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\OneDrive\Escritorio\"/>
    </mc:Choice>
  </mc:AlternateContent>
  <xr:revisionPtr revIDLastSave="0" documentId="13_ncr:1_{A80303EE-CF38-44B6-A18E-16F4353B3A35}" xr6:coauthVersionLast="47" xr6:coauthVersionMax="47" xr10:uidLastSave="{00000000-0000-0000-0000-000000000000}"/>
  <bookViews>
    <workbookView xWindow="-108" yWindow="-108" windowWidth="23256" windowHeight="12456" activeTab="3" xr2:uid="{BD9421B8-7676-408B-8A0A-070C19661FF5}"/>
  </bookViews>
  <sheets>
    <sheet name="Hoja1" sheetId="1" r:id="rId1"/>
    <sheet name="Hoja2" sheetId="3" r:id="rId2"/>
    <sheet name="tensorflow validation n=42" sheetId="2" r:id="rId3"/>
    <sheet name="Hoj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R12" i="4" s="1"/>
  <c r="L12" i="4"/>
  <c r="Q12" i="4" s="1"/>
  <c r="K12" i="4"/>
  <c r="P12" i="4" s="1"/>
  <c r="J12" i="4"/>
  <c r="O12" i="4" s="1"/>
  <c r="M11" i="4"/>
  <c r="R11" i="4" s="1"/>
  <c r="L11" i="4"/>
  <c r="Q11" i="4" s="1"/>
  <c r="K11" i="4"/>
  <c r="P11" i="4" s="1"/>
  <c r="J11" i="4"/>
  <c r="O11" i="4" s="1"/>
  <c r="M10" i="4"/>
  <c r="R10" i="4" s="1"/>
  <c r="M9" i="4"/>
  <c r="R9" i="4" s="1"/>
  <c r="L9" i="4"/>
  <c r="Q9" i="4" s="1"/>
  <c r="K9" i="4"/>
  <c r="P9" i="4" s="1"/>
  <c r="J9" i="4"/>
  <c r="O9" i="4" s="1"/>
  <c r="M8" i="4"/>
  <c r="R8" i="4" s="1"/>
  <c r="L8" i="4"/>
  <c r="Q8" i="4" s="1"/>
  <c r="K8" i="4"/>
  <c r="P8" i="4" s="1"/>
  <c r="J8" i="4"/>
  <c r="O8" i="4" s="1"/>
  <c r="M7" i="4"/>
  <c r="R7" i="4" s="1"/>
  <c r="L7" i="4"/>
  <c r="Q7" i="4" s="1"/>
  <c r="K7" i="4"/>
  <c r="P7" i="4" s="1"/>
  <c r="J7" i="4"/>
  <c r="O7" i="4" s="1"/>
  <c r="M6" i="4"/>
  <c r="R6" i="4" s="1"/>
  <c r="L6" i="4"/>
  <c r="Q6" i="4" s="1"/>
  <c r="K6" i="4"/>
  <c r="P6" i="4" s="1"/>
  <c r="J6" i="4"/>
  <c r="O6" i="4" s="1"/>
  <c r="M5" i="4"/>
  <c r="R5" i="4" s="1"/>
  <c r="L5" i="4"/>
  <c r="Q5" i="4" s="1"/>
  <c r="K5" i="4"/>
  <c r="P5" i="4" s="1"/>
  <c r="J5" i="4"/>
  <c r="O5" i="4" s="1"/>
  <c r="M4" i="4"/>
  <c r="R4" i="4" s="1"/>
  <c r="L4" i="4"/>
  <c r="Q4" i="4" s="1"/>
  <c r="K4" i="4"/>
  <c r="P4" i="4" s="1"/>
  <c r="J4" i="4"/>
  <c r="O4" i="4" s="1"/>
  <c r="M3" i="4"/>
  <c r="R3" i="4" s="1"/>
  <c r="L3" i="4"/>
  <c r="Q3" i="4" s="1"/>
  <c r="K3" i="4"/>
  <c r="P3" i="4" s="1"/>
  <c r="J3" i="4"/>
  <c r="O3" i="4" s="1"/>
  <c r="AE145" i="3"/>
  <c r="AJ12" i="4" l="1"/>
  <c r="AS12" i="4" s="1"/>
  <c r="AC12" i="4"/>
  <c r="AL12" i="4" s="1"/>
  <c r="AJ7" i="4"/>
  <c r="AS7" i="4" s="1"/>
  <c r="AF7" i="4"/>
  <c r="AO7" i="4" s="1"/>
  <c r="AJ3" i="4"/>
  <c r="AS3" i="4" s="1"/>
  <c r="AI9" i="4"/>
  <c r="AR9" i="4" s="1"/>
  <c r="AH9" i="4"/>
  <c r="AQ9" i="4" s="1"/>
  <c r="AJ9" i="4"/>
  <c r="AS9" i="4" s="1"/>
  <c r="AI3" i="4"/>
  <c r="AR3" i="4" s="1"/>
  <c r="AE6" i="4"/>
  <c r="AN6" i="4" s="1"/>
  <c r="AC6" i="4"/>
  <c r="AL6" i="4" s="1"/>
  <c r="AD6" i="4"/>
  <c r="AM6" i="4" s="1"/>
  <c r="AH6" i="4"/>
  <c r="AQ6" i="4" s="1"/>
  <c r="AF6" i="4"/>
  <c r="AO6" i="4" s="1"/>
  <c r="AG9" i="4"/>
  <c r="AP9" i="4" s="1"/>
  <c r="AF4" i="4"/>
  <c r="AO4" i="4" s="1"/>
  <c r="AE4" i="4"/>
  <c r="AN4" i="4" s="1"/>
  <c r="AJ4" i="4"/>
  <c r="AS4" i="4" s="1"/>
  <c r="AD4" i="4"/>
  <c r="AM4" i="4" s="1"/>
  <c r="AH4" i="4"/>
  <c r="AQ4" i="4" s="1"/>
  <c r="AC4" i="4"/>
  <c r="AL4" i="4" s="1"/>
  <c r="AI4" i="4"/>
  <c r="AR4" i="4" s="1"/>
  <c r="AG4" i="4"/>
  <c r="AP4" i="4" s="1"/>
  <c r="AI8" i="4"/>
  <c r="AR8" i="4" s="1"/>
  <c r="AH8" i="4"/>
  <c r="AQ8" i="4" s="1"/>
  <c r="AG8" i="4"/>
  <c r="AP8" i="4" s="1"/>
  <c r="AF8" i="4"/>
  <c r="AO8" i="4" s="1"/>
  <c r="AJ8" i="4"/>
  <c r="AS8" i="4" s="1"/>
  <c r="AE8" i="4"/>
  <c r="AN8" i="4" s="1"/>
  <c r="AD8" i="4"/>
  <c r="AM8" i="4" s="1"/>
  <c r="AC8" i="4"/>
  <c r="AL8" i="4" s="1"/>
  <c r="AJ6" i="4"/>
  <c r="AS6" i="4" s="1"/>
  <c r="AC11" i="4"/>
  <c r="AL11" i="4" s="1"/>
  <c r="AH11" i="4"/>
  <c r="AQ11" i="4" s="1"/>
  <c r="AE11" i="4"/>
  <c r="AN11" i="4" s="1"/>
  <c r="AD11" i="4"/>
  <c r="AM11" i="4" s="1"/>
  <c r="AF11" i="4"/>
  <c r="AO11" i="4" s="1"/>
  <c r="AD5" i="4"/>
  <c r="AM5" i="4" s="1"/>
  <c r="AC5" i="4"/>
  <c r="AL5" i="4" s="1"/>
  <c r="AE5" i="4"/>
  <c r="AN5" i="4" s="1"/>
  <c r="AG5" i="4"/>
  <c r="AP5" i="4" s="1"/>
  <c r="AJ5" i="4"/>
  <c r="AS5" i="4" s="1"/>
  <c r="AH5" i="4"/>
  <c r="AQ5" i="4" s="1"/>
  <c r="AI5" i="4"/>
  <c r="AR5" i="4" s="1"/>
  <c r="AF5" i="4"/>
  <c r="AO5" i="4" s="1"/>
  <c r="AJ11" i="4"/>
  <c r="AS11" i="4" s="1"/>
  <c r="J10" i="4"/>
  <c r="O10" i="4" s="1"/>
  <c r="AD7" i="4"/>
  <c r="AM7" i="4" s="1"/>
  <c r="K10" i="4"/>
  <c r="P10" i="4" s="1"/>
  <c r="AD12" i="4"/>
  <c r="AM12" i="4" s="1"/>
  <c r="AG6" i="4"/>
  <c r="AP6" i="4" s="1"/>
  <c r="AE7" i="4"/>
  <c r="AN7" i="4" s="1"/>
  <c r="L10" i="4"/>
  <c r="Q10" i="4" s="1"/>
  <c r="AG11" i="4"/>
  <c r="AP11" i="4" s="1"/>
  <c r="AE12" i="4"/>
  <c r="AN12" i="4" s="1"/>
  <c r="AI6" i="4"/>
  <c r="AR6" i="4" s="1"/>
  <c r="AG7" i="4"/>
  <c r="AP7" i="4" s="1"/>
  <c r="AI11" i="4"/>
  <c r="AR11" i="4" s="1"/>
  <c r="AG12" i="4"/>
  <c r="AP12" i="4" s="1"/>
  <c r="AC3" i="4"/>
  <c r="AL3" i="4" s="1"/>
  <c r="AF12" i="4"/>
  <c r="AO12" i="4" s="1"/>
  <c r="AD3" i="4"/>
  <c r="AM3" i="4" s="1"/>
  <c r="AE3" i="4"/>
  <c r="AN3" i="4" s="1"/>
  <c r="AH7" i="4"/>
  <c r="AQ7" i="4" s="1"/>
  <c r="AC9" i="4"/>
  <c r="AL9" i="4" s="1"/>
  <c r="AH12" i="4"/>
  <c r="AQ12" i="4" s="1"/>
  <c r="AC7" i="4"/>
  <c r="AL7" i="4" s="1"/>
  <c r="AF3" i="4"/>
  <c r="AO3" i="4" s="1"/>
  <c r="AI7" i="4"/>
  <c r="AR7" i="4" s="1"/>
  <c r="AD9" i="4"/>
  <c r="AM9" i="4" s="1"/>
  <c r="AI12" i="4"/>
  <c r="AR12" i="4" s="1"/>
  <c r="AG3" i="4"/>
  <c r="AP3" i="4" s="1"/>
  <c r="AE9" i="4"/>
  <c r="AN9" i="4" s="1"/>
  <c r="AH3" i="4"/>
  <c r="AQ3" i="4" s="1"/>
  <c r="AF9" i="4"/>
  <c r="AO9" i="4" s="1"/>
  <c r="AL3" i="3"/>
  <c r="AM3" i="3"/>
  <c r="AN3" i="3"/>
  <c r="AO3" i="3"/>
  <c r="AP3" i="3"/>
  <c r="AQ3" i="3"/>
  <c r="AR3" i="3"/>
  <c r="AS3" i="3"/>
  <c r="AL4" i="3"/>
  <c r="AM4" i="3"/>
  <c r="AN4" i="3"/>
  <c r="AO4" i="3"/>
  <c r="AP4" i="3"/>
  <c r="AQ4" i="3"/>
  <c r="AR4" i="3"/>
  <c r="AS4" i="3"/>
  <c r="AL5" i="3"/>
  <c r="AM5" i="3"/>
  <c r="AN5" i="3"/>
  <c r="AO5" i="3"/>
  <c r="AP5" i="3"/>
  <c r="AQ5" i="3"/>
  <c r="AR5" i="3"/>
  <c r="AS5" i="3"/>
  <c r="AL6" i="3"/>
  <c r="AM6" i="3"/>
  <c r="AN6" i="3"/>
  <c r="AO6" i="3"/>
  <c r="AP6" i="3"/>
  <c r="AQ6" i="3"/>
  <c r="AR6" i="3"/>
  <c r="AS6" i="3"/>
  <c r="AL7" i="3"/>
  <c r="AM7" i="3"/>
  <c r="AN7" i="3"/>
  <c r="AO7" i="3"/>
  <c r="AP7" i="3"/>
  <c r="AQ7" i="3"/>
  <c r="AR7" i="3"/>
  <c r="AS7" i="3"/>
  <c r="AL8" i="3"/>
  <c r="AM8" i="3"/>
  <c r="AN8" i="3"/>
  <c r="AO8" i="3"/>
  <c r="AP8" i="3"/>
  <c r="AQ8" i="3"/>
  <c r="AR8" i="3"/>
  <c r="AS8" i="3"/>
  <c r="AL9" i="3"/>
  <c r="AM9" i="3"/>
  <c r="AN9" i="3"/>
  <c r="AO9" i="3"/>
  <c r="AP9" i="3"/>
  <c r="AQ9" i="3"/>
  <c r="AR9" i="3"/>
  <c r="AS9" i="3"/>
  <c r="AL10" i="3"/>
  <c r="AM10" i="3"/>
  <c r="AN10" i="3"/>
  <c r="AO10" i="3"/>
  <c r="AP10" i="3"/>
  <c r="AQ10" i="3"/>
  <c r="AR10" i="3"/>
  <c r="AS10" i="3"/>
  <c r="AL11" i="3"/>
  <c r="AM11" i="3"/>
  <c r="AN11" i="3"/>
  <c r="AO11" i="3"/>
  <c r="AP11" i="3"/>
  <c r="AQ11" i="3"/>
  <c r="AR11" i="3"/>
  <c r="AS11" i="3"/>
  <c r="AL12" i="3"/>
  <c r="AM12" i="3"/>
  <c r="AN12" i="3"/>
  <c r="AO12" i="3"/>
  <c r="AP12" i="3"/>
  <c r="AQ12" i="3"/>
  <c r="AR12" i="3"/>
  <c r="AS12" i="3"/>
  <c r="AL13" i="3"/>
  <c r="AM13" i="3"/>
  <c r="AN13" i="3"/>
  <c r="AO13" i="3"/>
  <c r="AP13" i="3"/>
  <c r="AQ13" i="3"/>
  <c r="AR13" i="3"/>
  <c r="AS13" i="3"/>
  <c r="AL14" i="3"/>
  <c r="AM14" i="3"/>
  <c r="AN14" i="3"/>
  <c r="AO14" i="3"/>
  <c r="AP14" i="3"/>
  <c r="AQ14" i="3"/>
  <c r="AR14" i="3"/>
  <c r="AS14" i="3"/>
  <c r="AL15" i="3"/>
  <c r="AM15" i="3"/>
  <c r="AN15" i="3"/>
  <c r="AO15" i="3"/>
  <c r="AP15" i="3"/>
  <c r="AQ15" i="3"/>
  <c r="AR15" i="3"/>
  <c r="AS15" i="3"/>
  <c r="AL16" i="3"/>
  <c r="AM16" i="3"/>
  <c r="AN16" i="3"/>
  <c r="AO16" i="3"/>
  <c r="AP16" i="3"/>
  <c r="AQ16" i="3"/>
  <c r="AR16" i="3"/>
  <c r="AS16" i="3"/>
  <c r="AL17" i="3"/>
  <c r="AM17" i="3"/>
  <c r="AN17" i="3"/>
  <c r="AO17" i="3"/>
  <c r="AP17" i="3"/>
  <c r="AQ17" i="3"/>
  <c r="AR17" i="3"/>
  <c r="AS17" i="3"/>
  <c r="AL18" i="3"/>
  <c r="AM18" i="3"/>
  <c r="AN18" i="3"/>
  <c r="AO18" i="3"/>
  <c r="AP18" i="3"/>
  <c r="AQ18" i="3"/>
  <c r="AR18" i="3"/>
  <c r="AS18" i="3"/>
  <c r="AL19" i="3"/>
  <c r="AM19" i="3"/>
  <c r="AN19" i="3"/>
  <c r="AO19" i="3"/>
  <c r="AP19" i="3"/>
  <c r="AQ19" i="3"/>
  <c r="AR19" i="3"/>
  <c r="AS19" i="3"/>
  <c r="AL20" i="3"/>
  <c r="AM20" i="3"/>
  <c r="AN20" i="3"/>
  <c r="AO20" i="3"/>
  <c r="AP20" i="3"/>
  <c r="AQ20" i="3"/>
  <c r="AR20" i="3"/>
  <c r="AS20" i="3"/>
  <c r="AL21" i="3"/>
  <c r="AM21" i="3"/>
  <c r="AN21" i="3"/>
  <c r="AO21" i="3"/>
  <c r="AP21" i="3"/>
  <c r="AQ21" i="3"/>
  <c r="AR21" i="3"/>
  <c r="AS21" i="3"/>
  <c r="AL22" i="3"/>
  <c r="AM22" i="3"/>
  <c r="AN22" i="3"/>
  <c r="AO22" i="3"/>
  <c r="AP22" i="3"/>
  <c r="AQ22" i="3"/>
  <c r="AR22" i="3"/>
  <c r="AS22" i="3"/>
  <c r="AL23" i="3"/>
  <c r="AM23" i="3"/>
  <c r="AN23" i="3"/>
  <c r="AO23" i="3"/>
  <c r="AP23" i="3"/>
  <c r="AQ23" i="3"/>
  <c r="AR23" i="3"/>
  <c r="AS23" i="3"/>
  <c r="AL24" i="3"/>
  <c r="AM24" i="3"/>
  <c r="AN24" i="3"/>
  <c r="AO24" i="3"/>
  <c r="AP24" i="3"/>
  <c r="AQ24" i="3"/>
  <c r="AR24" i="3"/>
  <c r="AS24" i="3"/>
  <c r="AL25" i="3"/>
  <c r="AM25" i="3"/>
  <c r="AN25" i="3"/>
  <c r="AO25" i="3"/>
  <c r="AP25" i="3"/>
  <c r="AQ25" i="3"/>
  <c r="AR25" i="3"/>
  <c r="AS25" i="3"/>
  <c r="AL26" i="3"/>
  <c r="AM26" i="3"/>
  <c r="AN26" i="3"/>
  <c r="AO26" i="3"/>
  <c r="AP26" i="3"/>
  <c r="AQ26" i="3"/>
  <c r="AR26" i="3"/>
  <c r="AS26" i="3"/>
  <c r="AL27" i="3"/>
  <c r="AM27" i="3"/>
  <c r="AN27" i="3"/>
  <c r="AO27" i="3"/>
  <c r="AP27" i="3"/>
  <c r="AQ27" i="3"/>
  <c r="AR27" i="3"/>
  <c r="AS27" i="3"/>
  <c r="AL28" i="3"/>
  <c r="AM28" i="3"/>
  <c r="AN28" i="3"/>
  <c r="AO28" i="3"/>
  <c r="AP28" i="3"/>
  <c r="AQ28" i="3"/>
  <c r="AR28" i="3"/>
  <c r="AS28" i="3"/>
  <c r="AL29" i="3"/>
  <c r="AM29" i="3"/>
  <c r="AN29" i="3"/>
  <c r="AO29" i="3"/>
  <c r="AP29" i="3"/>
  <c r="AQ29" i="3"/>
  <c r="AR29" i="3"/>
  <c r="AS29" i="3"/>
  <c r="AL30" i="3"/>
  <c r="AM30" i="3"/>
  <c r="AN30" i="3"/>
  <c r="AO30" i="3"/>
  <c r="AP30" i="3"/>
  <c r="AQ30" i="3"/>
  <c r="AR30" i="3"/>
  <c r="AS30" i="3"/>
  <c r="AL31" i="3"/>
  <c r="AM31" i="3"/>
  <c r="AN31" i="3"/>
  <c r="AO31" i="3"/>
  <c r="AP31" i="3"/>
  <c r="AQ31" i="3"/>
  <c r="AR31" i="3"/>
  <c r="AS31" i="3"/>
  <c r="AL32" i="3"/>
  <c r="AM32" i="3"/>
  <c r="AN32" i="3"/>
  <c r="AO32" i="3"/>
  <c r="AP32" i="3"/>
  <c r="AQ32" i="3"/>
  <c r="AR32" i="3"/>
  <c r="AS32" i="3"/>
  <c r="AL33" i="3"/>
  <c r="AM33" i="3"/>
  <c r="AN33" i="3"/>
  <c r="AO33" i="3"/>
  <c r="AP33" i="3"/>
  <c r="AQ33" i="3"/>
  <c r="AR33" i="3"/>
  <c r="AS33" i="3"/>
  <c r="AL34" i="3"/>
  <c r="AM34" i="3"/>
  <c r="AN34" i="3"/>
  <c r="AO34" i="3"/>
  <c r="AP34" i="3"/>
  <c r="AQ34" i="3"/>
  <c r="AR34" i="3"/>
  <c r="AS34" i="3"/>
  <c r="AL35" i="3"/>
  <c r="AM35" i="3"/>
  <c r="AN35" i="3"/>
  <c r="AO35" i="3"/>
  <c r="AP35" i="3"/>
  <c r="AQ35" i="3"/>
  <c r="AR35" i="3"/>
  <c r="AS35" i="3"/>
  <c r="AL36" i="3"/>
  <c r="AM36" i="3"/>
  <c r="AN36" i="3"/>
  <c r="AO36" i="3"/>
  <c r="AP36" i="3"/>
  <c r="AQ36" i="3"/>
  <c r="AR36" i="3"/>
  <c r="AS36" i="3"/>
  <c r="AL37" i="3"/>
  <c r="AM37" i="3"/>
  <c r="AN37" i="3"/>
  <c r="AO37" i="3"/>
  <c r="AP37" i="3"/>
  <c r="AQ37" i="3"/>
  <c r="AR37" i="3"/>
  <c r="AS37" i="3"/>
  <c r="AL38" i="3"/>
  <c r="AM38" i="3"/>
  <c r="AN38" i="3"/>
  <c r="AO38" i="3"/>
  <c r="AP38" i="3"/>
  <c r="AQ38" i="3"/>
  <c r="AR38" i="3"/>
  <c r="AS38" i="3"/>
  <c r="AL39" i="3"/>
  <c r="AM39" i="3"/>
  <c r="AN39" i="3"/>
  <c r="AO39" i="3"/>
  <c r="AP39" i="3"/>
  <c r="AQ39" i="3"/>
  <c r="AR39" i="3"/>
  <c r="AS39" i="3"/>
  <c r="AL40" i="3"/>
  <c r="AM40" i="3"/>
  <c r="AN40" i="3"/>
  <c r="AO40" i="3"/>
  <c r="AP40" i="3"/>
  <c r="AQ40" i="3"/>
  <c r="AR40" i="3"/>
  <c r="AS40" i="3"/>
  <c r="AL41" i="3"/>
  <c r="AM41" i="3"/>
  <c r="AN41" i="3"/>
  <c r="AO41" i="3"/>
  <c r="AP41" i="3"/>
  <c r="AQ41" i="3"/>
  <c r="AR41" i="3"/>
  <c r="AS41" i="3"/>
  <c r="AL42" i="3"/>
  <c r="AM42" i="3"/>
  <c r="AN42" i="3"/>
  <c r="AO42" i="3"/>
  <c r="AP42" i="3"/>
  <c r="AQ42" i="3"/>
  <c r="AR42" i="3"/>
  <c r="AS42" i="3"/>
  <c r="AL43" i="3"/>
  <c r="AM43" i="3"/>
  <c r="AN43" i="3"/>
  <c r="AO43" i="3"/>
  <c r="AP43" i="3"/>
  <c r="AQ43" i="3"/>
  <c r="AR43" i="3"/>
  <c r="AS43" i="3"/>
  <c r="AL44" i="3"/>
  <c r="AM44" i="3"/>
  <c r="AN44" i="3"/>
  <c r="AO44" i="3"/>
  <c r="AP44" i="3"/>
  <c r="AQ44" i="3"/>
  <c r="AR44" i="3"/>
  <c r="AS44" i="3"/>
  <c r="AC186" i="3"/>
  <c r="AB186" i="3"/>
  <c r="AA186" i="3"/>
  <c r="Z186" i="3"/>
  <c r="S186" i="3"/>
  <c r="AH186" i="3" s="1"/>
  <c r="R186" i="3"/>
  <c r="AG186" i="3" s="1"/>
  <c r="Q186" i="3"/>
  <c r="AF186" i="3" s="1"/>
  <c r="P186" i="3"/>
  <c r="AE186" i="3" s="1"/>
  <c r="AE185" i="3"/>
  <c r="AC185" i="3"/>
  <c r="AB185" i="3"/>
  <c r="AA185" i="3"/>
  <c r="Z185" i="3"/>
  <c r="S185" i="3"/>
  <c r="R185" i="3"/>
  <c r="Q185" i="3"/>
  <c r="AF185" i="3" s="1"/>
  <c r="P185" i="3"/>
  <c r="AW184" i="3"/>
  <c r="AE184" i="3"/>
  <c r="AC184" i="3"/>
  <c r="AB184" i="3"/>
  <c r="AA184" i="3"/>
  <c r="AF184" i="3" s="1"/>
  <c r="Z184" i="3"/>
  <c r="S184" i="3"/>
  <c r="R184" i="3"/>
  <c r="Q184" i="3"/>
  <c r="P184" i="3"/>
  <c r="AW183" i="3"/>
  <c r="AE183" i="3"/>
  <c r="AC183" i="3"/>
  <c r="AB183" i="3"/>
  <c r="AA183" i="3"/>
  <c r="AF183" i="3" s="1"/>
  <c r="Z183" i="3"/>
  <c r="S183" i="3"/>
  <c r="R183" i="3"/>
  <c r="Q183" i="3"/>
  <c r="P183" i="3"/>
  <c r="AW182" i="3"/>
  <c r="AE182" i="3"/>
  <c r="AC182" i="3"/>
  <c r="AB182" i="3"/>
  <c r="AA182" i="3"/>
  <c r="Z182" i="3"/>
  <c r="S182" i="3"/>
  <c r="R182" i="3"/>
  <c r="Q182" i="3"/>
  <c r="AF182" i="3" s="1"/>
  <c r="P182" i="3"/>
  <c r="AW181" i="3"/>
  <c r="AE181" i="3"/>
  <c r="AC181" i="3"/>
  <c r="AB181" i="3"/>
  <c r="AA181" i="3"/>
  <c r="Z181" i="3"/>
  <c r="S181" i="3"/>
  <c r="R181" i="3"/>
  <c r="AG181" i="3" s="1"/>
  <c r="Q181" i="3"/>
  <c r="AF181" i="3" s="1"/>
  <c r="P181" i="3"/>
  <c r="AC180" i="3"/>
  <c r="AB180" i="3"/>
  <c r="AA180" i="3"/>
  <c r="Z180" i="3"/>
  <c r="S180" i="3"/>
  <c r="R180" i="3"/>
  <c r="AG180" i="3" s="1"/>
  <c r="Q180" i="3"/>
  <c r="AF180" i="3" s="1"/>
  <c r="P180" i="3"/>
  <c r="AE180" i="3" s="1"/>
  <c r="AC179" i="3"/>
  <c r="AB179" i="3"/>
  <c r="AA179" i="3"/>
  <c r="Z179" i="3"/>
  <c r="S179" i="3"/>
  <c r="R179" i="3"/>
  <c r="AG179" i="3" s="1"/>
  <c r="Q179" i="3"/>
  <c r="AF179" i="3" s="1"/>
  <c r="P179" i="3"/>
  <c r="AE179" i="3" s="1"/>
  <c r="AG178" i="3"/>
  <c r="AC178" i="3"/>
  <c r="AB178" i="3"/>
  <c r="AA178" i="3"/>
  <c r="Z178" i="3"/>
  <c r="S178" i="3"/>
  <c r="R178" i="3"/>
  <c r="Q178" i="3"/>
  <c r="AF178" i="3" s="1"/>
  <c r="P178" i="3"/>
  <c r="AE178" i="3" s="1"/>
  <c r="AG177" i="3"/>
  <c r="AF177" i="3"/>
  <c r="AC177" i="3"/>
  <c r="AB177" i="3"/>
  <c r="AA177" i="3"/>
  <c r="Z177" i="3"/>
  <c r="S177" i="3"/>
  <c r="R177" i="3"/>
  <c r="Q177" i="3"/>
  <c r="P177" i="3"/>
  <c r="AE177" i="3" s="1"/>
  <c r="AG176" i="3"/>
  <c r="AF176" i="3"/>
  <c r="AE176" i="3"/>
  <c r="AC176" i="3"/>
  <c r="AB176" i="3"/>
  <c r="AA176" i="3"/>
  <c r="Z176" i="3"/>
  <c r="S176" i="3"/>
  <c r="R176" i="3"/>
  <c r="Q176" i="3"/>
  <c r="P176" i="3"/>
  <c r="AW175" i="3"/>
  <c r="AH175" i="3"/>
  <c r="AG175" i="3"/>
  <c r="AF175" i="3"/>
  <c r="AC175" i="3"/>
  <c r="AB175" i="3"/>
  <c r="AA175" i="3"/>
  <c r="Z175" i="3"/>
  <c r="S175" i="3"/>
  <c r="R175" i="3"/>
  <c r="Q175" i="3"/>
  <c r="P175" i="3"/>
  <c r="AE175" i="3" s="1"/>
  <c r="AH174" i="3"/>
  <c r="AG174" i="3"/>
  <c r="AF174" i="3"/>
  <c r="AC174" i="3"/>
  <c r="AB174" i="3"/>
  <c r="AA174" i="3"/>
  <c r="Z174" i="3"/>
  <c r="S174" i="3"/>
  <c r="R174" i="3"/>
  <c r="Q174" i="3"/>
  <c r="P174" i="3"/>
  <c r="AE174" i="3" s="1"/>
  <c r="AH173" i="3"/>
  <c r="AG173" i="3"/>
  <c r="AF173" i="3"/>
  <c r="AC173" i="3"/>
  <c r="AB173" i="3"/>
  <c r="AA173" i="3"/>
  <c r="Z173" i="3"/>
  <c r="S173" i="3"/>
  <c r="R173" i="3"/>
  <c r="Q173" i="3"/>
  <c r="P173" i="3"/>
  <c r="AE173" i="3" s="1"/>
  <c r="AH172" i="3"/>
  <c r="AG172" i="3"/>
  <c r="AF172" i="3"/>
  <c r="AC172" i="3"/>
  <c r="AB172" i="3"/>
  <c r="AA172" i="3"/>
  <c r="Z172" i="3"/>
  <c r="S172" i="3"/>
  <c r="R172" i="3"/>
  <c r="Q172" i="3"/>
  <c r="P172" i="3"/>
  <c r="AE172" i="3" s="1"/>
  <c r="AH171" i="3"/>
  <c r="AG171" i="3"/>
  <c r="AF171" i="3"/>
  <c r="AC171" i="3"/>
  <c r="AB171" i="3"/>
  <c r="AA171" i="3"/>
  <c r="Z171" i="3"/>
  <c r="S171" i="3"/>
  <c r="R171" i="3"/>
  <c r="Q171" i="3"/>
  <c r="P171" i="3"/>
  <c r="AE171" i="3" s="1"/>
  <c r="AW170" i="3"/>
  <c r="AH170" i="3"/>
  <c r="AG170" i="3"/>
  <c r="AC170" i="3"/>
  <c r="AB170" i="3"/>
  <c r="AA170" i="3"/>
  <c r="Z170" i="3"/>
  <c r="S170" i="3"/>
  <c r="R170" i="3"/>
  <c r="Q170" i="3"/>
  <c r="AF170" i="3" s="1"/>
  <c r="P170" i="3"/>
  <c r="AE170" i="3" s="1"/>
  <c r="AH169" i="3"/>
  <c r="AG169" i="3"/>
  <c r="AF169" i="3"/>
  <c r="AC169" i="3"/>
  <c r="AB169" i="3"/>
  <c r="AA169" i="3"/>
  <c r="Z169" i="3"/>
  <c r="S169" i="3"/>
  <c r="R169" i="3"/>
  <c r="Q169" i="3"/>
  <c r="P169" i="3"/>
  <c r="AE169" i="3" s="1"/>
  <c r="AH168" i="3"/>
  <c r="AF168" i="3"/>
  <c r="AC168" i="3"/>
  <c r="AB168" i="3"/>
  <c r="AG168" i="3" s="1"/>
  <c r="AA168" i="3"/>
  <c r="Z168" i="3"/>
  <c r="S168" i="3"/>
  <c r="R168" i="3"/>
  <c r="Q168" i="3"/>
  <c r="P168" i="3"/>
  <c r="AE168" i="3" s="1"/>
  <c r="AH167" i="3"/>
  <c r="AF167" i="3"/>
  <c r="AC167" i="3"/>
  <c r="AB167" i="3"/>
  <c r="AG167" i="3" s="1"/>
  <c r="AA167" i="3"/>
  <c r="Z167" i="3"/>
  <c r="S167" i="3"/>
  <c r="R167" i="3"/>
  <c r="Q167" i="3"/>
  <c r="P167" i="3"/>
  <c r="AE167" i="3" s="1"/>
  <c r="AF166" i="3"/>
  <c r="AC166" i="3"/>
  <c r="AB166" i="3"/>
  <c r="AA166" i="3"/>
  <c r="Z166" i="3"/>
  <c r="S166" i="3"/>
  <c r="AH166" i="3" s="1"/>
  <c r="R166" i="3"/>
  <c r="Q166" i="3"/>
  <c r="P166" i="3"/>
  <c r="AE166" i="3" s="1"/>
  <c r="AC165" i="3"/>
  <c r="AB165" i="3"/>
  <c r="AA165" i="3"/>
  <c r="Z165" i="3"/>
  <c r="S165" i="3"/>
  <c r="AH165" i="3" s="1"/>
  <c r="R165" i="3"/>
  <c r="AG165" i="3" s="1"/>
  <c r="Q165" i="3"/>
  <c r="AF165" i="3" s="1"/>
  <c r="P165" i="3"/>
  <c r="AE165" i="3" s="1"/>
  <c r="AW164" i="3"/>
  <c r="AC164" i="3"/>
  <c r="AB164" i="3"/>
  <c r="AA164" i="3"/>
  <c r="Z164" i="3"/>
  <c r="S164" i="3"/>
  <c r="AH164" i="3" s="1"/>
  <c r="R164" i="3"/>
  <c r="AG164" i="3" s="1"/>
  <c r="Q164" i="3"/>
  <c r="AF164" i="3" s="1"/>
  <c r="P164" i="3"/>
  <c r="AE164" i="3" s="1"/>
  <c r="AC163" i="3"/>
  <c r="AB163" i="3"/>
  <c r="AA163" i="3"/>
  <c r="Z163" i="3"/>
  <c r="S163" i="3"/>
  <c r="AH163" i="3" s="1"/>
  <c r="R163" i="3"/>
  <c r="AG163" i="3" s="1"/>
  <c r="Q163" i="3"/>
  <c r="AF163" i="3" s="1"/>
  <c r="P163" i="3"/>
  <c r="AE163" i="3" s="1"/>
  <c r="AC162" i="3"/>
  <c r="AB162" i="3"/>
  <c r="AA162" i="3"/>
  <c r="Z162" i="3"/>
  <c r="S162" i="3"/>
  <c r="AH162" i="3" s="1"/>
  <c r="R162" i="3"/>
  <c r="AG162" i="3" s="1"/>
  <c r="Q162" i="3"/>
  <c r="AF162" i="3" s="1"/>
  <c r="P162" i="3"/>
  <c r="AE162" i="3" s="1"/>
  <c r="AC161" i="3"/>
  <c r="AB161" i="3"/>
  <c r="AA161" i="3"/>
  <c r="Z161" i="3"/>
  <c r="S161" i="3"/>
  <c r="R161" i="3"/>
  <c r="AG161" i="3" s="1"/>
  <c r="Q161" i="3"/>
  <c r="AF161" i="3" s="1"/>
  <c r="P161" i="3"/>
  <c r="AE161" i="3" s="1"/>
  <c r="AC160" i="3"/>
  <c r="AH160" i="3" s="1"/>
  <c r="AB160" i="3"/>
  <c r="AA160" i="3"/>
  <c r="Z160" i="3"/>
  <c r="S160" i="3"/>
  <c r="R160" i="3"/>
  <c r="Q160" i="3"/>
  <c r="AF160" i="3" s="1"/>
  <c r="P160" i="3"/>
  <c r="AE160" i="3" s="1"/>
  <c r="AC159" i="3"/>
  <c r="AB159" i="3"/>
  <c r="AA159" i="3"/>
  <c r="Z159" i="3"/>
  <c r="S159" i="3"/>
  <c r="AH159" i="3" s="1"/>
  <c r="R159" i="3"/>
  <c r="AG159" i="3" s="1"/>
  <c r="Q159" i="3"/>
  <c r="P159" i="3"/>
  <c r="AC158" i="3"/>
  <c r="AB158" i="3"/>
  <c r="AA158" i="3"/>
  <c r="Z158" i="3"/>
  <c r="S158" i="3"/>
  <c r="R158" i="3"/>
  <c r="AG158" i="3" s="1"/>
  <c r="Q158" i="3"/>
  <c r="AF158" i="3" s="1"/>
  <c r="P158" i="3"/>
  <c r="AE158" i="3" s="1"/>
  <c r="AC157" i="3"/>
  <c r="AB157" i="3"/>
  <c r="AA157" i="3"/>
  <c r="Z157" i="3"/>
  <c r="S157" i="3"/>
  <c r="AH157" i="3" s="1"/>
  <c r="R157" i="3"/>
  <c r="Q157" i="3"/>
  <c r="P157" i="3"/>
  <c r="AC156" i="3"/>
  <c r="AB156" i="3"/>
  <c r="AG156" i="3" s="1"/>
  <c r="AA156" i="3"/>
  <c r="AF156" i="3" s="1"/>
  <c r="Z156" i="3"/>
  <c r="AE156" i="3" s="1"/>
  <c r="S156" i="3"/>
  <c r="R156" i="3"/>
  <c r="Q156" i="3"/>
  <c r="P156" i="3"/>
  <c r="AC155" i="3"/>
  <c r="AB155" i="3"/>
  <c r="AA155" i="3"/>
  <c r="Z155" i="3"/>
  <c r="S155" i="3"/>
  <c r="AH155" i="3" s="1"/>
  <c r="R155" i="3"/>
  <c r="AG155" i="3" s="1"/>
  <c r="Q155" i="3"/>
  <c r="P155" i="3"/>
  <c r="AE155" i="3" s="1"/>
  <c r="AC154" i="3"/>
  <c r="AB154" i="3"/>
  <c r="AA154" i="3"/>
  <c r="Z154" i="3"/>
  <c r="S154" i="3"/>
  <c r="AH154" i="3" s="1"/>
  <c r="R154" i="3"/>
  <c r="Q154" i="3"/>
  <c r="P154" i="3"/>
  <c r="AG153" i="3"/>
  <c r="AC153" i="3"/>
  <c r="AB153" i="3"/>
  <c r="AA153" i="3"/>
  <c r="Z153" i="3"/>
  <c r="S153" i="3"/>
  <c r="AH153" i="3" s="1"/>
  <c r="R153" i="3"/>
  <c r="Q153" i="3"/>
  <c r="P153" i="3"/>
  <c r="AW152" i="3"/>
  <c r="AH152" i="3"/>
  <c r="AG152" i="3"/>
  <c r="AC152" i="3"/>
  <c r="AB152" i="3"/>
  <c r="AA152" i="3"/>
  <c r="Z152" i="3"/>
  <c r="S152" i="3"/>
  <c r="R152" i="3"/>
  <c r="Q152" i="3"/>
  <c r="P152" i="3"/>
  <c r="AC151" i="3"/>
  <c r="AB151" i="3"/>
  <c r="AA151" i="3"/>
  <c r="AF151" i="3" s="1"/>
  <c r="Z151" i="3"/>
  <c r="S151" i="3"/>
  <c r="R151" i="3"/>
  <c r="Q151" i="3"/>
  <c r="P151" i="3"/>
  <c r="AE151" i="3" s="1"/>
  <c r="BH150" i="3"/>
  <c r="BH155" i="3" s="1"/>
  <c r="AM156" i="3" s="1"/>
  <c r="BG150" i="3"/>
  <c r="BG155" i="3" s="1"/>
  <c r="AL156" i="3" s="1"/>
  <c r="BF150" i="3"/>
  <c r="BF155" i="3" s="1"/>
  <c r="AK156" i="3" s="1"/>
  <c r="BE150" i="3"/>
  <c r="BE155" i="3" s="1"/>
  <c r="AJ156" i="3" s="1"/>
  <c r="AW150" i="3"/>
  <c r="AG150" i="3"/>
  <c r="AC150" i="3"/>
  <c r="AB150" i="3"/>
  <c r="AA150" i="3"/>
  <c r="AF150" i="3" s="1"/>
  <c r="Z150" i="3"/>
  <c r="S150" i="3"/>
  <c r="AH150" i="3" s="1"/>
  <c r="R150" i="3"/>
  <c r="Q150" i="3"/>
  <c r="P150" i="3"/>
  <c r="AH149" i="3"/>
  <c r="AG149" i="3"/>
  <c r="AF149" i="3"/>
  <c r="AE149" i="3"/>
  <c r="AC149" i="3"/>
  <c r="AB149" i="3"/>
  <c r="AA149" i="3"/>
  <c r="Z149" i="3"/>
  <c r="S149" i="3"/>
  <c r="R149" i="3"/>
  <c r="Q149" i="3"/>
  <c r="P149" i="3"/>
  <c r="AH148" i="3"/>
  <c r="AG148" i="3"/>
  <c r="AF148" i="3"/>
  <c r="AE148" i="3"/>
  <c r="AC148" i="3"/>
  <c r="AB148" i="3"/>
  <c r="AA148" i="3"/>
  <c r="Z148" i="3"/>
  <c r="S148" i="3"/>
  <c r="R148" i="3"/>
  <c r="Q148" i="3"/>
  <c r="P148" i="3"/>
  <c r="AH147" i="3"/>
  <c r="AG147" i="3"/>
  <c r="AF147" i="3"/>
  <c r="AE147" i="3"/>
  <c r="AC147" i="3"/>
  <c r="AB147" i="3"/>
  <c r="AA147" i="3"/>
  <c r="Z147" i="3"/>
  <c r="S147" i="3"/>
  <c r="R147" i="3"/>
  <c r="Q147" i="3"/>
  <c r="P147" i="3"/>
  <c r="AW146" i="3"/>
  <c r="AH146" i="3"/>
  <c r="AG146" i="3"/>
  <c r="AF146" i="3"/>
  <c r="AC146" i="3"/>
  <c r="AB146" i="3"/>
  <c r="AA146" i="3"/>
  <c r="Z146" i="3"/>
  <c r="S146" i="3"/>
  <c r="R146" i="3"/>
  <c r="Q146" i="3"/>
  <c r="P146" i="3"/>
  <c r="AE146" i="3" s="1"/>
  <c r="CM145" i="3"/>
  <c r="CL145" i="3"/>
  <c r="CK145" i="3"/>
  <c r="BG149" i="3" s="1"/>
  <c r="BG154" i="3" s="1"/>
  <c r="AL155" i="3" s="1"/>
  <c r="CJ145" i="3"/>
  <c r="CD145" i="3"/>
  <c r="BY145" i="3"/>
  <c r="BS145" i="3"/>
  <c r="BG145" i="3"/>
  <c r="BE145" i="3"/>
  <c r="BA145" i="3"/>
  <c r="AC145" i="3"/>
  <c r="AB145" i="3"/>
  <c r="AA145" i="3"/>
  <c r="Z145" i="3"/>
  <c r="S145" i="3"/>
  <c r="AH145" i="3" s="1"/>
  <c r="R145" i="3"/>
  <c r="AG145" i="3" s="1"/>
  <c r="Q145" i="3"/>
  <c r="AF145" i="3" s="1"/>
  <c r="P145" i="3"/>
  <c r="AT134" i="3"/>
  <c r="AL134" i="3"/>
  <c r="AU134" i="3" s="1"/>
  <c r="AK134" i="3"/>
  <c r="AJ134" i="3"/>
  <c r="AI134" i="3"/>
  <c r="AH134" i="3"/>
  <c r="AG134" i="3"/>
  <c r="AF134" i="3"/>
  <c r="AE134" i="3"/>
  <c r="T134" i="3"/>
  <c r="S134" i="3"/>
  <c r="R134" i="3"/>
  <c r="Q134" i="3"/>
  <c r="P134" i="3"/>
  <c r="O134" i="3"/>
  <c r="N134" i="3"/>
  <c r="M134" i="3"/>
  <c r="AL133" i="3"/>
  <c r="AK133" i="3"/>
  <c r="AJ133" i="3"/>
  <c r="AI133" i="3"/>
  <c r="AH133" i="3"/>
  <c r="AG133" i="3"/>
  <c r="AF133" i="3"/>
  <c r="AE133" i="3"/>
  <c r="T133" i="3"/>
  <c r="AU133" i="3" s="1"/>
  <c r="S133" i="3"/>
  <c r="R133" i="3"/>
  <c r="Q133" i="3"/>
  <c r="P133" i="3"/>
  <c r="O133" i="3"/>
  <c r="N133" i="3"/>
  <c r="M133" i="3"/>
  <c r="AN132" i="3"/>
  <c r="AL132" i="3"/>
  <c r="AK132" i="3"/>
  <c r="AJ132" i="3"/>
  <c r="AI132" i="3"/>
  <c r="AH132" i="3"/>
  <c r="AG132" i="3"/>
  <c r="AF132" i="3"/>
  <c r="AE132" i="3"/>
  <c r="T132" i="3"/>
  <c r="S132" i="3"/>
  <c r="R132" i="3"/>
  <c r="Q132" i="3"/>
  <c r="P132" i="3"/>
  <c r="AQ132" i="3" s="1"/>
  <c r="O132" i="3"/>
  <c r="AP132" i="3" s="1"/>
  <c r="N132" i="3"/>
  <c r="AO132" i="3" s="1"/>
  <c r="M132" i="3"/>
  <c r="AL131" i="3"/>
  <c r="AU131" i="3" s="1"/>
  <c r="AK131" i="3"/>
  <c r="AT131" i="3" s="1"/>
  <c r="AJ131" i="3"/>
  <c r="AS131" i="3" s="1"/>
  <c r="AI131" i="3"/>
  <c r="AH131" i="3"/>
  <c r="AG131" i="3"/>
  <c r="AF131" i="3"/>
  <c r="AE131" i="3"/>
  <c r="T131" i="3"/>
  <c r="S131" i="3"/>
  <c r="R131" i="3"/>
  <c r="Q131" i="3"/>
  <c r="P131" i="3"/>
  <c r="O131" i="3"/>
  <c r="N131" i="3"/>
  <c r="M131" i="3"/>
  <c r="AL130" i="3"/>
  <c r="AU130" i="3" s="1"/>
  <c r="AK130" i="3"/>
  <c r="AT130" i="3" s="1"/>
  <c r="AJ130" i="3"/>
  <c r="AS130" i="3" s="1"/>
  <c r="AI130" i="3"/>
  <c r="AH130" i="3"/>
  <c r="AG130" i="3"/>
  <c r="AF130" i="3"/>
  <c r="AE130" i="3"/>
  <c r="T130" i="3"/>
  <c r="S130" i="3"/>
  <c r="R130" i="3"/>
  <c r="Q130" i="3"/>
  <c r="P130" i="3"/>
  <c r="O130" i="3"/>
  <c r="N130" i="3"/>
  <c r="M130" i="3"/>
  <c r="AL129" i="3"/>
  <c r="AK129" i="3"/>
  <c r="AJ129" i="3"/>
  <c r="AI129" i="3"/>
  <c r="AH129" i="3"/>
  <c r="AG129" i="3"/>
  <c r="AF129" i="3"/>
  <c r="AE129" i="3"/>
  <c r="T129" i="3"/>
  <c r="S129" i="3"/>
  <c r="R129" i="3"/>
  <c r="Q129" i="3"/>
  <c r="P129" i="3"/>
  <c r="O129" i="3"/>
  <c r="N129" i="3"/>
  <c r="AO129" i="3" s="1"/>
  <c r="M129" i="3"/>
  <c r="AN129" i="3" s="1"/>
  <c r="AL128" i="3"/>
  <c r="AU128" i="3" s="1"/>
  <c r="AK128" i="3"/>
  <c r="AT128" i="3" s="1"/>
  <c r="AJ128" i="3"/>
  <c r="AS128" i="3" s="1"/>
  <c r="AI128" i="3"/>
  <c r="AH128" i="3"/>
  <c r="AG128" i="3"/>
  <c r="AF128" i="3"/>
  <c r="AE128" i="3"/>
  <c r="AN128" i="3" s="1"/>
  <c r="T128" i="3"/>
  <c r="S128" i="3"/>
  <c r="R128" i="3"/>
  <c r="Q128" i="3"/>
  <c r="P128" i="3"/>
  <c r="O128" i="3"/>
  <c r="N128" i="3"/>
  <c r="M128" i="3"/>
  <c r="AL127" i="3"/>
  <c r="AU127" i="3" s="1"/>
  <c r="AK127" i="3"/>
  <c r="AJ127" i="3"/>
  <c r="AI127" i="3"/>
  <c r="AH127" i="3"/>
  <c r="AG127" i="3"/>
  <c r="AF127" i="3"/>
  <c r="AE127" i="3"/>
  <c r="T127" i="3"/>
  <c r="S127" i="3"/>
  <c r="R127" i="3"/>
  <c r="Q127" i="3"/>
  <c r="P127" i="3"/>
  <c r="O127" i="3"/>
  <c r="N127" i="3"/>
  <c r="M127" i="3"/>
  <c r="AN127" i="3" s="1"/>
  <c r="AL126" i="3"/>
  <c r="AU126" i="3" s="1"/>
  <c r="AK126" i="3"/>
  <c r="AT126" i="3" s="1"/>
  <c r="AJ126" i="3"/>
  <c r="AS126" i="3" s="1"/>
  <c r="AI126" i="3"/>
  <c r="AH126" i="3"/>
  <c r="AG126" i="3"/>
  <c r="AF126" i="3"/>
  <c r="AE126" i="3"/>
  <c r="T126" i="3"/>
  <c r="S126" i="3"/>
  <c r="R126" i="3"/>
  <c r="Q126" i="3"/>
  <c r="P126" i="3"/>
  <c r="O126" i="3"/>
  <c r="N126" i="3"/>
  <c r="AO126" i="3" s="1"/>
  <c r="M126" i="3"/>
  <c r="AL125" i="3"/>
  <c r="AK125" i="3"/>
  <c r="AT125" i="3" s="1"/>
  <c r="AJ125" i="3"/>
  <c r="AS125" i="3" s="1"/>
  <c r="AI125" i="3"/>
  <c r="AH125" i="3"/>
  <c r="AG125" i="3"/>
  <c r="AF125" i="3"/>
  <c r="AE125" i="3"/>
  <c r="AN125" i="3" s="1"/>
  <c r="T125" i="3"/>
  <c r="AU125" i="3" s="1"/>
  <c r="S125" i="3"/>
  <c r="R125" i="3"/>
  <c r="Q125" i="3"/>
  <c r="P125" i="3"/>
  <c r="O125" i="3"/>
  <c r="N125" i="3"/>
  <c r="M125" i="3"/>
  <c r="AN124" i="3"/>
  <c r="AL124" i="3"/>
  <c r="AK124" i="3"/>
  <c r="AJ124" i="3"/>
  <c r="AI124" i="3"/>
  <c r="AH124" i="3"/>
  <c r="AG124" i="3"/>
  <c r="AF124" i="3"/>
  <c r="AE124" i="3"/>
  <c r="T124" i="3"/>
  <c r="S124" i="3"/>
  <c r="R124" i="3"/>
  <c r="Q124" i="3"/>
  <c r="P124" i="3"/>
  <c r="O124" i="3"/>
  <c r="N124" i="3"/>
  <c r="AO124" i="3" s="1"/>
  <c r="M124" i="3"/>
  <c r="AL123" i="3"/>
  <c r="AK123" i="3"/>
  <c r="AT123" i="3" s="1"/>
  <c r="AJ123" i="3"/>
  <c r="AS123" i="3" s="1"/>
  <c r="AI123" i="3"/>
  <c r="AH123" i="3"/>
  <c r="AG123" i="3"/>
  <c r="AF123" i="3"/>
  <c r="AE123" i="3"/>
  <c r="T123" i="3"/>
  <c r="S123" i="3"/>
  <c r="R123" i="3"/>
  <c r="Q123" i="3"/>
  <c r="P123" i="3"/>
  <c r="AQ123" i="3" s="1"/>
  <c r="O123" i="3"/>
  <c r="N123" i="3"/>
  <c r="M123" i="3"/>
  <c r="AL122" i="3"/>
  <c r="AU122" i="3" s="1"/>
  <c r="AK122" i="3"/>
  <c r="AT122" i="3" s="1"/>
  <c r="AJ122" i="3"/>
  <c r="AS122" i="3" s="1"/>
  <c r="AI122" i="3"/>
  <c r="AH122" i="3"/>
  <c r="AG122" i="3"/>
  <c r="AF122" i="3"/>
  <c r="AE122" i="3"/>
  <c r="T122" i="3"/>
  <c r="S122" i="3"/>
  <c r="R122" i="3"/>
  <c r="Q122" i="3"/>
  <c r="P122" i="3"/>
  <c r="O122" i="3"/>
  <c r="N122" i="3"/>
  <c r="M122" i="3"/>
  <c r="AL121" i="3"/>
  <c r="AK121" i="3"/>
  <c r="AJ121" i="3"/>
  <c r="AS121" i="3" s="1"/>
  <c r="AI121" i="3"/>
  <c r="AH121" i="3"/>
  <c r="AG121" i="3"/>
  <c r="AF121" i="3"/>
  <c r="AE121" i="3"/>
  <c r="T121" i="3"/>
  <c r="S121" i="3"/>
  <c r="R121" i="3"/>
  <c r="Q121" i="3"/>
  <c r="P121" i="3"/>
  <c r="O121" i="3"/>
  <c r="N121" i="3"/>
  <c r="AO121" i="3" s="1"/>
  <c r="M121" i="3"/>
  <c r="AN121" i="3" s="1"/>
  <c r="AU120" i="3"/>
  <c r="AL120" i="3"/>
  <c r="AK120" i="3"/>
  <c r="AT120" i="3" s="1"/>
  <c r="AJ120" i="3"/>
  <c r="AS120" i="3" s="1"/>
  <c r="AI120" i="3"/>
  <c r="AH120" i="3"/>
  <c r="AG120" i="3"/>
  <c r="AF120" i="3"/>
  <c r="AE120" i="3"/>
  <c r="T120" i="3"/>
  <c r="S120" i="3"/>
  <c r="R120" i="3"/>
  <c r="Q120" i="3"/>
  <c r="AR120" i="3" s="1"/>
  <c r="P120" i="3"/>
  <c r="O120" i="3"/>
  <c r="N120" i="3"/>
  <c r="M120" i="3"/>
  <c r="AL119" i="3"/>
  <c r="AK119" i="3"/>
  <c r="AJ119" i="3"/>
  <c r="AI119" i="3"/>
  <c r="AH119" i="3"/>
  <c r="AG119" i="3"/>
  <c r="AF119" i="3"/>
  <c r="AE119" i="3"/>
  <c r="T119" i="3"/>
  <c r="S119" i="3"/>
  <c r="R119" i="3"/>
  <c r="Q119" i="3"/>
  <c r="P119" i="3"/>
  <c r="O119" i="3"/>
  <c r="N119" i="3"/>
  <c r="M119" i="3"/>
  <c r="AL118" i="3"/>
  <c r="AU118" i="3" s="1"/>
  <c r="AK118" i="3"/>
  <c r="AT118" i="3" s="1"/>
  <c r="AJ118" i="3"/>
  <c r="AS118" i="3" s="1"/>
  <c r="AI118" i="3"/>
  <c r="AH118" i="3"/>
  <c r="AG118" i="3"/>
  <c r="AF118" i="3"/>
  <c r="AE118" i="3"/>
  <c r="T118" i="3"/>
  <c r="S118" i="3"/>
  <c r="R118" i="3"/>
  <c r="Q118" i="3"/>
  <c r="AR118" i="3" s="1"/>
  <c r="P118" i="3"/>
  <c r="O118" i="3"/>
  <c r="N118" i="3"/>
  <c r="M118" i="3"/>
  <c r="AL117" i="3"/>
  <c r="AK117" i="3"/>
  <c r="AJ117" i="3"/>
  <c r="AS117" i="3" s="1"/>
  <c r="AI117" i="3"/>
  <c r="AH117" i="3"/>
  <c r="AG117" i="3"/>
  <c r="AF117" i="3"/>
  <c r="AE117" i="3"/>
  <c r="AN117" i="3" s="1"/>
  <c r="T117" i="3"/>
  <c r="AU117" i="3" s="1"/>
  <c r="S117" i="3"/>
  <c r="AT117" i="3" s="1"/>
  <c r="R117" i="3"/>
  <c r="Q117" i="3"/>
  <c r="P117" i="3"/>
  <c r="O117" i="3"/>
  <c r="N117" i="3"/>
  <c r="M117" i="3"/>
  <c r="AN116" i="3"/>
  <c r="AL116" i="3"/>
  <c r="AU116" i="3" s="1"/>
  <c r="AK116" i="3"/>
  <c r="AJ116" i="3"/>
  <c r="AI116" i="3"/>
  <c r="AH116" i="3"/>
  <c r="AG116" i="3"/>
  <c r="AF116" i="3"/>
  <c r="AE116" i="3"/>
  <c r="T116" i="3"/>
  <c r="S116" i="3"/>
  <c r="R116" i="3"/>
  <c r="Q116" i="3"/>
  <c r="P116" i="3"/>
  <c r="O116" i="3"/>
  <c r="N116" i="3"/>
  <c r="AO116" i="3" s="1"/>
  <c r="M116" i="3"/>
  <c r="AL115" i="3"/>
  <c r="AK115" i="3"/>
  <c r="AJ115" i="3"/>
  <c r="AI115" i="3"/>
  <c r="AH115" i="3"/>
  <c r="AG115" i="3"/>
  <c r="AF115" i="3"/>
  <c r="AE115" i="3"/>
  <c r="T115" i="3"/>
  <c r="S115" i="3"/>
  <c r="R115" i="3"/>
  <c r="Q115" i="3"/>
  <c r="P115" i="3"/>
  <c r="O115" i="3"/>
  <c r="N115" i="3"/>
  <c r="M115" i="3"/>
  <c r="AL114" i="3"/>
  <c r="AU114" i="3" s="1"/>
  <c r="AK114" i="3"/>
  <c r="AT114" i="3" s="1"/>
  <c r="AJ114" i="3"/>
  <c r="AS114" i="3" s="1"/>
  <c r="AI114" i="3"/>
  <c r="AH114" i="3"/>
  <c r="AG114" i="3"/>
  <c r="AF114" i="3"/>
  <c r="AE114" i="3"/>
  <c r="T114" i="3"/>
  <c r="S114" i="3"/>
  <c r="R114" i="3"/>
  <c r="Q114" i="3"/>
  <c r="P114" i="3"/>
  <c r="O114" i="3"/>
  <c r="N114" i="3"/>
  <c r="M114" i="3"/>
  <c r="AL113" i="3"/>
  <c r="AK113" i="3"/>
  <c r="AJ113" i="3"/>
  <c r="AI113" i="3"/>
  <c r="AH113" i="3"/>
  <c r="AG113" i="3"/>
  <c r="AF113" i="3"/>
  <c r="AE113" i="3"/>
  <c r="T113" i="3"/>
  <c r="S113" i="3"/>
  <c r="R113" i="3"/>
  <c r="Q113" i="3"/>
  <c r="AR113" i="3" s="1"/>
  <c r="P113" i="3"/>
  <c r="O113" i="3"/>
  <c r="N113" i="3"/>
  <c r="AO113" i="3" s="1"/>
  <c r="M113" i="3"/>
  <c r="AL112" i="3"/>
  <c r="AU112" i="3" s="1"/>
  <c r="AK112" i="3"/>
  <c r="AT112" i="3" s="1"/>
  <c r="AJ112" i="3"/>
  <c r="AS112" i="3" s="1"/>
  <c r="AI112" i="3"/>
  <c r="AH112" i="3"/>
  <c r="AG112" i="3"/>
  <c r="AF112" i="3"/>
  <c r="AE112" i="3"/>
  <c r="T112" i="3"/>
  <c r="S112" i="3"/>
  <c r="R112" i="3"/>
  <c r="Q112" i="3"/>
  <c r="P112" i="3"/>
  <c r="O112" i="3"/>
  <c r="N112" i="3"/>
  <c r="M112" i="3"/>
  <c r="BC111" i="3"/>
  <c r="AS111" i="3"/>
  <c r="AL111" i="3"/>
  <c r="AU111" i="3" s="1"/>
  <c r="AK111" i="3"/>
  <c r="AJ111" i="3"/>
  <c r="AI111" i="3"/>
  <c r="AR111" i="3" s="1"/>
  <c r="AH111" i="3"/>
  <c r="AQ111" i="3" s="1"/>
  <c r="AG111" i="3"/>
  <c r="AP111" i="3" s="1"/>
  <c r="AF111" i="3"/>
  <c r="AO111" i="3" s="1"/>
  <c r="AE111" i="3"/>
  <c r="T111" i="3"/>
  <c r="S111" i="3"/>
  <c r="R111" i="3"/>
  <c r="Q111" i="3"/>
  <c r="P111" i="3"/>
  <c r="O111" i="3"/>
  <c r="N111" i="3"/>
  <c r="M111" i="3"/>
  <c r="CI110" i="3"/>
  <c r="CH110" i="3"/>
  <c r="BB111" i="3" s="1"/>
  <c r="CF110" i="3"/>
  <c r="AZ111" i="3" s="1"/>
  <c r="CE110" i="3"/>
  <c r="AY111" i="3" s="1"/>
  <c r="AL110" i="3"/>
  <c r="AK110" i="3"/>
  <c r="AJ110" i="3"/>
  <c r="AI110" i="3"/>
  <c r="AH110" i="3"/>
  <c r="AG110" i="3"/>
  <c r="AF110" i="3"/>
  <c r="AE110" i="3"/>
  <c r="T110" i="3"/>
  <c r="S110" i="3"/>
  <c r="R110" i="3"/>
  <c r="AS110" i="3" s="1"/>
  <c r="Q110" i="3"/>
  <c r="AR110" i="3" s="1"/>
  <c r="P110" i="3"/>
  <c r="O110" i="3"/>
  <c r="N110" i="3"/>
  <c r="M110" i="3"/>
  <c r="CC109" i="3"/>
  <c r="AW110" i="3" s="1"/>
  <c r="BC109" i="3"/>
  <c r="AX109" i="3"/>
  <c r="AL109" i="3"/>
  <c r="AK109" i="3"/>
  <c r="AJ109" i="3"/>
  <c r="AI109" i="3"/>
  <c r="AH109" i="3"/>
  <c r="AG109" i="3"/>
  <c r="AF109" i="3"/>
  <c r="AE109" i="3"/>
  <c r="T109" i="3"/>
  <c r="S109" i="3"/>
  <c r="R109" i="3"/>
  <c r="Q109" i="3"/>
  <c r="P109" i="3"/>
  <c r="AQ109" i="3" s="1"/>
  <c r="O109" i="3"/>
  <c r="AP109" i="3" s="1"/>
  <c r="N109" i="3"/>
  <c r="AO109" i="3" s="1"/>
  <c r="M109" i="3"/>
  <c r="AN109" i="3" s="1"/>
  <c r="CG108" i="3"/>
  <c r="BA109" i="3" s="1"/>
  <c r="CF108" i="3"/>
  <c r="AZ109" i="3" s="1"/>
  <c r="CE108" i="3"/>
  <c r="AY109" i="3" s="1"/>
  <c r="AL108" i="3"/>
  <c r="AK108" i="3"/>
  <c r="AJ108" i="3"/>
  <c r="AI108" i="3"/>
  <c r="AH108" i="3"/>
  <c r="AG108" i="3"/>
  <c r="AF108" i="3"/>
  <c r="AE108" i="3"/>
  <c r="T108" i="3"/>
  <c r="S108" i="3"/>
  <c r="R108" i="3"/>
  <c r="Q108" i="3"/>
  <c r="P108" i="3"/>
  <c r="O108" i="3"/>
  <c r="N108" i="3"/>
  <c r="M108" i="3"/>
  <c r="AL107" i="3"/>
  <c r="AK107" i="3"/>
  <c r="AJ107" i="3"/>
  <c r="AI107" i="3"/>
  <c r="AH107" i="3"/>
  <c r="AG107" i="3"/>
  <c r="AF107" i="3"/>
  <c r="AE107" i="3"/>
  <c r="T107" i="3"/>
  <c r="AU107" i="3" s="1"/>
  <c r="S107" i="3"/>
  <c r="AT107" i="3" s="1"/>
  <c r="R107" i="3"/>
  <c r="Q107" i="3"/>
  <c r="P107" i="3"/>
  <c r="O107" i="3"/>
  <c r="N107" i="3"/>
  <c r="M107" i="3"/>
  <c r="AL106" i="3"/>
  <c r="AK106" i="3"/>
  <c r="AJ106" i="3"/>
  <c r="AI106" i="3"/>
  <c r="AH106" i="3"/>
  <c r="AG106" i="3"/>
  <c r="AF106" i="3"/>
  <c r="AE106" i="3"/>
  <c r="T106" i="3"/>
  <c r="S106" i="3"/>
  <c r="R106" i="3"/>
  <c r="Q106" i="3"/>
  <c r="P106" i="3"/>
  <c r="O106" i="3"/>
  <c r="N106" i="3"/>
  <c r="AO106" i="3" s="1"/>
  <c r="M106" i="3"/>
  <c r="AN106" i="3" s="1"/>
  <c r="AL105" i="3"/>
  <c r="AK105" i="3"/>
  <c r="AJ105" i="3"/>
  <c r="AI105" i="3"/>
  <c r="AR105" i="3" s="1"/>
  <c r="AH105" i="3"/>
  <c r="AG105" i="3"/>
  <c r="AF105" i="3"/>
  <c r="AE105" i="3"/>
  <c r="T105" i="3"/>
  <c r="S105" i="3"/>
  <c r="R105" i="3"/>
  <c r="Q105" i="3"/>
  <c r="P105" i="3"/>
  <c r="AQ105" i="3" s="1"/>
  <c r="O105" i="3"/>
  <c r="AP105" i="3" s="1"/>
  <c r="N105" i="3"/>
  <c r="M105" i="3"/>
  <c r="AL104" i="3"/>
  <c r="AK104" i="3"/>
  <c r="AJ104" i="3"/>
  <c r="AI104" i="3"/>
  <c r="AH104" i="3"/>
  <c r="AG104" i="3"/>
  <c r="AF104" i="3"/>
  <c r="AO104" i="3" s="1"/>
  <c r="AE104" i="3"/>
  <c r="T104" i="3"/>
  <c r="S104" i="3"/>
  <c r="R104" i="3"/>
  <c r="Q104" i="3"/>
  <c r="P104" i="3"/>
  <c r="O104" i="3"/>
  <c r="N104" i="3"/>
  <c r="M104" i="3"/>
  <c r="CJ103" i="3"/>
  <c r="CJ110" i="3" s="1"/>
  <c r="BD111" i="3" s="1"/>
  <c r="CI103" i="3"/>
  <c r="CH103" i="3"/>
  <c r="CG103" i="3"/>
  <c r="CG110" i="3" s="1"/>
  <c r="BA111" i="3" s="1"/>
  <c r="CF103" i="3"/>
  <c r="CE103" i="3"/>
  <c r="CD103" i="3"/>
  <c r="CD110" i="3" s="1"/>
  <c r="AX111" i="3" s="1"/>
  <c r="CC103" i="3"/>
  <c r="CC110" i="3" s="1"/>
  <c r="AW111" i="3" s="1"/>
  <c r="AL103" i="3"/>
  <c r="AK103" i="3"/>
  <c r="AT103" i="3" s="1"/>
  <c r="AJ103" i="3"/>
  <c r="AS103" i="3" s="1"/>
  <c r="AI103" i="3"/>
  <c r="AH103" i="3"/>
  <c r="AG103" i="3"/>
  <c r="AF103" i="3"/>
  <c r="AE103" i="3"/>
  <c r="AN103" i="3" s="1"/>
  <c r="T103" i="3"/>
  <c r="AU103" i="3" s="1"/>
  <c r="S103" i="3"/>
  <c r="R103" i="3"/>
  <c r="Q103" i="3"/>
  <c r="P103" i="3"/>
  <c r="O103" i="3"/>
  <c r="N103" i="3"/>
  <c r="M103" i="3"/>
  <c r="CJ102" i="3"/>
  <c r="CJ109" i="3" s="1"/>
  <c r="BD110" i="3" s="1"/>
  <c r="CI102" i="3"/>
  <c r="CI109" i="3" s="1"/>
  <c r="BC110" i="3" s="1"/>
  <c r="CH102" i="3"/>
  <c r="CH109" i="3" s="1"/>
  <c r="BB110" i="3" s="1"/>
  <c r="CG102" i="3"/>
  <c r="CG109" i="3" s="1"/>
  <c r="BA110" i="3" s="1"/>
  <c r="CF102" i="3"/>
  <c r="CF109" i="3" s="1"/>
  <c r="AZ110" i="3" s="1"/>
  <c r="CE102" i="3"/>
  <c r="CE109" i="3" s="1"/>
  <c r="AY110" i="3" s="1"/>
  <c r="CD102" i="3"/>
  <c r="CD109" i="3" s="1"/>
  <c r="AX110" i="3" s="1"/>
  <c r="CC102" i="3"/>
  <c r="AL102" i="3"/>
  <c r="AK102" i="3"/>
  <c r="AJ102" i="3"/>
  <c r="AI102" i="3"/>
  <c r="AH102" i="3"/>
  <c r="AQ102" i="3" s="1"/>
  <c r="AG102" i="3"/>
  <c r="AF102" i="3"/>
  <c r="AE102" i="3"/>
  <c r="T102" i="3"/>
  <c r="AU102" i="3" s="1"/>
  <c r="S102" i="3"/>
  <c r="R102" i="3"/>
  <c r="Q102" i="3"/>
  <c r="P102" i="3"/>
  <c r="O102" i="3"/>
  <c r="N102" i="3"/>
  <c r="M102" i="3"/>
  <c r="CJ101" i="3"/>
  <c r="CJ108" i="3" s="1"/>
  <c r="BD109" i="3" s="1"/>
  <c r="CI101" i="3"/>
  <c r="CI108" i="3" s="1"/>
  <c r="CH101" i="3"/>
  <c r="CH108" i="3" s="1"/>
  <c r="BB109" i="3" s="1"/>
  <c r="CG101" i="3"/>
  <c r="CF101" i="3"/>
  <c r="CE101" i="3"/>
  <c r="CD101" i="3"/>
  <c r="CD108" i="3" s="1"/>
  <c r="CC101" i="3"/>
  <c r="CC108" i="3" s="1"/>
  <c r="AW109" i="3" s="1"/>
  <c r="AL101" i="3"/>
  <c r="AU101" i="3" s="1"/>
  <c r="AK101" i="3"/>
  <c r="AT101" i="3" s="1"/>
  <c r="AJ101" i="3"/>
  <c r="AS101" i="3" s="1"/>
  <c r="AI101" i="3"/>
  <c r="AH101" i="3"/>
  <c r="AG101" i="3"/>
  <c r="AF101" i="3"/>
  <c r="AE101" i="3"/>
  <c r="T101" i="3"/>
  <c r="S101" i="3"/>
  <c r="R101" i="3"/>
  <c r="Q101" i="3"/>
  <c r="P101" i="3"/>
  <c r="O101" i="3"/>
  <c r="N101" i="3"/>
  <c r="M101" i="3"/>
  <c r="CJ100" i="3"/>
  <c r="CJ107" i="3" s="1"/>
  <c r="BD108" i="3" s="1"/>
  <c r="CI100" i="3"/>
  <c r="CI107" i="3" s="1"/>
  <c r="BC108" i="3" s="1"/>
  <c r="CH100" i="3"/>
  <c r="CH107" i="3" s="1"/>
  <c r="BB108" i="3" s="1"/>
  <c r="CG100" i="3"/>
  <c r="CG107" i="3" s="1"/>
  <c r="BA108" i="3" s="1"/>
  <c r="CF100" i="3"/>
  <c r="CF107" i="3" s="1"/>
  <c r="AZ108" i="3" s="1"/>
  <c r="CE100" i="3"/>
  <c r="CE107" i="3" s="1"/>
  <c r="AY108" i="3" s="1"/>
  <c r="CD100" i="3"/>
  <c r="CD107" i="3" s="1"/>
  <c r="AX108" i="3" s="1"/>
  <c r="CC100" i="3"/>
  <c r="CC107" i="3" s="1"/>
  <c r="AW108" i="3" s="1"/>
  <c r="AL100" i="3"/>
  <c r="AK100" i="3"/>
  <c r="AJ100" i="3"/>
  <c r="AI100" i="3"/>
  <c r="AH100" i="3"/>
  <c r="AG100" i="3"/>
  <c r="AP100" i="3" s="1"/>
  <c r="AF100" i="3"/>
  <c r="AO100" i="3" s="1"/>
  <c r="AE100" i="3"/>
  <c r="AN100" i="3" s="1"/>
  <c r="T100" i="3"/>
  <c r="AU100" i="3" s="1"/>
  <c r="S100" i="3"/>
  <c r="R100" i="3"/>
  <c r="Q100" i="3"/>
  <c r="P100" i="3"/>
  <c r="O100" i="3"/>
  <c r="N100" i="3"/>
  <c r="M100" i="3"/>
  <c r="AL99" i="3"/>
  <c r="AK99" i="3"/>
  <c r="AJ99" i="3"/>
  <c r="AI99" i="3"/>
  <c r="AR99" i="3" s="1"/>
  <c r="AH99" i="3"/>
  <c r="AG99" i="3"/>
  <c r="AF99" i="3"/>
  <c r="AE99" i="3"/>
  <c r="T99" i="3"/>
  <c r="S99" i="3"/>
  <c r="R99" i="3"/>
  <c r="Q99" i="3"/>
  <c r="P99" i="3"/>
  <c r="O99" i="3"/>
  <c r="AP99" i="3" s="1"/>
  <c r="N99" i="3"/>
  <c r="AO99" i="3" s="1"/>
  <c r="M99" i="3"/>
  <c r="AP98" i="3"/>
  <c r="AL98" i="3"/>
  <c r="AK98" i="3"/>
  <c r="AJ98" i="3"/>
  <c r="AI98" i="3"/>
  <c r="AH98" i="3"/>
  <c r="AG98" i="3"/>
  <c r="AF98" i="3"/>
  <c r="AO98" i="3" s="1"/>
  <c r="AE98" i="3"/>
  <c r="T98" i="3"/>
  <c r="AU98" i="3" s="1"/>
  <c r="S98" i="3"/>
  <c r="AT98" i="3" s="1"/>
  <c r="R98" i="3"/>
  <c r="AS98" i="3" s="1"/>
  <c r="Q98" i="3"/>
  <c r="P98" i="3"/>
  <c r="O98" i="3"/>
  <c r="N98" i="3"/>
  <c r="M98" i="3"/>
  <c r="AL97" i="3"/>
  <c r="AK97" i="3"/>
  <c r="AJ97" i="3"/>
  <c r="AI97" i="3"/>
  <c r="AH97" i="3"/>
  <c r="AG97" i="3"/>
  <c r="AF97" i="3"/>
  <c r="AE97" i="3"/>
  <c r="T97" i="3"/>
  <c r="S97" i="3"/>
  <c r="R97" i="3"/>
  <c r="Q97" i="3"/>
  <c r="P97" i="3"/>
  <c r="O97" i="3"/>
  <c r="N97" i="3"/>
  <c r="M97" i="3"/>
  <c r="AN97" i="3" s="1"/>
  <c r="AO96" i="3"/>
  <c r="AL96" i="3"/>
  <c r="AK96" i="3"/>
  <c r="AJ96" i="3"/>
  <c r="AI96" i="3"/>
  <c r="AH96" i="3"/>
  <c r="AG96" i="3"/>
  <c r="AF96" i="3"/>
  <c r="AE96" i="3"/>
  <c r="T96" i="3"/>
  <c r="S96" i="3"/>
  <c r="R96" i="3"/>
  <c r="AS96" i="3" s="1"/>
  <c r="Q96" i="3"/>
  <c r="AR96" i="3" s="1"/>
  <c r="P96" i="3"/>
  <c r="AQ96" i="3" s="1"/>
  <c r="O96" i="3"/>
  <c r="AP96" i="3" s="1"/>
  <c r="N96" i="3"/>
  <c r="M96" i="3"/>
  <c r="AL95" i="3"/>
  <c r="AK95" i="3"/>
  <c r="AT95" i="3" s="1"/>
  <c r="AJ95" i="3"/>
  <c r="AI95" i="3"/>
  <c r="AR95" i="3" s="1"/>
  <c r="AH95" i="3"/>
  <c r="AG95" i="3"/>
  <c r="AF95" i="3"/>
  <c r="AE95" i="3"/>
  <c r="T95" i="3"/>
  <c r="AU95" i="3" s="1"/>
  <c r="S95" i="3"/>
  <c r="R95" i="3"/>
  <c r="Q95" i="3"/>
  <c r="P95" i="3"/>
  <c r="O95" i="3"/>
  <c r="N95" i="3"/>
  <c r="M95" i="3"/>
  <c r="AN94" i="3"/>
  <c r="AL94" i="3"/>
  <c r="AK94" i="3"/>
  <c r="AJ94" i="3"/>
  <c r="AI94" i="3"/>
  <c r="AH94" i="3"/>
  <c r="AG94" i="3"/>
  <c r="AF94" i="3"/>
  <c r="AE94" i="3"/>
  <c r="T94" i="3"/>
  <c r="S94" i="3"/>
  <c r="R94" i="3"/>
  <c r="Q94" i="3"/>
  <c r="P94" i="3"/>
  <c r="O94" i="3"/>
  <c r="AP94" i="3" s="1"/>
  <c r="N94" i="3"/>
  <c r="AO94" i="3" s="1"/>
  <c r="M94" i="3"/>
  <c r="AS93" i="3"/>
  <c r="AL93" i="3"/>
  <c r="AK93" i="3"/>
  <c r="AT93" i="3" s="1"/>
  <c r="AJ93" i="3"/>
  <c r="AI93" i="3"/>
  <c r="AH93" i="3"/>
  <c r="AG93" i="3"/>
  <c r="AF93" i="3"/>
  <c r="AE93" i="3"/>
  <c r="T93" i="3"/>
  <c r="S93" i="3"/>
  <c r="R93" i="3"/>
  <c r="Q93" i="3"/>
  <c r="P93" i="3"/>
  <c r="O93" i="3"/>
  <c r="N93" i="3"/>
  <c r="M93" i="3"/>
  <c r="E88" i="3"/>
  <c r="D88" i="3"/>
  <c r="E87" i="3"/>
  <c r="F87" i="3" s="1"/>
  <c r="D87" i="3"/>
  <c r="E86" i="3"/>
  <c r="D86" i="3"/>
  <c r="E85" i="3"/>
  <c r="D85" i="3"/>
  <c r="E84" i="3"/>
  <c r="D84" i="3"/>
  <c r="E83" i="3"/>
  <c r="D83" i="3"/>
  <c r="E82" i="3"/>
  <c r="D82" i="3"/>
  <c r="E81" i="3"/>
  <c r="F81" i="3" s="1"/>
  <c r="D81" i="3"/>
  <c r="E80" i="3"/>
  <c r="F80" i="3" s="1"/>
  <c r="D80" i="3"/>
  <c r="F79" i="3"/>
  <c r="E79" i="3"/>
  <c r="D79" i="3"/>
  <c r="E78" i="3"/>
  <c r="D78" i="3"/>
  <c r="E77" i="3"/>
  <c r="D77" i="3"/>
  <c r="E76" i="3"/>
  <c r="F76" i="3" s="1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F68" i="3" s="1"/>
  <c r="D68" i="3"/>
  <c r="E67" i="3"/>
  <c r="F67" i="3" s="1"/>
  <c r="D67" i="3"/>
  <c r="E66" i="3"/>
  <c r="D66" i="3"/>
  <c r="E65" i="3"/>
  <c r="F65" i="3" s="1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F59" i="3" s="1"/>
  <c r="E58" i="3"/>
  <c r="D58" i="3"/>
  <c r="E57" i="3"/>
  <c r="F57" i="3" s="1"/>
  <c r="D57" i="3"/>
  <c r="E56" i="3"/>
  <c r="F56" i="3" s="1"/>
  <c r="D56" i="3"/>
  <c r="E55" i="3"/>
  <c r="D55" i="3"/>
  <c r="E54" i="3"/>
  <c r="F54" i="3" s="1"/>
  <c r="D54" i="3"/>
  <c r="E53" i="3"/>
  <c r="D53" i="3"/>
  <c r="E52" i="3"/>
  <c r="D52" i="3"/>
  <c r="E51" i="3"/>
  <c r="D51" i="3"/>
  <c r="E50" i="3"/>
  <c r="D50" i="3"/>
  <c r="E49" i="3"/>
  <c r="D49" i="3"/>
  <c r="E48" i="3"/>
  <c r="F48" i="3" s="1"/>
  <c r="D48" i="3"/>
  <c r="E47" i="3"/>
  <c r="D47" i="3"/>
  <c r="Q44" i="3"/>
  <c r="AF44" i="3" s="1"/>
  <c r="M44" i="3"/>
  <c r="R44" i="3" s="1"/>
  <c r="L44" i="3"/>
  <c r="K44" i="3"/>
  <c r="P44" i="3" s="1"/>
  <c r="J44" i="3"/>
  <c r="O44" i="3" s="1"/>
  <c r="AH43" i="3"/>
  <c r="AE43" i="3"/>
  <c r="P43" i="3"/>
  <c r="O43" i="3"/>
  <c r="M43" i="3"/>
  <c r="R43" i="3" s="1"/>
  <c r="L43" i="3"/>
  <c r="Q43" i="3" s="1"/>
  <c r="K43" i="3"/>
  <c r="J43" i="3"/>
  <c r="B42" i="3"/>
  <c r="K42" i="3" s="1"/>
  <c r="P42" i="3" s="1"/>
  <c r="AH41" i="3"/>
  <c r="AE41" i="3"/>
  <c r="AD41" i="3"/>
  <c r="AC41" i="3"/>
  <c r="P41" i="3"/>
  <c r="O41" i="3"/>
  <c r="M41" i="3"/>
  <c r="R41" i="3" s="1"/>
  <c r="L41" i="3"/>
  <c r="Q41" i="3" s="1"/>
  <c r="K41" i="3"/>
  <c r="B41" i="3"/>
  <c r="J41" i="3" s="1"/>
  <c r="B40" i="3"/>
  <c r="B39" i="3"/>
  <c r="R38" i="3"/>
  <c r="Q38" i="3"/>
  <c r="AJ38" i="3" s="1"/>
  <c r="P38" i="3"/>
  <c r="O38" i="3"/>
  <c r="M38" i="3"/>
  <c r="L38" i="3"/>
  <c r="K38" i="3"/>
  <c r="J38" i="3"/>
  <c r="P37" i="3"/>
  <c r="O37" i="3"/>
  <c r="AH37" i="3" s="1"/>
  <c r="M37" i="3"/>
  <c r="R37" i="3" s="1"/>
  <c r="L37" i="3"/>
  <c r="Q37" i="3" s="1"/>
  <c r="K37" i="3"/>
  <c r="J37" i="3"/>
  <c r="AJ36" i="3"/>
  <c r="R36" i="3"/>
  <c r="P36" i="3"/>
  <c r="O36" i="3"/>
  <c r="M36" i="3"/>
  <c r="L36" i="3"/>
  <c r="Q36" i="3" s="1"/>
  <c r="K36" i="3"/>
  <c r="J36" i="3"/>
  <c r="AD35" i="3"/>
  <c r="R35" i="3"/>
  <c r="Q35" i="3"/>
  <c r="O35" i="3"/>
  <c r="M35" i="3"/>
  <c r="L35" i="3"/>
  <c r="K35" i="3"/>
  <c r="P35" i="3" s="1"/>
  <c r="J35" i="3"/>
  <c r="AJ34" i="3"/>
  <c r="AI34" i="3"/>
  <c r="AH34" i="3"/>
  <c r="AG34" i="3"/>
  <c r="AF34" i="3"/>
  <c r="R34" i="3"/>
  <c r="M34" i="3"/>
  <c r="L34" i="3"/>
  <c r="Q34" i="3" s="1"/>
  <c r="K34" i="3"/>
  <c r="P34" i="3" s="1"/>
  <c r="J34" i="3"/>
  <c r="O34" i="3" s="1"/>
  <c r="B33" i="3"/>
  <c r="J33" i="3" s="1"/>
  <c r="O33" i="3" s="1"/>
  <c r="P32" i="3"/>
  <c r="O32" i="3"/>
  <c r="M32" i="3"/>
  <c r="R32" i="3" s="1"/>
  <c r="L32" i="3"/>
  <c r="Q32" i="3" s="1"/>
  <c r="K32" i="3"/>
  <c r="J32" i="3"/>
  <c r="R31" i="3"/>
  <c r="O31" i="3"/>
  <c r="M31" i="3"/>
  <c r="L31" i="3"/>
  <c r="Q31" i="3" s="1"/>
  <c r="K31" i="3"/>
  <c r="P31" i="3" s="1"/>
  <c r="J31" i="3"/>
  <c r="Q30" i="3"/>
  <c r="P30" i="3"/>
  <c r="O30" i="3"/>
  <c r="M30" i="3"/>
  <c r="R30" i="3" s="1"/>
  <c r="L30" i="3"/>
  <c r="K30" i="3"/>
  <c r="J30" i="3"/>
  <c r="P29" i="3"/>
  <c r="AG29" i="3" s="1"/>
  <c r="M29" i="3"/>
  <c r="R29" i="3" s="1"/>
  <c r="L29" i="3"/>
  <c r="Q29" i="3" s="1"/>
  <c r="K29" i="3"/>
  <c r="J29" i="3"/>
  <c r="O29" i="3" s="1"/>
  <c r="B28" i="3"/>
  <c r="K28" i="3" s="1"/>
  <c r="P28" i="3" s="1"/>
  <c r="AG27" i="3"/>
  <c r="P27" i="3"/>
  <c r="O27" i="3"/>
  <c r="M27" i="3"/>
  <c r="R27" i="3" s="1"/>
  <c r="L27" i="3"/>
  <c r="Q27" i="3" s="1"/>
  <c r="K27" i="3"/>
  <c r="J27" i="3"/>
  <c r="P26" i="3"/>
  <c r="O26" i="3"/>
  <c r="M26" i="3"/>
  <c r="R26" i="3" s="1"/>
  <c r="L26" i="3"/>
  <c r="Q26" i="3" s="1"/>
  <c r="K26" i="3"/>
  <c r="J26" i="3"/>
  <c r="R25" i="3"/>
  <c r="Q25" i="3"/>
  <c r="AC25" i="3" s="1"/>
  <c r="M25" i="3"/>
  <c r="L25" i="3"/>
  <c r="K25" i="3"/>
  <c r="P25" i="3" s="1"/>
  <c r="J25" i="3"/>
  <c r="O25" i="3" s="1"/>
  <c r="AI24" i="3"/>
  <c r="AH24" i="3"/>
  <c r="R24" i="3"/>
  <c r="Q24" i="3"/>
  <c r="P24" i="3"/>
  <c r="O24" i="3"/>
  <c r="M24" i="3"/>
  <c r="L24" i="3"/>
  <c r="K24" i="3"/>
  <c r="J24" i="3"/>
  <c r="R23" i="3"/>
  <c r="AF23" i="3" s="1"/>
  <c r="Q23" i="3"/>
  <c r="P23" i="3"/>
  <c r="O23" i="3"/>
  <c r="M23" i="3"/>
  <c r="L23" i="3"/>
  <c r="K23" i="3"/>
  <c r="J23" i="3"/>
  <c r="R22" i="3"/>
  <c r="P22" i="3"/>
  <c r="L22" i="3"/>
  <c r="Q22" i="3" s="1"/>
  <c r="K22" i="3"/>
  <c r="B22" i="3"/>
  <c r="M22" i="3" s="1"/>
  <c r="M21" i="3"/>
  <c r="R21" i="3" s="1"/>
  <c r="L21" i="3"/>
  <c r="Q21" i="3" s="1"/>
  <c r="K21" i="3"/>
  <c r="P21" i="3" s="1"/>
  <c r="J21" i="3"/>
  <c r="O21" i="3" s="1"/>
  <c r="M20" i="3"/>
  <c r="R20" i="3" s="1"/>
  <c r="L20" i="3"/>
  <c r="Q20" i="3" s="1"/>
  <c r="K20" i="3"/>
  <c r="P20" i="3" s="1"/>
  <c r="J20" i="3"/>
  <c r="O20" i="3" s="1"/>
  <c r="O19" i="3"/>
  <c r="M19" i="3"/>
  <c r="R19" i="3" s="1"/>
  <c r="L19" i="3"/>
  <c r="Q19" i="3" s="1"/>
  <c r="K19" i="3"/>
  <c r="P19" i="3" s="1"/>
  <c r="J19" i="3"/>
  <c r="AJ18" i="3"/>
  <c r="AI18" i="3"/>
  <c r="AF18" i="3"/>
  <c r="R18" i="3"/>
  <c r="P18" i="3"/>
  <c r="O18" i="3"/>
  <c r="M18" i="3"/>
  <c r="L18" i="3"/>
  <c r="Q18" i="3" s="1"/>
  <c r="K18" i="3"/>
  <c r="J18" i="3"/>
  <c r="AH17" i="3"/>
  <c r="AG17" i="3"/>
  <c r="AF17" i="3"/>
  <c r="AE17" i="3"/>
  <c r="AD17" i="3"/>
  <c r="AC17" i="3"/>
  <c r="R17" i="3"/>
  <c r="Q17" i="3"/>
  <c r="M17" i="3"/>
  <c r="L17" i="3"/>
  <c r="K17" i="3"/>
  <c r="P17" i="3" s="1"/>
  <c r="J17" i="3"/>
  <c r="O17" i="3" s="1"/>
  <c r="R16" i="3"/>
  <c r="Q16" i="3"/>
  <c r="M16" i="3"/>
  <c r="L16" i="3"/>
  <c r="K16" i="3"/>
  <c r="P16" i="3" s="1"/>
  <c r="J16" i="3"/>
  <c r="O16" i="3" s="1"/>
  <c r="AG15" i="3"/>
  <c r="AF15" i="3"/>
  <c r="AE15" i="3"/>
  <c r="P15" i="3"/>
  <c r="O15" i="3"/>
  <c r="M15" i="3"/>
  <c r="R15" i="3" s="1"/>
  <c r="L15" i="3"/>
  <c r="Q15" i="3" s="1"/>
  <c r="K15" i="3"/>
  <c r="J15" i="3"/>
  <c r="P14" i="3"/>
  <c r="O14" i="3"/>
  <c r="M14" i="3"/>
  <c r="R14" i="3" s="1"/>
  <c r="L14" i="3"/>
  <c r="Q14" i="3" s="1"/>
  <c r="K14" i="3"/>
  <c r="J14" i="3"/>
  <c r="O13" i="3"/>
  <c r="M13" i="3"/>
  <c r="R13" i="3" s="1"/>
  <c r="L13" i="3"/>
  <c r="Q13" i="3" s="1"/>
  <c r="K13" i="3"/>
  <c r="P13" i="3" s="1"/>
  <c r="AI13" i="3" s="1"/>
  <c r="J13" i="3"/>
  <c r="R12" i="3"/>
  <c r="Q12" i="3"/>
  <c r="AE12" i="3" s="1"/>
  <c r="P12" i="3"/>
  <c r="O12" i="3"/>
  <c r="M12" i="3"/>
  <c r="L12" i="3"/>
  <c r="K12" i="3"/>
  <c r="J12" i="3"/>
  <c r="R11" i="3"/>
  <c r="Q11" i="3"/>
  <c r="P11" i="3"/>
  <c r="AC11" i="3" s="1"/>
  <c r="M11" i="3"/>
  <c r="L11" i="3"/>
  <c r="K11" i="3"/>
  <c r="J11" i="3"/>
  <c r="O11" i="3" s="1"/>
  <c r="M10" i="3"/>
  <c r="R10" i="3" s="1"/>
  <c r="L10" i="3"/>
  <c r="Q10" i="3" s="1"/>
  <c r="AJ10" i="3" s="1"/>
  <c r="K10" i="3"/>
  <c r="P10" i="3" s="1"/>
  <c r="J10" i="3"/>
  <c r="O10" i="3" s="1"/>
  <c r="B10" i="3"/>
  <c r="M9" i="3"/>
  <c r="R9" i="3" s="1"/>
  <c r="L9" i="3"/>
  <c r="Q9" i="3" s="1"/>
  <c r="K9" i="3"/>
  <c r="P9" i="3" s="1"/>
  <c r="J9" i="3"/>
  <c r="O9" i="3" s="1"/>
  <c r="AI9" i="3" s="1"/>
  <c r="R8" i="3"/>
  <c r="Q8" i="3"/>
  <c r="P8" i="3"/>
  <c r="M8" i="3"/>
  <c r="L8" i="3"/>
  <c r="K8" i="3"/>
  <c r="J8" i="3"/>
  <c r="O8" i="3" s="1"/>
  <c r="AC8" i="3" s="1"/>
  <c r="B8" i="3"/>
  <c r="Q7" i="3"/>
  <c r="P7" i="3"/>
  <c r="O7" i="3"/>
  <c r="M7" i="3"/>
  <c r="R7" i="3" s="1"/>
  <c r="L7" i="3"/>
  <c r="K7" i="3"/>
  <c r="J7" i="3"/>
  <c r="R6" i="3"/>
  <c r="Q6" i="3"/>
  <c r="P6" i="3"/>
  <c r="M6" i="3"/>
  <c r="L6" i="3"/>
  <c r="K6" i="3"/>
  <c r="J6" i="3"/>
  <c r="O6" i="3" s="1"/>
  <c r="M5" i="3"/>
  <c r="R5" i="3" s="1"/>
  <c r="L5" i="3"/>
  <c r="Q5" i="3" s="1"/>
  <c r="K5" i="3"/>
  <c r="P5" i="3" s="1"/>
  <c r="J5" i="3"/>
  <c r="O5" i="3" s="1"/>
  <c r="AJ5" i="3" s="1"/>
  <c r="B4" i="3"/>
  <c r="J4" i="3" s="1"/>
  <c r="O4" i="3" s="1"/>
  <c r="P3" i="3"/>
  <c r="O3" i="3"/>
  <c r="M3" i="3"/>
  <c r="R3" i="3" s="1"/>
  <c r="L3" i="3"/>
  <c r="Q3" i="3" s="1"/>
  <c r="K3" i="3"/>
  <c r="J3" i="3"/>
  <c r="AM156" i="1"/>
  <c r="AL156" i="1"/>
  <c r="AK156" i="1"/>
  <c r="AJ156" i="1"/>
  <c r="AK155" i="1"/>
  <c r="AL155" i="1"/>
  <c r="AM155" i="1"/>
  <c r="AJ155" i="1"/>
  <c r="BH155" i="1"/>
  <c r="BF155" i="1"/>
  <c r="BG155" i="1"/>
  <c r="BF154" i="1"/>
  <c r="BG154" i="1"/>
  <c r="BH154" i="1"/>
  <c r="BE155" i="1"/>
  <c r="BE154" i="1"/>
  <c r="BH149" i="1"/>
  <c r="BH150" i="1"/>
  <c r="BG150" i="1"/>
  <c r="BG149" i="1"/>
  <c r="BF149" i="1"/>
  <c r="BF150" i="1"/>
  <c r="BE150" i="1"/>
  <c r="BE149" i="1"/>
  <c r="CM145" i="1"/>
  <c r="CL145" i="1"/>
  <c r="CK145" i="1"/>
  <c r="CJ145" i="1"/>
  <c r="CD145" i="1"/>
  <c r="BY145" i="1"/>
  <c r="BS145" i="1"/>
  <c r="BG145" i="1"/>
  <c r="BE145" i="1"/>
  <c r="BA145" i="1"/>
  <c r="AW184" i="1"/>
  <c r="AW183" i="1"/>
  <c r="AW182" i="1"/>
  <c r="AW181" i="1"/>
  <c r="AW175" i="1"/>
  <c r="AW170" i="1"/>
  <c r="AW164" i="1"/>
  <c r="AW152" i="1"/>
  <c r="AW150" i="1"/>
  <c r="AW146" i="1"/>
  <c r="AM160" i="1"/>
  <c r="AJ160" i="1"/>
  <c r="AS149" i="1"/>
  <c r="AT149" i="1"/>
  <c r="AU149" i="1"/>
  <c r="AR149" i="1"/>
  <c r="AS145" i="1"/>
  <c r="AK160" i="1" s="1"/>
  <c r="AT145" i="1"/>
  <c r="AU145" i="1"/>
  <c r="AR145" i="1"/>
  <c r="AL160" i="1"/>
  <c r="AH186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45" i="1"/>
  <c r="AG145" i="1"/>
  <c r="AH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C145" i="1"/>
  <c r="AA145" i="1"/>
  <c r="AB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S145" i="1"/>
  <c r="R145" i="1"/>
  <c r="Q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45" i="1"/>
  <c r="BD111" i="1"/>
  <c r="AX109" i="1"/>
  <c r="AX110" i="1"/>
  <c r="AX111" i="1"/>
  <c r="AY109" i="1"/>
  <c r="AY110" i="1"/>
  <c r="AY111" i="1"/>
  <c r="AZ109" i="1"/>
  <c r="AZ110" i="1"/>
  <c r="AZ111" i="1"/>
  <c r="BA109" i="1"/>
  <c r="BA110" i="1"/>
  <c r="BA111" i="1"/>
  <c r="BB109" i="1"/>
  <c r="BB110" i="1"/>
  <c r="BB111" i="1"/>
  <c r="BC109" i="1"/>
  <c r="BC110" i="1"/>
  <c r="BC111" i="1"/>
  <c r="BD109" i="1"/>
  <c r="BD110" i="1"/>
  <c r="AX108" i="1"/>
  <c r="AY108" i="1"/>
  <c r="AZ108" i="1"/>
  <c r="BA108" i="1"/>
  <c r="BB108" i="1"/>
  <c r="BC108" i="1"/>
  <c r="BD108" i="1"/>
  <c r="AW109" i="1"/>
  <c r="AW110" i="1"/>
  <c r="AW111" i="1"/>
  <c r="AW108" i="1"/>
  <c r="CJ110" i="1"/>
  <c r="CJ108" i="1"/>
  <c r="CJ109" i="1"/>
  <c r="CI108" i="1"/>
  <c r="CI109" i="1"/>
  <c r="CI110" i="1"/>
  <c r="CH108" i="1"/>
  <c r="CH109" i="1"/>
  <c r="CH110" i="1"/>
  <c r="CG108" i="1"/>
  <c r="CG109" i="1"/>
  <c r="CG110" i="1"/>
  <c r="CF108" i="1"/>
  <c r="CF109" i="1"/>
  <c r="CF110" i="1"/>
  <c r="CE108" i="1"/>
  <c r="CE109" i="1"/>
  <c r="CE110" i="1"/>
  <c r="CD108" i="1"/>
  <c r="CD109" i="1"/>
  <c r="CD110" i="1"/>
  <c r="CC108" i="1"/>
  <c r="CC109" i="1"/>
  <c r="CC110" i="1"/>
  <c r="CD107" i="1"/>
  <c r="CE107" i="1"/>
  <c r="CF107" i="1"/>
  <c r="CG107" i="1"/>
  <c r="CH107" i="1"/>
  <c r="CI107" i="1"/>
  <c r="CJ107" i="1"/>
  <c r="CC107" i="1"/>
  <c r="CJ101" i="1"/>
  <c r="CJ102" i="1"/>
  <c r="CJ103" i="1"/>
  <c r="CI101" i="1"/>
  <c r="CI102" i="1"/>
  <c r="CI103" i="1"/>
  <c r="CH101" i="1"/>
  <c r="CH102" i="1"/>
  <c r="CH103" i="1"/>
  <c r="CG101" i="1"/>
  <c r="CG102" i="1"/>
  <c r="CG103" i="1"/>
  <c r="CF101" i="1"/>
  <c r="CF102" i="1"/>
  <c r="CF103" i="1"/>
  <c r="CE101" i="1"/>
  <c r="CE102" i="1"/>
  <c r="CE103" i="1"/>
  <c r="CD100" i="1"/>
  <c r="CE100" i="1"/>
  <c r="CF100" i="1"/>
  <c r="CG100" i="1"/>
  <c r="CH100" i="1"/>
  <c r="CI100" i="1"/>
  <c r="CJ100" i="1"/>
  <c r="CD101" i="1"/>
  <c r="CD102" i="1"/>
  <c r="CD103" i="1"/>
  <c r="AW12" i="4" l="1"/>
  <c r="AY12" i="4" s="1"/>
  <c r="AW7" i="4"/>
  <c r="AY7" i="4" s="1"/>
  <c r="AW9" i="4"/>
  <c r="AY9" i="4" s="1"/>
  <c r="AW6" i="4"/>
  <c r="AY6" i="4" s="1"/>
  <c r="AW4" i="4"/>
  <c r="AY4" i="4" s="1"/>
  <c r="AW3" i="4"/>
  <c r="AY3" i="4" s="1"/>
  <c r="AD10" i="4"/>
  <c r="AM10" i="4" s="1"/>
  <c r="AC10" i="4"/>
  <c r="AL10" i="4" s="1"/>
  <c r="AG10" i="4"/>
  <c r="AP10" i="4" s="1"/>
  <c r="AE10" i="4"/>
  <c r="AN10" i="4" s="1"/>
  <c r="AJ10" i="4"/>
  <c r="AS10" i="4" s="1"/>
  <c r="AF10" i="4"/>
  <c r="AO10" i="4" s="1"/>
  <c r="AI10" i="4"/>
  <c r="AR10" i="4" s="1"/>
  <c r="AH10" i="4"/>
  <c r="AQ10" i="4" s="1"/>
  <c r="AW5" i="4"/>
  <c r="AY5" i="4" s="1"/>
  <c r="AW8" i="4"/>
  <c r="AY8" i="4" s="1"/>
  <c r="AW11" i="4"/>
  <c r="AY11" i="4" s="1"/>
  <c r="AG166" i="3"/>
  <c r="AH180" i="3"/>
  <c r="AG154" i="3"/>
  <c r="AH158" i="3"/>
  <c r="AH161" i="3"/>
  <c r="AH179" i="3"/>
  <c r="AG151" i="3"/>
  <c r="AG183" i="3"/>
  <c r="AG182" i="3"/>
  <c r="AE154" i="3"/>
  <c r="AH182" i="3"/>
  <c r="AF154" i="3"/>
  <c r="AE153" i="3"/>
  <c r="AH178" i="3"/>
  <c r="AH156" i="3"/>
  <c r="AH151" i="3"/>
  <c r="AH181" i="3"/>
  <c r="AF153" i="3"/>
  <c r="AH177" i="3"/>
  <c r="AF152" i="3"/>
  <c r="AH176" i="3"/>
  <c r="AQ94" i="3"/>
  <c r="AO97" i="3"/>
  <c r="AQ99" i="3"/>
  <c r="AP106" i="3"/>
  <c r="AT111" i="3"/>
  <c r="AQ116" i="3"/>
  <c r="AN119" i="3"/>
  <c r="AN101" i="3"/>
  <c r="AN102" i="3"/>
  <c r="AQ106" i="3"/>
  <c r="AS109" i="3"/>
  <c r="AT113" i="3"/>
  <c r="AR116" i="3"/>
  <c r="AO119" i="3"/>
  <c r="AN95" i="3"/>
  <c r="AQ97" i="3"/>
  <c r="AR106" i="3"/>
  <c r="AP108" i="3"/>
  <c r="AQ114" i="3"/>
  <c r="AS116" i="3"/>
  <c r="AS124" i="3"/>
  <c r="AQ127" i="3"/>
  <c r="AS106" i="3"/>
  <c r="AQ108" i="3"/>
  <c r="AR114" i="3"/>
  <c r="AQ119" i="3"/>
  <c r="AT121" i="3"/>
  <c r="AN93" i="3"/>
  <c r="AU94" i="3"/>
  <c r="AQ103" i="3"/>
  <c r="AP107" i="3"/>
  <c r="AR108" i="3"/>
  <c r="AR130" i="3"/>
  <c r="AO93" i="3"/>
  <c r="AR102" i="3"/>
  <c r="AS108" i="3"/>
  <c r="AS119" i="3"/>
  <c r="AR122" i="3"/>
  <c r="AN123" i="3"/>
  <c r="AT127" i="3"/>
  <c r="AO131" i="3"/>
  <c r="AR133" i="3"/>
  <c r="AQ98" i="3"/>
  <c r="AS100" i="3"/>
  <c r="AS102" i="3"/>
  <c r="AS104" i="3"/>
  <c r="AN105" i="3"/>
  <c r="AR107" i="3"/>
  <c r="AT108" i="3"/>
  <c r="AN111" i="3"/>
  <c r="AQ112" i="3"/>
  <c r="AO115" i="3"/>
  <c r="AR117" i="3"/>
  <c r="AN118" i="3"/>
  <c r="AP120" i="3"/>
  <c r="AO123" i="3"/>
  <c r="AR125" i="3"/>
  <c r="AQ128" i="3"/>
  <c r="AP131" i="3"/>
  <c r="AS133" i="3"/>
  <c r="AN108" i="3"/>
  <c r="AR109" i="3"/>
  <c r="AT110" i="3"/>
  <c r="AS113" i="3"/>
  <c r="AQ124" i="3"/>
  <c r="AO127" i="3"/>
  <c r="AR129" i="3"/>
  <c r="AR132" i="3"/>
  <c r="AP97" i="3"/>
  <c r="AN104" i="3"/>
  <c r="AU105" i="3"/>
  <c r="AU110" i="3"/>
  <c r="AN122" i="3"/>
  <c r="AR124" i="3"/>
  <c r="AS129" i="3"/>
  <c r="AO101" i="3"/>
  <c r="AO102" i="3"/>
  <c r="AU113" i="3"/>
  <c r="AT129" i="3"/>
  <c r="AP130" i="3"/>
  <c r="AP101" i="3"/>
  <c r="AP102" i="3"/>
  <c r="AP104" i="3"/>
  <c r="AO107" i="3"/>
  <c r="AT116" i="3"/>
  <c r="AO117" i="3"/>
  <c r="AP122" i="3"/>
  <c r="AT124" i="3"/>
  <c r="AR127" i="3"/>
  <c r="AU129" i="3"/>
  <c r="AQ130" i="3"/>
  <c r="AS97" i="3"/>
  <c r="AQ100" i="3"/>
  <c r="AQ104" i="3"/>
  <c r="AR119" i="3"/>
  <c r="AU121" i="3"/>
  <c r="AQ122" i="3"/>
  <c r="AU124" i="3"/>
  <c r="AS127" i="3"/>
  <c r="AN131" i="3"/>
  <c r="AQ95" i="3"/>
  <c r="AR100" i="3"/>
  <c r="AR103" i="3"/>
  <c r="AR104" i="3"/>
  <c r="AQ107" i="3"/>
  <c r="AN115" i="3"/>
  <c r="AS95" i="3"/>
  <c r="AR98" i="3"/>
  <c r="AT100" i="3"/>
  <c r="AT102" i="3"/>
  <c r="AO105" i="3"/>
  <c r="AU108" i="3"/>
  <c r="AR112" i="3"/>
  <c r="AN113" i="3"/>
  <c r="AP115" i="3"/>
  <c r="AO118" i="3"/>
  <c r="AQ120" i="3"/>
  <c r="AP123" i="3"/>
  <c r="AN126" i="3"/>
  <c r="AR128" i="3"/>
  <c r="AT133" i="3"/>
  <c r="AN133" i="3"/>
  <c r="AT94" i="3"/>
  <c r="AU115" i="3"/>
  <c r="AU119" i="3"/>
  <c r="AT132" i="3"/>
  <c r="AS134" i="3"/>
  <c r="AS115" i="3"/>
  <c r="AU123" i="3"/>
  <c r="AN130" i="3"/>
  <c r="AS94" i="3"/>
  <c r="AO108" i="3"/>
  <c r="AN112" i="3"/>
  <c r="AN114" i="3"/>
  <c r="AT115" i="3"/>
  <c r="AT119" i="3"/>
  <c r="AN120" i="3"/>
  <c r="AS132" i="3"/>
  <c r="AU132" i="3"/>
  <c r="AR97" i="3"/>
  <c r="AR94" i="3"/>
  <c r="F49" i="3"/>
  <c r="F60" i="3"/>
  <c r="F82" i="3"/>
  <c r="F50" i="3"/>
  <c r="F72" i="3"/>
  <c r="F83" i="3"/>
  <c r="F51" i="3"/>
  <c r="F62" i="3"/>
  <c r="F73" i="3"/>
  <c r="F77" i="3"/>
  <c r="F63" i="3"/>
  <c r="F85" i="3"/>
  <c r="F88" i="3"/>
  <c r="F64" i="3"/>
  <c r="F69" i="3"/>
  <c r="F75" i="3"/>
  <c r="F66" i="3"/>
  <c r="F71" i="3"/>
  <c r="AD20" i="3"/>
  <c r="AC20" i="3"/>
  <c r="AF20" i="3"/>
  <c r="AE20" i="3"/>
  <c r="AI20" i="3"/>
  <c r="AH20" i="3"/>
  <c r="AG20" i="3"/>
  <c r="AJ20" i="3"/>
  <c r="AF19" i="3"/>
  <c r="AE19" i="3"/>
  <c r="AI19" i="3"/>
  <c r="AJ19" i="3"/>
  <c r="AJ33" i="3"/>
  <c r="AI33" i="3"/>
  <c r="AE33" i="3"/>
  <c r="AC33" i="3"/>
  <c r="AD33" i="3"/>
  <c r="AC19" i="3"/>
  <c r="AD19" i="3"/>
  <c r="AD11" i="3"/>
  <c r="AH9" i="3"/>
  <c r="AH29" i="3"/>
  <c r="AI29" i="3"/>
  <c r="AD44" i="3"/>
  <c r="AJ13" i="3"/>
  <c r="AH16" i="3"/>
  <c r="AD23" i="3"/>
  <c r="AJ43" i="3"/>
  <c r="AI43" i="3"/>
  <c r="AP126" i="3"/>
  <c r="AD9" i="3"/>
  <c r="AC9" i="3"/>
  <c r="AF9" i="3"/>
  <c r="AE9" i="3"/>
  <c r="AW17" i="3"/>
  <c r="AY17" i="3" s="1"/>
  <c r="AE6" i="3"/>
  <c r="AD6" i="3"/>
  <c r="AC6" i="3"/>
  <c r="AF6" i="3"/>
  <c r="AD14" i="3"/>
  <c r="AC14" i="3"/>
  <c r="AH14" i="3"/>
  <c r="AG14" i="3"/>
  <c r="AF14" i="3"/>
  <c r="AJ14" i="3"/>
  <c r="AI14" i="3"/>
  <c r="AE14" i="3"/>
  <c r="AH21" i="3"/>
  <c r="AG21" i="3"/>
  <c r="AF21" i="3"/>
  <c r="AD21" i="3"/>
  <c r="AC21" i="3"/>
  <c r="AF26" i="3"/>
  <c r="AE26" i="3"/>
  <c r="AD26" i="3"/>
  <c r="AG26" i="3"/>
  <c r="AC26" i="3"/>
  <c r="AI26" i="3"/>
  <c r="AJ26" i="3"/>
  <c r="AH26" i="3"/>
  <c r="AG9" i="3"/>
  <c r="AJ25" i="3"/>
  <c r="AI25" i="3"/>
  <c r="AH32" i="3"/>
  <c r="AQ115" i="3"/>
  <c r="AF8" i="3"/>
  <c r="AE8" i="3"/>
  <c r="AD8" i="3"/>
  <c r="AJ8" i="3"/>
  <c r="AH8" i="3"/>
  <c r="AI8" i="3"/>
  <c r="AG11" i="3"/>
  <c r="AF11" i="3"/>
  <c r="AE11" i="3"/>
  <c r="AE16" i="3"/>
  <c r="AD16" i="3"/>
  <c r="AG16" i="3"/>
  <c r="AF16" i="3"/>
  <c r="AC16" i="3"/>
  <c r="AI30" i="3"/>
  <c r="AH30" i="3"/>
  <c r="AE30" i="3"/>
  <c r="AD30" i="3"/>
  <c r="AJ30" i="3"/>
  <c r="AG30" i="3"/>
  <c r="AF30" i="3"/>
  <c r="AC30" i="3"/>
  <c r="AF5" i="3"/>
  <c r="AC5" i="3"/>
  <c r="AE5" i="3"/>
  <c r="AD5" i="3"/>
  <c r="AF33" i="3"/>
  <c r="F53" i="3"/>
  <c r="F61" i="3"/>
  <c r="AI7" i="3"/>
  <c r="AH7" i="3"/>
  <c r="AG7" i="3"/>
  <c r="AF7" i="3"/>
  <c r="AE7" i="3"/>
  <c r="AD7" i="3"/>
  <c r="AJ7" i="3"/>
  <c r="AC7" i="3"/>
  <c r="AG33" i="3"/>
  <c r="AG19" i="3"/>
  <c r="AH33" i="3"/>
  <c r="AJ12" i="3"/>
  <c r="AF12" i="3"/>
  <c r="AH19" i="3"/>
  <c r="AG5" i="3"/>
  <c r="AD13" i="3"/>
  <c r="AI31" i="3"/>
  <c r="AC31" i="3"/>
  <c r="AJ31" i="3"/>
  <c r="AD31" i="3"/>
  <c r="AR121" i="3"/>
  <c r="AF3" i="3"/>
  <c r="AD3" i="3"/>
  <c r="AE3" i="3"/>
  <c r="AH3" i="3"/>
  <c r="AC3" i="3"/>
  <c r="AJ3" i="3"/>
  <c r="AI3" i="3"/>
  <c r="AG3" i="3"/>
  <c r="AH5" i="3"/>
  <c r="AC12" i="3"/>
  <c r="AH13" i="3"/>
  <c r="AE21" i="3"/>
  <c r="AI5" i="3"/>
  <c r="AJ9" i="3"/>
  <c r="AD12" i="3"/>
  <c r="AI21" i="3"/>
  <c r="AC23" i="3"/>
  <c r="AG8" i="3"/>
  <c r="AJ21" i="3"/>
  <c r="AF25" i="3"/>
  <c r="AJ35" i="3"/>
  <c r="AI35" i="3"/>
  <c r="AH35" i="3"/>
  <c r="AF35" i="3"/>
  <c r="AE35" i="3"/>
  <c r="AG35" i="3"/>
  <c r="AE38" i="3"/>
  <c r="AE44" i="3"/>
  <c r="AQ101" i="3"/>
  <c r="AO128" i="3"/>
  <c r="AE23" i="3"/>
  <c r="AG25" i="3"/>
  <c r="AF38" i="3"/>
  <c r="AG6" i="3"/>
  <c r="AI10" i="3"/>
  <c r="AF10" i="3"/>
  <c r="AC10" i="3"/>
  <c r="AH10" i="3"/>
  <c r="AG10" i="3"/>
  <c r="AE10" i="3"/>
  <c r="AD10" i="3"/>
  <c r="AE18" i="3"/>
  <c r="AD18" i="3"/>
  <c r="AC18" i="3"/>
  <c r="AG38" i="3"/>
  <c r="AC43" i="3"/>
  <c r="AC35" i="3"/>
  <c r="AD43" i="3"/>
  <c r="AJ17" i="3"/>
  <c r="AI17" i="3"/>
  <c r="AG24" i="3"/>
  <c r="AF24" i="3"/>
  <c r="AJ24" i="3"/>
  <c r="AH36" i="3"/>
  <c r="AI36" i="3"/>
  <c r="AG36" i="3"/>
  <c r="F78" i="3"/>
  <c r="AR126" i="3"/>
  <c r="AN107" i="3"/>
  <c r="K4" i="3"/>
  <c r="P4" i="3" s="1"/>
  <c r="AJ4" i="3" s="1"/>
  <c r="AJ11" i="3"/>
  <c r="AI11" i="3"/>
  <c r="AJ15" i="3"/>
  <c r="AI15" i="3"/>
  <c r="AH15" i="3"/>
  <c r="AH25" i="3"/>
  <c r="AE25" i="3"/>
  <c r="AD25" i="3"/>
  <c r="AC36" i="3"/>
  <c r="M39" i="3"/>
  <c r="R39" i="3" s="1"/>
  <c r="L39" i="3"/>
  <c r="Q39" i="3" s="1"/>
  <c r="L4" i="3"/>
  <c r="Q4" i="3" s="1"/>
  <c r="AI23" i="3"/>
  <c r="AH23" i="3"/>
  <c r="AJ23" i="3"/>
  <c r="AG23" i="3"/>
  <c r="L42" i="3"/>
  <c r="Q42" i="3" s="1"/>
  <c r="AN96" i="3"/>
  <c r="BF149" i="3"/>
  <c r="BF154" i="3" s="1"/>
  <c r="AK155" i="3" s="1"/>
  <c r="M4" i="3"/>
  <c r="R4" i="3" s="1"/>
  <c r="AI12" i="3"/>
  <c r="AH12" i="3"/>
  <c r="AG12" i="3"/>
  <c r="AC15" i="3"/>
  <c r="AD24" i="3"/>
  <c r="AE36" i="3"/>
  <c r="AD38" i="3"/>
  <c r="AC38" i="3"/>
  <c r="AI38" i="3"/>
  <c r="AH38" i="3"/>
  <c r="K39" i="3"/>
  <c r="P39" i="3" s="1"/>
  <c r="AG41" i="3"/>
  <c r="AF41" i="3"/>
  <c r="AJ41" i="3"/>
  <c r="AI41" i="3"/>
  <c r="M42" i="3"/>
  <c r="R42" i="3" s="1"/>
  <c r="AQ93" i="3"/>
  <c r="AO103" i="3"/>
  <c r="AN99" i="3"/>
  <c r="AR115" i="3"/>
  <c r="AQ126" i="3"/>
  <c r="AO112" i="3"/>
  <c r="AG13" i="3"/>
  <c r="AF13" i="3"/>
  <c r="AE13" i="3"/>
  <c r="AD27" i="3"/>
  <c r="AF27" i="3"/>
  <c r="AE27" i="3"/>
  <c r="AJ27" i="3"/>
  <c r="AI27" i="3"/>
  <c r="AH27" i="3"/>
  <c r="L28" i="3"/>
  <c r="Q28" i="3" s="1"/>
  <c r="M28" i="3"/>
  <c r="R28" i="3" s="1"/>
  <c r="AE32" i="3"/>
  <c r="AD32" i="3"/>
  <c r="AJ32" i="3"/>
  <c r="AI32" i="3"/>
  <c r="AG32" i="3"/>
  <c r="AC32" i="3"/>
  <c r="AF32" i="3"/>
  <c r="AE34" i="3"/>
  <c r="AC34" i="3"/>
  <c r="AD34" i="3"/>
  <c r="M40" i="3"/>
  <c r="R40" i="3" s="1"/>
  <c r="L40" i="3"/>
  <c r="Q40" i="3" s="1"/>
  <c r="J42" i="3"/>
  <c r="O42" i="3" s="1"/>
  <c r="AP112" i="3"/>
  <c r="AH11" i="3"/>
  <c r="J28" i="3"/>
  <c r="O28" i="3" s="1"/>
  <c r="AF37" i="3"/>
  <c r="AE37" i="3"/>
  <c r="AJ37" i="3"/>
  <c r="AI37" i="3"/>
  <c r="AC37" i="3"/>
  <c r="AG37" i="3"/>
  <c r="AD37" i="3"/>
  <c r="J40" i="3"/>
  <c r="O40" i="3" s="1"/>
  <c r="AI44" i="3"/>
  <c r="F84" i="3"/>
  <c r="AN134" i="3"/>
  <c r="AC24" i="3"/>
  <c r="AJ29" i="3"/>
  <c r="AE29" i="3"/>
  <c r="AD29" i="3"/>
  <c r="AF29" i="3"/>
  <c r="AC29" i="3"/>
  <c r="AD36" i="3"/>
  <c r="J39" i="3"/>
  <c r="O39" i="3" s="1"/>
  <c r="K40" i="3"/>
  <c r="P40" i="3" s="1"/>
  <c r="AH44" i="3"/>
  <c r="AC44" i="3"/>
  <c r="AJ44" i="3"/>
  <c r="AG44" i="3"/>
  <c r="AR123" i="3"/>
  <c r="AO134" i="3"/>
  <c r="AI6" i="3"/>
  <c r="AJ6" i="3"/>
  <c r="AH6" i="3"/>
  <c r="AC13" i="3"/>
  <c r="AD15" i="3"/>
  <c r="AJ16" i="3"/>
  <c r="AI16" i="3"/>
  <c r="AE24" i="3"/>
  <c r="AC27" i="3"/>
  <c r="AF36" i="3"/>
  <c r="AR93" i="3"/>
  <c r="AP103" i="3"/>
  <c r="AO120" i="3"/>
  <c r="BE149" i="3"/>
  <c r="BE154" i="3" s="1"/>
  <c r="AJ155" i="3" s="1"/>
  <c r="BH149" i="3"/>
  <c r="BH154" i="3" s="1"/>
  <c r="AM155" i="3" s="1"/>
  <c r="AS105" i="3"/>
  <c r="AQ131" i="3"/>
  <c r="AO133" i="3"/>
  <c r="AR134" i="3"/>
  <c r="AG157" i="3"/>
  <c r="AT109" i="3"/>
  <c r="AN110" i="3"/>
  <c r="AH18" i="3"/>
  <c r="AG18" i="3"/>
  <c r="F55" i="3"/>
  <c r="AU93" i="3"/>
  <c r="AU109" i="3"/>
  <c r="AO110" i="3"/>
  <c r="AP114" i="3"/>
  <c r="AG160" i="3"/>
  <c r="AT97" i="3"/>
  <c r="AR101" i="3"/>
  <c r="AP128" i="3"/>
  <c r="AG31" i="3"/>
  <c r="AF31" i="3"/>
  <c r="AH31" i="3"/>
  <c r="AE31" i="3"/>
  <c r="L33" i="3"/>
  <c r="Q33" i="3" s="1"/>
  <c r="K33" i="3"/>
  <c r="P33" i="3" s="1"/>
  <c r="F86" i="3"/>
  <c r="AP95" i="3"/>
  <c r="AU97" i="3"/>
  <c r="AT105" i="3"/>
  <c r="AO114" i="3"/>
  <c r="AO125" i="3"/>
  <c r="AR131" i="3"/>
  <c r="AG185" i="3"/>
  <c r="J22" i="3"/>
  <c r="O22" i="3" s="1"/>
  <c r="M33" i="3"/>
  <c r="R33" i="3" s="1"/>
  <c r="AG43" i="3"/>
  <c r="AF43" i="3"/>
  <c r="F52" i="3"/>
  <c r="AS107" i="3"/>
  <c r="AP116" i="3"/>
  <c r="AP119" i="3"/>
  <c r="AO122" i="3"/>
  <c r="AO130" i="3"/>
  <c r="AE159" i="3"/>
  <c r="F58" i="3"/>
  <c r="AT96" i="3"/>
  <c r="AN98" i="3"/>
  <c r="AT106" i="3"/>
  <c r="AP118" i="3"/>
  <c r="AP124" i="3"/>
  <c r="AP134" i="3"/>
  <c r="AF155" i="3"/>
  <c r="AF159" i="3"/>
  <c r="AG184" i="3"/>
  <c r="AH185" i="3"/>
  <c r="AP93" i="3"/>
  <c r="AU96" i="3"/>
  <c r="AS99" i="3"/>
  <c r="AU106" i="3"/>
  <c r="AQ118" i="3"/>
  <c r="AP127" i="3"/>
  <c r="AQ134" i="3"/>
  <c r="AE152" i="3"/>
  <c r="F47" i="3"/>
  <c r="F74" i="3"/>
  <c r="AT99" i="3"/>
  <c r="AT104" i="3"/>
  <c r="AP110" i="3"/>
  <c r="AP113" i="3"/>
  <c r="AP117" i="3"/>
  <c r="AP121" i="3"/>
  <c r="AP125" i="3"/>
  <c r="AP129" i="3"/>
  <c r="AP133" i="3"/>
  <c r="AE150" i="3"/>
  <c r="AE157" i="3"/>
  <c r="AH183" i="3"/>
  <c r="AH184" i="3"/>
  <c r="F70" i="3"/>
  <c r="AO95" i="3"/>
  <c r="AU99" i="3"/>
  <c r="AU104" i="3"/>
  <c r="AQ110" i="3"/>
  <c r="AQ113" i="3"/>
  <c r="AQ117" i="3"/>
  <c r="AQ121" i="3"/>
  <c r="AQ125" i="3"/>
  <c r="AQ129" i="3"/>
  <c r="AQ133" i="3"/>
  <c r="AF157" i="3"/>
  <c r="AW10" i="4" l="1"/>
  <c r="AY10" i="4" s="1"/>
  <c r="AU145" i="3"/>
  <c r="AU149" i="3" s="1"/>
  <c r="AM160" i="3" s="1"/>
  <c r="AT145" i="3"/>
  <c r="AT149" i="3" s="1"/>
  <c r="AL160" i="3" s="1"/>
  <c r="AS145" i="3"/>
  <c r="AS149" i="3" s="1"/>
  <c r="AK160" i="3" s="1"/>
  <c r="BL95" i="3"/>
  <c r="BL99" i="3" s="1"/>
  <c r="BL101" i="3" s="1"/>
  <c r="BK95" i="3"/>
  <c r="BK99" i="3" s="1"/>
  <c r="BK101" i="3" s="1"/>
  <c r="BF95" i="3"/>
  <c r="BF99" i="3" s="1"/>
  <c r="BF101" i="3" s="1"/>
  <c r="BG95" i="3"/>
  <c r="BG99" i="3" s="1"/>
  <c r="BG101" i="3" s="1"/>
  <c r="AW41" i="3"/>
  <c r="AY41" i="3" s="1"/>
  <c r="AW25" i="3"/>
  <c r="AY25" i="3" s="1"/>
  <c r="AW8" i="3"/>
  <c r="AY8" i="3" s="1"/>
  <c r="AW24" i="3"/>
  <c r="AY24" i="3" s="1"/>
  <c r="AW15" i="3"/>
  <c r="AY15" i="3" s="1"/>
  <c r="AW11" i="3"/>
  <c r="AY11" i="3" s="1"/>
  <c r="AH4" i="3"/>
  <c r="AW32" i="3"/>
  <c r="AY32" i="3" s="1"/>
  <c r="AW35" i="3"/>
  <c r="AY35" i="3" s="1"/>
  <c r="AC4" i="3"/>
  <c r="AE28" i="3"/>
  <c r="AD28" i="3"/>
  <c r="AJ28" i="3"/>
  <c r="AI28" i="3"/>
  <c r="AH28" i="3"/>
  <c r="AG28" i="3"/>
  <c r="AC28" i="3"/>
  <c r="AF28" i="3"/>
  <c r="AW36" i="3"/>
  <c r="AY36" i="3" s="1"/>
  <c r="AW19" i="3"/>
  <c r="AY19" i="3" s="1"/>
  <c r="BQ56" i="3"/>
  <c r="BS56" i="3" s="1"/>
  <c r="O57" i="3" s="1"/>
  <c r="BQ54" i="3"/>
  <c r="BS54" i="3" s="1"/>
  <c r="O55" i="3" s="1"/>
  <c r="BQ52" i="3"/>
  <c r="BS52" i="3" s="1"/>
  <c r="O53" i="3" s="1"/>
  <c r="BQ50" i="3"/>
  <c r="BS50" i="3" s="1"/>
  <c r="O51" i="3" s="1"/>
  <c r="BQ55" i="3"/>
  <c r="BS55" i="3" s="1"/>
  <c r="O56" i="3" s="1"/>
  <c r="H58" i="3"/>
  <c r="L58" i="3" s="1"/>
  <c r="H62" i="3" s="1"/>
  <c r="BQ51" i="3"/>
  <c r="BS51" i="3" s="1"/>
  <c r="O52" i="3" s="1"/>
  <c r="BQ49" i="3"/>
  <c r="BS49" i="3" s="1"/>
  <c r="O50" i="3" s="1"/>
  <c r="BQ53" i="3"/>
  <c r="BS53" i="3" s="1"/>
  <c r="O54" i="3" s="1"/>
  <c r="AW27" i="3"/>
  <c r="AY27" i="3" s="1"/>
  <c r="AW18" i="3"/>
  <c r="AY18" i="3" s="1"/>
  <c r="AW44" i="3"/>
  <c r="AY44" i="3" s="1"/>
  <c r="AW33" i="3"/>
  <c r="AY33" i="3" s="1"/>
  <c r="AD42" i="3"/>
  <c r="AC42" i="3"/>
  <c r="AE42" i="3"/>
  <c r="AF42" i="3"/>
  <c r="AI42" i="3"/>
  <c r="AG42" i="3"/>
  <c r="AH42" i="3"/>
  <c r="AJ42" i="3"/>
  <c r="AW26" i="3"/>
  <c r="AY26" i="3" s="1"/>
  <c r="AD4" i="3"/>
  <c r="AI39" i="3"/>
  <c r="AG39" i="3"/>
  <c r="AF39" i="3"/>
  <c r="AH39" i="3"/>
  <c r="AC39" i="3"/>
  <c r="AJ39" i="3"/>
  <c r="AE39" i="3"/>
  <c r="AD39" i="3"/>
  <c r="AF4" i="3"/>
  <c r="AW23" i="3"/>
  <c r="AY23" i="3" s="1"/>
  <c r="AW29" i="3"/>
  <c r="AY29" i="3" s="1"/>
  <c r="AW37" i="3"/>
  <c r="AY37" i="3" s="1"/>
  <c r="AW34" i="3"/>
  <c r="AY34" i="3" s="1"/>
  <c r="AW30" i="3"/>
  <c r="AY30" i="3" s="1"/>
  <c r="AW14" i="3"/>
  <c r="AY14" i="3" s="1"/>
  <c r="AI4" i="3"/>
  <c r="AJ22" i="3"/>
  <c r="AI22" i="3"/>
  <c r="AH22" i="3"/>
  <c r="AG22" i="3"/>
  <c r="AF22" i="3"/>
  <c r="AE22" i="3"/>
  <c r="AD22" i="3"/>
  <c r="AC22" i="3"/>
  <c r="BH95" i="3"/>
  <c r="BH99" i="3" s="1"/>
  <c r="BH101" i="3" s="1"/>
  <c r="AW6" i="3"/>
  <c r="AY6" i="3" s="1"/>
  <c r="AR145" i="3"/>
  <c r="AR149" i="3" s="1"/>
  <c r="AJ160" i="3" s="1"/>
  <c r="BJ95" i="3"/>
  <c r="BJ99" i="3" s="1"/>
  <c r="BJ101" i="3" s="1"/>
  <c r="AW43" i="3"/>
  <c r="AY43" i="3" s="1"/>
  <c r="AE4" i="3"/>
  <c r="AW12" i="3"/>
  <c r="AY12" i="3" s="1"/>
  <c r="AG4" i="3"/>
  <c r="AW7" i="3"/>
  <c r="AY7" i="3" s="1"/>
  <c r="AW16" i="3"/>
  <c r="AY16" i="3" s="1"/>
  <c r="AJ40" i="3"/>
  <c r="AI40" i="3"/>
  <c r="AG40" i="3"/>
  <c r="AF40" i="3"/>
  <c r="AD40" i="3"/>
  <c r="AC40" i="3"/>
  <c r="AH40" i="3"/>
  <c r="AE40" i="3"/>
  <c r="AW31" i="3"/>
  <c r="AY31" i="3" s="1"/>
  <c r="AW38" i="3"/>
  <c r="AY38" i="3" s="1"/>
  <c r="AW5" i="3"/>
  <c r="AY5" i="3" s="1"/>
  <c r="AW9" i="3"/>
  <c r="AY9" i="3" s="1"/>
  <c r="AW20" i="3"/>
  <c r="AY20" i="3" s="1"/>
  <c r="AW13" i="3"/>
  <c r="AY13" i="3" s="1"/>
  <c r="BM95" i="3"/>
  <c r="BM99" i="3" s="1"/>
  <c r="BM101" i="3" s="1"/>
  <c r="BI95" i="3"/>
  <c r="BI99" i="3" s="1"/>
  <c r="BI101" i="3" s="1"/>
  <c r="AW10" i="3"/>
  <c r="AY10" i="3" s="1"/>
  <c r="AW3" i="3"/>
  <c r="AY3" i="3" s="1"/>
  <c r="AW21" i="3"/>
  <c r="AY21" i="3" s="1"/>
  <c r="AW28" i="3" l="1"/>
  <c r="AY28" i="3" s="1"/>
  <c r="AW39" i="3"/>
  <c r="AY39" i="3" s="1"/>
  <c r="AW40" i="3"/>
  <c r="AY40" i="3" s="1"/>
  <c r="AW42" i="3"/>
  <c r="AY42" i="3" s="1"/>
  <c r="AW4" i="3"/>
  <c r="AY4" i="3" s="1"/>
  <c r="AW22" i="3"/>
  <c r="AY22" i="3" s="1"/>
  <c r="CC103" i="1" l="1"/>
  <c r="CC102" i="1"/>
  <c r="CC101" i="1"/>
  <c r="CC100" i="1"/>
  <c r="BM101" i="1"/>
  <c r="BG101" i="1"/>
  <c r="BH101" i="1"/>
  <c r="BI101" i="1"/>
  <c r="BJ101" i="1"/>
  <c r="BK101" i="1"/>
  <c r="BL101" i="1"/>
  <c r="BF101" i="1"/>
  <c r="BM99" i="1"/>
  <c r="BG99" i="1"/>
  <c r="BH99" i="1"/>
  <c r="BI99" i="1"/>
  <c r="BJ99" i="1"/>
  <c r="BK99" i="1"/>
  <c r="BL99" i="1"/>
  <c r="BF99" i="1"/>
  <c r="BM95" i="1"/>
  <c r="BG95" i="1"/>
  <c r="BH95" i="1"/>
  <c r="BI95" i="1"/>
  <c r="BJ95" i="1"/>
  <c r="BK95" i="1"/>
  <c r="BL95" i="1"/>
  <c r="BF95" i="1"/>
  <c r="AU134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O93" i="1"/>
  <c r="AP93" i="1"/>
  <c r="AQ93" i="1"/>
  <c r="AR93" i="1"/>
  <c r="AS93" i="1"/>
  <c r="AT93" i="1"/>
  <c r="AN93" i="1"/>
  <c r="AL134" i="1"/>
  <c r="AL132" i="1"/>
  <c r="AL13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93" i="1"/>
  <c r="AG93" i="1"/>
  <c r="AH93" i="1"/>
  <c r="AI93" i="1"/>
  <c r="AJ93" i="1"/>
  <c r="AK93" i="1"/>
  <c r="AL93" i="1"/>
  <c r="AE134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93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M134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93" i="1"/>
  <c r="J9" i="1"/>
  <c r="F50" i="1"/>
  <c r="F54" i="1"/>
  <c r="F58" i="1"/>
  <c r="F62" i="1"/>
  <c r="F66" i="1"/>
  <c r="F70" i="1"/>
  <c r="F74" i="1"/>
  <c r="F78" i="1"/>
  <c r="F82" i="1"/>
  <c r="F86" i="1"/>
  <c r="E88" i="1"/>
  <c r="F88" i="1" s="1"/>
  <c r="E48" i="1"/>
  <c r="F48" i="1" s="1"/>
  <c r="E49" i="1"/>
  <c r="E50" i="1"/>
  <c r="E51" i="1"/>
  <c r="F51" i="1" s="1"/>
  <c r="E52" i="1"/>
  <c r="F52" i="1" s="1"/>
  <c r="E53" i="1"/>
  <c r="E54" i="1"/>
  <c r="E55" i="1"/>
  <c r="F55" i="1" s="1"/>
  <c r="E56" i="1"/>
  <c r="F56" i="1" s="1"/>
  <c r="E57" i="1"/>
  <c r="E58" i="1"/>
  <c r="E59" i="1"/>
  <c r="F59" i="1" s="1"/>
  <c r="E60" i="1"/>
  <c r="F60" i="1" s="1"/>
  <c r="E61" i="1"/>
  <c r="E62" i="1"/>
  <c r="E63" i="1"/>
  <c r="F63" i="1" s="1"/>
  <c r="E64" i="1"/>
  <c r="F64" i="1" s="1"/>
  <c r="E65" i="1"/>
  <c r="E66" i="1"/>
  <c r="E67" i="1"/>
  <c r="F67" i="1" s="1"/>
  <c r="E68" i="1"/>
  <c r="F68" i="1" s="1"/>
  <c r="E69" i="1"/>
  <c r="E70" i="1"/>
  <c r="E71" i="1"/>
  <c r="F71" i="1" s="1"/>
  <c r="E72" i="1"/>
  <c r="F72" i="1" s="1"/>
  <c r="E73" i="1"/>
  <c r="E74" i="1"/>
  <c r="E75" i="1"/>
  <c r="F75" i="1" s="1"/>
  <c r="E76" i="1"/>
  <c r="F76" i="1" s="1"/>
  <c r="E77" i="1"/>
  <c r="E78" i="1"/>
  <c r="E79" i="1"/>
  <c r="F79" i="1" s="1"/>
  <c r="E80" i="1"/>
  <c r="F80" i="1" s="1"/>
  <c r="E81" i="1"/>
  <c r="E82" i="1"/>
  <c r="E83" i="1"/>
  <c r="F83" i="1" s="1"/>
  <c r="E84" i="1"/>
  <c r="F84" i="1" s="1"/>
  <c r="E85" i="1"/>
  <c r="E86" i="1"/>
  <c r="E87" i="1"/>
  <c r="F87" i="1" s="1"/>
  <c r="E47" i="1"/>
  <c r="D88" i="1"/>
  <c r="D48" i="1"/>
  <c r="D49" i="1"/>
  <c r="F49" i="1" s="1"/>
  <c r="D50" i="1"/>
  <c r="D51" i="1"/>
  <c r="D52" i="1"/>
  <c r="D53" i="1"/>
  <c r="F53" i="1" s="1"/>
  <c r="D54" i="1"/>
  <c r="D55" i="1"/>
  <c r="D56" i="1"/>
  <c r="D57" i="1"/>
  <c r="F57" i="1" s="1"/>
  <c r="D58" i="1"/>
  <c r="D59" i="1"/>
  <c r="D60" i="1"/>
  <c r="D61" i="1"/>
  <c r="F61" i="1" s="1"/>
  <c r="D62" i="1"/>
  <c r="D63" i="1"/>
  <c r="D64" i="1"/>
  <c r="D65" i="1"/>
  <c r="F65" i="1" s="1"/>
  <c r="D66" i="1"/>
  <c r="D67" i="1"/>
  <c r="D68" i="1"/>
  <c r="D69" i="1"/>
  <c r="F69" i="1" s="1"/>
  <c r="D70" i="1"/>
  <c r="D71" i="1"/>
  <c r="D72" i="1"/>
  <c r="D73" i="1"/>
  <c r="F73" i="1" s="1"/>
  <c r="D74" i="1"/>
  <c r="D75" i="1"/>
  <c r="D76" i="1"/>
  <c r="D77" i="1"/>
  <c r="F77" i="1" s="1"/>
  <c r="D78" i="1"/>
  <c r="D79" i="1"/>
  <c r="D80" i="1"/>
  <c r="D81" i="1"/>
  <c r="F81" i="1" s="1"/>
  <c r="D82" i="1"/>
  <c r="D83" i="1"/>
  <c r="D84" i="1"/>
  <c r="D85" i="1"/>
  <c r="F85" i="1" s="1"/>
  <c r="D86" i="1"/>
  <c r="D87" i="1"/>
  <c r="D47" i="1"/>
  <c r="F47" i="1" s="1"/>
  <c r="M44" i="2"/>
  <c r="R44" i="2" s="1"/>
  <c r="L44" i="2"/>
  <c r="Q44" i="2" s="1"/>
  <c r="AJ44" i="2" s="1"/>
  <c r="AS44" i="2" s="1"/>
  <c r="K44" i="2"/>
  <c r="P44" i="2" s="1"/>
  <c r="J44" i="2"/>
  <c r="O44" i="2" s="1"/>
  <c r="Q43" i="2"/>
  <c r="P43" i="2"/>
  <c r="M43" i="2"/>
  <c r="R43" i="2" s="1"/>
  <c r="L43" i="2"/>
  <c r="K43" i="2"/>
  <c r="J43" i="2"/>
  <c r="O43" i="2" s="1"/>
  <c r="M42" i="2"/>
  <c r="R42" i="2" s="1"/>
  <c r="B42" i="2"/>
  <c r="B41" i="2"/>
  <c r="P40" i="2"/>
  <c r="L40" i="2"/>
  <c r="Q40" i="2" s="1"/>
  <c r="K40" i="2"/>
  <c r="B40" i="2"/>
  <c r="M40" i="2" s="1"/>
  <c r="R40" i="2" s="1"/>
  <c r="K39" i="2"/>
  <c r="P39" i="2" s="1"/>
  <c r="J39" i="2"/>
  <c r="O39" i="2" s="1"/>
  <c r="B39" i="2"/>
  <c r="L39" i="2" s="1"/>
  <c r="Q39" i="2" s="1"/>
  <c r="M38" i="2"/>
  <c r="R38" i="2" s="1"/>
  <c r="AG38" i="2" s="1"/>
  <c r="AP38" i="2" s="1"/>
  <c r="L38" i="2"/>
  <c r="Q38" i="2" s="1"/>
  <c r="K38" i="2"/>
  <c r="P38" i="2" s="1"/>
  <c r="J38" i="2"/>
  <c r="O38" i="2" s="1"/>
  <c r="P37" i="2"/>
  <c r="M37" i="2"/>
  <c r="R37" i="2" s="1"/>
  <c r="L37" i="2"/>
  <c r="Q37" i="2" s="1"/>
  <c r="AH37" i="2" s="1"/>
  <c r="AQ37" i="2" s="1"/>
  <c r="K37" i="2"/>
  <c r="J37" i="2"/>
  <c r="O37" i="2" s="1"/>
  <c r="M36" i="2"/>
  <c r="R36" i="2" s="1"/>
  <c r="AF36" i="2" s="1"/>
  <c r="AO36" i="2" s="1"/>
  <c r="L36" i="2"/>
  <c r="Q36" i="2" s="1"/>
  <c r="AJ36" i="2" s="1"/>
  <c r="AS36" i="2" s="1"/>
  <c r="K36" i="2"/>
  <c r="P36" i="2" s="1"/>
  <c r="J36" i="2"/>
  <c r="O36" i="2" s="1"/>
  <c r="AH35" i="2"/>
  <c r="AQ35" i="2" s="1"/>
  <c r="Q35" i="2"/>
  <c r="P35" i="2"/>
  <c r="M35" i="2"/>
  <c r="R35" i="2" s="1"/>
  <c r="L35" i="2"/>
  <c r="K35" i="2"/>
  <c r="J35" i="2"/>
  <c r="O35" i="2" s="1"/>
  <c r="AI35" i="2" s="1"/>
  <c r="AR35" i="2" s="1"/>
  <c r="M34" i="2"/>
  <c r="R34" i="2" s="1"/>
  <c r="L34" i="2"/>
  <c r="Q34" i="2" s="1"/>
  <c r="K34" i="2"/>
  <c r="P34" i="2" s="1"/>
  <c r="J34" i="2"/>
  <c r="O34" i="2" s="1"/>
  <c r="P33" i="2"/>
  <c r="L33" i="2"/>
  <c r="Q33" i="2" s="1"/>
  <c r="K33" i="2"/>
  <c r="B33" i="2"/>
  <c r="M33" i="2" s="1"/>
  <c r="R33" i="2" s="1"/>
  <c r="AH32" i="2"/>
  <c r="AQ32" i="2" s="1"/>
  <c r="P32" i="2"/>
  <c r="M32" i="2"/>
  <c r="R32" i="2" s="1"/>
  <c r="L32" i="2"/>
  <c r="Q32" i="2" s="1"/>
  <c r="K32" i="2"/>
  <c r="J32" i="2"/>
  <c r="O32" i="2" s="1"/>
  <c r="AJ31" i="2"/>
  <c r="AS31" i="2" s="1"/>
  <c r="AI31" i="2"/>
  <c r="AR31" i="2" s="1"/>
  <c r="Q31" i="2"/>
  <c r="M31" i="2"/>
  <c r="R31" i="2" s="1"/>
  <c r="L31" i="2"/>
  <c r="K31" i="2"/>
  <c r="P31" i="2" s="1"/>
  <c r="J31" i="2"/>
  <c r="O31" i="2" s="1"/>
  <c r="M30" i="2"/>
  <c r="R30" i="2" s="1"/>
  <c r="L30" i="2"/>
  <c r="Q30" i="2" s="1"/>
  <c r="K30" i="2"/>
  <c r="P30" i="2" s="1"/>
  <c r="J30" i="2"/>
  <c r="O30" i="2" s="1"/>
  <c r="Q29" i="2"/>
  <c r="P29" i="2"/>
  <c r="M29" i="2"/>
  <c r="R29" i="2" s="1"/>
  <c r="L29" i="2"/>
  <c r="K29" i="2"/>
  <c r="J29" i="2"/>
  <c r="O29" i="2" s="1"/>
  <c r="AD29" i="2" s="1"/>
  <c r="AM29" i="2" s="1"/>
  <c r="B28" i="2"/>
  <c r="J28" i="2" s="1"/>
  <c r="O28" i="2" s="1"/>
  <c r="R27" i="2"/>
  <c r="Q27" i="2"/>
  <c r="M27" i="2"/>
  <c r="L27" i="2"/>
  <c r="K27" i="2"/>
  <c r="P27" i="2" s="1"/>
  <c r="J27" i="2"/>
  <c r="O27" i="2" s="1"/>
  <c r="Q26" i="2"/>
  <c r="P26" i="2"/>
  <c r="M26" i="2"/>
  <c r="R26" i="2" s="1"/>
  <c r="L26" i="2"/>
  <c r="K26" i="2"/>
  <c r="J26" i="2"/>
  <c r="O26" i="2" s="1"/>
  <c r="AE26" i="2" s="1"/>
  <c r="AN26" i="2" s="1"/>
  <c r="R25" i="2"/>
  <c r="Q25" i="2"/>
  <c r="M25" i="2"/>
  <c r="L25" i="2"/>
  <c r="K25" i="2"/>
  <c r="P25" i="2" s="1"/>
  <c r="J25" i="2"/>
  <c r="O25" i="2" s="1"/>
  <c r="Q24" i="2"/>
  <c r="M24" i="2"/>
  <c r="R24" i="2" s="1"/>
  <c r="L24" i="2"/>
  <c r="K24" i="2"/>
  <c r="P24" i="2" s="1"/>
  <c r="J24" i="2"/>
  <c r="O24" i="2" s="1"/>
  <c r="AG24" i="2" s="1"/>
  <c r="AP24" i="2" s="1"/>
  <c r="R23" i="2"/>
  <c r="M23" i="2"/>
  <c r="L23" i="2"/>
  <c r="Q23" i="2" s="1"/>
  <c r="K23" i="2"/>
  <c r="P23" i="2" s="1"/>
  <c r="J23" i="2"/>
  <c r="O23" i="2" s="1"/>
  <c r="AC22" i="2"/>
  <c r="AL22" i="2" s="1"/>
  <c r="P22" i="2"/>
  <c r="O22" i="2"/>
  <c r="L22" i="2"/>
  <c r="Q22" i="2" s="1"/>
  <c r="AI22" i="2" s="1"/>
  <c r="AR22" i="2" s="1"/>
  <c r="K22" i="2"/>
  <c r="J22" i="2"/>
  <c r="B22" i="2"/>
  <c r="M22" i="2" s="1"/>
  <c r="R22" i="2" s="1"/>
  <c r="R21" i="2"/>
  <c r="M21" i="2"/>
  <c r="L21" i="2"/>
  <c r="Q21" i="2" s="1"/>
  <c r="K21" i="2"/>
  <c r="P21" i="2" s="1"/>
  <c r="J21" i="2"/>
  <c r="O21" i="2" s="1"/>
  <c r="R20" i="2"/>
  <c r="Q20" i="2"/>
  <c r="M20" i="2"/>
  <c r="L20" i="2"/>
  <c r="K20" i="2"/>
  <c r="P20" i="2" s="1"/>
  <c r="AJ20" i="2" s="1"/>
  <c r="AS20" i="2" s="1"/>
  <c r="J20" i="2"/>
  <c r="O20" i="2" s="1"/>
  <c r="AE20" i="2" s="1"/>
  <c r="AN20" i="2" s="1"/>
  <c r="R19" i="2"/>
  <c r="M19" i="2"/>
  <c r="L19" i="2"/>
  <c r="Q19" i="2" s="1"/>
  <c r="K19" i="2"/>
  <c r="P19" i="2" s="1"/>
  <c r="AF19" i="2" s="1"/>
  <c r="AO19" i="2" s="1"/>
  <c r="J19" i="2"/>
  <c r="O19" i="2" s="1"/>
  <c r="AG19" i="2" s="1"/>
  <c r="AP19" i="2" s="1"/>
  <c r="R18" i="2"/>
  <c r="M18" i="2"/>
  <c r="L18" i="2"/>
  <c r="Q18" i="2" s="1"/>
  <c r="K18" i="2"/>
  <c r="P18" i="2" s="1"/>
  <c r="AH18" i="2" s="1"/>
  <c r="AQ18" i="2" s="1"/>
  <c r="J18" i="2"/>
  <c r="O18" i="2" s="1"/>
  <c r="R17" i="2"/>
  <c r="M17" i="2"/>
  <c r="L17" i="2"/>
  <c r="Q17" i="2" s="1"/>
  <c r="K17" i="2"/>
  <c r="P17" i="2" s="1"/>
  <c r="AG17" i="2" s="1"/>
  <c r="AP17" i="2" s="1"/>
  <c r="J17" i="2"/>
  <c r="O17" i="2" s="1"/>
  <c r="AH17" i="2" s="1"/>
  <c r="AQ17" i="2" s="1"/>
  <c r="P16" i="2"/>
  <c r="M16" i="2"/>
  <c r="R16" i="2" s="1"/>
  <c r="L16" i="2"/>
  <c r="Q16" i="2" s="1"/>
  <c r="AH16" i="2" s="1"/>
  <c r="AQ16" i="2" s="1"/>
  <c r="K16" i="2"/>
  <c r="J16" i="2"/>
  <c r="O16" i="2" s="1"/>
  <c r="M15" i="2"/>
  <c r="R15" i="2" s="1"/>
  <c r="L15" i="2"/>
  <c r="Q15" i="2" s="1"/>
  <c r="K15" i="2"/>
  <c r="P15" i="2" s="1"/>
  <c r="J15" i="2"/>
  <c r="O15" i="2" s="1"/>
  <c r="Q14" i="2"/>
  <c r="M14" i="2"/>
  <c r="R14" i="2" s="1"/>
  <c r="L14" i="2"/>
  <c r="K14" i="2"/>
  <c r="P14" i="2" s="1"/>
  <c r="J14" i="2"/>
  <c r="O14" i="2" s="1"/>
  <c r="AE14" i="2" s="1"/>
  <c r="AN14" i="2" s="1"/>
  <c r="M13" i="2"/>
  <c r="R13" i="2" s="1"/>
  <c r="L13" i="2"/>
  <c r="Q13" i="2" s="1"/>
  <c r="K13" i="2"/>
  <c r="P13" i="2" s="1"/>
  <c r="J13" i="2"/>
  <c r="O13" i="2" s="1"/>
  <c r="Q12" i="2"/>
  <c r="P12" i="2"/>
  <c r="M12" i="2"/>
  <c r="R12" i="2" s="1"/>
  <c r="L12" i="2"/>
  <c r="K12" i="2"/>
  <c r="J12" i="2"/>
  <c r="O12" i="2" s="1"/>
  <c r="AE12" i="2" s="1"/>
  <c r="AN12" i="2" s="1"/>
  <c r="R11" i="2"/>
  <c r="M11" i="2"/>
  <c r="L11" i="2"/>
  <c r="Q11" i="2" s="1"/>
  <c r="K11" i="2"/>
  <c r="P11" i="2" s="1"/>
  <c r="AF11" i="2" s="1"/>
  <c r="AO11" i="2" s="1"/>
  <c r="J11" i="2"/>
  <c r="O11" i="2" s="1"/>
  <c r="Q10" i="2"/>
  <c r="L10" i="2"/>
  <c r="K10" i="2"/>
  <c r="P10" i="2" s="1"/>
  <c r="B10" i="2"/>
  <c r="J10" i="2" s="1"/>
  <c r="O10" i="2" s="1"/>
  <c r="Q9" i="2"/>
  <c r="M9" i="2"/>
  <c r="R9" i="2" s="1"/>
  <c r="L9" i="2"/>
  <c r="K9" i="2"/>
  <c r="P9" i="2" s="1"/>
  <c r="J9" i="2"/>
  <c r="O9" i="2" s="1"/>
  <c r="R8" i="2"/>
  <c r="M8" i="2"/>
  <c r="L8" i="2"/>
  <c r="Q8" i="2" s="1"/>
  <c r="J8" i="2"/>
  <c r="O8" i="2" s="1"/>
  <c r="B8" i="2"/>
  <c r="K8" i="2" s="1"/>
  <c r="P8" i="2" s="1"/>
  <c r="M7" i="2"/>
  <c r="R7" i="2" s="1"/>
  <c r="L7" i="2"/>
  <c r="Q7" i="2" s="1"/>
  <c r="K7" i="2"/>
  <c r="P7" i="2" s="1"/>
  <c r="AJ7" i="2" s="1"/>
  <c r="AS7" i="2" s="1"/>
  <c r="J7" i="2"/>
  <c r="O7" i="2" s="1"/>
  <c r="P6" i="2"/>
  <c r="M6" i="2"/>
  <c r="R6" i="2" s="1"/>
  <c r="L6" i="2"/>
  <c r="Q6" i="2" s="1"/>
  <c r="K6" i="2"/>
  <c r="J6" i="2"/>
  <c r="O6" i="2" s="1"/>
  <c r="AD6" i="2" s="1"/>
  <c r="AM6" i="2" s="1"/>
  <c r="R5" i="2"/>
  <c r="M5" i="2"/>
  <c r="L5" i="2"/>
  <c r="Q5" i="2" s="1"/>
  <c r="K5" i="2"/>
  <c r="P5" i="2" s="1"/>
  <c r="J5" i="2"/>
  <c r="O5" i="2" s="1"/>
  <c r="L4" i="2"/>
  <c r="Q4" i="2" s="1"/>
  <c r="K4" i="2"/>
  <c r="P4" i="2" s="1"/>
  <c r="AH4" i="2" s="1"/>
  <c r="AQ4" i="2" s="1"/>
  <c r="J4" i="2"/>
  <c r="O4" i="2" s="1"/>
  <c r="B4" i="2"/>
  <c r="M4" i="2" s="1"/>
  <c r="R4" i="2" s="1"/>
  <c r="M3" i="2"/>
  <c r="R3" i="2" s="1"/>
  <c r="L3" i="2"/>
  <c r="Q3" i="2" s="1"/>
  <c r="K3" i="2"/>
  <c r="P3" i="2" s="1"/>
  <c r="J3" i="2"/>
  <c r="O3" i="2" s="1"/>
  <c r="O9" i="1"/>
  <c r="M5" i="1"/>
  <c r="R5" i="1" s="1"/>
  <c r="M6" i="1"/>
  <c r="R6" i="1" s="1"/>
  <c r="M7" i="1"/>
  <c r="R7" i="1" s="1"/>
  <c r="M9" i="1"/>
  <c r="R9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3" i="1"/>
  <c r="R23" i="1" s="1"/>
  <c r="M24" i="1"/>
  <c r="R24" i="1" s="1"/>
  <c r="M25" i="1"/>
  <c r="R25" i="1" s="1"/>
  <c r="M26" i="1"/>
  <c r="R26" i="1" s="1"/>
  <c r="M27" i="1"/>
  <c r="R27" i="1" s="1"/>
  <c r="M29" i="1"/>
  <c r="R29" i="1" s="1"/>
  <c r="M30" i="1"/>
  <c r="R30" i="1" s="1"/>
  <c r="M31" i="1"/>
  <c r="R31" i="1" s="1"/>
  <c r="M32" i="1"/>
  <c r="R32" i="1" s="1"/>
  <c r="M34" i="1"/>
  <c r="R34" i="1" s="1"/>
  <c r="M35" i="1"/>
  <c r="R35" i="1" s="1"/>
  <c r="M36" i="1"/>
  <c r="R36" i="1" s="1"/>
  <c r="M37" i="1"/>
  <c r="R37" i="1" s="1"/>
  <c r="M38" i="1"/>
  <c r="R38" i="1" s="1"/>
  <c r="M43" i="1"/>
  <c r="R43" i="1" s="1"/>
  <c r="M44" i="1"/>
  <c r="R44" i="1" s="1"/>
  <c r="L5" i="1"/>
  <c r="Q5" i="1" s="1"/>
  <c r="L6" i="1"/>
  <c r="Q6" i="1" s="1"/>
  <c r="L7" i="1"/>
  <c r="Q7" i="1" s="1"/>
  <c r="L9" i="1"/>
  <c r="Q9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3" i="1"/>
  <c r="Q23" i="1" s="1"/>
  <c r="L24" i="1"/>
  <c r="Q24" i="1" s="1"/>
  <c r="L25" i="1"/>
  <c r="Q25" i="1" s="1"/>
  <c r="L26" i="1"/>
  <c r="Q26" i="1" s="1"/>
  <c r="L27" i="1"/>
  <c r="Q27" i="1" s="1"/>
  <c r="L29" i="1"/>
  <c r="Q29" i="1" s="1"/>
  <c r="L30" i="1"/>
  <c r="Q30" i="1" s="1"/>
  <c r="L31" i="1"/>
  <c r="Q31" i="1" s="1"/>
  <c r="L32" i="1"/>
  <c r="Q32" i="1" s="1"/>
  <c r="L34" i="1"/>
  <c r="Q34" i="1" s="1"/>
  <c r="L35" i="1"/>
  <c r="Q35" i="1" s="1"/>
  <c r="L36" i="1"/>
  <c r="Q36" i="1" s="1"/>
  <c r="L37" i="1"/>
  <c r="Q37" i="1" s="1"/>
  <c r="L38" i="1"/>
  <c r="Q38" i="1" s="1"/>
  <c r="L43" i="1"/>
  <c r="Q43" i="1" s="1"/>
  <c r="L44" i="1"/>
  <c r="Q44" i="1" s="1"/>
  <c r="M3" i="1"/>
  <c r="R3" i="1" s="1"/>
  <c r="L3" i="1"/>
  <c r="Q3" i="1" s="1"/>
  <c r="K5" i="1"/>
  <c r="P5" i="1" s="1"/>
  <c r="K6" i="1"/>
  <c r="P6" i="1" s="1"/>
  <c r="K7" i="1"/>
  <c r="P7" i="1" s="1"/>
  <c r="K9" i="1"/>
  <c r="P9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3" i="1"/>
  <c r="P23" i="1" s="1"/>
  <c r="K24" i="1"/>
  <c r="P24" i="1" s="1"/>
  <c r="K25" i="1"/>
  <c r="P25" i="1" s="1"/>
  <c r="K26" i="1"/>
  <c r="P26" i="1" s="1"/>
  <c r="K27" i="1"/>
  <c r="P27" i="1" s="1"/>
  <c r="K29" i="1"/>
  <c r="P29" i="1" s="1"/>
  <c r="K30" i="1"/>
  <c r="P30" i="1" s="1"/>
  <c r="K31" i="1"/>
  <c r="P31" i="1" s="1"/>
  <c r="K32" i="1"/>
  <c r="P32" i="1" s="1"/>
  <c r="K34" i="1"/>
  <c r="P34" i="1" s="1"/>
  <c r="K35" i="1"/>
  <c r="P35" i="1" s="1"/>
  <c r="K36" i="1"/>
  <c r="P36" i="1" s="1"/>
  <c r="K37" i="1"/>
  <c r="P37" i="1" s="1"/>
  <c r="K38" i="1"/>
  <c r="P38" i="1" s="1"/>
  <c r="K43" i="1"/>
  <c r="P43" i="1" s="1"/>
  <c r="K44" i="1"/>
  <c r="P44" i="1" s="1"/>
  <c r="K3" i="1"/>
  <c r="P3" i="1" s="1"/>
  <c r="J5" i="1"/>
  <c r="O5" i="1" s="1"/>
  <c r="J6" i="1"/>
  <c r="O6" i="1" s="1"/>
  <c r="J7" i="1"/>
  <c r="O7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4" i="1"/>
  <c r="O34" i="1" s="1"/>
  <c r="J35" i="1"/>
  <c r="O35" i="1" s="1"/>
  <c r="J36" i="1"/>
  <c r="O36" i="1" s="1"/>
  <c r="J37" i="1"/>
  <c r="O37" i="1" s="1"/>
  <c r="J38" i="1"/>
  <c r="O38" i="1" s="1"/>
  <c r="J41" i="1"/>
  <c r="O41" i="1" s="1"/>
  <c r="J43" i="1"/>
  <c r="O43" i="1" s="1"/>
  <c r="J44" i="1"/>
  <c r="O44" i="1" s="1"/>
  <c r="J3" i="1"/>
  <c r="O3" i="1" s="1"/>
  <c r="B4" i="1"/>
  <c r="M4" i="1" s="1"/>
  <c r="R4" i="1" s="1"/>
  <c r="B8" i="1"/>
  <c r="M8" i="1" s="1"/>
  <c r="R8" i="1" s="1"/>
  <c r="B10" i="1"/>
  <c r="L10" i="1" s="1"/>
  <c r="Q10" i="1" s="1"/>
  <c r="B22" i="1"/>
  <c r="L22" i="1" s="1"/>
  <c r="Q22" i="1" s="1"/>
  <c r="B28" i="1"/>
  <c r="M28" i="1" s="1"/>
  <c r="R28" i="1" s="1"/>
  <c r="B33" i="1"/>
  <c r="M33" i="1" s="1"/>
  <c r="R33" i="1" s="1"/>
  <c r="B39" i="1"/>
  <c r="M39" i="1" s="1"/>
  <c r="R39" i="1" s="1"/>
  <c r="B40" i="1"/>
  <c r="J40" i="1" s="1"/>
  <c r="O40" i="1" s="1"/>
  <c r="B41" i="1"/>
  <c r="M41" i="1" s="1"/>
  <c r="R41" i="1" s="1"/>
  <c r="B42" i="1"/>
  <c r="L42" i="1" s="1"/>
  <c r="Q42" i="1" s="1"/>
  <c r="AE3" i="1" l="1"/>
  <c r="AN3" i="1" s="1"/>
  <c r="AI3" i="1"/>
  <c r="AR3" i="1" s="1"/>
  <c r="AF3" i="1"/>
  <c r="AO3" i="1" s="1"/>
  <c r="AJ3" i="1"/>
  <c r="AS3" i="1" s="1"/>
  <c r="AG3" i="1"/>
  <c r="AP3" i="1" s="1"/>
  <c r="AD3" i="1"/>
  <c r="AM3" i="1" s="1"/>
  <c r="AH3" i="1"/>
  <c r="AQ3" i="1" s="1"/>
  <c r="AC3" i="1"/>
  <c r="AL3" i="1" s="1"/>
  <c r="AW3" i="1" s="1"/>
  <c r="AY3" i="1" s="1"/>
  <c r="AJ44" i="1"/>
  <c r="AS44" i="1" s="1"/>
  <c r="AF44" i="1"/>
  <c r="AO44" i="1" s="1"/>
  <c r="AI44" i="1"/>
  <c r="AR44" i="1" s="1"/>
  <c r="AH44" i="1"/>
  <c r="AQ44" i="1" s="1"/>
  <c r="AE44" i="1"/>
  <c r="AN44" i="1" s="1"/>
  <c r="AG44" i="1"/>
  <c r="AP44" i="1" s="1"/>
  <c r="AD44" i="1"/>
  <c r="AM44" i="1" s="1"/>
  <c r="AC44" i="1"/>
  <c r="AL44" i="1" s="1"/>
  <c r="AW44" i="1" s="1"/>
  <c r="AY44" i="1" s="1"/>
  <c r="AG37" i="1"/>
  <c r="AP37" i="1" s="1"/>
  <c r="AJ37" i="1"/>
  <c r="AS37" i="1" s="1"/>
  <c r="AI37" i="1"/>
  <c r="AR37" i="1" s="1"/>
  <c r="AH37" i="1"/>
  <c r="AQ37" i="1" s="1"/>
  <c r="AF37" i="1"/>
  <c r="AO37" i="1" s="1"/>
  <c r="AE37" i="1"/>
  <c r="AN37" i="1" s="1"/>
  <c r="AD37" i="1"/>
  <c r="AM37" i="1" s="1"/>
  <c r="AC37" i="1"/>
  <c r="AL37" i="1" s="1"/>
  <c r="AW37" i="1" s="1"/>
  <c r="AY37" i="1" s="1"/>
  <c r="AJ36" i="1"/>
  <c r="AS36" i="1" s="1"/>
  <c r="AF36" i="1"/>
  <c r="AO36" i="1" s="1"/>
  <c r="AI36" i="1"/>
  <c r="AR36" i="1" s="1"/>
  <c r="AH36" i="1"/>
  <c r="AQ36" i="1" s="1"/>
  <c r="AE36" i="1"/>
  <c r="AN36" i="1" s="1"/>
  <c r="AG36" i="1"/>
  <c r="AP36" i="1" s="1"/>
  <c r="AD36" i="1"/>
  <c r="AM36" i="1" s="1"/>
  <c r="AC36" i="1"/>
  <c r="AL36" i="1" s="1"/>
  <c r="AW36" i="1" s="1"/>
  <c r="AY36" i="1" s="1"/>
  <c r="J33" i="1"/>
  <c r="O33" i="1" s="1"/>
  <c r="AG29" i="1"/>
  <c r="AP29" i="1" s="1"/>
  <c r="AJ29" i="1"/>
  <c r="AS29" i="1" s="1"/>
  <c r="AI29" i="1"/>
  <c r="AR29" i="1" s="1"/>
  <c r="AH29" i="1"/>
  <c r="AQ29" i="1" s="1"/>
  <c r="AE29" i="1"/>
  <c r="AN29" i="1" s="1"/>
  <c r="AF29" i="1"/>
  <c r="AO29" i="1" s="1"/>
  <c r="AD29" i="1"/>
  <c r="AM29" i="1" s="1"/>
  <c r="AC29" i="1"/>
  <c r="AL29" i="1" s="1"/>
  <c r="AG25" i="1"/>
  <c r="AP25" i="1" s="1"/>
  <c r="AJ25" i="1"/>
  <c r="AS25" i="1" s="1"/>
  <c r="AI25" i="1"/>
  <c r="AR25" i="1" s="1"/>
  <c r="AH25" i="1"/>
  <c r="AQ25" i="1" s="1"/>
  <c r="AF25" i="1"/>
  <c r="AO25" i="1" s="1"/>
  <c r="AE25" i="1"/>
  <c r="AN25" i="1" s="1"/>
  <c r="AD25" i="1"/>
  <c r="AM25" i="1" s="1"/>
  <c r="AC25" i="1"/>
  <c r="AL25" i="1" s="1"/>
  <c r="AG21" i="1"/>
  <c r="AP21" i="1" s="1"/>
  <c r="AJ21" i="1"/>
  <c r="AS21" i="1" s="1"/>
  <c r="AI21" i="1"/>
  <c r="AR21" i="1" s="1"/>
  <c r="AH21" i="1"/>
  <c r="AQ21" i="1" s="1"/>
  <c r="AE21" i="1"/>
  <c r="AN21" i="1" s="1"/>
  <c r="AF21" i="1"/>
  <c r="AO21" i="1" s="1"/>
  <c r="AD21" i="1"/>
  <c r="AM21" i="1" s="1"/>
  <c r="AC21" i="1"/>
  <c r="AL21" i="1" s="1"/>
  <c r="AG17" i="1"/>
  <c r="AP17" i="1" s="1"/>
  <c r="AJ17" i="1"/>
  <c r="AS17" i="1" s="1"/>
  <c r="AI17" i="1"/>
  <c r="AR17" i="1" s="1"/>
  <c r="AH17" i="1"/>
  <c r="AQ17" i="1" s="1"/>
  <c r="AF17" i="1"/>
  <c r="AO17" i="1" s="1"/>
  <c r="AE17" i="1"/>
  <c r="AN17" i="1" s="1"/>
  <c r="AD17" i="1"/>
  <c r="AM17" i="1" s="1"/>
  <c r="AC17" i="1"/>
  <c r="AL17" i="1" s="1"/>
  <c r="AG13" i="1"/>
  <c r="AP13" i="1" s="1"/>
  <c r="AJ13" i="1"/>
  <c r="AS13" i="1" s="1"/>
  <c r="AI13" i="1"/>
  <c r="AR13" i="1" s="1"/>
  <c r="AH13" i="1"/>
  <c r="AQ13" i="1" s="1"/>
  <c r="AE13" i="1"/>
  <c r="AN13" i="1" s="1"/>
  <c r="AF13" i="1"/>
  <c r="AO13" i="1" s="1"/>
  <c r="AD13" i="1"/>
  <c r="AM13" i="1" s="1"/>
  <c r="AC13" i="1"/>
  <c r="AL13" i="1" s="1"/>
  <c r="J8" i="1"/>
  <c r="O8" i="1" s="1"/>
  <c r="J4" i="1"/>
  <c r="O4" i="1" s="1"/>
  <c r="K42" i="1"/>
  <c r="P42" i="1" s="1"/>
  <c r="K22" i="1"/>
  <c r="P22" i="1" s="1"/>
  <c r="K10" i="1"/>
  <c r="P10" i="1" s="1"/>
  <c r="L41" i="1"/>
  <c r="Q41" i="1" s="1"/>
  <c r="L33" i="1"/>
  <c r="Q33" i="1" s="1"/>
  <c r="M42" i="1"/>
  <c r="R42" i="1" s="1"/>
  <c r="M22" i="1"/>
  <c r="R22" i="1" s="1"/>
  <c r="M10" i="1"/>
  <c r="R10" i="1" s="1"/>
  <c r="AJ24" i="1"/>
  <c r="AS24" i="1" s="1"/>
  <c r="AF24" i="1"/>
  <c r="AO24" i="1" s="1"/>
  <c r="AI24" i="1"/>
  <c r="AR24" i="1" s="1"/>
  <c r="AH24" i="1"/>
  <c r="AQ24" i="1" s="1"/>
  <c r="AG24" i="1"/>
  <c r="AP24" i="1" s="1"/>
  <c r="AE24" i="1"/>
  <c r="AN24" i="1" s="1"/>
  <c r="AD24" i="1"/>
  <c r="AM24" i="1" s="1"/>
  <c r="AC24" i="1"/>
  <c r="AL24" i="1" s="1"/>
  <c r="AJ20" i="1"/>
  <c r="AS20" i="1" s="1"/>
  <c r="AF20" i="1"/>
  <c r="AO20" i="1" s="1"/>
  <c r="AI20" i="1"/>
  <c r="AR20" i="1" s="1"/>
  <c r="AH20" i="1"/>
  <c r="AQ20" i="1" s="1"/>
  <c r="AE20" i="1"/>
  <c r="AN20" i="1" s="1"/>
  <c r="AG20" i="1"/>
  <c r="AP20" i="1" s="1"/>
  <c r="AD20" i="1"/>
  <c r="AM20" i="1" s="1"/>
  <c r="AC20" i="1"/>
  <c r="AL20" i="1" s="1"/>
  <c r="AJ16" i="1"/>
  <c r="AS16" i="1" s="1"/>
  <c r="AF16" i="1"/>
  <c r="AO16" i="1" s="1"/>
  <c r="AI16" i="1"/>
  <c r="AR16" i="1" s="1"/>
  <c r="AH16" i="1"/>
  <c r="AQ16" i="1" s="1"/>
  <c r="AG16" i="1"/>
  <c r="AP16" i="1" s="1"/>
  <c r="AE16" i="1"/>
  <c r="AN16" i="1" s="1"/>
  <c r="AD16" i="1"/>
  <c r="AM16" i="1" s="1"/>
  <c r="AC16" i="1"/>
  <c r="AL16" i="1" s="1"/>
  <c r="AJ12" i="1"/>
  <c r="AS12" i="1" s="1"/>
  <c r="AF12" i="1"/>
  <c r="AO12" i="1" s="1"/>
  <c r="AI12" i="1"/>
  <c r="AR12" i="1" s="1"/>
  <c r="AH12" i="1"/>
  <c r="AQ12" i="1" s="1"/>
  <c r="AE12" i="1"/>
  <c r="AN12" i="1" s="1"/>
  <c r="AG12" i="1"/>
  <c r="AP12" i="1" s="1"/>
  <c r="AD12" i="1"/>
  <c r="AM12" i="1" s="1"/>
  <c r="AC12" i="1"/>
  <c r="AL12" i="1" s="1"/>
  <c r="AI7" i="1"/>
  <c r="AR7" i="1" s="1"/>
  <c r="AE7" i="1"/>
  <c r="AN7" i="1" s="1"/>
  <c r="AH7" i="1"/>
  <c r="AQ7" i="1" s="1"/>
  <c r="AG7" i="1"/>
  <c r="AP7" i="1" s="1"/>
  <c r="AJ7" i="1"/>
  <c r="AS7" i="1" s="1"/>
  <c r="AF7" i="1"/>
  <c r="AO7" i="1" s="1"/>
  <c r="AD7" i="1"/>
  <c r="AM7" i="1" s="1"/>
  <c r="AC7" i="1"/>
  <c r="AL7" i="1" s="1"/>
  <c r="K41" i="1"/>
  <c r="P41" i="1" s="1"/>
  <c r="AG41" i="1" s="1"/>
  <c r="AP41" i="1" s="1"/>
  <c r="K33" i="1"/>
  <c r="P33" i="1" s="1"/>
  <c r="L40" i="1"/>
  <c r="Q40" i="1" s="1"/>
  <c r="L28" i="1"/>
  <c r="Q28" i="1" s="1"/>
  <c r="L8" i="1"/>
  <c r="Q8" i="1" s="1"/>
  <c r="L4" i="1"/>
  <c r="Q4" i="1" s="1"/>
  <c r="AJ32" i="1"/>
  <c r="AS32" i="1" s="1"/>
  <c r="AF32" i="1"/>
  <c r="AO32" i="1" s="1"/>
  <c r="AI32" i="1"/>
  <c r="AR32" i="1" s="1"/>
  <c r="AH32" i="1"/>
  <c r="AQ32" i="1" s="1"/>
  <c r="AG32" i="1"/>
  <c r="AP32" i="1" s="1"/>
  <c r="AE32" i="1"/>
  <c r="AN32" i="1" s="1"/>
  <c r="AD32" i="1"/>
  <c r="AM32" i="1" s="1"/>
  <c r="AC32" i="1"/>
  <c r="AL32" i="1" s="1"/>
  <c r="AI43" i="1"/>
  <c r="AR43" i="1" s="1"/>
  <c r="AH43" i="1"/>
  <c r="AQ43" i="1" s="1"/>
  <c r="AG43" i="1"/>
  <c r="AP43" i="1" s="1"/>
  <c r="AJ43" i="1"/>
  <c r="AS43" i="1" s="1"/>
  <c r="AE43" i="1"/>
  <c r="AN43" i="1" s="1"/>
  <c r="AF43" i="1"/>
  <c r="AO43" i="1" s="1"/>
  <c r="AD43" i="1"/>
  <c r="AM43" i="1" s="1"/>
  <c r="AC43" i="1"/>
  <c r="AL43" i="1" s="1"/>
  <c r="J39" i="1"/>
  <c r="O39" i="1" s="1"/>
  <c r="AI35" i="1"/>
  <c r="AR35" i="1" s="1"/>
  <c r="AH35" i="1"/>
  <c r="AQ35" i="1" s="1"/>
  <c r="AG35" i="1"/>
  <c r="AP35" i="1" s="1"/>
  <c r="AJ35" i="1"/>
  <c r="AS35" i="1" s="1"/>
  <c r="AE35" i="1"/>
  <c r="AN35" i="1" s="1"/>
  <c r="AD35" i="1"/>
  <c r="AM35" i="1" s="1"/>
  <c r="AC35" i="1"/>
  <c r="AL35" i="1" s="1"/>
  <c r="AF35" i="1"/>
  <c r="AO35" i="1" s="1"/>
  <c r="AI31" i="1"/>
  <c r="AR31" i="1" s="1"/>
  <c r="AH31" i="1"/>
  <c r="AQ31" i="1" s="1"/>
  <c r="AG31" i="1"/>
  <c r="AP31" i="1" s="1"/>
  <c r="AJ31" i="1"/>
  <c r="AS31" i="1" s="1"/>
  <c r="AF31" i="1"/>
  <c r="AO31" i="1" s="1"/>
  <c r="AE31" i="1"/>
  <c r="AN31" i="1" s="1"/>
  <c r="AD31" i="1"/>
  <c r="AM31" i="1" s="1"/>
  <c r="AC31" i="1"/>
  <c r="AL31" i="1" s="1"/>
  <c r="AI27" i="1"/>
  <c r="AR27" i="1" s="1"/>
  <c r="AH27" i="1"/>
  <c r="AQ27" i="1" s="1"/>
  <c r="AG27" i="1"/>
  <c r="AP27" i="1" s="1"/>
  <c r="AJ27" i="1"/>
  <c r="AS27" i="1" s="1"/>
  <c r="AE27" i="1"/>
  <c r="AN27" i="1" s="1"/>
  <c r="AD27" i="1"/>
  <c r="AM27" i="1" s="1"/>
  <c r="AC27" i="1"/>
  <c r="AL27" i="1" s="1"/>
  <c r="AF27" i="1"/>
  <c r="AO27" i="1" s="1"/>
  <c r="AI23" i="1"/>
  <c r="AR23" i="1" s="1"/>
  <c r="AH23" i="1"/>
  <c r="AQ23" i="1" s="1"/>
  <c r="AG23" i="1"/>
  <c r="AP23" i="1" s="1"/>
  <c r="AJ23" i="1"/>
  <c r="AS23" i="1" s="1"/>
  <c r="AF23" i="1"/>
  <c r="AO23" i="1" s="1"/>
  <c r="AE23" i="1"/>
  <c r="AN23" i="1" s="1"/>
  <c r="AD23" i="1"/>
  <c r="AM23" i="1" s="1"/>
  <c r="AC23" i="1"/>
  <c r="AL23" i="1" s="1"/>
  <c r="AI19" i="1"/>
  <c r="AR19" i="1" s="1"/>
  <c r="AH19" i="1"/>
  <c r="AQ19" i="1" s="1"/>
  <c r="AG19" i="1"/>
  <c r="AP19" i="1" s="1"/>
  <c r="AJ19" i="1"/>
  <c r="AS19" i="1" s="1"/>
  <c r="AE19" i="1"/>
  <c r="AN19" i="1" s="1"/>
  <c r="AD19" i="1"/>
  <c r="AM19" i="1" s="1"/>
  <c r="AC19" i="1"/>
  <c r="AL19" i="1" s="1"/>
  <c r="AF19" i="1"/>
  <c r="AO19" i="1" s="1"/>
  <c r="AI15" i="1"/>
  <c r="AR15" i="1" s="1"/>
  <c r="AH15" i="1"/>
  <c r="AQ15" i="1" s="1"/>
  <c r="AG15" i="1"/>
  <c r="AP15" i="1" s="1"/>
  <c r="AJ15" i="1"/>
  <c r="AS15" i="1" s="1"/>
  <c r="AF15" i="1"/>
  <c r="AO15" i="1" s="1"/>
  <c r="AE15" i="1"/>
  <c r="AN15" i="1" s="1"/>
  <c r="AD15" i="1"/>
  <c r="AM15" i="1" s="1"/>
  <c r="AC15" i="1"/>
  <c r="AL15" i="1" s="1"/>
  <c r="AI11" i="1"/>
  <c r="AR11" i="1" s="1"/>
  <c r="AH11" i="1"/>
  <c r="AQ11" i="1" s="1"/>
  <c r="AG11" i="1"/>
  <c r="AP11" i="1" s="1"/>
  <c r="AJ11" i="1"/>
  <c r="AS11" i="1" s="1"/>
  <c r="AE11" i="1"/>
  <c r="AN11" i="1" s="1"/>
  <c r="AD11" i="1"/>
  <c r="AM11" i="1" s="1"/>
  <c r="AC11" i="1"/>
  <c r="AL11" i="1" s="1"/>
  <c r="AF11" i="1"/>
  <c r="AO11" i="1" s="1"/>
  <c r="AH6" i="1"/>
  <c r="AQ6" i="1" s="1"/>
  <c r="AG6" i="1"/>
  <c r="AP6" i="1" s="1"/>
  <c r="AJ6" i="1"/>
  <c r="AS6" i="1" s="1"/>
  <c r="AF6" i="1"/>
  <c r="AO6" i="1" s="1"/>
  <c r="AI6" i="1"/>
  <c r="AR6" i="1" s="1"/>
  <c r="AE6" i="1"/>
  <c r="AN6" i="1" s="1"/>
  <c r="AD6" i="1"/>
  <c r="AM6" i="1" s="1"/>
  <c r="AC6" i="1"/>
  <c r="AL6" i="1" s="1"/>
  <c r="K40" i="1"/>
  <c r="P40" i="1" s="1"/>
  <c r="AJ40" i="1" s="1"/>
  <c r="AS40" i="1" s="1"/>
  <c r="K28" i="1"/>
  <c r="P28" i="1" s="1"/>
  <c r="AF28" i="1" s="1"/>
  <c r="AO28" i="1" s="1"/>
  <c r="K8" i="1"/>
  <c r="P8" i="1" s="1"/>
  <c r="K4" i="1"/>
  <c r="P4" i="1" s="1"/>
  <c r="L39" i="1"/>
  <c r="Q39" i="1" s="1"/>
  <c r="M40" i="1"/>
  <c r="R40" i="1" s="1"/>
  <c r="J42" i="1"/>
  <c r="O42" i="1" s="1"/>
  <c r="AH38" i="1"/>
  <c r="AQ38" i="1" s="1"/>
  <c r="AJ38" i="1"/>
  <c r="AS38" i="1" s="1"/>
  <c r="AI38" i="1"/>
  <c r="AR38" i="1" s="1"/>
  <c r="AD38" i="1"/>
  <c r="AM38" i="1" s="1"/>
  <c r="AC38" i="1"/>
  <c r="AL38" i="1" s="1"/>
  <c r="AF38" i="1"/>
  <c r="AO38" i="1" s="1"/>
  <c r="AG38" i="1"/>
  <c r="AP38" i="1" s="1"/>
  <c r="AE38" i="1"/>
  <c r="AN38" i="1" s="1"/>
  <c r="AH34" i="1"/>
  <c r="AQ34" i="1" s="1"/>
  <c r="AJ34" i="1"/>
  <c r="AS34" i="1" s="1"/>
  <c r="AI34" i="1"/>
  <c r="AR34" i="1" s="1"/>
  <c r="AD34" i="1"/>
  <c r="AM34" i="1" s="1"/>
  <c r="AC34" i="1"/>
  <c r="AL34" i="1" s="1"/>
  <c r="AG34" i="1"/>
  <c r="AP34" i="1" s="1"/>
  <c r="AF34" i="1"/>
  <c r="AO34" i="1" s="1"/>
  <c r="AE34" i="1"/>
  <c r="AN34" i="1" s="1"/>
  <c r="AH30" i="1"/>
  <c r="AQ30" i="1" s="1"/>
  <c r="AJ30" i="1"/>
  <c r="AS30" i="1" s="1"/>
  <c r="AF30" i="1"/>
  <c r="AO30" i="1" s="1"/>
  <c r="AI30" i="1"/>
  <c r="AR30" i="1" s="1"/>
  <c r="AD30" i="1"/>
  <c r="AM30" i="1" s="1"/>
  <c r="AC30" i="1"/>
  <c r="AL30" i="1" s="1"/>
  <c r="AG30" i="1"/>
  <c r="AP30" i="1" s="1"/>
  <c r="AE30" i="1"/>
  <c r="AN30" i="1" s="1"/>
  <c r="AH26" i="1"/>
  <c r="AQ26" i="1" s="1"/>
  <c r="AJ26" i="1"/>
  <c r="AS26" i="1" s="1"/>
  <c r="AF26" i="1"/>
  <c r="AO26" i="1" s="1"/>
  <c r="AI26" i="1"/>
  <c r="AR26" i="1" s="1"/>
  <c r="AD26" i="1"/>
  <c r="AM26" i="1" s="1"/>
  <c r="AC26" i="1"/>
  <c r="AL26" i="1" s="1"/>
  <c r="AG26" i="1"/>
  <c r="AP26" i="1" s="1"/>
  <c r="AE26" i="1"/>
  <c r="AN26" i="1" s="1"/>
  <c r="J22" i="1"/>
  <c r="O22" i="1" s="1"/>
  <c r="AH18" i="1"/>
  <c r="AQ18" i="1" s="1"/>
  <c r="AJ18" i="1"/>
  <c r="AS18" i="1" s="1"/>
  <c r="AF18" i="1"/>
  <c r="AO18" i="1" s="1"/>
  <c r="AI18" i="1"/>
  <c r="AR18" i="1" s="1"/>
  <c r="AD18" i="1"/>
  <c r="AM18" i="1" s="1"/>
  <c r="AC18" i="1"/>
  <c r="AL18" i="1" s="1"/>
  <c r="AW18" i="1" s="1"/>
  <c r="AY18" i="1" s="1"/>
  <c r="AG18" i="1"/>
  <c r="AP18" i="1" s="1"/>
  <c r="AE18" i="1"/>
  <c r="AN18" i="1" s="1"/>
  <c r="AH14" i="1"/>
  <c r="AQ14" i="1" s="1"/>
  <c r="AJ14" i="1"/>
  <c r="AS14" i="1" s="1"/>
  <c r="AF14" i="1"/>
  <c r="AO14" i="1" s="1"/>
  <c r="AI14" i="1"/>
  <c r="AR14" i="1" s="1"/>
  <c r="AD14" i="1"/>
  <c r="AM14" i="1" s="1"/>
  <c r="AC14" i="1"/>
  <c r="AL14" i="1" s="1"/>
  <c r="AW14" i="1" s="1"/>
  <c r="AY14" i="1" s="1"/>
  <c r="AG14" i="1"/>
  <c r="AP14" i="1" s="1"/>
  <c r="AE14" i="1"/>
  <c r="AN14" i="1" s="1"/>
  <c r="J10" i="1"/>
  <c r="O10" i="1" s="1"/>
  <c r="AG5" i="1"/>
  <c r="AP5" i="1" s="1"/>
  <c r="AJ5" i="1"/>
  <c r="AS5" i="1" s="1"/>
  <c r="AI5" i="1"/>
  <c r="AR5" i="1" s="1"/>
  <c r="AH5" i="1"/>
  <c r="AQ5" i="1" s="1"/>
  <c r="AF5" i="1"/>
  <c r="AO5" i="1" s="1"/>
  <c r="AE5" i="1"/>
  <c r="AN5" i="1" s="1"/>
  <c r="AD5" i="1"/>
  <c r="AM5" i="1" s="1"/>
  <c r="AC5" i="1"/>
  <c r="AL5" i="1" s="1"/>
  <c r="K39" i="1"/>
  <c r="P39" i="1" s="1"/>
  <c r="AG9" i="1"/>
  <c r="AP9" i="1" s="1"/>
  <c r="AJ9" i="1"/>
  <c r="AS9" i="1" s="1"/>
  <c r="AI9" i="1"/>
  <c r="AR9" i="1" s="1"/>
  <c r="AH9" i="1"/>
  <c r="AQ9" i="1" s="1"/>
  <c r="AC9" i="1"/>
  <c r="AL9" i="1" s="1"/>
  <c r="AD9" i="1"/>
  <c r="AM9" i="1" s="1"/>
  <c r="AE9" i="1"/>
  <c r="AN9" i="1" s="1"/>
  <c r="AF9" i="1"/>
  <c r="AO9" i="1" s="1"/>
  <c r="BQ56" i="1"/>
  <c r="BS56" i="1" s="1"/>
  <c r="O57" i="1" s="1"/>
  <c r="BQ53" i="1"/>
  <c r="BS53" i="1" s="1"/>
  <c r="O54" i="1" s="1"/>
  <c r="BQ55" i="1"/>
  <c r="BS55" i="1" s="1"/>
  <c r="O56" i="1" s="1"/>
  <c r="BQ54" i="1"/>
  <c r="BS54" i="1" s="1"/>
  <c r="O55" i="1" s="1"/>
  <c r="BQ51" i="1"/>
  <c r="BS51" i="1" s="1"/>
  <c r="O52" i="1" s="1"/>
  <c r="BQ50" i="1"/>
  <c r="BS50" i="1" s="1"/>
  <c r="O51" i="1" s="1"/>
  <c r="H58" i="1"/>
  <c r="L58" i="1" s="1"/>
  <c r="H62" i="1" s="1"/>
  <c r="BQ52" i="1"/>
  <c r="BS52" i="1" s="1"/>
  <c r="O53" i="1" s="1"/>
  <c r="BQ49" i="1"/>
  <c r="BS49" i="1" s="1"/>
  <c r="O50" i="1" s="1"/>
  <c r="AJ3" i="2"/>
  <c r="AS3" i="2" s="1"/>
  <c r="AF3" i="2"/>
  <c r="AO3" i="2" s="1"/>
  <c r="AD3" i="2"/>
  <c r="AM3" i="2" s="1"/>
  <c r="AI3" i="2"/>
  <c r="AR3" i="2" s="1"/>
  <c r="AE3" i="2"/>
  <c r="AN3" i="2" s="1"/>
  <c r="AH3" i="2"/>
  <c r="AQ3" i="2" s="1"/>
  <c r="AC3" i="2"/>
  <c r="AL3" i="2" s="1"/>
  <c r="AG3" i="2"/>
  <c r="AP3" i="2" s="1"/>
  <c r="AI5" i="2"/>
  <c r="AR5" i="2" s="1"/>
  <c r="AE5" i="2"/>
  <c r="AN5" i="2" s="1"/>
  <c r="AG5" i="2"/>
  <c r="AP5" i="2" s="1"/>
  <c r="AH5" i="2"/>
  <c r="AQ5" i="2" s="1"/>
  <c r="AD5" i="2"/>
  <c r="AM5" i="2" s="1"/>
  <c r="AC5" i="2"/>
  <c r="AL5" i="2" s="1"/>
  <c r="AI21" i="2"/>
  <c r="AR21" i="2" s="1"/>
  <c r="AE21" i="2"/>
  <c r="AN21" i="2" s="1"/>
  <c r="AH21" i="2"/>
  <c r="AQ21" i="2" s="1"/>
  <c r="AC21" i="2"/>
  <c r="AL21" i="2" s="1"/>
  <c r="AG21" i="2"/>
  <c r="AP21" i="2" s="1"/>
  <c r="AD21" i="2"/>
  <c r="AM21" i="2" s="1"/>
  <c r="AJ21" i="2"/>
  <c r="AS21" i="2" s="1"/>
  <c r="AF21" i="2"/>
  <c r="AO21" i="2" s="1"/>
  <c r="AF5" i="2"/>
  <c r="AO5" i="2" s="1"/>
  <c r="AH10" i="2"/>
  <c r="AQ10" i="2" s="1"/>
  <c r="AJ5" i="2"/>
  <c r="AS5" i="2" s="1"/>
  <c r="AI14" i="2"/>
  <c r="AR14" i="2" s="1"/>
  <c r="AJ14" i="2"/>
  <c r="AS14" i="2" s="1"/>
  <c r="AD14" i="2"/>
  <c r="AM14" i="2" s="1"/>
  <c r="AI15" i="2"/>
  <c r="AR15" i="2" s="1"/>
  <c r="AE15" i="2"/>
  <c r="AN15" i="2" s="1"/>
  <c r="AG15" i="2"/>
  <c r="AP15" i="2" s="1"/>
  <c r="AF15" i="2"/>
  <c r="AO15" i="2" s="1"/>
  <c r="AJ15" i="2"/>
  <c r="AS15" i="2" s="1"/>
  <c r="AC15" i="2"/>
  <c r="AL15" i="2" s="1"/>
  <c r="AD15" i="2"/>
  <c r="AM15" i="2" s="1"/>
  <c r="AH15" i="2"/>
  <c r="AQ15" i="2" s="1"/>
  <c r="AH27" i="2"/>
  <c r="AQ27" i="2" s="1"/>
  <c r="AD27" i="2"/>
  <c r="AM27" i="2" s="1"/>
  <c r="AI27" i="2"/>
  <c r="AR27" i="2" s="1"/>
  <c r="AC27" i="2"/>
  <c r="AL27" i="2" s="1"/>
  <c r="AG27" i="2"/>
  <c r="AP27" i="2" s="1"/>
  <c r="AE27" i="2"/>
  <c r="AN27" i="2" s="1"/>
  <c r="AF27" i="2"/>
  <c r="AO27" i="2" s="1"/>
  <c r="AJ27" i="2"/>
  <c r="AS27" i="2" s="1"/>
  <c r="AF7" i="2"/>
  <c r="AO7" i="2" s="1"/>
  <c r="AJ9" i="2"/>
  <c r="AS9" i="2" s="1"/>
  <c r="AF9" i="2"/>
  <c r="AO9" i="2" s="1"/>
  <c r="AE9" i="2"/>
  <c r="AN9" i="2" s="1"/>
  <c r="AI9" i="2"/>
  <c r="AR9" i="2" s="1"/>
  <c r="AD9" i="2"/>
  <c r="AM9" i="2" s="1"/>
  <c r="AH9" i="2"/>
  <c r="AQ9" i="2" s="1"/>
  <c r="AC9" i="2"/>
  <c r="AL9" i="2" s="1"/>
  <c r="AI10" i="2"/>
  <c r="AR10" i="2" s="1"/>
  <c r="AG12" i="2"/>
  <c r="AP12" i="2" s="1"/>
  <c r="AC12" i="2"/>
  <c r="AL12" i="2" s="1"/>
  <c r="AI12" i="2"/>
  <c r="AR12" i="2" s="1"/>
  <c r="AD12" i="2"/>
  <c r="AM12" i="2" s="1"/>
  <c r="AF12" i="2"/>
  <c r="AO12" i="2" s="1"/>
  <c r="AH12" i="2"/>
  <c r="AQ12" i="2" s="1"/>
  <c r="AC28" i="2"/>
  <c r="AL28" i="2" s="1"/>
  <c r="AD28" i="2"/>
  <c r="AM28" i="2" s="1"/>
  <c r="AH34" i="2"/>
  <c r="AQ34" i="2" s="1"/>
  <c r="AD34" i="2"/>
  <c r="AM34" i="2" s="1"/>
  <c r="AI34" i="2"/>
  <c r="AR34" i="2" s="1"/>
  <c r="AE34" i="2"/>
  <c r="AN34" i="2" s="1"/>
  <c r="AC34" i="2"/>
  <c r="AL34" i="2" s="1"/>
  <c r="AF34" i="2"/>
  <c r="AO34" i="2" s="1"/>
  <c r="AJ34" i="2"/>
  <c r="AS34" i="2" s="1"/>
  <c r="AG34" i="2"/>
  <c r="AP34" i="2" s="1"/>
  <c r="AG6" i="2"/>
  <c r="AP6" i="2" s="1"/>
  <c r="AC6" i="2"/>
  <c r="AL6" i="2" s="1"/>
  <c r="AI6" i="2"/>
  <c r="AR6" i="2" s="1"/>
  <c r="AE6" i="2"/>
  <c r="AN6" i="2" s="1"/>
  <c r="AJ6" i="2"/>
  <c r="AS6" i="2" s="1"/>
  <c r="AF6" i="2"/>
  <c r="AO6" i="2" s="1"/>
  <c r="AH8" i="2"/>
  <c r="AQ8" i="2" s="1"/>
  <c r="AD8" i="2"/>
  <c r="AM8" i="2" s="1"/>
  <c r="AF8" i="2"/>
  <c r="AO8" i="2" s="1"/>
  <c r="AI8" i="2"/>
  <c r="AR8" i="2" s="1"/>
  <c r="AC8" i="2"/>
  <c r="AL8" i="2" s="1"/>
  <c r="AJ8" i="2"/>
  <c r="AS8" i="2" s="1"/>
  <c r="AE8" i="2"/>
  <c r="AN8" i="2" s="1"/>
  <c r="AG8" i="2"/>
  <c r="AP8" i="2" s="1"/>
  <c r="AG9" i="2"/>
  <c r="AP9" i="2" s="1"/>
  <c r="AI13" i="2"/>
  <c r="AR13" i="2" s="1"/>
  <c r="AE13" i="2"/>
  <c r="AN13" i="2" s="1"/>
  <c r="AH13" i="2"/>
  <c r="AQ13" i="2" s="1"/>
  <c r="AC13" i="2"/>
  <c r="AL13" i="2" s="1"/>
  <c r="AF13" i="2"/>
  <c r="AO13" i="2" s="1"/>
  <c r="AD13" i="2"/>
  <c r="AM13" i="2" s="1"/>
  <c r="AG13" i="2"/>
  <c r="AP13" i="2" s="1"/>
  <c r="AJ13" i="2"/>
  <c r="AS13" i="2" s="1"/>
  <c r="AG4" i="2"/>
  <c r="AP4" i="2" s="1"/>
  <c r="AC4" i="2"/>
  <c r="AL4" i="2" s="1"/>
  <c r="AI4" i="2"/>
  <c r="AR4" i="2" s="1"/>
  <c r="AE4" i="2"/>
  <c r="AN4" i="2" s="1"/>
  <c r="AJ4" i="2"/>
  <c r="AS4" i="2" s="1"/>
  <c r="AF4" i="2"/>
  <c r="AO4" i="2" s="1"/>
  <c r="AD4" i="2"/>
  <c r="AM4" i="2" s="1"/>
  <c r="AH6" i="2"/>
  <c r="AQ6" i="2" s="1"/>
  <c r="AI7" i="2"/>
  <c r="AR7" i="2" s="1"/>
  <c r="AE7" i="2"/>
  <c r="AN7" i="2" s="1"/>
  <c r="AG7" i="2"/>
  <c r="AP7" i="2" s="1"/>
  <c r="AC7" i="2"/>
  <c r="AL7" i="2" s="1"/>
  <c r="AH7" i="2"/>
  <c r="AQ7" i="2" s="1"/>
  <c r="AD7" i="2"/>
  <c r="AM7" i="2" s="1"/>
  <c r="AI11" i="2"/>
  <c r="AR11" i="2" s="1"/>
  <c r="AE11" i="2"/>
  <c r="AN11" i="2" s="1"/>
  <c r="AJ11" i="2"/>
  <c r="AS11" i="2" s="1"/>
  <c r="AD11" i="2"/>
  <c r="AM11" i="2" s="1"/>
  <c r="AH11" i="2"/>
  <c r="AQ11" i="2" s="1"/>
  <c r="AC11" i="2"/>
  <c r="AL11" i="2" s="1"/>
  <c r="AG11" i="2"/>
  <c r="AP11" i="2" s="1"/>
  <c r="AJ12" i="2"/>
  <c r="AS12" i="2" s="1"/>
  <c r="AI30" i="2"/>
  <c r="AR30" i="2" s="1"/>
  <c r="AJ30" i="2"/>
  <c r="AS30" i="2" s="1"/>
  <c r="AE30" i="2"/>
  <c r="AN30" i="2" s="1"/>
  <c r="AG30" i="2"/>
  <c r="AP30" i="2" s="1"/>
  <c r="AF30" i="2"/>
  <c r="AO30" i="2" s="1"/>
  <c r="AD30" i="2"/>
  <c r="AM30" i="2" s="1"/>
  <c r="AC30" i="2"/>
  <c r="AL30" i="2" s="1"/>
  <c r="AH30" i="2"/>
  <c r="AQ30" i="2" s="1"/>
  <c r="AD16" i="2"/>
  <c r="AM16" i="2" s="1"/>
  <c r="AC17" i="2"/>
  <c r="AL17" i="2" s="1"/>
  <c r="AH23" i="2"/>
  <c r="AQ23" i="2" s="1"/>
  <c r="AD23" i="2"/>
  <c r="AM23" i="2" s="1"/>
  <c r="AF23" i="2"/>
  <c r="AO23" i="2" s="1"/>
  <c r="AJ23" i="2"/>
  <c r="AS23" i="2" s="1"/>
  <c r="AE23" i="2"/>
  <c r="AN23" i="2" s="1"/>
  <c r="AH25" i="2"/>
  <c r="AQ25" i="2" s="1"/>
  <c r="AD25" i="2"/>
  <c r="AM25" i="2" s="1"/>
  <c r="AJ25" i="2"/>
  <c r="AS25" i="2" s="1"/>
  <c r="AE25" i="2"/>
  <c r="AN25" i="2" s="1"/>
  <c r="AI25" i="2"/>
  <c r="AR25" i="2" s="1"/>
  <c r="AC25" i="2"/>
  <c r="AL25" i="2" s="1"/>
  <c r="AJ43" i="2"/>
  <c r="AS43" i="2" s="1"/>
  <c r="AF43" i="2"/>
  <c r="AO43" i="2" s="1"/>
  <c r="AG43" i="2"/>
  <c r="AP43" i="2" s="1"/>
  <c r="AC43" i="2"/>
  <c r="AL43" i="2" s="1"/>
  <c r="AE43" i="2"/>
  <c r="AN43" i="2" s="1"/>
  <c r="AD43" i="2"/>
  <c r="AM43" i="2" s="1"/>
  <c r="AF18" i="2"/>
  <c r="AO18" i="2" s="1"/>
  <c r="AC23" i="2"/>
  <c r="AL23" i="2" s="1"/>
  <c r="AJ29" i="2"/>
  <c r="AS29" i="2" s="1"/>
  <c r="M10" i="2"/>
  <c r="R10" i="2" s="1"/>
  <c r="AF10" i="2" s="1"/>
  <c r="AO10" i="2" s="1"/>
  <c r="AD10" i="2"/>
  <c r="AM10" i="2" s="1"/>
  <c r="AI16" i="2"/>
  <c r="AR16" i="2" s="1"/>
  <c r="AJ22" i="2"/>
  <c r="AS22" i="2" s="1"/>
  <c r="AF22" i="2"/>
  <c r="AO22" i="2" s="1"/>
  <c r="AG22" i="2"/>
  <c r="AP22" i="2" s="1"/>
  <c r="AE22" i="2"/>
  <c r="AN22" i="2" s="1"/>
  <c r="AH22" i="2"/>
  <c r="AQ22" i="2" s="1"/>
  <c r="AG23" i="2"/>
  <c r="AP23" i="2" s="1"/>
  <c r="AF25" i="2"/>
  <c r="AO25" i="2" s="1"/>
  <c r="AE37" i="2"/>
  <c r="AN37" i="2" s="1"/>
  <c r="AH38" i="2"/>
  <c r="AQ38" i="2" s="1"/>
  <c r="AD38" i="2"/>
  <c r="AM38" i="2" s="1"/>
  <c r="AI38" i="2"/>
  <c r="AR38" i="2" s="1"/>
  <c r="AE38" i="2"/>
  <c r="AN38" i="2" s="1"/>
  <c r="AC38" i="2"/>
  <c r="AL38" i="2" s="1"/>
  <c r="AW38" i="2" s="1"/>
  <c r="AY38" i="2" s="1"/>
  <c r="AJ38" i="2"/>
  <c r="AS38" i="2" s="1"/>
  <c r="AF38" i="2"/>
  <c r="AO38" i="2" s="1"/>
  <c r="AH43" i="2"/>
  <c r="AQ43" i="2" s="1"/>
  <c r="AF44" i="2"/>
  <c r="AO44" i="2" s="1"/>
  <c r="AI18" i="2"/>
  <c r="AR18" i="2" s="1"/>
  <c r="AD18" i="2"/>
  <c r="AM18" i="2" s="1"/>
  <c r="AJ24" i="2"/>
  <c r="AS24" i="2" s="1"/>
  <c r="AF24" i="2"/>
  <c r="AO24" i="2" s="1"/>
  <c r="AE24" i="2"/>
  <c r="AN24" i="2" s="1"/>
  <c r="AI24" i="2"/>
  <c r="AR24" i="2" s="1"/>
  <c r="AD24" i="2"/>
  <c r="AM24" i="2" s="1"/>
  <c r="AJ26" i="2"/>
  <c r="AS26" i="2" s="1"/>
  <c r="AF26" i="2"/>
  <c r="AO26" i="2" s="1"/>
  <c r="AI26" i="2"/>
  <c r="AR26" i="2" s="1"/>
  <c r="AD26" i="2"/>
  <c r="AM26" i="2" s="1"/>
  <c r="AH26" i="2"/>
  <c r="AQ26" i="2" s="1"/>
  <c r="AC26" i="2"/>
  <c r="AL26" i="2" s="1"/>
  <c r="AG29" i="2"/>
  <c r="AP29" i="2" s="1"/>
  <c r="AC29" i="2"/>
  <c r="AL29" i="2" s="1"/>
  <c r="AH29" i="2"/>
  <c r="AQ29" i="2" s="1"/>
  <c r="AF29" i="2"/>
  <c r="AO29" i="2" s="1"/>
  <c r="AI29" i="2"/>
  <c r="AR29" i="2" s="1"/>
  <c r="AD22" i="2"/>
  <c r="AM22" i="2" s="1"/>
  <c r="AW22" i="2" s="1"/>
  <c r="AY22" i="2" s="1"/>
  <c r="AC24" i="2"/>
  <c r="AL24" i="2" s="1"/>
  <c r="L28" i="2"/>
  <c r="Q28" i="2" s="1"/>
  <c r="M28" i="2"/>
  <c r="R28" i="2" s="1"/>
  <c r="K28" i="2"/>
  <c r="P28" i="2" s="1"/>
  <c r="AI28" i="2" s="1"/>
  <c r="AR28" i="2" s="1"/>
  <c r="J41" i="2"/>
  <c r="O41" i="2" s="1"/>
  <c r="K41" i="2"/>
  <c r="P41" i="2" s="1"/>
  <c r="M41" i="2"/>
  <c r="R41" i="2" s="1"/>
  <c r="L41" i="2"/>
  <c r="Q41" i="2" s="1"/>
  <c r="AG10" i="2"/>
  <c r="AP10" i="2" s="1"/>
  <c r="AC10" i="2"/>
  <c r="AL10" i="2" s="1"/>
  <c r="AE10" i="2"/>
  <c r="AN10" i="2" s="1"/>
  <c r="AJ10" i="2"/>
  <c r="AS10" i="2" s="1"/>
  <c r="AG14" i="2"/>
  <c r="AP14" i="2" s="1"/>
  <c r="AC14" i="2"/>
  <c r="AL14" i="2" s="1"/>
  <c r="AH14" i="2"/>
  <c r="AQ14" i="2" s="1"/>
  <c r="AF14" i="2"/>
  <c r="AO14" i="2" s="1"/>
  <c r="AI17" i="2"/>
  <c r="AR17" i="2" s="1"/>
  <c r="AE17" i="2"/>
  <c r="AN17" i="2" s="1"/>
  <c r="AF17" i="2"/>
  <c r="AO17" i="2" s="1"/>
  <c r="AJ17" i="2"/>
  <c r="AS17" i="2" s="1"/>
  <c r="AD17" i="2"/>
  <c r="AM17" i="2" s="1"/>
  <c r="AI19" i="2"/>
  <c r="AR19" i="2" s="1"/>
  <c r="AE19" i="2"/>
  <c r="AN19" i="2" s="1"/>
  <c r="AJ19" i="2"/>
  <c r="AS19" i="2" s="1"/>
  <c r="AD19" i="2"/>
  <c r="AM19" i="2" s="1"/>
  <c r="AH19" i="2"/>
  <c r="AQ19" i="2" s="1"/>
  <c r="AC19" i="2"/>
  <c r="AL19" i="2" s="1"/>
  <c r="AG20" i="2"/>
  <c r="AP20" i="2" s="1"/>
  <c r="AC20" i="2"/>
  <c r="AL20" i="2" s="1"/>
  <c r="AI20" i="2"/>
  <c r="AR20" i="2" s="1"/>
  <c r="AD20" i="2"/>
  <c r="AM20" i="2" s="1"/>
  <c r="AH20" i="2"/>
  <c r="AQ20" i="2" s="1"/>
  <c r="AF20" i="2"/>
  <c r="AO20" i="2" s="1"/>
  <c r="AI23" i="2"/>
  <c r="AR23" i="2" s="1"/>
  <c r="AH24" i="2"/>
  <c r="AQ24" i="2" s="1"/>
  <c r="AG25" i="2"/>
  <c r="AP25" i="2" s="1"/>
  <c r="AG26" i="2"/>
  <c r="AP26" i="2" s="1"/>
  <c r="AE29" i="2"/>
  <c r="AN29" i="2" s="1"/>
  <c r="AG31" i="2"/>
  <c r="AP31" i="2" s="1"/>
  <c r="AC31" i="2"/>
  <c r="AL31" i="2" s="1"/>
  <c r="AH31" i="2"/>
  <c r="AQ31" i="2" s="1"/>
  <c r="AD31" i="2"/>
  <c r="AM31" i="2" s="1"/>
  <c r="AE31" i="2"/>
  <c r="AN31" i="2" s="1"/>
  <c r="AF31" i="2"/>
  <c r="AO31" i="2" s="1"/>
  <c r="AI32" i="2"/>
  <c r="AR32" i="2" s="1"/>
  <c r="AE32" i="2"/>
  <c r="AN32" i="2" s="1"/>
  <c r="AJ32" i="2"/>
  <c r="AS32" i="2" s="1"/>
  <c r="AF32" i="2"/>
  <c r="AO32" i="2" s="1"/>
  <c r="AG32" i="2"/>
  <c r="AP32" i="2" s="1"/>
  <c r="AD32" i="2"/>
  <c r="AM32" i="2" s="1"/>
  <c r="AC32" i="2"/>
  <c r="AL32" i="2" s="1"/>
  <c r="AJ35" i="2"/>
  <c r="AS35" i="2" s="1"/>
  <c r="AF35" i="2"/>
  <c r="AO35" i="2" s="1"/>
  <c r="AG35" i="2"/>
  <c r="AP35" i="2" s="1"/>
  <c r="AC35" i="2"/>
  <c r="AL35" i="2" s="1"/>
  <c r="AE35" i="2"/>
  <c r="AN35" i="2" s="1"/>
  <c r="AD35" i="2"/>
  <c r="AM35" i="2" s="1"/>
  <c r="AI43" i="2"/>
  <c r="AR43" i="2" s="1"/>
  <c r="AG16" i="2"/>
  <c r="AP16" i="2" s="1"/>
  <c r="AC16" i="2"/>
  <c r="AL16" i="2" s="1"/>
  <c r="AW16" i="2" s="1"/>
  <c r="AY16" i="2" s="1"/>
  <c r="AE16" i="2"/>
  <c r="AN16" i="2" s="1"/>
  <c r="AJ16" i="2"/>
  <c r="AS16" i="2" s="1"/>
  <c r="AH36" i="2"/>
  <c r="AQ36" i="2" s="1"/>
  <c r="AD36" i="2"/>
  <c r="AM36" i="2" s="1"/>
  <c r="AI36" i="2"/>
  <c r="AR36" i="2" s="1"/>
  <c r="AE36" i="2"/>
  <c r="AN36" i="2" s="1"/>
  <c r="AG36" i="2"/>
  <c r="AP36" i="2" s="1"/>
  <c r="AJ37" i="2"/>
  <c r="AS37" i="2" s="1"/>
  <c r="AF37" i="2"/>
  <c r="AO37" i="2" s="1"/>
  <c r="AG37" i="2"/>
  <c r="AP37" i="2" s="1"/>
  <c r="AC37" i="2"/>
  <c r="AL37" i="2" s="1"/>
  <c r="AI37" i="2"/>
  <c r="AR37" i="2" s="1"/>
  <c r="AH44" i="2"/>
  <c r="AQ44" i="2" s="1"/>
  <c r="AD44" i="2"/>
  <c r="AM44" i="2" s="1"/>
  <c r="AI44" i="2"/>
  <c r="AR44" i="2" s="1"/>
  <c r="AE44" i="2"/>
  <c r="AN44" i="2" s="1"/>
  <c r="AG44" i="2"/>
  <c r="AP44" i="2" s="1"/>
  <c r="AF16" i="2"/>
  <c r="AO16" i="2" s="1"/>
  <c r="AG18" i="2"/>
  <c r="AP18" i="2" s="1"/>
  <c r="AC18" i="2"/>
  <c r="AL18" i="2" s="1"/>
  <c r="AW18" i="2" s="1"/>
  <c r="AY18" i="2" s="1"/>
  <c r="AE18" i="2"/>
  <c r="AN18" i="2" s="1"/>
  <c r="AJ18" i="2"/>
  <c r="AS18" i="2" s="1"/>
  <c r="AC36" i="2"/>
  <c r="AL36" i="2" s="1"/>
  <c r="AD37" i="2"/>
  <c r="AM37" i="2" s="1"/>
  <c r="K42" i="2"/>
  <c r="P42" i="2" s="1"/>
  <c r="L42" i="2"/>
  <c r="Q42" i="2" s="1"/>
  <c r="J42" i="2"/>
  <c r="O42" i="2" s="1"/>
  <c r="AC44" i="2"/>
  <c r="AL44" i="2" s="1"/>
  <c r="J33" i="2"/>
  <c r="O33" i="2" s="1"/>
  <c r="M39" i="2"/>
  <c r="R39" i="2" s="1"/>
  <c r="AH39" i="2" s="1"/>
  <c r="AQ39" i="2" s="1"/>
  <c r="J40" i="2"/>
  <c r="O40" i="2" s="1"/>
  <c r="AE28" i="1" l="1"/>
  <c r="AN28" i="1" s="1"/>
  <c r="AJ28" i="1"/>
  <c r="AS28" i="1" s="1"/>
  <c r="AC40" i="1"/>
  <c r="AL40" i="1" s="1"/>
  <c r="AH40" i="1"/>
  <c r="AQ40" i="1" s="1"/>
  <c r="AC41" i="1"/>
  <c r="AL41" i="1" s="1"/>
  <c r="AH41" i="1"/>
  <c r="AQ41" i="1" s="1"/>
  <c r="AW5" i="1"/>
  <c r="AY5" i="1" s="1"/>
  <c r="AH10" i="1"/>
  <c r="AQ10" i="1" s="1"/>
  <c r="AJ10" i="1"/>
  <c r="AS10" i="1" s="1"/>
  <c r="AF10" i="1"/>
  <c r="AO10" i="1" s="1"/>
  <c r="AI10" i="1"/>
  <c r="AR10" i="1" s="1"/>
  <c r="AD10" i="1"/>
  <c r="AM10" i="1" s="1"/>
  <c r="AC10" i="1"/>
  <c r="AL10" i="1" s="1"/>
  <c r="AG10" i="1"/>
  <c r="AP10" i="1" s="1"/>
  <c r="AE10" i="1"/>
  <c r="AN10" i="1" s="1"/>
  <c r="AW26" i="1"/>
  <c r="AY26" i="1" s="1"/>
  <c r="AW30" i="1"/>
  <c r="AY30" i="1" s="1"/>
  <c r="AW7" i="1"/>
  <c r="AY7" i="1" s="1"/>
  <c r="AW12" i="1"/>
  <c r="AY12" i="1" s="1"/>
  <c r="AW16" i="1"/>
  <c r="AY16" i="1" s="1"/>
  <c r="AW20" i="1"/>
  <c r="AY20" i="1" s="1"/>
  <c r="AW24" i="1"/>
  <c r="AY24" i="1" s="1"/>
  <c r="AC28" i="1"/>
  <c r="AL28" i="1" s="1"/>
  <c r="AH28" i="1"/>
  <c r="AQ28" i="1" s="1"/>
  <c r="AJ4" i="1"/>
  <c r="AS4" i="1" s="1"/>
  <c r="AF4" i="1"/>
  <c r="AO4" i="1" s="1"/>
  <c r="AI4" i="1"/>
  <c r="AR4" i="1" s="1"/>
  <c r="AH4" i="1"/>
  <c r="AQ4" i="1" s="1"/>
  <c r="AG4" i="1"/>
  <c r="AP4" i="1" s="1"/>
  <c r="AE4" i="1"/>
  <c r="AN4" i="1" s="1"/>
  <c r="AD4" i="1"/>
  <c r="AM4" i="1" s="1"/>
  <c r="AC4" i="1"/>
  <c r="AL4" i="1" s="1"/>
  <c r="AD40" i="1"/>
  <c r="AM40" i="1" s="1"/>
  <c r="AI40" i="1"/>
  <c r="AR40" i="1" s="1"/>
  <c r="AD41" i="1"/>
  <c r="AM41" i="1" s="1"/>
  <c r="AI41" i="1"/>
  <c r="AR41" i="1" s="1"/>
  <c r="AH22" i="1"/>
  <c r="AQ22" i="1" s="1"/>
  <c r="AJ22" i="1"/>
  <c r="AS22" i="1" s="1"/>
  <c r="AF22" i="1"/>
  <c r="AO22" i="1" s="1"/>
  <c r="AI22" i="1"/>
  <c r="AR22" i="1" s="1"/>
  <c r="AD22" i="1"/>
  <c r="AM22" i="1" s="1"/>
  <c r="AC22" i="1"/>
  <c r="AL22" i="1" s="1"/>
  <c r="AG22" i="1"/>
  <c r="AP22" i="1" s="1"/>
  <c r="AE22" i="1"/>
  <c r="AN22" i="1" s="1"/>
  <c r="AW34" i="1"/>
  <c r="AY34" i="1" s="1"/>
  <c r="AW38" i="1"/>
  <c r="AY38" i="1" s="1"/>
  <c r="AW6" i="1"/>
  <c r="AY6" i="1" s="1"/>
  <c r="AW15" i="1"/>
  <c r="AY15" i="1" s="1"/>
  <c r="AW23" i="1"/>
  <c r="AY23" i="1" s="1"/>
  <c r="AW31" i="1"/>
  <c r="AY31" i="1" s="1"/>
  <c r="AI39" i="1"/>
  <c r="AR39" i="1" s="1"/>
  <c r="AH39" i="1"/>
  <c r="AQ39" i="1" s="1"/>
  <c r="AG39" i="1"/>
  <c r="AP39" i="1" s="1"/>
  <c r="AJ39" i="1"/>
  <c r="AS39" i="1" s="1"/>
  <c r="AE39" i="1"/>
  <c r="AN39" i="1" s="1"/>
  <c r="AD39" i="1"/>
  <c r="AM39" i="1" s="1"/>
  <c r="AC39" i="1"/>
  <c r="AL39" i="1" s="1"/>
  <c r="AW39" i="1" s="1"/>
  <c r="AY39" i="1" s="1"/>
  <c r="AF39" i="1"/>
  <c r="AO39" i="1" s="1"/>
  <c r="AD28" i="1"/>
  <c r="AM28" i="1" s="1"/>
  <c r="AI28" i="1"/>
  <c r="AR28" i="1" s="1"/>
  <c r="AJ8" i="1"/>
  <c r="AS8" i="1" s="1"/>
  <c r="AF8" i="1"/>
  <c r="AO8" i="1" s="1"/>
  <c r="AI8" i="1"/>
  <c r="AR8" i="1" s="1"/>
  <c r="AH8" i="1"/>
  <c r="AQ8" i="1" s="1"/>
  <c r="AG8" i="1"/>
  <c r="AP8" i="1" s="1"/>
  <c r="AE8" i="1"/>
  <c r="AN8" i="1" s="1"/>
  <c r="AD8" i="1"/>
  <c r="AM8" i="1" s="1"/>
  <c r="AC8" i="1"/>
  <c r="AL8" i="1" s="1"/>
  <c r="AE40" i="1"/>
  <c r="AN40" i="1" s="1"/>
  <c r="AF40" i="1"/>
  <c r="AO40" i="1" s="1"/>
  <c r="AF41" i="1"/>
  <c r="AO41" i="1" s="1"/>
  <c r="AJ41" i="1"/>
  <c r="AS41" i="1" s="1"/>
  <c r="AW9" i="1"/>
  <c r="AY9" i="1" s="1"/>
  <c r="AH42" i="1"/>
  <c r="AQ42" i="1" s="1"/>
  <c r="AJ42" i="1"/>
  <c r="AS42" i="1" s="1"/>
  <c r="AI42" i="1"/>
  <c r="AR42" i="1" s="1"/>
  <c r="AF42" i="1"/>
  <c r="AO42" i="1" s="1"/>
  <c r="AD42" i="1"/>
  <c r="AM42" i="1" s="1"/>
  <c r="AC42" i="1"/>
  <c r="AL42" i="1" s="1"/>
  <c r="AG42" i="1"/>
  <c r="AP42" i="1" s="1"/>
  <c r="AE42" i="1"/>
  <c r="AN42" i="1" s="1"/>
  <c r="AW11" i="1"/>
  <c r="AY11" i="1" s="1"/>
  <c r="AW19" i="1"/>
  <c r="AY19" i="1" s="1"/>
  <c r="AW27" i="1"/>
  <c r="AY27" i="1" s="1"/>
  <c r="AW35" i="1"/>
  <c r="AY35" i="1" s="1"/>
  <c r="AW43" i="1"/>
  <c r="AY43" i="1" s="1"/>
  <c r="AW32" i="1"/>
  <c r="AY32" i="1" s="1"/>
  <c r="AG28" i="1"/>
  <c r="AP28" i="1" s="1"/>
  <c r="AW13" i="1"/>
  <c r="AY13" i="1" s="1"/>
  <c r="AW17" i="1"/>
  <c r="AY17" i="1" s="1"/>
  <c r="AW21" i="1"/>
  <c r="AY21" i="1" s="1"/>
  <c r="AW25" i="1"/>
  <c r="AY25" i="1" s="1"/>
  <c r="AW29" i="1"/>
  <c r="AY29" i="1" s="1"/>
  <c r="AG33" i="1"/>
  <c r="AP33" i="1" s="1"/>
  <c r="AJ33" i="1"/>
  <c r="AS33" i="1" s="1"/>
  <c r="AI33" i="1"/>
  <c r="AR33" i="1" s="1"/>
  <c r="AH33" i="1"/>
  <c r="AQ33" i="1" s="1"/>
  <c r="AF33" i="1"/>
  <c r="AO33" i="1" s="1"/>
  <c r="AE33" i="1"/>
  <c r="AN33" i="1" s="1"/>
  <c r="AD33" i="1"/>
  <c r="AM33" i="1" s="1"/>
  <c r="AC33" i="1"/>
  <c r="AL33" i="1" s="1"/>
  <c r="AW33" i="1" s="1"/>
  <c r="AY33" i="1" s="1"/>
  <c r="AG40" i="1"/>
  <c r="AP40" i="1" s="1"/>
  <c r="AE41" i="1"/>
  <c r="AN41" i="1" s="1"/>
  <c r="AF39" i="2"/>
  <c r="AO39" i="2" s="1"/>
  <c r="AW20" i="2"/>
  <c r="AY20" i="2" s="1"/>
  <c r="AG41" i="2"/>
  <c r="AP41" i="2" s="1"/>
  <c r="AC41" i="2"/>
  <c r="AL41" i="2" s="1"/>
  <c r="AH41" i="2"/>
  <c r="AQ41" i="2" s="1"/>
  <c r="AD41" i="2"/>
  <c r="AM41" i="2" s="1"/>
  <c r="AF41" i="2"/>
  <c r="AO41" i="2" s="1"/>
  <c r="AJ41" i="2"/>
  <c r="AS41" i="2" s="1"/>
  <c r="AI41" i="2"/>
  <c r="AR41" i="2" s="1"/>
  <c r="AE41" i="2"/>
  <c r="AN41" i="2" s="1"/>
  <c r="AW24" i="2"/>
  <c r="AY24" i="2" s="1"/>
  <c r="AW17" i="2"/>
  <c r="AY17" i="2" s="1"/>
  <c r="AW12" i="2"/>
  <c r="AY12" i="2" s="1"/>
  <c r="AW27" i="2"/>
  <c r="AY27" i="2" s="1"/>
  <c r="AJ33" i="2"/>
  <c r="AS33" i="2" s="1"/>
  <c r="AF33" i="2"/>
  <c r="AO33" i="2" s="1"/>
  <c r="AG33" i="2"/>
  <c r="AP33" i="2" s="1"/>
  <c r="AC33" i="2"/>
  <c r="AL33" i="2" s="1"/>
  <c r="AI33" i="2"/>
  <c r="AR33" i="2" s="1"/>
  <c r="AE33" i="2"/>
  <c r="AN33" i="2" s="1"/>
  <c r="AD33" i="2"/>
  <c r="AM33" i="2" s="1"/>
  <c r="AH33" i="2"/>
  <c r="AQ33" i="2" s="1"/>
  <c r="AJ39" i="2"/>
  <c r="AS39" i="2" s="1"/>
  <c r="AW36" i="2"/>
  <c r="AY36" i="2" s="1"/>
  <c r="AW37" i="2"/>
  <c r="AY37" i="2" s="1"/>
  <c r="AW31" i="2"/>
  <c r="AY31" i="2" s="1"/>
  <c r="AW29" i="2"/>
  <c r="AY29" i="2" s="1"/>
  <c r="AW23" i="2"/>
  <c r="AY23" i="2" s="1"/>
  <c r="AW25" i="2"/>
  <c r="AY25" i="2" s="1"/>
  <c r="AW11" i="2"/>
  <c r="AY11" i="2" s="1"/>
  <c r="AW7" i="2"/>
  <c r="AY7" i="2" s="1"/>
  <c r="AW13" i="2"/>
  <c r="AY13" i="2" s="1"/>
  <c r="AF28" i="2"/>
  <c r="AO28" i="2" s="1"/>
  <c r="AH28" i="2"/>
  <c r="AQ28" i="2" s="1"/>
  <c r="AW44" i="2"/>
  <c r="AY44" i="2" s="1"/>
  <c r="AD39" i="2"/>
  <c r="AM39" i="2" s="1"/>
  <c r="AE39" i="2"/>
  <c r="AN39" i="2" s="1"/>
  <c r="AW35" i="2"/>
  <c r="AY35" i="2" s="1"/>
  <c r="AW32" i="2"/>
  <c r="AY32" i="2" s="1"/>
  <c r="AW19" i="2"/>
  <c r="AY19" i="2" s="1"/>
  <c r="AW6" i="2"/>
  <c r="AY6" i="2" s="1"/>
  <c r="AJ28" i="2"/>
  <c r="AS28" i="2" s="1"/>
  <c r="AE28" i="2"/>
  <c r="AN28" i="2" s="1"/>
  <c r="AW28" i="2" s="1"/>
  <c r="AY28" i="2" s="1"/>
  <c r="AW15" i="2"/>
  <c r="AY15" i="2" s="1"/>
  <c r="AW21" i="2"/>
  <c r="AY21" i="2" s="1"/>
  <c r="AW5" i="2"/>
  <c r="AY5" i="2" s="1"/>
  <c r="AW43" i="2"/>
  <c r="AY43" i="2" s="1"/>
  <c r="AW8" i="2"/>
  <c r="AY8" i="2" s="1"/>
  <c r="AW3" i="2"/>
  <c r="AY3" i="2" s="1"/>
  <c r="AJ40" i="2"/>
  <c r="AS40" i="2" s="1"/>
  <c r="AF40" i="2"/>
  <c r="AO40" i="2" s="1"/>
  <c r="AG40" i="2"/>
  <c r="AP40" i="2" s="1"/>
  <c r="AC40" i="2"/>
  <c r="AL40" i="2" s="1"/>
  <c r="AI40" i="2"/>
  <c r="AR40" i="2" s="1"/>
  <c r="AE40" i="2"/>
  <c r="AN40" i="2" s="1"/>
  <c r="AD40" i="2"/>
  <c r="AM40" i="2" s="1"/>
  <c r="AH40" i="2"/>
  <c r="AQ40" i="2" s="1"/>
  <c r="AH42" i="2"/>
  <c r="AQ42" i="2" s="1"/>
  <c r="AD42" i="2"/>
  <c r="AM42" i="2" s="1"/>
  <c r="AI42" i="2"/>
  <c r="AR42" i="2" s="1"/>
  <c r="AE42" i="2"/>
  <c r="AN42" i="2" s="1"/>
  <c r="AC42" i="2"/>
  <c r="AL42" i="2" s="1"/>
  <c r="AF42" i="2"/>
  <c r="AO42" i="2" s="1"/>
  <c r="AG42" i="2"/>
  <c r="AP42" i="2" s="1"/>
  <c r="AJ42" i="2"/>
  <c r="AS42" i="2" s="1"/>
  <c r="AG39" i="2"/>
  <c r="AP39" i="2" s="1"/>
  <c r="AI39" i="2"/>
  <c r="AR39" i="2" s="1"/>
  <c r="AC39" i="2"/>
  <c r="AL39" i="2" s="1"/>
  <c r="AW14" i="2"/>
  <c r="AY14" i="2" s="1"/>
  <c r="AW10" i="2"/>
  <c r="AY10" i="2" s="1"/>
  <c r="AW26" i="2"/>
  <c r="AY26" i="2" s="1"/>
  <c r="AW30" i="2"/>
  <c r="AY30" i="2" s="1"/>
  <c r="AW4" i="2"/>
  <c r="AY4" i="2" s="1"/>
  <c r="AW34" i="2"/>
  <c r="AY34" i="2" s="1"/>
  <c r="AG28" i="2"/>
  <c r="AP28" i="2" s="1"/>
  <c r="AW9" i="2"/>
  <c r="AY9" i="2" s="1"/>
  <c r="AW8" i="1" l="1"/>
  <c r="AY8" i="1" s="1"/>
  <c r="AW4" i="1"/>
  <c r="AY4" i="1" s="1"/>
  <c r="AW42" i="1"/>
  <c r="AY42" i="1" s="1"/>
  <c r="AW28" i="1"/>
  <c r="AY28" i="1" s="1"/>
  <c r="AW40" i="1"/>
  <c r="AY40" i="1" s="1"/>
  <c r="AW22" i="1"/>
  <c r="AY22" i="1" s="1"/>
  <c r="AW10" i="1"/>
  <c r="AY10" i="1" s="1"/>
  <c r="AW41" i="1"/>
  <c r="AY41" i="1" s="1"/>
  <c r="AW41" i="2"/>
  <c r="AY41" i="2" s="1"/>
  <c r="AW33" i="2"/>
  <c r="AY33" i="2" s="1"/>
  <c r="AW40" i="2"/>
  <c r="AY40" i="2" s="1"/>
  <c r="AW42" i="2"/>
  <c r="AY42" i="2" s="1"/>
  <c r="AW39" i="2"/>
  <c r="AY39" i="2" s="1"/>
</calcChain>
</file>

<file path=xl/sharedStrings.xml><?xml version="1.0" encoding="utf-8"?>
<sst xmlns="http://schemas.openxmlformats.org/spreadsheetml/2006/main" count="181" uniqueCount="37">
  <si>
    <t>Epoch0</t>
  </si>
  <si>
    <t>W</t>
  </si>
  <si>
    <t>2 -&gt; 4</t>
  </si>
  <si>
    <t>b</t>
  </si>
  <si>
    <t>Z</t>
  </si>
  <si>
    <t>a</t>
  </si>
  <si>
    <t>relu</t>
  </si>
  <si>
    <t>4 -&gt; 8</t>
  </si>
  <si>
    <t>z</t>
  </si>
  <si>
    <t>W 8 -&gt; 1</t>
  </si>
  <si>
    <t>SIGMOID</t>
  </si>
  <si>
    <t>W, b from numpy or tensorflow</t>
  </si>
  <si>
    <t>x</t>
  </si>
  <si>
    <t>y</t>
  </si>
  <si>
    <t>mse</t>
  </si>
  <si>
    <t>delta</t>
  </si>
  <si>
    <t>derivada</t>
  </si>
  <si>
    <t>W new</t>
  </si>
  <si>
    <t>1X8</t>
  </si>
  <si>
    <t>b new</t>
  </si>
  <si>
    <t>42 x 1</t>
  </si>
  <si>
    <t>IR</t>
  </si>
  <si>
    <t>Wtemp -&gt; W tranpose</t>
  </si>
  <si>
    <t>Delta @ W transp</t>
  </si>
  <si>
    <t>a(relu derivada)</t>
  </si>
  <si>
    <t xml:space="preserve">Delta </t>
  </si>
  <si>
    <t>Delta average</t>
  </si>
  <si>
    <t>lr</t>
  </si>
  <si>
    <t>W transpose</t>
  </si>
  <si>
    <t>a transpose</t>
  </si>
  <si>
    <t xml:space="preserve">ir </t>
  </si>
  <si>
    <t>Wtemp</t>
  </si>
  <si>
    <t>delta @ W temp</t>
  </si>
  <si>
    <t>Dervidada relu(x)</t>
  </si>
  <si>
    <t>Delta Average</t>
  </si>
  <si>
    <t>a (X) transpose</t>
  </si>
  <si>
    <t>a(X)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</si>
</sst>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"/>
  </numFmts>
  <fonts count="1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004DE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8" borderId="0" xfId="0" applyFont="1" applyFill="1" applyAlignment="1">
      <alignment horizontal="right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12" borderId="0" xfId="0" applyFont="1" applyFill="1" applyAlignment="1">
      <alignment horizontal="right" vertical="center"/>
    </xf>
    <xf numFmtId="11" fontId="0" fillId="0" borderId="0" xfId="0" applyNumberFormat="1"/>
    <xf numFmtId="11" fontId="5" fillId="12" borderId="0" xfId="0" applyNumberFormat="1" applyFont="1" applyFill="1" applyAlignment="1">
      <alignment horizontal="right" vertical="center"/>
    </xf>
    <xf numFmtId="0" fontId="5" fillId="13" borderId="0" xfId="0" applyFont="1" applyFill="1" applyAlignment="1">
      <alignment horizontal="right" vertical="center"/>
    </xf>
    <xf numFmtId="0" fontId="0" fillId="4" borderId="0" xfId="0" applyFill="1"/>
    <xf numFmtId="0" fontId="1" fillId="14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5" fillId="4" borderId="0" xfId="0" applyFont="1" applyFill="1" applyAlignment="1">
      <alignment horizontal="right" vertical="center"/>
    </xf>
    <xf numFmtId="11" fontId="5" fillId="4" borderId="0" xfId="0" applyNumberFormat="1" applyFont="1" applyFill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8" fillId="12" borderId="0" xfId="0" applyFont="1" applyFill="1"/>
    <xf numFmtId="0" fontId="8" fillId="12" borderId="0" xfId="0" applyFont="1" applyFill="1" applyAlignment="1">
      <alignment horizontal="center"/>
    </xf>
    <xf numFmtId="0" fontId="8" fillId="4" borderId="0" xfId="0" applyFont="1" applyFill="1"/>
    <xf numFmtId="0" fontId="9" fillId="12" borderId="0" xfId="0" applyFont="1" applyFill="1"/>
    <xf numFmtId="0" fontId="8" fillId="15" borderId="0" xfId="0" applyFont="1" applyFill="1"/>
    <xf numFmtId="0" fontId="3" fillId="0" borderId="0" xfId="0" applyFont="1"/>
    <xf numFmtId="0" fontId="9" fillId="17" borderId="0" xfId="0" applyFont="1" applyFill="1"/>
    <xf numFmtId="0" fontId="8" fillId="17" borderId="0" xfId="0" applyFont="1" applyFill="1"/>
    <xf numFmtId="0" fontId="10" fillId="4" borderId="0" xfId="0" applyFont="1" applyFill="1" applyAlignment="1">
      <alignment horizontal="right" vertical="center"/>
    </xf>
    <xf numFmtId="11" fontId="10" fillId="4" borderId="0" xfId="0" applyNumberFormat="1" applyFont="1" applyFill="1" applyAlignment="1">
      <alignment horizontal="right" vertical="center"/>
    </xf>
    <xf numFmtId="0" fontId="6" fillId="0" borderId="0" xfId="0" applyFont="1"/>
    <xf numFmtId="0" fontId="7" fillId="0" borderId="0" xfId="0" applyFont="1"/>
    <xf numFmtId="11" fontId="8" fillId="16" borderId="0" xfId="0" applyNumberFormat="1" applyFont="1" applyFill="1" applyAlignment="1">
      <alignment horizontal="center"/>
    </xf>
    <xf numFmtId="165" fontId="2" fillId="3" borderId="1" xfId="0" applyNumberFormat="1" applyFont="1" applyFill="1" applyBorder="1" applyAlignment="1">
      <alignment horizontal="right" wrapText="1"/>
    </xf>
    <xf numFmtId="0" fontId="11" fillId="13" borderId="0" xfId="0" applyFont="1" applyFill="1" applyAlignment="1">
      <alignment horizontal="right" vertical="center"/>
    </xf>
    <xf numFmtId="0" fontId="11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right" vertical="center"/>
    </xf>
    <xf numFmtId="11" fontId="11" fillId="12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1" fontId="11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1" fontId="1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9540-237E-4FAC-9DF7-8991CB4E09C0}">
  <dimension ref="A1:DI190"/>
  <sheetViews>
    <sheetView topLeftCell="BS77" zoomScale="26" zoomScaleNormal="85" workbookViewId="0">
      <selection activeCell="A193" sqref="A1:EF193"/>
    </sheetView>
  </sheetViews>
  <sheetFormatPr baseColWidth="10" defaultRowHeight="14.4" x14ac:dyDescent="0.3"/>
  <cols>
    <col min="44" max="44" width="12.44140625" bestFit="1" customWidth="1"/>
    <col min="49" max="49" width="8.6640625" customWidth="1"/>
  </cols>
  <sheetData>
    <row r="1" spans="1:52" ht="15" thickBot="1" x14ac:dyDescent="0.35">
      <c r="A1" t="s">
        <v>0</v>
      </c>
      <c r="B1" s="64" t="s">
        <v>12</v>
      </c>
      <c r="C1" s="64"/>
      <c r="E1" s="1" t="s">
        <v>1</v>
      </c>
      <c r="F1" s="2" t="s">
        <v>2</v>
      </c>
      <c r="G1" s="3"/>
      <c r="H1" s="3"/>
      <c r="J1" t="s">
        <v>4</v>
      </c>
      <c r="O1" t="s">
        <v>5</v>
      </c>
      <c r="P1" t="s">
        <v>6</v>
      </c>
      <c r="T1" s="5" t="s">
        <v>1</v>
      </c>
      <c r="U1" s="6" t="s">
        <v>7</v>
      </c>
      <c r="V1" s="7"/>
      <c r="W1" s="7"/>
      <c r="X1" s="7"/>
      <c r="Y1" s="7"/>
      <c r="Z1" s="7"/>
      <c r="AA1" s="7"/>
      <c r="AC1" t="s">
        <v>8</v>
      </c>
      <c r="AL1" t="s">
        <v>5</v>
      </c>
      <c r="AM1" t="s">
        <v>6</v>
      </c>
      <c r="AU1" s="9" t="s">
        <v>9</v>
      </c>
      <c r="AW1" t="s">
        <v>8</v>
      </c>
      <c r="AY1" t="s">
        <v>5</v>
      </c>
      <c r="AZ1" t="s">
        <v>10</v>
      </c>
    </row>
    <row r="2" spans="1:52" ht="15" thickBot="1" x14ac:dyDescent="0.35">
      <c r="E2" s="3"/>
      <c r="F2" s="3"/>
      <c r="G2" s="3"/>
      <c r="H2" s="3"/>
      <c r="T2" s="7"/>
      <c r="U2" s="7"/>
      <c r="V2" s="7"/>
      <c r="W2" s="7"/>
      <c r="X2" s="7"/>
      <c r="Y2" s="7"/>
      <c r="Z2" s="7"/>
      <c r="AA2" s="7"/>
      <c r="AU2" s="10"/>
    </row>
    <row r="3" spans="1:52" ht="15" thickBot="1" x14ac:dyDescent="0.35">
      <c r="A3">
        <v>1</v>
      </c>
      <c r="B3" s="21">
        <v>12.452999999999999</v>
      </c>
      <c r="C3" s="21">
        <v>-13.335000000000001</v>
      </c>
      <c r="E3" s="4">
        <v>0.75</v>
      </c>
      <c r="F3" s="4">
        <v>0.75</v>
      </c>
      <c r="G3" s="4">
        <v>0.75</v>
      </c>
      <c r="H3" s="4">
        <v>0.75</v>
      </c>
      <c r="J3" s="22">
        <f>($B3*E$3+$C3*E$4)+E$8</f>
        <v>-0.41150000000000198</v>
      </c>
      <c r="K3" s="22">
        <f>($B3*F$3+$C3*F$4)+F$8</f>
        <v>-0.41150000000000198</v>
      </c>
      <c r="L3" s="22">
        <f>($B3*G$3+$C3*G$4)+G$8</f>
        <v>-0.41150000000000198</v>
      </c>
      <c r="M3" s="22">
        <f>($B3*H$3+$C3*H$4)+H$8</f>
        <v>-0.41150000000000198</v>
      </c>
      <c r="O3" s="23">
        <f>MAX(0,J3)</f>
        <v>0</v>
      </c>
      <c r="P3" s="23">
        <f t="shared" ref="P3:Q18" si="0">MAX(0,K3)</f>
        <v>0</v>
      </c>
      <c r="Q3" s="23">
        <f t="shared" si="0"/>
        <v>0</v>
      </c>
      <c r="R3" s="23">
        <f>MAX(0,M3)</f>
        <v>0</v>
      </c>
      <c r="T3" s="8">
        <v>0.75</v>
      </c>
      <c r="U3" s="8">
        <v>0.75</v>
      </c>
      <c r="V3" s="8">
        <v>0.75</v>
      </c>
      <c r="W3" s="8">
        <v>0.75</v>
      </c>
      <c r="X3" s="8">
        <v>0.75</v>
      </c>
      <c r="Y3" s="8">
        <v>0.75</v>
      </c>
      <c r="Z3" s="8">
        <v>0.75</v>
      </c>
      <c r="AA3" s="8">
        <v>0.75</v>
      </c>
      <c r="AC3" s="22">
        <f>($O3*T$3+$P3*T$4+$Q3*T$5+$R3*T$6)+T$9</f>
        <v>0.25</v>
      </c>
      <c r="AD3" s="22">
        <f t="shared" ref="AD3:AJ18" si="1">($O3*U$3+$P3*U$4+$Q3*U$5+$R3*U$6)+U$9</f>
        <v>0.25</v>
      </c>
      <c r="AE3" s="22">
        <f t="shared" si="1"/>
        <v>0.25</v>
      </c>
      <c r="AF3" s="22">
        <f t="shared" si="1"/>
        <v>0.25</v>
      </c>
      <c r="AG3" s="22">
        <f t="shared" si="1"/>
        <v>0.25</v>
      </c>
      <c r="AH3" s="22">
        <f t="shared" si="1"/>
        <v>0.25</v>
      </c>
      <c r="AI3" s="22">
        <f t="shared" si="1"/>
        <v>0.25</v>
      </c>
      <c r="AJ3" s="22">
        <f t="shared" si="1"/>
        <v>0.25</v>
      </c>
      <c r="AL3" s="23">
        <f>MAX(0,AC3)</f>
        <v>0.25</v>
      </c>
      <c r="AM3" s="23">
        <f t="shared" ref="AM3:AS18" si="2">MAX(0,AD3)</f>
        <v>0.25</v>
      </c>
      <c r="AN3" s="23">
        <f t="shared" si="2"/>
        <v>0.25</v>
      </c>
      <c r="AO3" s="23">
        <f t="shared" si="2"/>
        <v>0.25</v>
      </c>
      <c r="AP3" s="23">
        <f t="shared" si="2"/>
        <v>0.25</v>
      </c>
      <c r="AQ3" s="23">
        <f t="shared" si="2"/>
        <v>0.25</v>
      </c>
      <c r="AR3" s="23">
        <f t="shared" si="2"/>
        <v>0.25</v>
      </c>
      <c r="AS3" s="23">
        <f t="shared" si="2"/>
        <v>0.25</v>
      </c>
      <c r="AU3" s="11">
        <v>0.75</v>
      </c>
      <c r="AW3" s="22">
        <f>($AL3*AU$3+$AM3*AU$4+$AN3*AU$5+$AO3*AU$6+$AP3*AU$7+$AQ3*AU$8+$AR3*AU$9+$AS3*AU$10)+AU$13</f>
        <v>1.75</v>
      </c>
      <c r="AY3" s="23">
        <f>1/(1+EXP(-AW3))</f>
        <v>0.85195280196831058</v>
      </c>
    </row>
    <row r="4" spans="1:52" ht="15" thickBot="1" x14ac:dyDescent="0.35">
      <c r="A4">
        <v>2</v>
      </c>
      <c r="B4" s="21">
        <f>-4.922</f>
        <v>-4.9219999999999997</v>
      </c>
      <c r="C4" s="21">
        <v>-18.260999999999999</v>
      </c>
      <c r="E4" s="4">
        <v>0.75</v>
      </c>
      <c r="F4" s="4">
        <v>0.75</v>
      </c>
      <c r="G4" s="4">
        <v>0.75</v>
      </c>
      <c r="H4" s="4">
        <v>0.75</v>
      </c>
      <c r="J4" s="22">
        <f t="shared" ref="J4:J44" si="3">($B4*E$3+$C4*E$4)+E$8</f>
        <v>-17.137250000000002</v>
      </c>
      <c r="K4" s="22">
        <f t="shared" ref="K4:K44" si="4">($B4*F$3+$C4*F$4)+F$8</f>
        <v>-17.137250000000002</v>
      </c>
      <c r="L4" s="22">
        <f t="shared" ref="L4:L44" si="5">($B4*G$3+$C4*G$4)+G$8</f>
        <v>-17.137250000000002</v>
      </c>
      <c r="M4" s="22">
        <f t="shared" ref="M4:M44" si="6">($B4*H$3+$C4*H$4)+H$8</f>
        <v>-17.137250000000002</v>
      </c>
      <c r="O4" s="23">
        <f t="shared" ref="O4:Q44" si="7">MAX(0,J4)</f>
        <v>0</v>
      </c>
      <c r="P4" s="23">
        <f t="shared" si="0"/>
        <v>0</v>
      </c>
      <c r="Q4" s="23">
        <f t="shared" si="0"/>
        <v>0</v>
      </c>
      <c r="R4" s="23">
        <f t="shared" ref="R4:R44" si="8">MAX(0,M4)</f>
        <v>0</v>
      </c>
      <c r="T4" s="8">
        <v>0.75</v>
      </c>
      <c r="U4" s="8">
        <v>0.75</v>
      </c>
      <c r="V4" s="8">
        <v>0.75</v>
      </c>
      <c r="W4" s="8">
        <v>0.75</v>
      </c>
      <c r="X4" s="8">
        <v>0.75</v>
      </c>
      <c r="Y4" s="8">
        <v>0.75</v>
      </c>
      <c r="Z4" s="8">
        <v>0.75</v>
      </c>
      <c r="AA4" s="8">
        <v>0.75</v>
      </c>
      <c r="AC4" s="22">
        <f t="shared" ref="AC4:AJ44" si="9">($O4*T$3+$P4*T$4+$Q4*T$5+$R4*T$6)+T$9</f>
        <v>0.25</v>
      </c>
      <c r="AD4" s="22">
        <f t="shared" si="1"/>
        <v>0.25</v>
      </c>
      <c r="AE4" s="22">
        <f t="shared" si="1"/>
        <v>0.25</v>
      </c>
      <c r="AF4" s="22">
        <f t="shared" si="1"/>
        <v>0.25</v>
      </c>
      <c r="AG4" s="22">
        <f t="shared" si="1"/>
        <v>0.25</v>
      </c>
      <c r="AH4" s="22">
        <f t="shared" si="1"/>
        <v>0.25</v>
      </c>
      <c r="AI4" s="22">
        <f t="shared" si="1"/>
        <v>0.25</v>
      </c>
      <c r="AJ4" s="22">
        <f t="shared" si="1"/>
        <v>0.25</v>
      </c>
      <c r="AL4" s="23">
        <f t="shared" ref="AL4:AS44" si="10">MAX(0,AC4)</f>
        <v>0.25</v>
      </c>
      <c r="AM4" s="23">
        <f t="shared" si="2"/>
        <v>0.25</v>
      </c>
      <c r="AN4" s="23">
        <f t="shared" si="2"/>
        <v>0.25</v>
      </c>
      <c r="AO4" s="23">
        <f t="shared" si="2"/>
        <v>0.25</v>
      </c>
      <c r="AP4" s="23">
        <f t="shared" si="2"/>
        <v>0.25</v>
      </c>
      <c r="AQ4" s="23">
        <f t="shared" si="2"/>
        <v>0.25</v>
      </c>
      <c r="AR4" s="23">
        <f t="shared" si="2"/>
        <v>0.25</v>
      </c>
      <c r="AS4" s="23">
        <f t="shared" si="2"/>
        <v>0.25</v>
      </c>
      <c r="AU4" s="11">
        <v>0.75</v>
      </c>
      <c r="AW4" s="22">
        <f t="shared" ref="AW4:AW44" si="11">($AL4*AU$3+$AM4*AU$4+$AN4*AU$5+$AO4*AU$6+$AP4*AU$7+$AQ4*AU$8+$AR4*AU$9+$AS4*AU$10)+AU$13</f>
        <v>1.75</v>
      </c>
      <c r="AY4" s="23">
        <f t="shared" ref="AY4:AY44" si="12">1/(1+EXP(-AW4))</f>
        <v>0.85195280196831058</v>
      </c>
    </row>
    <row r="5" spans="1:52" ht="15" thickBot="1" x14ac:dyDescent="0.35">
      <c r="A5">
        <v>3</v>
      </c>
      <c r="B5" s="21">
        <v>3.97</v>
      </c>
      <c r="C5" s="21">
        <v>-7.0650000000000004</v>
      </c>
      <c r="E5" s="3"/>
      <c r="F5" s="3"/>
      <c r="G5" s="3"/>
      <c r="H5" s="3"/>
      <c r="J5" s="22">
        <f t="shared" si="3"/>
        <v>-2.07125</v>
      </c>
      <c r="K5" s="22">
        <f t="shared" si="4"/>
        <v>-2.07125</v>
      </c>
      <c r="L5" s="22">
        <f t="shared" si="5"/>
        <v>-2.07125</v>
      </c>
      <c r="M5" s="22">
        <f t="shared" si="6"/>
        <v>-2.07125</v>
      </c>
      <c r="O5" s="23">
        <f t="shared" si="7"/>
        <v>0</v>
      </c>
      <c r="P5" s="23">
        <f t="shared" si="0"/>
        <v>0</v>
      </c>
      <c r="Q5" s="23">
        <f t="shared" si="0"/>
        <v>0</v>
      </c>
      <c r="R5" s="23">
        <f t="shared" si="8"/>
        <v>0</v>
      </c>
      <c r="T5" s="8">
        <v>0.75</v>
      </c>
      <c r="U5" s="8">
        <v>0.75</v>
      </c>
      <c r="V5" s="8">
        <v>0.75</v>
      </c>
      <c r="W5" s="8">
        <v>0.75</v>
      </c>
      <c r="X5" s="8">
        <v>0.75</v>
      </c>
      <c r="Y5" s="8">
        <v>0.75</v>
      </c>
      <c r="Z5" s="8">
        <v>0.75</v>
      </c>
      <c r="AA5" s="8">
        <v>0.75</v>
      </c>
      <c r="AC5" s="22">
        <f t="shared" si="9"/>
        <v>0.25</v>
      </c>
      <c r="AD5" s="22">
        <f t="shared" si="1"/>
        <v>0.25</v>
      </c>
      <c r="AE5" s="22">
        <f t="shared" si="1"/>
        <v>0.25</v>
      </c>
      <c r="AF5" s="22">
        <f t="shared" si="1"/>
        <v>0.25</v>
      </c>
      <c r="AG5" s="22">
        <f t="shared" si="1"/>
        <v>0.25</v>
      </c>
      <c r="AH5" s="22">
        <f t="shared" si="1"/>
        <v>0.25</v>
      </c>
      <c r="AI5" s="22">
        <f t="shared" si="1"/>
        <v>0.25</v>
      </c>
      <c r="AJ5" s="22">
        <f t="shared" si="1"/>
        <v>0.25</v>
      </c>
      <c r="AL5" s="23">
        <f t="shared" si="10"/>
        <v>0.25</v>
      </c>
      <c r="AM5" s="23">
        <f t="shared" si="2"/>
        <v>0.25</v>
      </c>
      <c r="AN5" s="23">
        <f t="shared" si="2"/>
        <v>0.25</v>
      </c>
      <c r="AO5" s="23">
        <f t="shared" si="2"/>
        <v>0.25</v>
      </c>
      <c r="AP5" s="23">
        <f t="shared" si="2"/>
        <v>0.25</v>
      </c>
      <c r="AQ5" s="23">
        <f t="shared" si="2"/>
        <v>0.25</v>
      </c>
      <c r="AR5" s="23">
        <f t="shared" si="2"/>
        <v>0.25</v>
      </c>
      <c r="AS5" s="23">
        <f t="shared" si="2"/>
        <v>0.25</v>
      </c>
      <c r="AU5" s="11">
        <v>0.75</v>
      </c>
      <c r="AW5" s="22">
        <f t="shared" si="11"/>
        <v>1.75</v>
      </c>
      <c r="AY5" s="23">
        <f t="shared" si="12"/>
        <v>0.85195280196831058</v>
      </c>
    </row>
    <row r="6" spans="1:52" ht="15" thickBot="1" x14ac:dyDescent="0.35">
      <c r="A6">
        <v>4</v>
      </c>
      <c r="B6" s="21">
        <v>4.1029999999999998</v>
      </c>
      <c r="C6" s="21">
        <v>3.1440000000000001</v>
      </c>
      <c r="E6" s="1" t="s">
        <v>3</v>
      </c>
      <c r="F6" s="3"/>
      <c r="G6" s="3"/>
      <c r="H6" s="3"/>
      <c r="J6" s="22">
        <f t="shared" si="3"/>
        <v>5.6852499999999999</v>
      </c>
      <c r="K6" s="22">
        <f t="shared" si="4"/>
        <v>5.6852499999999999</v>
      </c>
      <c r="L6" s="22">
        <f t="shared" si="5"/>
        <v>5.6852499999999999</v>
      </c>
      <c r="M6" s="22">
        <f t="shared" si="6"/>
        <v>5.6852499999999999</v>
      </c>
      <c r="O6" s="23">
        <f t="shared" si="7"/>
        <v>5.6852499999999999</v>
      </c>
      <c r="P6" s="23">
        <f t="shared" si="0"/>
        <v>5.6852499999999999</v>
      </c>
      <c r="Q6" s="23">
        <f t="shared" si="0"/>
        <v>5.6852499999999999</v>
      </c>
      <c r="R6" s="23">
        <f t="shared" si="8"/>
        <v>5.6852499999999999</v>
      </c>
      <c r="T6" s="8">
        <v>0.75</v>
      </c>
      <c r="U6" s="8">
        <v>0.75</v>
      </c>
      <c r="V6" s="8">
        <v>0.75</v>
      </c>
      <c r="W6" s="8">
        <v>0.75</v>
      </c>
      <c r="X6" s="8">
        <v>0.75</v>
      </c>
      <c r="Y6" s="8">
        <v>0.75</v>
      </c>
      <c r="Z6" s="8">
        <v>0.75</v>
      </c>
      <c r="AA6" s="8">
        <v>0.75</v>
      </c>
      <c r="AC6" s="22">
        <f t="shared" si="9"/>
        <v>17.30575</v>
      </c>
      <c r="AD6" s="22">
        <f t="shared" si="1"/>
        <v>17.30575</v>
      </c>
      <c r="AE6" s="22">
        <f t="shared" si="1"/>
        <v>17.30575</v>
      </c>
      <c r="AF6" s="22">
        <f t="shared" si="1"/>
        <v>17.30575</v>
      </c>
      <c r="AG6" s="22">
        <f t="shared" si="1"/>
        <v>17.30575</v>
      </c>
      <c r="AH6" s="22">
        <f t="shared" si="1"/>
        <v>17.30575</v>
      </c>
      <c r="AI6" s="22">
        <f t="shared" si="1"/>
        <v>17.30575</v>
      </c>
      <c r="AJ6" s="22">
        <f t="shared" si="1"/>
        <v>17.30575</v>
      </c>
      <c r="AL6" s="23">
        <f t="shared" si="10"/>
        <v>17.30575</v>
      </c>
      <c r="AM6" s="23">
        <f t="shared" si="2"/>
        <v>17.30575</v>
      </c>
      <c r="AN6" s="23">
        <f t="shared" si="2"/>
        <v>17.30575</v>
      </c>
      <c r="AO6" s="23">
        <f t="shared" si="2"/>
        <v>17.30575</v>
      </c>
      <c r="AP6" s="23">
        <f t="shared" si="2"/>
        <v>17.30575</v>
      </c>
      <c r="AQ6" s="23">
        <f t="shared" si="2"/>
        <v>17.30575</v>
      </c>
      <c r="AR6" s="23">
        <f t="shared" si="2"/>
        <v>17.30575</v>
      </c>
      <c r="AS6" s="23">
        <f t="shared" si="2"/>
        <v>17.30575</v>
      </c>
      <c r="AU6" s="11">
        <v>0.75</v>
      </c>
      <c r="AW6" s="22">
        <f t="shared" si="11"/>
        <v>104.08449999999996</v>
      </c>
      <c r="AY6" s="23">
        <f t="shared" si="12"/>
        <v>1</v>
      </c>
    </row>
    <row r="7" spans="1:52" ht="15" thickBot="1" x14ac:dyDescent="0.35">
      <c r="A7">
        <v>5</v>
      </c>
      <c r="B7" s="21">
        <v>8.17</v>
      </c>
      <c r="C7" s="21">
        <v>15.488</v>
      </c>
      <c r="E7" s="3"/>
      <c r="F7" s="3"/>
      <c r="G7" s="3"/>
      <c r="H7" s="3"/>
      <c r="J7" s="22">
        <f t="shared" si="3"/>
        <v>17.993499999999997</v>
      </c>
      <c r="K7" s="22">
        <f t="shared" si="4"/>
        <v>17.993499999999997</v>
      </c>
      <c r="L7" s="22">
        <f t="shared" si="5"/>
        <v>17.993499999999997</v>
      </c>
      <c r="M7" s="22">
        <f t="shared" si="6"/>
        <v>17.993499999999997</v>
      </c>
      <c r="O7" s="23">
        <f t="shared" si="7"/>
        <v>17.993499999999997</v>
      </c>
      <c r="P7" s="23">
        <f t="shared" si="0"/>
        <v>17.993499999999997</v>
      </c>
      <c r="Q7" s="23">
        <f t="shared" si="0"/>
        <v>17.993499999999997</v>
      </c>
      <c r="R7" s="23">
        <f t="shared" si="8"/>
        <v>17.993499999999997</v>
      </c>
      <c r="T7" s="7"/>
      <c r="U7" s="7"/>
      <c r="V7" s="7"/>
      <c r="W7" s="7"/>
      <c r="X7" s="7"/>
      <c r="Y7" s="7"/>
      <c r="Z7" s="7"/>
      <c r="AA7" s="7"/>
      <c r="AC7" s="22">
        <f t="shared" si="9"/>
        <v>54.230499999999992</v>
      </c>
      <c r="AD7" s="22">
        <f t="shared" si="1"/>
        <v>54.230499999999992</v>
      </c>
      <c r="AE7" s="22">
        <f t="shared" si="1"/>
        <v>54.230499999999992</v>
      </c>
      <c r="AF7" s="22">
        <f t="shared" si="1"/>
        <v>54.230499999999992</v>
      </c>
      <c r="AG7" s="22">
        <f t="shared" si="1"/>
        <v>54.230499999999992</v>
      </c>
      <c r="AH7" s="22">
        <f t="shared" si="1"/>
        <v>54.230499999999992</v>
      </c>
      <c r="AI7" s="22">
        <f t="shared" si="1"/>
        <v>54.230499999999992</v>
      </c>
      <c r="AJ7" s="22">
        <f t="shared" si="1"/>
        <v>54.230499999999992</v>
      </c>
      <c r="AL7" s="23">
        <f t="shared" si="10"/>
        <v>54.230499999999992</v>
      </c>
      <c r="AM7" s="23">
        <f t="shared" si="2"/>
        <v>54.230499999999992</v>
      </c>
      <c r="AN7" s="23">
        <f t="shared" si="2"/>
        <v>54.230499999999992</v>
      </c>
      <c r="AO7" s="23">
        <f t="shared" si="2"/>
        <v>54.230499999999992</v>
      </c>
      <c r="AP7" s="23">
        <f t="shared" si="2"/>
        <v>54.230499999999992</v>
      </c>
      <c r="AQ7" s="23">
        <f t="shared" si="2"/>
        <v>54.230499999999992</v>
      </c>
      <c r="AR7" s="23">
        <f t="shared" si="2"/>
        <v>54.230499999999992</v>
      </c>
      <c r="AS7" s="23">
        <f t="shared" si="2"/>
        <v>54.230499999999992</v>
      </c>
      <c r="AU7" s="11">
        <v>0.75</v>
      </c>
      <c r="AW7" s="22">
        <f t="shared" si="11"/>
        <v>325.63299999999987</v>
      </c>
      <c r="AY7" s="23">
        <f t="shared" si="12"/>
        <v>1</v>
      </c>
    </row>
    <row r="8" spans="1:52" ht="15" thickBot="1" x14ac:dyDescent="0.35">
      <c r="A8">
        <v>6</v>
      </c>
      <c r="B8" s="21">
        <f>-16.658</f>
        <v>-16.658000000000001</v>
      </c>
      <c r="C8" s="21">
        <v>-4.6340000000000003</v>
      </c>
      <c r="E8" s="4">
        <v>0.25</v>
      </c>
      <c r="F8" s="4">
        <v>0.25</v>
      </c>
      <c r="G8" s="4">
        <v>0.25</v>
      </c>
      <c r="H8" s="4">
        <v>0.25</v>
      </c>
      <c r="J8" s="22">
        <f t="shared" si="3"/>
        <v>-15.719000000000001</v>
      </c>
      <c r="K8" s="22">
        <f t="shared" si="4"/>
        <v>-15.719000000000001</v>
      </c>
      <c r="L8" s="22">
        <f t="shared" si="5"/>
        <v>-15.719000000000001</v>
      </c>
      <c r="M8" s="22">
        <f t="shared" si="6"/>
        <v>-15.719000000000001</v>
      </c>
      <c r="O8" s="23">
        <f t="shared" si="7"/>
        <v>0</v>
      </c>
      <c r="P8" s="23">
        <f t="shared" si="0"/>
        <v>0</v>
      </c>
      <c r="Q8" s="23">
        <f t="shared" si="0"/>
        <v>0</v>
      </c>
      <c r="R8" s="23">
        <f t="shared" si="8"/>
        <v>0</v>
      </c>
      <c r="T8" s="5" t="s">
        <v>3</v>
      </c>
      <c r="U8" s="7"/>
      <c r="V8" s="7"/>
      <c r="W8" s="7"/>
      <c r="X8" s="7"/>
      <c r="Y8" s="7"/>
      <c r="Z8" s="7"/>
      <c r="AA8" s="7"/>
      <c r="AC8" s="22">
        <f t="shared" si="9"/>
        <v>0.25</v>
      </c>
      <c r="AD8" s="22">
        <f t="shared" si="1"/>
        <v>0.25</v>
      </c>
      <c r="AE8" s="22">
        <f t="shared" si="1"/>
        <v>0.25</v>
      </c>
      <c r="AF8" s="22">
        <f t="shared" si="1"/>
        <v>0.25</v>
      </c>
      <c r="AG8" s="22">
        <f t="shared" si="1"/>
        <v>0.25</v>
      </c>
      <c r="AH8" s="22">
        <f t="shared" si="1"/>
        <v>0.25</v>
      </c>
      <c r="AI8" s="22">
        <f t="shared" si="1"/>
        <v>0.25</v>
      </c>
      <c r="AJ8" s="22">
        <f t="shared" si="1"/>
        <v>0.25</v>
      </c>
      <c r="AL8" s="23">
        <f t="shared" si="10"/>
        <v>0.25</v>
      </c>
      <c r="AM8" s="23">
        <f t="shared" si="2"/>
        <v>0.25</v>
      </c>
      <c r="AN8" s="23">
        <f t="shared" si="2"/>
        <v>0.25</v>
      </c>
      <c r="AO8" s="23">
        <f t="shared" si="2"/>
        <v>0.25</v>
      </c>
      <c r="AP8" s="23">
        <f t="shared" si="2"/>
        <v>0.25</v>
      </c>
      <c r="AQ8" s="23">
        <f t="shared" si="2"/>
        <v>0.25</v>
      </c>
      <c r="AR8" s="23">
        <f t="shared" si="2"/>
        <v>0.25</v>
      </c>
      <c r="AS8" s="23">
        <f t="shared" si="2"/>
        <v>0.25</v>
      </c>
      <c r="AU8" s="11">
        <v>0.75</v>
      </c>
      <c r="AW8" s="22">
        <f t="shared" si="11"/>
        <v>1.75</v>
      </c>
      <c r="AY8" s="23">
        <f t="shared" si="12"/>
        <v>0.85195280196831058</v>
      </c>
    </row>
    <row r="9" spans="1:52" ht="15" thickBot="1" x14ac:dyDescent="0.35">
      <c r="A9">
        <v>7</v>
      </c>
      <c r="B9" s="21">
        <v>6.4770000000000003</v>
      </c>
      <c r="C9" s="21">
        <v>13.927</v>
      </c>
      <c r="J9" s="22">
        <f>($B9*E$3+$C9*E$4)+E$8</f>
        <v>15.553000000000001</v>
      </c>
      <c r="K9" s="22">
        <f t="shared" si="4"/>
        <v>15.553000000000001</v>
      </c>
      <c r="L9" s="22">
        <f t="shared" si="5"/>
        <v>15.553000000000001</v>
      </c>
      <c r="M9" s="22">
        <f t="shared" si="6"/>
        <v>15.553000000000001</v>
      </c>
      <c r="O9" s="23">
        <f t="shared" si="7"/>
        <v>15.553000000000001</v>
      </c>
      <c r="P9" s="23">
        <f t="shared" si="0"/>
        <v>15.553000000000001</v>
      </c>
      <c r="Q9" s="23">
        <f t="shared" si="0"/>
        <v>15.553000000000001</v>
      </c>
      <c r="R9" s="23">
        <f t="shared" si="8"/>
        <v>15.553000000000001</v>
      </c>
      <c r="T9" s="8">
        <v>0.25</v>
      </c>
      <c r="U9" s="8">
        <v>0.25</v>
      </c>
      <c r="V9" s="8">
        <v>0.25</v>
      </c>
      <c r="W9" s="8">
        <v>0.25</v>
      </c>
      <c r="X9" s="8">
        <v>0.25</v>
      </c>
      <c r="Y9" s="8">
        <v>0.25</v>
      </c>
      <c r="Z9" s="8">
        <v>0.25</v>
      </c>
      <c r="AA9" s="8">
        <v>0.25</v>
      </c>
      <c r="AC9" s="22">
        <f t="shared" si="9"/>
        <v>46.909000000000006</v>
      </c>
      <c r="AD9" s="22">
        <f t="shared" si="1"/>
        <v>46.909000000000006</v>
      </c>
      <c r="AE9" s="22">
        <f t="shared" si="1"/>
        <v>46.909000000000006</v>
      </c>
      <c r="AF9" s="22">
        <f t="shared" si="1"/>
        <v>46.909000000000006</v>
      </c>
      <c r="AG9" s="22">
        <f t="shared" si="1"/>
        <v>46.909000000000006</v>
      </c>
      <c r="AH9" s="22">
        <f t="shared" si="1"/>
        <v>46.909000000000006</v>
      </c>
      <c r="AI9" s="22">
        <f t="shared" si="1"/>
        <v>46.909000000000006</v>
      </c>
      <c r="AJ9" s="22">
        <f t="shared" si="1"/>
        <v>46.909000000000006</v>
      </c>
      <c r="AL9" s="23">
        <f t="shared" si="10"/>
        <v>46.909000000000006</v>
      </c>
      <c r="AM9" s="23">
        <f t="shared" si="2"/>
        <v>46.909000000000006</v>
      </c>
      <c r="AN9" s="23">
        <f t="shared" si="2"/>
        <v>46.909000000000006</v>
      </c>
      <c r="AO9" s="23">
        <f t="shared" si="2"/>
        <v>46.909000000000006</v>
      </c>
      <c r="AP9" s="23">
        <f t="shared" si="2"/>
        <v>46.909000000000006</v>
      </c>
      <c r="AQ9" s="23">
        <f t="shared" si="2"/>
        <v>46.909000000000006</v>
      </c>
      <c r="AR9" s="23">
        <f t="shared" si="2"/>
        <v>46.909000000000006</v>
      </c>
      <c r="AS9" s="23">
        <f t="shared" si="2"/>
        <v>46.909000000000006</v>
      </c>
      <c r="AU9" s="11">
        <v>0.75</v>
      </c>
      <c r="AW9" s="22">
        <f t="shared" si="11"/>
        <v>281.70400000000012</v>
      </c>
      <c r="AY9" s="23">
        <f t="shared" si="12"/>
        <v>1</v>
      </c>
    </row>
    <row r="10" spans="1:52" ht="15" thickBot="1" x14ac:dyDescent="0.35">
      <c r="A10">
        <v>8</v>
      </c>
      <c r="B10" s="21">
        <f>-0.725</f>
        <v>-0.72499999999999998</v>
      </c>
      <c r="C10" s="21">
        <v>-16.056000000000001</v>
      </c>
      <c r="J10" s="22">
        <f t="shared" si="3"/>
        <v>-12.335750000000001</v>
      </c>
      <c r="K10" s="22">
        <f t="shared" si="4"/>
        <v>-12.335750000000001</v>
      </c>
      <c r="L10" s="22">
        <f t="shared" si="5"/>
        <v>-12.335750000000001</v>
      </c>
      <c r="M10" s="22">
        <f t="shared" si="6"/>
        <v>-12.335750000000001</v>
      </c>
      <c r="O10" s="23">
        <f t="shared" si="7"/>
        <v>0</v>
      </c>
      <c r="P10" s="23">
        <f t="shared" si="0"/>
        <v>0</v>
      </c>
      <c r="Q10" s="23">
        <f t="shared" si="0"/>
        <v>0</v>
      </c>
      <c r="R10" s="23">
        <f t="shared" si="8"/>
        <v>0</v>
      </c>
      <c r="AC10" s="22">
        <f t="shared" si="9"/>
        <v>0.25</v>
      </c>
      <c r="AD10" s="22">
        <f t="shared" si="1"/>
        <v>0.25</v>
      </c>
      <c r="AE10" s="22">
        <f t="shared" si="1"/>
        <v>0.25</v>
      </c>
      <c r="AF10" s="22">
        <f t="shared" si="1"/>
        <v>0.25</v>
      </c>
      <c r="AG10" s="22">
        <f t="shared" si="1"/>
        <v>0.25</v>
      </c>
      <c r="AH10" s="22">
        <f t="shared" si="1"/>
        <v>0.25</v>
      </c>
      <c r="AI10" s="22">
        <f t="shared" si="1"/>
        <v>0.25</v>
      </c>
      <c r="AJ10" s="22">
        <f t="shared" si="1"/>
        <v>0.25</v>
      </c>
      <c r="AL10" s="23">
        <f t="shared" si="10"/>
        <v>0.25</v>
      </c>
      <c r="AM10" s="23">
        <f t="shared" si="2"/>
        <v>0.25</v>
      </c>
      <c r="AN10" s="23">
        <f t="shared" si="2"/>
        <v>0.25</v>
      </c>
      <c r="AO10" s="23">
        <f t="shared" si="2"/>
        <v>0.25</v>
      </c>
      <c r="AP10" s="23">
        <f t="shared" si="2"/>
        <v>0.25</v>
      </c>
      <c r="AQ10" s="23">
        <f t="shared" si="2"/>
        <v>0.25</v>
      </c>
      <c r="AR10" s="23">
        <f t="shared" si="2"/>
        <v>0.25</v>
      </c>
      <c r="AS10" s="23">
        <f t="shared" si="2"/>
        <v>0.25</v>
      </c>
      <c r="AU10" s="11">
        <v>0.75</v>
      </c>
      <c r="AW10" s="22">
        <f t="shared" si="11"/>
        <v>1.75</v>
      </c>
      <c r="AY10" s="23">
        <f t="shared" si="12"/>
        <v>0.85195280196831058</v>
      </c>
    </row>
    <row r="11" spans="1:52" ht="15" thickBot="1" x14ac:dyDescent="0.35">
      <c r="A11">
        <v>9</v>
      </c>
      <c r="B11" s="21">
        <v>0.98699999999999999</v>
      </c>
      <c r="C11" s="21">
        <v>-8.6370000000000005</v>
      </c>
      <c r="J11" s="22">
        <f t="shared" si="3"/>
        <v>-5.4875000000000007</v>
      </c>
      <c r="K11" s="22">
        <f t="shared" si="4"/>
        <v>-5.4875000000000007</v>
      </c>
      <c r="L11" s="22">
        <f t="shared" si="5"/>
        <v>-5.4875000000000007</v>
      </c>
      <c r="M11" s="22">
        <f t="shared" si="6"/>
        <v>-5.4875000000000007</v>
      </c>
      <c r="O11" s="23">
        <f t="shared" si="7"/>
        <v>0</v>
      </c>
      <c r="P11" s="23">
        <f t="shared" si="0"/>
        <v>0</v>
      </c>
      <c r="Q11" s="23">
        <f t="shared" si="0"/>
        <v>0</v>
      </c>
      <c r="R11" s="23">
        <f t="shared" si="8"/>
        <v>0</v>
      </c>
      <c r="AC11" s="22">
        <f t="shared" si="9"/>
        <v>0.25</v>
      </c>
      <c r="AD11" s="22">
        <f t="shared" si="1"/>
        <v>0.25</v>
      </c>
      <c r="AE11" s="22">
        <f t="shared" si="1"/>
        <v>0.25</v>
      </c>
      <c r="AF11" s="22">
        <f t="shared" si="1"/>
        <v>0.25</v>
      </c>
      <c r="AG11" s="22">
        <f t="shared" si="1"/>
        <v>0.25</v>
      </c>
      <c r="AH11" s="22">
        <f t="shared" si="1"/>
        <v>0.25</v>
      </c>
      <c r="AI11" s="22">
        <f t="shared" si="1"/>
        <v>0.25</v>
      </c>
      <c r="AJ11" s="22">
        <f t="shared" si="1"/>
        <v>0.25</v>
      </c>
      <c r="AL11" s="23">
        <f t="shared" si="10"/>
        <v>0.25</v>
      </c>
      <c r="AM11" s="23">
        <f t="shared" si="2"/>
        <v>0.25</v>
      </c>
      <c r="AN11" s="23">
        <f t="shared" si="2"/>
        <v>0.25</v>
      </c>
      <c r="AO11" s="23">
        <f t="shared" si="2"/>
        <v>0.25</v>
      </c>
      <c r="AP11" s="23">
        <f t="shared" si="2"/>
        <v>0.25</v>
      </c>
      <c r="AQ11" s="23">
        <f t="shared" si="2"/>
        <v>0.25</v>
      </c>
      <c r="AR11" s="23">
        <f t="shared" si="2"/>
        <v>0.25</v>
      </c>
      <c r="AS11" s="23">
        <f t="shared" si="2"/>
        <v>0.25</v>
      </c>
      <c r="AU11" s="12"/>
      <c r="AW11" s="22">
        <f t="shared" si="11"/>
        <v>1.75</v>
      </c>
      <c r="AY11" s="23">
        <f t="shared" si="12"/>
        <v>0.85195280196831058</v>
      </c>
    </row>
    <row r="12" spans="1:52" ht="15" thickBot="1" x14ac:dyDescent="0.35">
      <c r="A12">
        <v>10</v>
      </c>
      <c r="B12" s="21">
        <v>-10.994999999999999</v>
      </c>
      <c r="C12" s="21">
        <v>8.9209999999999994</v>
      </c>
      <c r="J12" s="22">
        <f t="shared" si="3"/>
        <v>-1.3055000000000003</v>
      </c>
      <c r="K12" s="22">
        <f t="shared" si="4"/>
        <v>-1.3055000000000003</v>
      </c>
      <c r="L12" s="22">
        <f t="shared" si="5"/>
        <v>-1.3055000000000003</v>
      </c>
      <c r="M12" s="22">
        <f t="shared" si="6"/>
        <v>-1.3055000000000003</v>
      </c>
      <c r="O12" s="23">
        <f t="shared" si="7"/>
        <v>0</v>
      </c>
      <c r="P12" s="23">
        <f t="shared" si="0"/>
        <v>0</v>
      </c>
      <c r="Q12" s="23">
        <f t="shared" si="0"/>
        <v>0</v>
      </c>
      <c r="R12" s="23">
        <f t="shared" si="8"/>
        <v>0</v>
      </c>
      <c r="AC12" s="22">
        <f t="shared" si="9"/>
        <v>0.25</v>
      </c>
      <c r="AD12" s="22">
        <f t="shared" si="1"/>
        <v>0.25</v>
      </c>
      <c r="AE12" s="22">
        <f t="shared" si="1"/>
        <v>0.25</v>
      </c>
      <c r="AF12" s="22">
        <f t="shared" si="1"/>
        <v>0.25</v>
      </c>
      <c r="AG12" s="22">
        <f t="shared" si="1"/>
        <v>0.25</v>
      </c>
      <c r="AH12" s="22">
        <f t="shared" si="1"/>
        <v>0.25</v>
      </c>
      <c r="AI12" s="22">
        <f t="shared" si="1"/>
        <v>0.25</v>
      </c>
      <c r="AJ12" s="22">
        <f t="shared" si="1"/>
        <v>0.25</v>
      </c>
      <c r="AL12" s="23">
        <f t="shared" si="10"/>
        <v>0.25</v>
      </c>
      <c r="AM12" s="23">
        <f t="shared" si="2"/>
        <v>0.25</v>
      </c>
      <c r="AN12" s="23">
        <f t="shared" si="2"/>
        <v>0.25</v>
      </c>
      <c r="AO12" s="23">
        <f t="shared" si="2"/>
        <v>0.25</v>
      </c>
      <c r="AP12" s="23">
        <f t="shared" si="2"/>
        <v>0.25</v>
      </c>
      <c r="AQ12" s="23">
        <f t="shared" si="2"/>
        <v>0.25</v>
      </c>
      <c r="AR12" s="23">
        <f t="shared" si="2"/>
        <v>0.25</v>
      </c>
      <c r="AS12" s="23">
        <f t="shared" si="2"/>
        <v>0.25</v>
      </c>
      <c r="AU12" s="9" t="s">
        <v>3</v>
      </c>
      <c r="AW12" s="22">
        <f t="shared" si="11"/>
        <v>1.75</v>
      </c>
      <c r="AY12" s="23">
        <f t="shared" si="12"/>
        <v>0.85195280196831058</v>
      </c>
    </row>
    <row r="13" spans="1:52" ht="15" thickBot="1" x14ac:dyDescent="0.35">
      <c r="A13">
        <v>11</v>
      </c>
      <c r="B13" s="21">
        <v>13.388999999999999</v>
      </c>
      <c r="C13" s="21">
        <v>-14.503</v>
      </c>
      <c r="J13" s="22">
        <f t="shared" si="3"/>
        <v>-0.58549999999999969</v>
      </c>
      <c r="K13" s="22">
        <f t="shared" si="4"/>
        <v>-0.58549999999999969</v>
      </c>
      <c r="L13" s="22">
        <f t="shared" si="5"/>
        <v>-0.58549999999999969</v>
      </c>
      <c r="M13" s="22">
        <f t="shared" si="6"/>
        <v>-0.58549999999999969</v>
      </c>
      <c r="O13" s="23">
        <f t="shared" si="7"/>
        <v>0</v>
      </c>
      <c r="P13" s="23">
        <f t="shared" si="0"/>
        <v>0</v>
      </c>
      <c r="Q13" s="23">
        <f t="shared" si="0"/>
        <v>0</v>
      </c>
      <c r="R13" s="23">
        <f t="shared" si="8"/>
        <v>0</v>
      </c>
      <c r="AC13" s="22">
        <f t="shared" si="9"/>
        <v>0.25</v>
      </c>
      <c r="AD13" s="22">
        <f t="shared" si="1"/>
        <v>0.25</v>
      </c>
      <c r="AE13" s="22">
        <f t="shared" si="1"/>
        <v>0.25</v>
      </c>
      <c r="AF13" s="22">
        <f t="shared" si="1"/>
        <v>0.25</v>
      </c>
      <c r="AG13" s="22">
        <f t="shared" si="1"/>
        <v>0.25</v>
      </c>
      <c r="AH13" s="22">
        <f t="shared" si="1"/>
        <v>0.25</v>
      </c>
      <c r="AI13" s="22">
        <f t="shared" si="1"/>
        <v>0.25</v>
      </c>
      <c r="AJ13" s="22">
        <f t="shared" si="1"/>
        <v>0.25</v>
      </c>
      <c r="AL13" s="23">
        <f t="shared" si="10"/>
        <v>0.25</v>
      </c>
      <c r="AM13" s="23">
        <f t="shared" si="2"/>
        <v>0.25</v>
      </c>
      <c r="AN13" s="23">
        <f t="shared" si="2"/>
        <v>0.25</v>
      </c>
      <c r="AO13" s="23">
        <f t="shared" si="2"/>
        <v>0.25</v>
      </c>
      <c r="AP13" s="23">
        <f t="shared" si="2"/>
        <v>0.25</v>
      </c>
      <c r="AQ13" s="23">
        <f t="shared" si="2"/>
        <v>0.25</v>
      </c>
      <c r="AR13" s="23">
        <f t="shared" si="2"/>
        <v>0.25</v>
      </c>
      <c r="AS13" s="23">
        <f t="shared" si="2"/>
        <v>0.25</v>
      </c>
      <c r="AU13" s="11">
        <v>0.25</v>
      </c>
      <c r="AW13" s="22">
        <f t="shared" si="11"/>
        <v>1.75</v>
      </c>
      <c r="AY13" s="23">
        <f t="shared" si="12"/>
        <v>0.85195280196831058</v>
      </c>
    </row>
    <row r="14" spans="1:52" x14ac:dyDescent="0.3">
      <c r="A14">
        <v>12</v>
      </c>
      <c r="B14" s="21">
        <v>-9.5690000000000008</v>
      </c>
      <c r="C14" s="21">
        <v>4.2670000000000003</v>
      </c>
      <c r="J14" s="22">
        <f t="shared" si="3"/>
        <v>-3.7264999999999997</v>
      </c>
      <c r="K14" s="22">
        <f t="shared" si="4"/>
        <v>-3.7264999999999997</v>
      </c>
      <c r="L14" s="22">
        <f t="shared" si="5"/>
        <v>-3.7264999999999997</v>
      </c>
      <c r="M14" s="22">
        <f t="shared" si="6"/>
        <v>-3.7264999999999997</v>
      </c>
      <c r="O14" s="23">
        <f t="shared" si="7"/>
        <v>0</v>
      </c>
      <c r="P14" s="23">
        <f t="shared" si="0"/>
        <v>0</v>
      </c>
      <c r="Q14" s="23">
        <f t="shared" si="0"/>
        <v>0</v>
      </c>
      <c r="R14" s="23">
        <f t="shared" si="8"/>
        <v>0</v>
      </c>
      <c r="AC14" s="22">
        <f t="shared" si="9"/>
        <v>0.25</v>
      </c>
      <c r="AD14" s="22">
        <f t="shared" si="1"/>
        <v>0.25</v>
      </c>
      <c r="AE14" s="22">
        <f t="shared" si="1"/>
        <v>0.25</v>
      </c>
      <c r="AF14" s="22">
        <f t="shared" si="1"/>
        <v>0.25</v>
      </c>
      <c r="AG14" s="22">
        <f t="shared" si="1"/>
        <v>0.25</v>
      </c>
      <c r="AH14" s="22">
        <f t="shared" si="1"/>
        <v>0.25</v>
      </c>
      <c r="AI14" s="22">
        <f t="shared" si="1"/>
        <v>0.25</v>
      </c>
      <c r="AJ14" s="22">
        <f t="shared" si="1"/>
        <v>0.25</v>
      </c>
      <c r="AL14" s="23">
        <f t="shared" si="10"/>
        <v>0.25</v>
      </c>
      <c r="AM14" s="23">
        <f t="shared" si="2"/>
        <v>0.25</v>
      </c>
      <c r="AN14" s="23">
        <f t="shared" si="2"/>
        <v>0.25</v>
      </c>
      <c r="AO14" s="23">
        <f t="shared" si="2"/>
        <v>0.25</v>
      </c>
      <c r="AP14" s="23">
        <f t="shared" si="2"/>
        <v>0.25</v>
      </c>
      <c r="AQ14" s="23">
        <f t="shared" si="2"/>
        <v>0.25</v>
      </c>
      <c r="AR14" s="23">
        <f t="shared" si="2"/>
        <v>0.25</v>
      </c>
      <c r="AS14" s="23">
        <f t="shared" si="2"/>
        <v>0.25</v>
      </c>
      <c r="AW14" s="22">
        <f t="shared" si="11"/>
        <v>1.75</v>
      </c>
      <c r="AY14" s="23">
        <f t="shared" si="12"/>
        <v>0.85195280196831058</v>
      </c>
    </row>
    <row r="15" spans="1:52" x14ac:dyDescent="0.3">
      <c r="A15">
        <v>13</v>
      </c>
      <c r="B15" s="21">
        <v>-15.760999999999999</v>
      </c>
      <c r="C15" s="21">
        <v>6.8760000000000003</v>
      </c>
      <c r="J15" s="22">
        <f t="shared" si="3"/>
        <v>-6.4137500000000003</v>
      </c>
      <c r="K15" s="22">
        <f t="shared" si="4"/>
        <v>-6.4137500000000003</v>
      </c>
      <c r="L15" s="22">
        <f t="shared" si="5"/>
        <v>-6.4137500000000003</v>
      </c>
      <c r="M15" s="22">
        <f t="shared" si="6"/>
        <v>-6.4137500000000003</v>
      </c>
      <c r="O15" s="23">
        <f t="shared" si="7"/>
        <v>0</v>
      </c>
      <c r="P15" s="23">
        <f t="shared" si="0"/>
        <v>0</v>
      </c>
      <c r="Q15" s="23">
        <f t="shared" si="0"/>
        <v>0</v>
      </c>
      <c r="R15" s="23">
        <f t="shared" si="8"/>
        <v>0</v>
      </c>
      <c r="AC15" s="22">
        <f t="shared" si="9"/>
        <v>0.25</v>
      </c>
      <c r="AD15" s="22">
        <f t="shared" si="1"/>
        <v>0.25</v>
      </c>
      <c r="AE15" s="22">
        <f t="shared" si="1"/>
        <v>0.25</v>
      </c>
      <c r="AF15" s="22">
        <f t="shared" si="1"/>
        <v>0.25</v>
      </c>
      <c r="AG15" s="22">
        <f t="shared" si="1"/>
        <v>0.25</v>
      </c>
      <c r="AH15" s="22">
        <f t="shared" si="1"/>
        <v>0.25</v>
      </c>
      <c r="AI15" s="22">
        <f t="shared" si="1"/>
        <v>0.25</v>
      </c>
      <c r="AJ15" s="22">
        <f t="shared" si="1"/>
        <v>0.25</v>
      </c>
      <c r="AL15" s="23">
        <f t="shared" si="10"/>
        <v>0.25</v>
      </c>
      <c r="AM15" s="23">
        <f t="shared" si="2"/>
        <v>0.25</v>
      </c>
      <c r="AN15" s="23">
        <f t="shared" si="2"/>
        <v>0.25</v>
      </c>
      <c r="AO15" s="23">
        <f t="shared" si="2"/>
        <v>0.25</v>
      </c>
      <c r="AP15" s="23">
        <f t="shared" si="2"/>
        <v>0.25</v>
      </c>
      <c r="AQ15" s="23">
        <f t="shared" si="2"/>
        <v>0.25</v>
      </c>
      <c r="AR15" s="23">
        <f t="shared" si="2"/>
        <v>0.25</v>
      </c>
      <c r="AS15" s="23">
        <f t="shared" si="2"/>
        <v>0.25</v>
      </c>
      <c r="AW15" s="22">
        <f t="shared" si="11"/>
        <v>1.75</v>
      </c>
      <c r="AY15" s="23">
        <f t="shared" si="12"/>
        <v>0.85195280196831058</v>
      </c>
    </row>
    <row r="16" spans="1:52" x14ac:dyDescent="0.3">
      <c r="A16">
        <v>14</v>
      </c>
      <c r="B16" s="21">
        <v>-12.896000000000001</v>
      </c>
      <c r="C16" s="21">
        <v>3.145</v>
      </c>
      <c r="J16" s="22">
        <f t="shared" si="3"/>
        <v>-7.06325</v>
      </c>
      <c r="K16" s="22">
        <f t="shared" si="4"/>
        <v>-7.06325</v>
      </c>
      <c r="L16" s="22">
        <f t="shared" si="5"/>
        <v>-7.06325</v>
      </c>
      <c r="M16" s="22">
        <f t="shared" si="6"/>
        <v>-7.06325</v>
      </c>
      <c r="O16" s="23">
        <f t="shared" si="7"/>
        <v>0</v>
      </c>
      <c r="P16" s="23">
        <f t="shared" si="0"/>
        <v>0</v>
      </c>
      <c r="Q16" s="23">
        <f t="shared" si="0"/>
        <v>0</v>
      </c>
      <c r="R16" s="23">
        <f t="shared" si="8"/>
        <v>0</v>
      </c>
      <c r="AC16" s="22">
        <f t="shared" si="9"/>
        <v>0.25</v>
      </c>
      <c r="AD16" s="22">
        <f t="shared" si="1"/>
        <v>0.25</v>
      </c>
      <c r="AE16" s="22">
        <f t="shared" si="1"/>
        <v>0.25</v>
      </c>
      <c r="AF16" s="22">
        <f t="shared" si="1"/>
        <v>0.25</v>
      </c>
      <c r="AG16" s="22">
        <f t="shared" si="1"/>
        <v>0.25</v>
      </c>
      <c r="AH16" s="22">
        <f t="shared" si="1"/>
        <v>0.25</v>
      </c>
      <c r="AI16" s="22">
        <f t="shared" si="1"/>
        <v>0.25</v>
      </c>
      <c r="AJ16" s="22">
        <f t="shared" si="1"/>
        <v>0.25</v>
      </c>
      <c r="AL16" s="23">
        <f t="shared" si="10"/>
        <v>0.25</v>
      </c>
      <c r="AM16" s="23">
        <f t="shared" si="2"/>
        <v>0.25</v>
      </c>
      <c r="AN16" s="23">
        <f t="shared" si="2"/>
        <v>0.25</v>
      </c>
      <c r="AO16" s="23">
        <f t="shared" si="2"/>
        <v>0.25</v>
      </c>
      <c r="AP16" s="23">
        <f t="shared" si="2"/>
        <v>0.25</v>
      </c>
      <c r="AQ16" s="23">
        <f t="shared" si="2"/>
        <v>0.25</v>
      </c>
      <c r="AR16" s="23">
        <f t="shared" si="2"/>
        <v>0.25</v>
      </c>
      <c r="AS16" s="23">
        <f t="shared" si="2"/>
        <v>0.25</v>
      </c>
      <c r="AW16" s="22">
        <f t="shared" si="11"/>
        <v>1.75</v>
      </c>
      <c r="AY16" s="23">
        <f t="shared" si="12"/>
        <v>0.85195280196831058</v>
      </c>
    </row>
    <row r="17" spans="1:51" x14ac:dyDescent="0.3">
      <c r="A17">
        <v>15</v>
      </c>
      <c r="B17" s="21">
        <v>10.917</v>
      </c>
      <c r="C17" s="21">
        <v>2.117</v>
      </c>
      <c r="J17" s="22">
        <f t="shared" si="3"/>
        <v>10.025499999999999</v>
      </c>
      <c r="K17" s="22">
        <f t="shared" si="4"/>
        <v>10.025499999999999</v>
      </c>
      <c r="L17" s="22">
        <f t="shared" si="5"/>
        <v>10.025499999999999</v>
      </c>
      <c r="M17" s="22">
        <f t="shared" si="6"/>
        <v>10.025499999999999</v>
      </c>
      <c r="O17" s="23">
        <f t="shared" si="7"/>
        <v>10.025499999999999</v>
      </c>
      <c r="P17" s="23">
        <f t="shared" si="0"/>
        <v>10.025499999999999</v>
      </c>
      <c r="Q17" s="23">
        <f t="shared" si="0"/>
        <v>10.025499999999999</v>
      </c>
      <c r="R17" s="23">
        <f t="shared" si="8"/>
        <v>10.025499999999999</v>
      </c>
      <c r="AC17" s="22">
        <f t="shared" si="9"/>
        <v>30.326499999999996</v>
      </c>
      <c r="AD17" s="22">
        <f t="shared" si="1"/>
        <v>30.326499999999996</v>
      </c>
      <c r="AE17" s="22">
        <f t="shared" si="1"/>
        <v>30.326499999999996</v>
      </c>
      <c r="AF17" s="22">
        <f t="shared" si="1"/>
        <v>30.326499999999996</v>
      </c>
      <c r="AG17" s="22">
        <f t="shared" si="1"/>
        <v>30.326499999999996</v>
      </c>
      <c r="AH17" s="22">
        <f t="shared" si="1"/>
        <v>30.326499999999996</v>
      </c>
      <c r="AI17" s="22">
        <f t="shared" si="1"/>
        <v>30.326499999999996</v>
      </c>
      <c r="AJ17" s="22">
        <f t="shared" si="1"/>
        <v>30.326499999999996</v>
      </c>
      <c r="AL17" s="23">
        <f t="shared" si="10"/>
        <v>30.326499999999996</v>
      </c>
      <c r="AM17" s="23">
        <f t="shared" si="2"/>
        <v>30.326499999999996</v>
      </c>
      <c r="AN17" s="23">
        <f t="shared" si="2"/>
        <v>30.326499999999996</v>
      </c>
      <c r="AO17" s="23">
        <f t="shared" si="2"/>
        <v>30.326499999999996</v>
      </c>
      <c r="AP17" s="23">
        <f t="shared" si="2"/>
        <v>30.326499999999996</v>
      </c>
      <c r="AQ17" s="23">
        <f t="shared" si="2"/>
        <v>30.326499999999996</v>
      </c>
      <c r="AR17" s="23">
        <f t="shared" si="2"/>
        <v>30.326499999999996</v>
      </c>
      <c r="AS17" s="23">
        <f t="shared" si="2"/>
        <v>30.326499999999996</v>
      </c>
      <c r="AW17" s="22">
        <f t="shared" si="11"/>
        <v>182.209</v>
      </c>
      <c r="AY17" s="23">
        <f t="shared" si="12"/>
        <v>1</v>
      </c>
    </row>
    <row r="18" spans="1:51" x14ac:dyDescent="0.3">
      <c r="A18">
        <v>16</v>
      </c>
      <c r="B18" s="21">
        <v>-11.901999999999999</v>
      </c>
      <c r="C18" s="21">
        <v>12.598000000000001</v>
      </c>
      <c r="J18" s="22">
        <f t="shared" si="3"/>
        <v>0.77200000000000202</v>
      </c>
      <c r="K18" s="22">
        <f t="shared" si="4"/>
        <v>0.77200000000000202</v>
      </c>
      <c r="L18" s="22">
        <f t="shared" si="5"/>
        <v>0.77200000000000202</v>
      </c>
      <c r="M18" s="22">
        <f t="shared" si="6"/>
        <v>0.77200000000000202</v>
      </c>
      <c r="O18" s="23">
        <f t="shared" si="7"/>
        <v>0.77200000000000202</v>
      </c>
      <c r="P18" s="23">
        <f t="shared" si="0"/>
        <v>0.77200000000000202</v>
      </c>
      <c r="Q18" s="23">
        <f t="shared" si="0"/>
        <v>0.77200000000000202</v>
      </c>
      <c r="R18" s="23">
        <f t="shared" si="8"/>
        <v>0.77200000000000202</v>
      </c>
      <c r="AC18" s="22">
        <f t="shared" si="9"/>
        <v>2.5660000000000061</v>
      </c>
      <c r="AD18" s="22">
        <f t="shared" si="1"/>
        <v>2.5660000000000061</v>
      </c>
      <c r="AE18" s="22">
        <f t="shared" si="1"/>
        <v>2.5660000000000061</v>
      </c>
      <c r="AF18" s="22">
        <f t="shared" si="1"/>
        <v>2.5660000000000061</v>
      </c>
      <c r="AG18" s="22">
        <f t="shared" si="1"/>
        <v>2.5660000000000061</v>
      </c>
      <c r="AH18" s="22">
        <f t="shared" si="1"/>
        <v>2.5660000000000061</v>
      </c>
      <c r="AI18" s="22">
        <f t="shared" si="1"/>
        <v>2.5660000000000061</v>
      </c>
      <c r="AJ18" s="22">
        <f t="shared" si="1"/>
        <v>2.5660000000000061</v>
      </c>
      <c r="AL18" s="23">
        <f t="shared" si="10"/>
        <v>2.5660000000000061</v>
      </c>
      <c r="AM18" s="23">
        <f t="shared" si="2"/>
        <v>2.5660000000000061</v>
      </c>
      <c r="AN18" s="23">
        <f t="shared" si="2"/>
        <v>2.5660000000000061</v>
      </c>
      <c r="AO18" s="23">
        <f t="shared" si="2"/>
        <v>2.5660000000000061</v>
      </c>
      <c r="AP18" s="23">
        <f t="shared" si="2"/>
        <v>2.5660000000000061</v>
      </c>
      <c r="AQ18" s="23">
        <f t="shared" si="2"/>
        <v>2.5660000000000061</v>
      </c>
      <c r="AR18" s="23">
        <f t="shared" si="2"/>
        <v>2.5660000000000061</v>
      </c>
      <c r="AS18" s="23">
        <f t="shared" si="2"/>
        <v>2.5660000000000061</v>
      </c>
      <c r="AW18" s="22">
        <f t="shared" si="11"/>
        <v>15.64600000000004</v>
      </c>
      <c r="AY18" s="23">
        <f t="shared" si="12"/>
        <v>0.99999983966495187</v>
      </c>
    </row>
    <row r="19" spans="1:51" x14ac:dyDescent="0.3">
      <c r="A19">
        <v>17</v>
      </c>
      <c r="B19" s="21">
        <v>6.3710000000000004</v>
      </c>
      <c r="C19" s="21">
        <v>0.222</v>
      </c>
      <c r="J19" s="22">
        <f t="shared" si="3"/>
        <v>5.19475</v>
      </c>
      <c r="K19" s="22">
        <f t="shared" si="4"/>
        <v>5.19475</v>
      </c>
      <c r="L19" s="22">
        <f t="shared" si="5"/>
        <v>5.19475</v>
      </c>
      <c r="M19" s="22">
        <f t="shared" si="6"/>
        <v>5.19475</v>
      </c>
      <c r="O19" s="23">
        <f t="shared" si="7"/>
        <v>5.19475</v>
      </c>
      <c r="P19" s="23">
        <f t="shared" si="7"/>
        <v>5.19475</v>
      </c>
      <c r="Q19" s="23">
        <f t="shared" si="7"/>
        <v>5.19475</v>
      </c>
      <c r="R19" s="23">
        <f t="shared" si="8"/>
        <v>5.19475</v>
      </c>
      <c r="AC19" s="22">
        <f t="shared" si="9"/>
        <v>15.834250000000001</v>
      </c>
      <c r="AD19" s="22">
        <f t="shared" si="9"/>
        <v>15.834250000000001</v>
      </c>
      <c r="AE19" s="22">
        <f t="shared" si="9"/>
        <v>15.834250000000001</v>
      </c>
      <c r="AF19" s="22">
        <f t="shared" si="9"/>
        <v>15.834250000000001</v>
      </c>
      <c r="AG19" s="22">
        <f t="shared" si="9"/>
        <v>15.834250000000001</v>
      </c>
      <c r="AH19" s="22">
        <f t="shared" si="9"/>
        <v>15.834250000000001</v>
      </c>
      <c r="AI19" s="22">
        <f t="shared" si="9"/>
        <v>15.834250000000001</v>
      </c>
      <c r="AJ19" s="22">
        <f t="shared" si="9"/>
        <v>15.834250000000001</v>
      </c>
      <c r="AL19" s="23">
        <f t="shared" si="10"/>
        <v>15.834250000000001</v>
      </c>
      <c r="AM19" s="23">
        <f t="shared" si="10"/>
        <v>15.834250000000001</v>
      </c>
      <c r="AN19" s="23">
        <f t="shared" si="10"/>
        <v>15.834250000000001</v>
      </c>
      <c r="AO19" s="23">
        <f t="shared" si="10"/>
        <v>15.834250000000001</v>
      </c>
      <c r="AP19" s="23">
        <f t="shared" si="10"/>
        <v>15.834250000000001</v>
      </c>
      <c r="AQ19" s="23">
        <f t="shared" si="10"/>
        <v>15.834250000000001</v>
      </c>
      <c r="AR19" s="23">
        <f t="shared" si="10"/>
        <v>15.834250000000001</v>
      </c>
      <c r="AS19" s="23">
        <f t="shared" si="10"/>
        <v>15.834250000000001</v>
      </c>
      <c r="AW19" s="22">
        <f t="shared" si="11"/>
        <v>95.255499999999998</v>
      </c>
      <c r="AY19" s="23">
        <f t="shared" si="12"/>
        <v>1</v>
      </c>
    </row>
    <row r="20" spans="1:51" x14ac:dyDescent="0.3">
      <c r="A20">
        <v>18</v>
      </c>
      <c r="B20" s="21">
        <v>-10.573</v>
      </c>
      <c r="C20" s="21">
        <v>3.4870000000000001</v>
      </c>
      <c r="J20" s="22">
        <f t="shared" si="3"/>
        <v>-5.0645000000000007</v>
      </c>
      <c r="K20" s="22">
        <f t="shared" si="4"/>
        <v>-5.0645000000000007</v>
      </c>
      <c r="L20" s="22">
        <f t="shared" si="5"/>
        <v>-5.0645000000000007</v>
      </c>
      <c r="M20" s="22">
        <f t="shared" si="6"/>
        <v>-5.0645000000000007</v>
      </c>
      <c r="O20" s="23">
        <f t="shared" si="7"/>
        <v>0</v>
      </c>
      <c r="P20" s="23">
        <f t="shared" si="7"/>
        <v>0</v>
      </c>
      <c r="Q20" s="23">
        <f t="shared" si="7"/>
        <v>0</v>
      </c>
      <c r="R20" s="23">
        <f t="shared" si="8"/>
        <v>0</v>
      </c>
      <c r="AC20" s="22">
        <f t="shared" si="9"/>
        <v>0.25</v>
      </c>
      <c r="AD20" s="22">
        <f t="shared" si="9"/>
        <v>0.25</v>
      </c>
      <c r="AE20" s="22">
        <f t="shared" si="9"/>
        <v>0.25</v>
      </c>
      <c r="AF20" s="22">
        <f t="shared" si="9"/>
        <v>0.25</v>
      </c>
      <c r="AG20" s="22">
        <f t="shared" si="9"/>
        <v>0.25</v>
      </c>
      <c r="AH20" s="22">
        <f t="shared" si="9"/>
        <v>0.25</v>
      </c>
      <c r="AI20" s="22">
        <f t="shared" si="9"/>
        <v>0.25</v>
      </c>
      <c r="AJ20" s="22">
        <f t="shared" si="9"/>
        <v>0.25</v>
      </c>
      <c r="AL20" s="23">
        <f t="shared" si="10"/>
        <v>0.25</v>
      </c>
      <c r="AM20" s="23">
        <f t="shared" si="10"/>
        <v>0.25</v>
      </c>
      <c r="AN20" s="23">
        <f t="shared" si="10"/>
        <v>0.25</v>
      </c>
      <c r="AO20" s="23">
        <f t="shared" si="10"/>
        <v>0.25</v>
      </c>
      <c r="AP20" s="23">
        <f t="shared" si="10"/>
        <v>0.25</v>
      </c>
      <c r="AQ20" s="23">
        <f t="shared" si="10"/>
        <v>0.25</v>
      </c>
      <c r="AR20" s="23">
        <f t="shared" si="10"/>
        <v>0.25</v>
      </c>
      <c r="AS20" s="23">
        <f t="shared" si="10"/>
        <v>0.25</v>
      </c>
      <c r="AW20" s="22">
        <f t="shared" si="11"/>
        <v>1.75</v>
      </c>
      <c r="AY20" s="23">
        <f t="shared" si="12"/>
        <v>0.85195280196831058</v>
      </c>
    </row>
    <row r="21" spans="1:51" x14ac:dyDescent="0.3">
      <c r="A21">
        <v>19</v>
      </c>
      <c r="B21" s="21">
        <v>5.5940000000000003</v>
      </c>
      <c r="C21" s="21">
        <v>3.4929999999999999</v>
      </c>
      <c r="J21" s="22">
        <f t="shared" si="3"/>
        <v>7.0652499999999998</v>
      </c>
      <c r="K21" s="22">
        <f t="shared" si="4"/>
        <v>7.0652499999999998</v>
      </c>
      <c r="L21" s="22">
        <f t="shared" si="5"/>
        <v>7.0652499999999998</v>
      </c>
      <c r="M21" s="22">
        <f t="shared" si="6"/>
        <v>7.0652499999999998</v>
      </c>
      <c r="O21" s="23">
        <f t="shared" si="7"/>
        <v>7.0652499999999998</v>
      </c>
      <c r="P21" s="23">
        <f t="shared" si="7"/>
        <v>7.0652499999999998</v>
      </c>
      <c r="Q21" s="23">
        <f t="shared" si="7"/>
        <v>7.0652499999999998</v>
      </c>
      <c r="R21" s="23">
        <f t="shared" si="8"/>
        <v>7.0652499999999998</v>
      </c>
      <c r="AC21" s="22">
        <f t="shared" si="9"/>
        <v>21.44575</v>
      </c>
      <c r="AD21" s="22">
        <f t="shared" si="9"/>
        <v>21.44575</v>
      </c>
      <c r="AE21" s="22">
        <f t="shared" si="9"/>
        <v>21.44575</v>
      </c>
      <c r="AF21" s="22">
        <f t="shared" si="9"/>
        <v>21.44575</v>
      </c>
      <c r="AG21" s="22">
        <f t="shared" si="9"/>
        <v>21.44575</v>
      </c>
      <c r="AH21" s="22">
        <f t="shared" si="9"/>
        <v>21.44575</v>
      </c>
      <c r="AI21" s="22">
        <f t="shared" si="9"/>
        <v>21.44575</v>
      </c>
      <c r="AJ21" s="22">
        <f t="shared" si="9"/>
        <v>21.44575</v>
      </c>
      <c r="AL21" s="23">
        <f t="shared" si="10"/>
        <v>21.44575</v>
      </c>
      <c r="AM21" s="23">
        <f t="shared" si="10"/>
        <v>21.44575</v>
      </c>
      <c r="AN21" s="23">
        <f t="shared" si="10"/>
        <v>21.44575</v>
      </c>
      <c r="AO21" s="23">
        <f t="shared" si="10"/>
        <v>21.44575</v>
      </c>
      <c r="AP21" s="23">
        <f t="shared" si="10"/>
        <v>21.44575</v>
      </c>
      <c r="AQ21" s="23">
        <f t="shared" si="10"/>
        <v>21.44575</v>
      </c>
      <c r="AR21" s="23">
        <f t="shared" si="10"/>
        <v>21.44575</v>
      </c>
      <c r="AS21" s="23">
        <f t="shared" si="10"/>
        <v>21.44575</v>
      </c>
      <c r="AW21" s="22">
        <f t="shared" si="11"/>
        <v>128.92449999999999</v>
      </c>
      <c r="AY21" s="23">
        <f t="shared" si="12"/>
        <v>1</v>
      </c>
    </row>
    <row r="22" spans="1:51" x14ac:dyDescent="0.3">
      <c r="A22">
        <v>20</v>
      </c>
      <c r="B22" s="21">
        <f>-3.227</f>
        <v>-3.2269999999999999</v>
      </c>
      <c r="C22" s="21">
        <v>-10.06</v>
      </c>
      <c r="J22" s="22">
        <f t="shared" si="3"/>
        <v>-9.7152499999999993</v>
      </c>
      <c r="K22" s="22">
        <f t="shared" si="4"/>
        <v>-9.7152499999999993</v>
      </c>
      <c r="L22" s="22">
        <f t="shared" si="5"/>
        <v>-9.7152499999999993</v>
      </c>
      <c r="M22" s="22">
        <f t="shared" si="6"/>
        <v>-9.7152499999999993</v>
      </c>
      <c r="O22" s="23">
        <f t="shared" si="7"/>
        <v>0</v>
      </c>
      <c r="P22" s="23">
        <f t="shared" si="7"/>
        <v>0</v>
      </c>
      <c r="Q22" s="23">
        <f t="shared" si="7"/>
        <v>0</v>
      </c>
      <c r="R22" s="23">
        <f t="shared" si="8"/>
        <v>0</v>
      </c>
      <c r="AC22" s="22">
        <f t="shared" si="9"/>
        <v>0.25</v>
      </c>
      <c r="AD22" s="22">
        <f t="shared" si="9"/>
        <v>0.25</v>
      </c>
      <c r="AE22" s="22">
        <f t="shared" si="9"/>
        <v>0.25</v>
      </c>
      <c r="AF22" s="22">
        <f t="shared" si="9"/>
        <v>0.25</v>
      </c>
      <c r="AG22" s="22">
        <f t="shared" si="9"/>
        <v>0.25</v>
      </c>
      <c r="AH22" s="22">
        <f t="shared" si="9"/>
        <v>0.25</v>
      </c>
      <c r="AI22" s="22">
        <f t="shared" si="9"/>
        <v>0.25</v>
      </c>
      <c r="AJ22" s="22">
        <f t="shared" si="9"/>
        <v>0.25</v>
      </c>
      <c r="AL22" s="23">
        <f t="shared" si="10"/>
        <v>0.25</v>
      </c>
      <c r="AM22" s="23">
        <f t="shared" si="10"/>
        <v>0.25</v>
      </c>
      <c r="AN22" s="23">
        <f t="shared" si="10"/>
        <v>0.25</v>
      </c>
      <c r="AO22" s="23">
        <f t="shared" si="10"/>
        <v>0.25</v>
      </c>
      <c r="AP22" s="23">
        <f t="shared" si="10"/>
        <v>0.25</v>
      </c>
      <c r="AQ22" s="23">
        <f t="shared" si="10"/>
        <v>0.25</v>
      </c>
      <c r="AR22" s="23">
        <f t="shared" si="10"/>
        <v>0.25</v>
      </c>
      <c r="AS22" s="23">
        <f t="shared" si="10"/>
        <v>0.25</v>
      </c>
      <c r="AW22" s="22">
        <f t="shared" si="11"/>
        <v>1.75</v>
      </c>
      <c r="AY22" s="23">
        <f t="shared" si="12"/>
        <v>0.85195280196831058</v>
      </c>
    </row>
    <row r="23" spans="1:51" x14ac:dyDescent="0.3">
      <c r="A23">
        <v>21</v>
      </c>
      <c r="B23" s="21">
        <v>-12.897</v>
      </c>
      <c r="C23" s="21">
        <v>10.832000000000001</v>
      </c>
      <c r="J23" s="22">
        <f t="shared" si="3"/>
        <v>-1.2987500000000001</v>
      </c>
      <c r="K23" s="22">
        <f t="shared" si="4"/>
        <v>-1.2987500000000001</v>
      </c>
      <c r="L23" s="22">
        <f t="shared" si="5"/>
        <v>-1.2987500000000001</v>
      </c>
      <c r="M23" s="22">
        <f t="shared" si="6"/>
        <v>-1.2987500000000001</v>
      </c>
      <c r="O23" s="23">
        <f t="shared" si="7"/>
        <v>0</v>
      </c>
      <c r="P23" s="23">
        <f t="shared" si="7"/>
        <v>0</v>
      </c>
      <c r="Q23" s="23">
        <f t="shared" si="7"/>
        <v>0</v>
      </c>
      <c r="R23" s="23">
        <f t="shared" si="8"/>
        <v>0</v>
      </c>
      <c r="AC23" s="22">
        <f t="shared" si="9"/>
        <v>0.25</v>
      </c>
      <c r="AD23" s="22">
        <f t="shared" si="9"/>
        <v>0.25</v>
      </c>
      <c r="AE23" s="22">
        <f t="shared" si="9"/>
        <v>0.25</v>
      </c>
      <c r="AF23" s="22">
        <f t="shared" si="9"/>
        <v>0.25</v>
      </c>
      <c r="AG23" s="22">
        <f t="shared" si="9"/>
        <v>0.25</v>
      </c>
      <c r="AH23" s="22">
        <f t="shared" si="9"/>
        <v>0.25</v>
      </c>
      <c r="AI23" s="22">
        <f t="shared" si="9"/>
        <v>0.25</v>
      </c>
      <c r="AJ23" s="22">
        <f t="shared" si="9"/>
        <v>0.25</v>
      </c>
      <c r="AL23" s="23">
        <f t="shared" si="10"/>
        <v>0.25</v>
      </c>
      <c r="AM23" s="23">
        <f t="shared" si="10"/>
        <v>0.25</v>
      </c>
      <c r="AN23" s="23">
        <f t="shared" si="10"/>
        <v>0.25</v>
      </c>
      <c r="AO23" s="23">
        <f t="shared" si="10"/>
        <v>0.25</v>
      </c>
      <c r="AP23" s="23">
        <f t="shared" si="10"/>
        <v>0.25</v>
      </c>
      <c r="AQ23" s="23">
        <f t="shared" si="10"/>
        <v>0.25</v>
      </c>
      <c r="AR23" s="23">
        <f t="shared" si="10"/>
        <v>0.25</v>
      </c>
      <c r="AS23" s="23">
        <f t="shared" si="10"/>
        <v>0.25</v>
      </c>
      <c r="AW23" s="22">
        <f t="shared" si="11"/>
        <v>1.75</v>
      </c>
      <c r="AY23" s="23">
        <f t="shared" si="12"/>
        <v>0.85195280196831058</v>
      </c>
    </row>
    <row r="24" spans="1:51" x14ac:dyDescent="0.3">
      <c r="A24">
        <v>22</v>
      </c>
      <c r="B24" s="21">
        <v>-0.28399999999999997</v>
      </c>
      <c r="C24" s="21">
        <v>4.7450000000000001</v>
      </c>
      <c r="J24" s="22">
        <f t="shared" si="3"/>
        <v>3.5957499999999998</v>
      </c>
      <c r="K24" s="22">
        <f t="shared" si="4"/>
        <v>3.5957499999999998</v>
      </c>
      <c r="L24" s="22">
        <f t="shared" si="5"/>
        <v>3.5957499999999998</v>
      </c>
      <c r="M24" s="22">
        <f t="shared" si="6"/>
        <v>3.5957499999999998</v>
      </c>
      <c r="O24" s="23">
        <f t="shared" si="7"/>
        <v>3.5957499999999998</v>
      </c>
      <c r="P24" s="23">
        <f t="shared" si="7"/>
        <v>3.5957499999999998</v>
      </c>
      <c r="Q24" s="23">
        <f t="shared" si="7"/>
        <v>3.5957499999999998</v>
      </c>
      <c r="R24" s="23">
        <f t="shared" si="8"/>
        <v>3.5957499999999998</v>
      </c>
      <c r="AC24" s="22">
        <f t="shared" si="9"/>
        <v>11.03725</v>
      </c>
      <c r="AD24" s="22">
        <f t="shared" si="9"/>
        <v>11.03725</v>
      </c>
      <c r="AE24" s="22">
        <f t="shared" si="9"/>
        <v>11.03725</v>
      </c>
      <c r="AF24" s="22">
        <f t="shared" si="9"/>
        <v>11.03725</v>
      </c>
      <c r="AG24" s="22">
        <f t="shared" si="9"/>
        <v>11.03725</v>
      </c>
      <c r="AH24" s="22">
        <f t="shared" si="9"/>
        <v>11.03725</v>
      </c>
      <c r="AI24" s="22">
        <f t="shared" si="9"/>
        <v>11.03725</v>
      </c>
      <c r="AJ24" s="22">
        <f t="shared" si="9"/>
        <v>11.03725</v>
      </c>
      <c r="AL24" s="23">
        <f t="shared" si="10"/>
        <v>11.03725</v>
      </c>
      <c r="AM24" s="23">
        <f t="shared" si="10"/>
        <v>11.03725</v>
      </c>
      <c r="AN24" s="23">
        <f t="shared" si="10"/>
        <v>11.03725</v>
      </c>
      <c r="AO24" s="23">
        <f t="shared" si="10"/>
        <v>11.03725</v>
      </c>
      <c r="AP24" s="23">
        <f t="shared" si="10"/>
        <v>11.03725</v>
      </c>
      <c r="AQ24" s="23">
        <f t="shared" si="10"/>
        <v>11.03725</v>
      </c>
      <c r="AR24" s="23">
        <f t="shared" si="10"/>
        <v>11.03725</v>
      </c>
      <c r="AS24" s="23">
        <f t="shared" si="10"/>
        <v>11.03725</v>
      </c>
      <c r="AW24" s="22">
        <f t="shared" si="11"/>
        <v>66.473500000000001</v>
      </c>
      <c r="AY24" s="23">
        <f t="shared" si="12"/>
        <v>1</v>
      </c>
    </row>
    <row r="25" spans="1:51" x14ac:dyDescent="0.3">
      <c r="A25">
        <v>23</v>
      </c>
      <c r="B25" s="21">
        <v>1.35</v>
      </c>
      <c r="C25" s="21">
        <v>3.214</v>
      </c>
      <c r="J25" s="22">
        <f t="shared" si="3"/>
        <v>3.673</v>
      </c>
      <c r="K25" s="22">
        <f t="shared" si="4"/>
        <v>3.673</v>
      </c>
      <c r="L25" s="22">
        <f t="shared" si="5"/>
        <v>3.673</v>
      </c>
      <c r="M25" s="22">
        <f t="shared" si="6"/>
        <v>3.673</v>
      </c>
      <c r="O25" s="23">
        <f t="shared" si="7"/>
        <v>3.673</v>
      </c>
      <c r="P25" s="23">
        <f t="shared" si="7"/>
        <v>3.673</v>
      </c>
      <c r="Q25" s="23">
        <f t="shared" si="7"/>
        <v>3.673</v>
      </c>
      <c r="R25" s="23">
        <f t="shared" si="8"/>
        <v>3.673</v>
      </c>
      <c r="AC25" s="22">
        <f t="shared" si="9"/>
        <v>11.269</v>
      </c>
      <c r="AD25" s="22">
        <f t="shared" si="9"/>
        <v>11.269</v>
      </c>
      <c r="AE25" s="22">
        <f t="shared" si="9"/>
        <v>11.269</v>
      </c>
      <c r="AF25" s="22">
        <f t="shared" si="9"/>
        <v>11.269</v>
      </c>
      <c r="AG25" s="22">
        <f t="shared" si="9"/>
        <v>11.269</v>
      </c>
      <c r="AH25" s="22">
        <f t="shared" si="9"/>
        <v>11.269</v>
      </c>
      <c r="AI25" s="22">
        <f t="shared" si="9"/>
        <v>11.269</v>
      </c>
      <c r="AJ25" s="22">
        <f t="shared" si="9"/>
        <v>11.269</v>
      </c>
      <c r="AL25" s="23">
        <f t="shared" si="10"/>
        <v>11.269</v>
      </c>
      <c r="AM25" s="23">
        <f t="shared" si="10"/>
        <v>11.269</v>
      </c>
      <c r="AN25" s="23">
        <f t="shared" si="10"/>
        <v>11.269</v>
      </c>
      <c r="AO25" s="23">
        <f t="shared" si="10"/>
        <v>11.269</v>
      </c>
      <c r="AP25" s="23">
        <f t="shared" si="10"/>
        <v>11.269</v>
      </c>
      <c r="AQ25" s="23">
        <f t="shared" si="10"/>
        <v>11.269</v>
      </c>
      <c r="AR25" s="23">
        <f t="shared" si="10"/>
        <v>11.269</v>
      </c>
      <c r="AS25" s="23">
        <f t="shared" si="10"/>
        <v>11.269</v>
      </c>
      <c r="AW25" s="22">
        <f t="shared" si="11"/>
        <v>67.864000000000019</v>
      </c>
      <c r="AY25" s="23">
        <f t="shared" si="12"/>
        <v>1</v>
      </c>
    </row>
    <row r="26" spans="1:51" x14ac:dyDescent="0.3">
      <c r="A26">
        <v>24</v>
      </c>
      <c r="B26" s="21">
        <v>3.988</v>
      </c>
      <c r="C26" s="21">
        <v>-1.734</v>
      </c>
      <c r="J26" s="22">
        <f t="shared" si="3"/>
        <v>1.9405000000000001</v>
      </c>
      <c r="K26" s="22">
        <f t="shared" si="4"/>
        <v>1.9405000000000001</v>
      </c>
      <c r="L26" s="22">
        <f t="shared" si="5"/>
        <v>1.9405000000000001</v>
      </c>
      <c r="M26" s="22">
        <f t="shared" si="6"/>
        <v>1.9405000000000001</v>
      </c>
      <c r="O26" s="23">
        <f t="shared" si="7"/>
        <v>1.9405000000000001</v>
      </c>
      <c r="P26" s="23">
        <f t="shared" si="7"/>
        <v>1.9405000000000001</v>
      </c>
      <c r="Q26" s="23">
        <f t="shared" si="7"/>
        <v>1.9405000000000001</v>
      </c>
      <c r="R26" s="23">
        <f t="shared" si="8"/>
        <v>1.9405000000000001</v>
      </c>
      <c r="AC26" s="22">
        <f t="shared" si="9"/>
        <v>6.0715000000000003</v>
      </c>
      <c r="AD26" s="22">
        <f t="shared" si="9"/>
        <v>6.0715000000000003</v>
      </c>
      <c r="AE26" s="22">
        <f t="shared" si="9"/>
        <v>6.0715000000000003</v>
      </c>
      <c r="AF26" s="22">
        <f t="shared" si="9"/>
        <v>6.0715000000000003</v>
      </c>
      <c r="AG26" s="22">
        <f t="shared" si="9"/>
        <v>6.0715000000000003</v>
      </c>
      <c r="AH26" s="22">
        <f t="shared" si="9"/>
        <v>6.0715000000000003</v>
      </c>
      <c r="AI26" s="22">
        <f t="shared" si="9"/>
        <v>6.0715000000000003</v>
      </c>
      <c r="AJ26" s="22">
        <f t="shared" si="9"/>
        <v>6.0715000000000003</v>
      </c>
      <c r="AL26" s="23">
        <f t="shared" si="10"/>
        <v>6.0715000000000003</v>
      </c>
      <c r="AM26" s="23">
        <f t="shared" si="10"/>
        <v>6.0715000000000003</v>
      </c>
      <c r="AN26" s="23">
        <f t="shared" si="10"/>
        <v>6.0715000000000003</v>
      </c>
      <c r="AO26" s="23">
        <f t="shared" si="10"/>
        <v>6.0715000000000003</v>
      </c>
      <c r="AP26" s="23">
        <f t="shared" si="10"/>
        <v>6.0715000000000003</v>
      </c>
      <c r="AQ26" s="23">
        <f t="shared" si="10"/>
        <v>6.0715000000000003</v>
      </c>
      <c r="AR26" s="23">
        <f t="shared" si="10"/>
        <v>6.0715000000000003</v>
      </c>
      <c r="AS26" s="23">
        <f t="shared" si="10"/>
        <v>6.0715000000000003</v>
      </c>
      <c r="AW26" s="22">
        <f t="shared" si="11"/>
        <v>36.679000000000002</v>
      </c>
      <c r="AY26" s="23">
        <f t="shared" si="12"/>
        <v>0.99999999999999978</v>
      </c>
    </row>
    <row r="27" spans="1:51" x14ac:dyDescent="0.3">
      <c r="A27">
        <v>25</v>
      </c>
      <c r="B27" s="21">
        <v>1.0049999999999999</v>
      </c>
      <c r="C27" s="21">
        <v>0.88700000000000001</v>
      </c>
      <c r="J27" s="22">
        <f t="shared" si="3"/>
        <v>1.669</v>
      </c>
      <c r="K27" s="22">
        <f t="shared" si="4"/>
        <v>1.669</v>
      </c>
      <c r="L27" s="22">
        <f t="shared" si="5"/>
        <v>1.669</v>
      </c>
      <c r="M27" s="22">
        <f t="shared" si="6"/>
        <v>1.669</v>
      </c>
      <c r="O27" s="23">
        <f t="shared" si="7"/>
        <v>1.669</v>
      </c>
      <c r="P27" s="23">
        <f t="shared" si="7"/>
        <v>1.669</v>
      </c>
      <c r="Q27" s="23">
        <f t="shared" si="7"/>
        <v>1.669</v>
      </c>
      <c r="R27" s="23">
        <f t="shared" si="8"/>
        <v>1.669</v>
      </c>
      <c r="AC27" s="22">
        <f t="shared" si="9"/>
        <v>5.2569999999999997</v>
      </c>
      <c r="AD27" s="22">
        <f t="shared" si="9"/>
        <v>5.2569999999999997</v>
      </c>
      <c r="AE27" s="22">
        <f t="shared" si="9"/>
        <v>5.2569999999999997</v>
      </c>
      <c r="AF27" s="22">
        <f t="shared" si="9"/>
        <v>5.2569999999999997</v>
      </c>
      <c r="AG27" s="22">
        <f t="shared" si="9"/>
        <v>5.2569999999999997</v>
      </c>
      <c r="AH27" s="22">
        <f t="shared" si="9"/>
        <v>5.2569999999999997</v>
      </c>
      <c r="AI27" s="22">
        <f t="shared" si="9"/>
        <v>5.2569999999999997</v>
      </c>
      <c r="AJ27" s="22">
        <f t="shared" si="9"/>
        <v>5.2569999999999997</v>
      </c>
      <c r="AL27" s="23">
        <f t="shared" si="10"/>
        <v>5.2569999999999997</v>
      </c>
      <c r="AM27" s="23">
        <f t="shared" si="10"/>
        <v>5.2569999999999997</v>
      </c>
      <c r="AN27" s="23">
        <f t="shared" si="10"/>
        <v>5.2569999999999997</v>
      </c>
      <c r="AO27" s="23">
        <f t="shared" si="10"/>
        <v>5.2569999999999997</v>
      </c>
      <c r="AP27" s="23">
        <f t="shared" si="10"/>
        <v>5.2569999999999997</v>
      </c>
      <c r="AQ27" s="23">
        <f t="shared" si="10"/>
        <v>5.2569999999999997</v>
      </c>
      <c r="AR27" s="23">
        <f t="shared" si="10"/>
        <v>5.2569999999999997</v>
      </c>
      <c r="AS27" s="23">
        <f t="shared" si="10"/>
        <v>5.2569999999999997</v>
      </c>
      <c r="AW27" s="22">
        <f t="shared" si="11"/>
        <v>31.791999999999998</v>
      </c>
      <c r="AY27" s="23">
        <f t="shared" si="12"/>
        <v>0.99999999999998446</v>
      </c>
    </row>
    <row r="28" spans="1:51" x14ac:dyDescent="0.3">
      <c r="A28">
        <v>26</v>
      </c>
      <c r="B28" s="21">
        <f>-2.737</f>
        <v>-2.7370000000000001</v>
      </c>
      <c r="C28" s="21">
        <v>-0.90400000000000003</v>
      </c>
      <c r="J28" s="22">
        <f t="shared" si="3"/>
        <v>-2.48075</v>
      </c>
      <c r="K28" s="22">
        <f t="shared" si="4"/>
        <v>-2.48075</v>
      </c>
      <c r="L28" s="22">
        <f t="shared" si="5"/>
        <v>-2.48075</v>
      </c>
      <c r="M28" s="22">
        <f t="shared" si="6"/>
        <v>-2.48075</v>
      </c>
      <c r="O28" s="23">
        <f t="shared" si="7"/>
        <v>0</v>
      </c>
      <c r="P28" s="23">
        <f t="shared" si="7"/>
        <v>0</v>
      </c>
      <c r="Q28" s="23">
        <f t="shared" si="7"/>
        <v>0</v>
      </c>
      <c r="R28" s="23">
        <f t="shared" si="8"/>
        <v>0</v>
      </c>
      <c r="AC28" s="22">
        <f t="shared" si="9"/>
        <v>0.25</v>
      </c>
      <c r="AD28" s="22">
        <f t="shared" si="9"/>
        <v>0.25</v>
      </c>
      <c r="AE28" s="22">
        <f t="shared" si="9"/>
        <v>0.25</v>
      </c>
      <c r="AF28" s="22">
        <f t="shared" si="9"/>
        <v>0.25</v>
      </c>
      <c r="AG28" s="22">
        <f t="shared" si="9"/>
        <v>0.25</v>
      </c>
      <c r="AH28" s="22">
        <f t="shared" si="9"/>
        <v>0.25</v>
      </c>
      <c r="AI28" s="22">
        <f t="shared" si="9"/>
        <v>0.25</v>
      </c>
      <c r="AJ28" s="22">
        <f t="shared" si="9"/>
        <v>0.25</v>
      </c>
      <c r="AL28" s="23">
        <f t="shared" si="10"/>
        <v>0.25</v>
      </c>
      <c r="AM28" s="23">
        <f t="shared" si="10"/>
        <v>0.25</v>
      </c>
      <c r="AN28" s="23">
        <f t="shared" si="10"/>
        <v>0.25</v>
      </c>
      <c r="AO28" s="23">
        <f t="shared" si="10"/>
        <v>0.25</v>
      </c>
      <c r="AP28" s="23">
        <f t="shared" si="10"/>
        <v>0.25</v>
      </c>
      <c r="AQ28" s="23">
        <f t="shared" si="10"/>
        <v>0.25</v>
      </c>
      <c r="AR28" s="23">
        <f t="shared" si="10"/>
        <v>0.25</v>
      </c>
      <c r="AS28" s="23">
        <f t="shared" si="10"/>
        <v>0.25</v>
      </c>
      <c r="AW28" s="22">
        <f t="shared" si="11"/>
        <v>1.75</v>
      </c>
      <c r="AY28" s="23">
        <f t="shared" si="12"/>
        <v>0.85195280196831058</v>
      </c>
    </row>
    <row r="29" spans="1:51" x14ac:dyDescent="0.3">
      <c r="A29">
        <v>27</v>
      </c>
      <c r="B29" s="21">
        <v>-1.0409999999999999</v>
      </c>
      <c r="C29" s="21">
        <v>2.6760000000000002</v>
      </c>
      <c r="J29" s="22">
        <f t="shared" si="3"/>
        <v>1.4762500000000003</v>
      </c>
      <c r="K29" s="22">
        <f t="shared" si="4"/>
        <v>1.4762500000000003</v>
      </c>
      <c r="L29" s="22">
        <f t="shared" si="5"/>
        <v>1.4762500000000003</v>
      </c>
      <c r="M29" s="22">
        <f t="shared" si="6"/>
        <v>1.4762500000000003</v>
      </c>
      <c r="O29" s="23">
        <f t="shared" si="7"/>
        <v>1.4762500000000003</v>
      </c>
      <c r="P29" s="23">
        <f t="shared" si="7"/>
        <v>1.4762500000000003</v>
      </c>
      <c r="Q29" s="23">
        <f t="shared" si="7"/>
        <v>1.4762500000000003</v>
      </c>
      <c r="R29" s="23">
        <f t="shared" si="8"/>
        <v>1.4762500000000003</v>
      </c>
      <c r="AC29" s="22">
        <f t="shared" si="9"/>
        <v>4.6787500000000009</v>
      </c>
      <c r="AD29" s="22">
        <f t="shared" si="9"/>
        <v>4.6787500000000009</v>
      </c>
      <c r="AE29" s="22">
        <f t="shared" si="9"/>
        <v>4.6787500000000009</v>
      </c>
      <c r="AF29" s="22">
        <f t="shared" si="9"/>
        <v>4.6787500000000009</v>
      </c>
      <c r="AG29" s="22">
        <f t="shared" si="9"/>
        <v>4.6787500000000009</v>
      </c>
      <c r="AH29" s="22">
        <f t="shared" si="9"/>
        <v>4.6787500000000009</v>
      </c>
      <c r="AI29" s="22">
        <f t="shared" si="9"/>
        <v>4.6787500000000009</v>
      </c>
      <c r="AJ29" s="22">
        <f t="shared" si="9"/>
        <v>4.6787500000000009</v>
      </c>
      <c r="AL29" s="23">
        <f t="shared" si="10"/>
        <v>4.6787500000000009</v>
      </c>
      <c r="AM29" s="23">
        <f t="shared" si="10"/>
        <v>4.6787500000000009</v>
      </c>
      <c r="AN29" s="23">
        <f t="shared" si="10"/>
        <v>4.6787500000000009</v>
      </c>
      <c r="AO29" s="23">
        <f t="shared" si="10"/>
        <v>4.6787500000000009</v>
      </c>
      <c r="AP29" s="23">
        <f t="shared" si="10"/>
        <v>4.6787500000000009</v>
      </c>
      <c r="AQ29" s="23">
        <f t="shared" si="10"/>
        <v>4.6787500000000009</v>
      </c>
      <c r="AR29" s="23">
        <f t="shared" si="10"/>
        <v>4.6787500000000009</v>
      </c>
      <c r="AS29" s="23">
        <f t="shared" si="10"/>
        <v>4.6787500000000009</v>
      </c>
      <c r="AW29" s="22">
        <f t="shared" si="11"/>
        <v>28.322499999999998</v>
      </c>
      <c r="AY29" s="23">
        <f t="shared" si="12"/>
        <v>0.99999999999949907</v>
      </c>
    </row>
    <row r="30" spans="1:51" x14ac:dyDescent="0.3">
      <c r="A30">
        <v>28</v>
      </c>
      <c r="B30" s="21">
        <v>4.1440000000000001</v>
      </c>
      <c r="C30" s="21">
        <v>-1.1279999999999999</v>
      </c>
      <c r="J30" s="22">
        <f t="shared" si="3"/>
        <v>2.5120000000000005</v>
      </c>
      <c r="K30" s="22">
        <f t="shared" si="4"/>
        <v>2.5120000000000005</v>
      </c>
      <c r="L30" s="22">
        <f t="shared" si="5"/>
        <v>2.5120000000000005</v>
      </c>
      <c r="M30" s="22">
        <f t="shared" si="6"/>
        <v>2.5120000000000005</v>
      </c>
      <c r="O30" s="23">
        <f t="shared" si="7"/>
        <v>2.5120000000000005</v>
      </c>
      <c r="P30" s="23">
        <f t="shared" si="7"/>
        <v>2.5120000000000005</v>
      </c>
      <c r="Q30" s="23">
        <f t="shared" si="7"/>
        <v>2.5120000000000005</v>
      </c>
      <c r="R30" s="23">
        <f t="shared" si="8"/>
        <v>2.5120000000000005</v>
      </c>
      <c r="AC30" s="22">
        <f t="shared" si="9"/>
        <v>7.7860000000000014</v>
      </c>
      <c r="AD30" s="22">
        <f t="shared" si="9"/>
        <v>7.7860000000000014</v>
      </c>
      <c r="AE30" s="22">
        <f t="shared" si="9"/>
        <v>7.7860000000000014</v>
      </c>
      <c r="AF30" s="22">
        <f t="shared" si="9"/>
        <v>7.7860000000000014</v>
      </c>
      <c r="AG30" s="22">
        <f t="shared" si="9"/>
        <v>7.7860000000000014</v>
      </c>
      <c r="AH30" s="22">
        <f t="shared" si="9"/>
        <v>7.7860000000000014</v>
      </c>
      <c r="AI30" s="22">
        <f t="shared" si="9"/>
        <v>7.7860000000000014</v>
      </c>
      <c r="AJ30" s="22">
        <f t="shared" si="9"/>
        <v>7.7860000000000014</v>
      </c>
      <c r="AL30" s="23">
        <f t="shared" si="10"/>
        <v>7.7860000000000014</v>
      </c>
      <c r="AM30" s="23">
        <f t="shared" si="10"/>
        <v>7.7860000000000014</v>
      </c>
      <c r="AN30" s="23">
        <f t="shared" si="10"/>
        <v>7.7860000000000014</v>
      </c>
      <c r="AO30" s="23">
        <f t="shared" si="10"/>
        <v>7.7860000000000014</v>
      </c>
      <c r="AP30" s="23">
        <f t="shared" si="10"/>
        <v>7.7860000000000014</v>
      </c>
      <c r="AQ30" s="23">
        <f t="shared" si="10"/>
        <v>7.7860000000000014</v>
      </c>
      <c r="AR30" s="23">
        <f t="shared" si="10"/>
        <v>7.7860000000000014</v>
      </c>
      <c r="AS30" s="23">
        <f t="shared" si="10"/>
        <v>7.7860000000000014</v>
      </c>
      <c r="AW30" s="22">
        <f t="shared" si="11"/>
        <v>46.966000000000008</v>
      </c>
      <c r="AY30" s="23">
        <f t="shared" si="12"/>
        <v>1</v>
      </c>
    </row>
    <row r="31" spans="1:51" x14ac:dyDescent="0.3">
      <c r="A31">
        <v>29</v>
      </c>
      <c r="B31" s="21">
        <v>1.544</v>
      </c>
      <c r="C31" s="21">
        <v>-2.1339999999999999</v>
      </c>
      <c r="J31" s="22">
        <f t="shared" si="3"/>
        <v>-0.19249999999999989</v>
      </c>
      <c r="K31" s="22">
        <f t="shared" si="4"/>
        <v>-0.19249999999999989</v>
      </c>
      <c r="L31" s="22">
        <f t="shared" si="5"/>
        <v>-0.19249999999999989</v>
      </c>
      <c r="M31" s="22">
        <f t="shared" si="6"/>
        <v>-0.19249999999999989</v>
      </c>
      <c r="O31" s="23">
        <f t="shared" si="7"/>
        <v>0</v>
      </c>
      <c r="P31" s="23">
        <f t="shared" si="7"/>
        <v>0</v>
      </c>
      <c r="Q31" s="23">
        <f t="shared" si="7"/>
        <v>0</v>
      </c>
      <c r="R31" s="23">
        <f t="shared" si="8"/>
        <v>0</v>
      </c>
      <c r="AC31" s="22">
        <f t="shared" si="9"/>
        <v>0.25</v>
      </c>
      <c r="AD31" s="22">
        <f t="shared" si="9"/>
        <v>0.25</v>
      </c>
      <c r="AE31" s="22">
        <f t="shared" si="9"/>
        <v>0.25</v>
      </c>
      <c r="AF31" s="22">
        <f t="shared" si="9"/>
        <v>0.25</v>
      </c>
      <c r="AG31" s="22">
        <f t="shared" si="9"/>
        <v>0.25</v>
      </c>
      <c r="AH31" s="22">
        <f t="shared" si="9"/>
        <v>0.25</v>
      </c>
      <c r="AI31" s="22">
        <f t="shared" si="9"/>
        <v>0.25</v>
      </c>
      <c r="AJ31" s="22">
        <f t="shared" si="9"/>
        <v>0.25</v>
      </c>
      <c r="AL31" s="23">
        <f t="shared" si="10"/>
        <v>0.25</v>
      </c>
      <c r="AM31" s="23">
        <f t="shared" si="10"/>
        <v>0.25</v>
      </c>
      <c r="AN31" s="23">
        <f t="shared" si="10"/>
        <v>0.25</v>
      </c>
      <c r="AO31" s="23">
        <f t="shared" si="10"/>
        <v>0.25</v>
      </c>
      <c r="AP31" s="23">
        <f t="shared" si="10"/>
        <v>0.25</v>
      </c>
      <c r="AQ31" s="23">
        <f t="shared" si="10"/>
        <v>0.25</v>
      </c>
      <c r="AR31" s="23">
        <f t="shared" si="10"/>
        <v>0.25</v>
      </c>
      <c r="AS31" s="23">
        <f t="shared" si="10"/>
        <v>0.25</v>
      </c>
      <c r="AW31" s="22">
        <f t="shared" si="11"/>
        <v>1.75</v>
      </c>
      <c r="AY31" s="23">
        <f t="shared" si="12"/>
        <v>0.85195280196831058</v>
      </c>
    </row>
    <row r="32" spans="1:51" x14ac:dyDescent="0.3">
      <c r="A32">
        <v>30</v>
      </c>
      <c r="B32" s="21">
        <v>-1.1299999999999999</v>
      </c>
      <c r="C32" s="21">
        <v>4.2480000000000002</v>
      </c>
      <c r="J32" s="22">
        <f t="shared" si="3"/>
        <v>2.5884999999999998</v>
      </c>
      <c r="K32" s="22">
        <f t="shared" si="4"/>
        <v>2.5884999999999998</v>
      </c>
      <c r="L32" s="22">
        <f t="shared" si="5"/>
        <v>2.5884999999999998</v>
      </c>
      <c r="M32" s="22">
        <f t="shared" si="6"/>
        <v>2.5884999999999998</v>
      </c>
      <c r="O32" s="23">
        <f t="shared" si="7"/>
        <v>2.5884999999999998</v>
      </c>
      <c r="P32" s="23">
        <f t="shared" si="7"/>
        <v>2.5884999999999998</v>
      </c>
      <c r="Q32" s="23">
        <f t="shared" si="7"/>
        <v>2.5884999999999998</v>
      </c>
      <c r="R32" s="23">
        <f t="shared" si="8"/>
        <v>2.5884999999999998</v>
      </c>
      <c r="AC32" s="22">
        <f t="shared" si="9"/>
        <v>8.0154999999999994</v>
      </c>
      <c r="AD32" s="22">
        <f t="shared" si="9"/>
        <v>8.0154999999999994</v>
      </c>
      <c r="AE32" s="22">
        <f t="shared" si="9"/>
        <v>8.0154999999999994</v>
      </c>
      <c r="AF32" s="22">
        <f t="shared" si="9"/>
        <v>8.0154999999999994</v>
      </c>
      <c r="AG32" s="22">
        <f t="shared" si="9"/>
        <v>8.0154999999999994</v>
      </c>
      <c r="AH32" s="22">
        <f t="shared" si="9"/>
        <v>8.0154999999999994</v>
      </c>
      <c r="AI32" s="22">
        <f t="shared" si="9"/>
        <v>8.0154999999999994</v>
      </c>
      <c r="AJ32" s="22">
        <f t="shared" si="9"/>
        <v>8.0154999999999994</v>
      </c>
      <c r="AL32" s="23">
        <f t="shared" si="10"/>
        <v>8.0154999999999994</v>
      </c>
      <c r="AM32" s="23">
        <f t="shared" si="10"/>
        <v>8.0154999999999994</v>
      </c>
      <c r="AN32" s="23">
        <f t="shared" si="10"/>
        <v>8.0154999999999994</v>
      </c>
      <c r="AO32" s="23">
        <f t="shared" si="10"/>
        <v>8.0154999999999994</v>
      </c>
      <c r="AP32" s="23">
        <f t="shared" si="10"/>
        <v>8.0154999999999994</v>
      </c>
      <c r="AQ32" s="23">
        <f t="shared" si="10"/>
        <v>8.0154999999999994</v>
      </c>
      <c r="AR32" s="23">
        <f t="shared" si="10"/>
        <v>8.0154999999999994</v>
      </c>
      <c r="AS32" s="23">
        <f t="shared" si="10"/>
        <v>8.0154999999999994</v>
      </c>
      <c r="AW32" s="22">
        <f t="shared" si="11"/>
        <v>48.343000000000004</v>
      </c>
      <c r="AY32" s="23">
        <f t="shared" si="12"/>
        <v>1</v>
      </c>
    </row>
    <row r="33" spans="1:70" x14ac:dyDescent="0.3">
      <c r="A33">
        <v>31</v>
      </c>
      <c r="B33" s="21">
        <f>-1.604</f>
        <v>-1.6040000000000001</v>
      </c>
      <c r="C33" s="21">
        <v>-1.2969999999999999</v>
      </c>
      <c r="J33" s="22">
        <f t="shared" si="3"/>
        <v>-1.9257499999999999</v>
      </c>
      <c r="K33" s="22">
        <f t="shared" si="4"/>
        <v>-1.9257499999999999</v>
      </c>
      <c r="L33" s="22">
        <f t="shared" si="5"/>
        <v>-1.9257499999999999</v>
      </c>
      <c r="M33" s="22">
        <f t="shared" si="6"/>
        <v>-1.9257499999999999</v>
      </c>
      <c r="O33" s="23">
        <f t="shared" si="7"/>
        <v>0</v>
      </c>
      <c r="P33" s="23">
        <f t="shared" si="7"/>
        <v>0</v>
      </c>
      <c r="Q33" s="23">
        <f t="shared" si="7"/>
        <v>0</v>
      </c>
      <c r="R33" s="23">
        <f t="shared" si="8"/>
        <v>0</v>
      </c>
      <c r="AC33" s="22">
        <f t="shared" si="9"/>
        <v>0.25</v>
      </c>
      <c r="AD33" s="22">
        <f t="shared" si="9"/>
        <v>0.25</v>
      </c>
      <c r="AE33" s="22">
        <f t="shared" si="9"/>
        <v>0.25</v>
      </c>
      <c r="AF33" s="22">
        <f t="shared" si="9"/>
        <v>0.25</v>
      </c>
      <c r="AG33" s="22">
        <f t="shared" si="9"/>
        <v>0.25</v>
      </c>
      <c r="AH33" s="22">
        <f t="shared" si="9"/>
        <v>0.25</v>
      </c>
      <c r="AI33" s="22">
        <f t="shared" si="9"/>
        <v>0.25</v>
      </c>
      <c r="AJ33" s="22">
        <f t="shared" si="9"/>
        <v>0.25</v>
      </c>
      <c r="AL33" s="23">
        <f t="shared" si="10"/>
        <v>0.25</v>
      </c>
      <c r="AM33" s="23">
        <f t="shared" si="10"/>
        <v>0.25</v>
      </c>
      <c r="AN33" s="23">
        <f t="shared" si="10"/>
        <v>0.25</v>
      </c>
      <c r="AO33" s="23">
        <f t="shared" si="10"/>
        <v>0.25</v>
      </c>
      <c r="AP33" s="23">
        <f t="shared" si="10"/>
        <v>0.25</v>
      </c>
      <c r="AQ33" s="23">
        <f t="shared" si="10"/>
        <v>0.25</v>
      </c>
      <c r="AR33" s="23">
        <f t="shared" si="10"/>
        <v>0.25</v>
      </c>
      <c r="AS33" s="23">
        <f t="shared" si="10"/>
        <v>0.25</v>
      </c>
      <c r="AW33" s="22">
        <f t="shared" si="11"/>
        <v>1.75</v>
      </c>
      <c r="AY33" s="23">
        <f t="shared" si="12"/>
        <v>0.85195280196831058</v>
      </c>
    </row>
    <row r="34" spans="1:70" x14ac:dyDescent="0.3">
      <c r="A34">
        <v>32</v>
      </c>
      <c r="B34" s="21">
        <v>2.0910000000000002</v>
      </c>
      <c r="C34" s="21">
        <v>-1.3220000000000001</v>
      </c>
      <c r="J34" s="22">
        <f t="shared" si="3"/>
        <v>0.8267500000000001</v>
      </c>
      <c r="K34" s="22">
        <f t="shared" si="4"/>
        <v>0.8267500000000001</v>
      </c>
      <c r="L34" s="22">
        <f t="shared" si="5"/>
        <v>0.8267500000000001</v>
      </c>
      <c r="M34" s="22">
        <f t="shared" si="6"/>
        <v>0.8267500000000001</v>
      </c>
      <c r="O34" s="23">
        <f t="shared" si="7"/>
        <v>0.8267500000000001</v>
      </c>
      <c r="P34" s="23">
        <f t="shared" si="7"/>
        <v>0.8267500000000001</v>
      </c>
      <c r="Q34" s="23">
        <f t="shared" si="7"/>
        <v>0.8267500000000001</v>
      </c>
      <c r="R34" s="23">
        <f t="shared" si="8"/>
        <v>0.8267500000000001</v>
      </c>
      <c r="AC34" s="22">
        <f t="shared" si="9"/>
        <v>2.7302500000000003</v>
      </c>
      <c r="AD34" s="22">
        <f t="shared" si="9"/>
        <v>2.7302500000000003</v>
      </c>
      <c r="AE34" s="22">
        <f t="shared" si="9"/>
        <v>2.7302500000000003</v>
      </c>
      <c r="AF34" s="22">
        <f t="shared" si="9"/>
        <v>2.7302500000000003</v>
      </c>
      <c r="AG34" s="22">
        <f t="shared" si="9"/>
        <v>2.7302500000000003</v>
      </c>
      <c r="AH34" s="22">
        <f t="shared" si="9"/>
        <v>2.7302500000000003</v>
      </c>
      <c r="AI34" s="22">
        <f t="shared" si="9"/>
        <v>2.7302500000000003</v>
      </c>
      <c r="AJ34" s="22">
        <f t="shared" si="9"/>
        <v>2.7302500000000003</v>
      </c>
      <c r="AL34" s="23">
        <f t="shared" si="10"/>
        <v>2.7302500000000003</v>
      </c>
      <c r="AM34" s="23">
        <f t="shared" si="10"/>
        <v>2.7302500000000003</v>
      </c>
      <c r="AN34" s="23">
        <f t="shared" si="10"/>
        <v>2.7302500000000003</v>
      </c>
      <c r="AO34" s="23">
        <f t="shared" si="10"/>
        <v>2.7302500000000003</v>
      </c>
      <c r="AP34" s="23">
        <f t="shared" si="10"/>
        <v>2.7302500000000003</v>
      </c>
      <c r="AQ34" s="23">
        <f t="shared" si="10"/>
        <v>2.7302500000000003</v>
      </c>
      <c r="AR34" s="23">
        <f t="shared" si="10"/>
        <v>2.7302500000000003</v>
      </c>
      <c r="AS34" s="23">
        <f t="shared" si="10"/>
        <v>2.7302500000000003</v>
      </c>
      <c r="AW34" s="22">
        <f t="shared" si="11"/>
        <v>16.631500000000003</v>
      </c>
      <c r="AY34" s="23">
        <f t="shared" si="12"/>
        <v>0.99999994015452764</v>
      </c>
    </row>
    <row r="35" spans="1:70" x14ac:dyDescent="0.3">
      <c r="A35">
        <v>33</v>
      </c>
      <c r="B35" s="21">
        <v>4.5759999999999996</v>
      </c>
      <c r="C35" s="21">
        <v>-0.40500000000000003</v>
      </c>
      <c r="J35" s="22">
        <f t="shared" si="3"/>
        <v>3.3782499999999995</v>
      </c>
      <c r="K35" s="22">
        <f t="shared" si="4"/>
        <v>3.3782499999999995</v>
      </c>
      <c r="L35" s="22">
        <f t="shared" si="5"/>
        <v>3.3782499999999995</v>
      </c>
      <c r="M35" s="22">
        <f t="shared" si="6"/>
        <v>3.3782499999999995</v>
      </c>
      <c r="O35" s="23">
        <f t="shared" si="7"/>
        <v>3.3782499999999995</v>
      </c>
      <c r="P35" s="23">
        <f t="shared" si="7"/>
        <v>3.3782499999999995</v>
      </c>
      <c r="Q35" s="23">
        <f t="shared" si="7"/>
        <v>3.3782499999999995</v>
      </c>
      <c r="R35" s="23">
        <f t="shared" si="8"/>
        <v>3.3782499999999995</v>
      </c>
      <c r="AC35" s="22">
        <f t="shared" si="9"/>
        <v>10.384749999999999</v>
      </c>
      <c r="AD35" s="22">
        <f t="shared" si="9"/>
        <v>10.384749999999999</v>
      </c>
      <c r="AE35" s="22">
        <f t="shared" si="9"/>
        <v>10.384749999999999</v>
      </c>
      <c r="AF35" s="22">
        <f t="shared" si="9"/>
        <v>10.384749999999999</v>
      </c>
      <c r="AG35" s="22">
        <f t="shared" si="9"/>
        <v>10.384749999999999</v>
      </c>
      <c r="AH35" s="22">
        <f t="shared" si="9"/>
        <v>10.384749999999999</v>
      </c>
      <c r="AI35" s="22">
        <f t="shared" si="9"/>
        <v>10.384749999999999</v>
      </c>
      <c r="AJ35" s="22">
        <f t="shared" si="9"/>
        <v>10.384749999999999</v>
      </c>
      <c r="AL35" s="23">
        <f t="shared" si="10"/>
        <v>10.384749999999999</v>
      </c>
      <c r="AM35" s="23">
        <f t="shared" si="10"/>
        <v>10.384749999999999</v>
      </c>
      <c r="AN35" s="23">
        <f t="shared" si="10"/>
        <v>10.384749999999999</v>
      </c>
      <c r="AO35" s="23">
        <f t="shared" si="10"/>
        <v>10.384749999999999</v>
      </c>
      <c r="AP35" s="23">
        <f t="shared" si="10"/>
        <v>10.384749999999999</v>
      </c>
      <c r="AQ35" s="23">
        <f t="shared" si="10"/>
        <v>10.384749999999999</v>
      </c>
      <c r="AR35" s="23">
        <f t="shared" si="10"/>
        <v>10.384749999999999</v>
      </c>
      <c r="AS35" s="23">
        <f t="shared" si="10"/>
        <v>10.384749999999999</v>
      </c>
      <c r="AW35" s="22">
        <f t="shared" si="11"/>
        <v>62.558499999999988</v>
      </c>
      <c r="AY35" s="23">
        <f t="shared" si="12"/>
        <v>1</v>
      </c>
    </row>
    <row r="36" spans="1:70" x14ac:dyDescent="0.3">
      <c r="A36">
        <v>34</v>
      </c>
      <c r="B36" s="21">
        <v>1.72</v>
      </c>
      <c r="C36" s="21">
        <v>0.98699999999999999</v>
      </c>
      <c r="J36" s="22">
        <f t="shared" si="3"/>
        <v>2.2802500000000001</v>
      </c>
      <c r="K36" s="22">
        <f t="shared" si="4"/>
        <v>2.2802500000000001</v>
      </c>
      <c r="L36" s="22">
        <f t="shared" si="5"/>
        <v>2.2802500000000001</v>
      </c>
      <c r="M36" s="22">
        <f t="shared" si="6"/>
        <v>2.2802500000000001</v>
      </c>
      <c r="O36" s="23">
        <f t="shared" si="7"/>
        <v>2.2802500000000001</v>
      </c>
      <c r="P36" s="23">
        <f t="shared" si="7"/>
        <v>2.2802500000000001</v>
      </c>
      <c r="Q36" s="23">
        <f t="shared" si="7"/>
        <v>2.2802500000000001</v>
      </c>
      <c r="R36" s="23">
        <f t="shared" si="8"/>
        <v>2.2802500000000001</v>
      </c>
      <c r="AC36" s="22">
        <f t="shared" si="9"/>
        <v>7.0907499999999999</v>
      </c>
      <c r="AD36" s="22">
        <f t="shared" si="9"/>
        <v>7.0907499999999999</v>
      </c>
      <c r="AE36" s="22">
        <f t="shared" si="9"/>
        <v>7.0907499999999999</v>
      </c>
      <c r="AF36" s="22">
        <f t="shared" si="9"/>
        <v>7.0907499999999999</v>
      </c>
      <c r="AG36" s="22">
        <f t="shared" si="9"/>
        <v>7.0907499999999999</v>
      </c>
      <c r="AH36" s="22">
        <f t="shared" si="9"/>
        <v>7.0907499999999999</v>
      </c>
      <c r="AI36" s="22">
        <f t="shared" si="9"/>
        <v>7.0907499999999999</v>
      </c>
      <c r="AJ36" s="22">
        <f t="shared" si="9"/>
        <v>7.0907499999999999</v>
      </c>
      <c r="AL36" s="23">
        <f t="shared" si="10"/>
        <v>7.0907499999999999</v>
      </c>
      <c r="AM36" s="23">
        <f t="shared" si="10"/>
        <v>7.0907499999999999</v>
      </c>
      <c r="AN36" s="23">
        <f t="shared" si="10"/>
        <v>7.0907499999999999</v>
      </c>
      <c r="AO36" s="23">
        <f t="shared" si="10"/>
        <v>7.0907499999999999</v>
      </c>
      <c r="AP36" s="23">
        <f t="shared" si="10"/>
        <v>7.0907499999999999</v>
      </c>
      <c r="AQ36" s="23">
        <f t="shared" si="10"/>
        <v>7.0907499999999999</v>
      </c>
      <c r="AR36" s="23">
        <f t="shared" si="10"/>
        <v>7.0907499999999999</v>
      </c>
      <c r="AS36" s="23">
        <f t="shared" si="10"/>
        <v>7.0907499999999999</v>
      </c>
      <c r="AW36" s="22">
        <f t="shared" si="11"/>
        <v>42.794499999999999</v>
      </c>
      <c r="AY36" s="23">
        <f t="shared" si="12"/>
        <v>1</v>
      </c>
    </row>
    <row r="37" spans="1:70" x14ac:dyDescent="0.3">
      <c r="A37">
        <v>35</v>
      </c>
      <c r="B37" s="21">
        <v>1.393</v>
      </c>
      <c r="C37" s="21">
        <v>2.7130000000000001</v>
      </c>
      <c r="J37" s="22">
        <f t="shared" si="3"/>
        <v>3.3294999999999999</v>
      </c>
      <c r="K37" s="22">
        <f t="shared" si="4"/>
        <v>3.3294999999999999</v>
      </c>
      <c r="L37" s="22">
        <f t="shared" si="5"/>
        <v>3.3294999999999999</v>
      </c>
      <c r="M37" s="22">
        <f t="shared" si="6"/>
        <v>3.3294999999999999</v>
      </c>
      <c r="O37" s="23">
        <f t="shared" si="7"/>
        <v>3.3294999999999999</v>
      </c>
      <c r="P37" s="23">
        <f t="shared" si="7"/>
        <v>3.3294999999999999</v>
      </c>
      <c r="Q37" s="23">
        <f t="shared" si="7"/>
        <v>3.3294999999999999</v>
      </c>
      <c r="R37" s="23">
        <f t="shared" si="8"/>
        <v>3.3294999999999999</v>
      </c>
      <c r="AC37" s="22">
        <f t="shared" si="9"/>
        <v>10.2385</v>
      </c>
      <c r="AD37" s="22">
        <f t="shared" si="9"/>
        <v>10.2385</v>
      </c>
      <c r="AE37" s="22">
        <f t="shared" si="9"/>
        <v>10.2385</v>
      </c>
      <c r="AF37" s="22">
        <f t="shared" si="9"/>
        <v>10.2385</v>
      </c>
      <c r="AG37" s="22">
        <f t="shared" si="9"/>
        <v>10.2385</v>
      </c>
      <c r="AH37" s="22">
        <f t="shared" si="9"/>
        <v>10.2385</v>
      </c>
      <c r="AI37" s="22">
        <f t="shared" si="9"/>
        <v>10.2385</v>
      </c>
      <c r="AJ37" s="22">
        <f t="shared" si="9"/>
        <v>10.2385</v>
      </c>
      <c r="AL37" s="23">
        <f t="shared" si="10"/>
        <v>10.2385</v>
      </c>
      <c r="AM37" s="23">
        <f t="shared" si="10"/>
        <v>10.2385</v>
      </c>
      <c r="AN37" s="23">
        <f t="shared" si="10"/>
        <v>10.2385</v>
      </c>
      <c r="AO37" s="23">
        <f t="shared" si="10"/>
        <v>10.2385</v>
      </c>
      <c r="AP37" s="23">
        <f t="shared" si="10"/>
        <v>10.2385</v>
      </c>
      <c r="AQ37" s="23">
        <f t="shared" si="10"/>
        <v>10.2385</v>
      </c>
      <c r="AR37" s="23">
        <f t="shared" si="10"/>
        <v>10.2385</v>
      </c>
      <c r="AS37" s="23">
        <f t="shared" si="10"/>
        <v>10.2385</v>
      </c>
      <c r="AW37" s="22">
        <f t="shared" si="11"/>
        <v>61.68099999999999</v>
      </c>
      <c r="AY37" s="23">
        <f t="shared" si="12"/>
        <v>1</v>
      </c>
    </row>
    <row r="38" spans="1:70" x14ac:dyDescent="0.3">
      <c r="A38">
        <v>36</v>
      </c>
      <c r="B38" s="21">
        <v>0.625</v>
      </c>
      <c r="C38" s="21">
        <v>-1</v>
      </c>
      <c r="J38" s="22">
        <f t="shared" si="3"/>
        <v>-3.125E-2</v>
      </c>
      <c r="K38" s="22">
        <f t="shared" si="4"/>
        <v>-3.125E-2</v>
      </c>
      <c r="L38" s="22">
        <f t="shared" si="5"/>
        <v>-3.125E-2</v>
      </c>
      <c r="M38" s="22">
        <f t="shared" si="6"/>
        <v>-3.125E-2</v>
      </c>
      <c r="O38" s="23">
        <f t="shared" si="7"/>
        <v>0</v>
      </c>
      <c r="P38" s="23">
        <f t="shared" si="7"/>
        <v>0</v>
      </c>
      <c r="Q38" s="23">
        <f t="shared" si="7"/>
        <v>0</v>
      </c>
      <c r="R38" s="23">
        <f t="shared" si="8"/>
        <v>0</v>
      </c>
      <c r="AC38" s="22">
        <f t="shared" si="9"/>
        <v>0.25</v>
      </c>
      <c r="AD38" s="22">
        <f t="shared" si="9"/>
        <v>0.25</v>
      </c>
      <c r="AE38" s="22">
        <f t="shared" si="9"/>
        <v>0.25</v>
      </c>
      <c r="AF38" s="22">
        <f t="shared" si="9"/>
        <v>0.25</v>
      </c>
      <c r="AG38" s="22">
        <f t="shared" si="9"/>
        <v>0.25</v>
      </c>
      <c r="AH38" s="22">
        <f t="shared" si="9"/>
        <v>0.25</v>
      </c>
      <c r="AI38" s="22">
        <f t="shared" si="9"/>
        <v>0.25</v>
      </c>
      <c r="AJ38" s="22">
        <f t="shared" si="9"/>
        <v>0.25</v>
      </c>
      <c r="AL38" s="23">
        <f t="shared" si="10"/>
        <v>0.25</v>
      </c>
      <c r="AM38" s="23">
        <f t="shared" si="10"/>
        <v>0.25</v>
      </c>
      <c r="AN38" s="23">
        <f t="shared" si="10"/>
        <v>0.25</v>
      </c>
      <c r="AO38" s="23">
        <f t="shared" si="10"/>
        <v>0.25</v>
      </c>
      <c r="AP38" s="23">
        <f t="shared" si="10"/>
        <v>0.25</v>
      </c>
      <c r="AQ38" s="23">
        <f t="shared" si="10"/>
        <v>0.25</v>
      </c>
      <c r="AR38" s="23">
        <f t="shared" si="10"/>
        <v>0.25</v>
      </c>
      <c r="AS38" s="23">
        <f t="shared" si="10"/>
        <v>0.25</v>
      </c>
      <c r="AW38" s="22">
        <f t="shared" si="11"/>
        <v>1.75</v>
      </c>
      <c r="AY38" s="23">
        <f t="shared" si="12"/>
        <v>0.85195280196831058</v>
      </c>
    </row>
    <row r="39" spans="1:70" x14ac:dyDescent="0.3">
      <c r="A39">
        <v>37</v>
      </c>
      <c r="B39" s="21">
        <f>-0.797</f>
        <v>-0.79700000000000004</v>
      </c>
      <c r="C39" s="21">
        <v>-1.647</v>
      </c>
      <c r="J39" s="22">
        <f t="shared" si="3"/>
        <v>-1.583</v>
      </c>
      <c r="K39" s="22">
        <f t="shared" si="4"/>
        <v>-1.583</v>
      </c>
      <c r="L39" s="22">
        <f t="shared" si="5"/>
        <v>-1.583</v>
      </c>
      <c r="M39" s="22">
        <f t="shared" si="6"/>
        <v>-1.583</v>
      </c>
      <c r="O39" s="23">
        <f t="shared" si="7"/>
        <v>0</v>
      </c>
      <c r="P39" s="23">
        <f t="shared" si="7"/>
        <v>0</v>
      </c>
      <c r="Q39" s="23">
        <f t="shared" si="7"/>
        <v>0</v>
      </c>
      <c r="R39" s="23">
        <f t="shared" si="8"/>
        <v>0</v>
      </c>
      <c r="AC39" s="22">
        <f t="shared" si="9"/>
        <v>0.25</v>
      </c>
      <c r="AD39" s="22">
        <f t="shared" si="9"/>
        <v>0.25</v>
      </c>
      <c r="AE39" s="22">
        <f t="shared" si="9"/>
        <v>0.25</v>
      </c>
      <c r="AF39" s="22">
        <f t="shared" si="9"/>
        <v>0.25</v>
      </c>
      <c r="AG39" s="22">
        <f t="shared" si="9"/>
        <v>0.25</v>
      </c>
      <c r="AH39" s="22">
        <f t="shared" si="9"/>
        <v>0.25</v>
      </c>
      <c r="AI39" s="22">
        <f t="shared" si="9"/>
        <v>0.25</v>
      </c>
      <c r="AJ39" s="22">
        <f t="shared" si="9"/>
        <v>0.25</v>
      </c>
      <c r="AL39" s="23">
        <f t="shared" si="10"/>
        <v>0.25</v>
      </c>
      <c r="AM39" s="23">
        <f t="shared" si="10"/>
        <v>0.25</v>
      </c>
      <c r="AN39" s="23">
        <f t="shared" si="10"/>
        <v>0.25</v>
      </c>
      <c r="AO39" s="23">
        <f t="shared" si="10"/>
        <v>0.25</v>
      </c>
      <c r="AP39" s="23">
        <f t="shared" si="10"/>
        <v>0.25</v>
      </c>
      <c r="AQ39" s="23">
        <f t="shared" si="10"/>
        <v>0.25</v>
      </c>
      <c r="AR39" s="23">
        <f t="shared" si="10"/>
        <v>0.25</v>
      </c>
      <c r="AS39" s="23">
        <f t="shared" si="10"/>
        <v>0.25</v>
      </c>
      <c r="AW39" s="22">
        <f t="shared" si="11"/>
        <v>1.75</v>
      </c>
      <c r="AY39" s="23">
        <f t="shared" si="12"/>
        <v>0.85195280196831058</v>
      </c>
    </row>
    <row r="40" spans="1:70" x14ac:dyDescent="0.3">
      <c r="A40">
        <v>38</v>
      </c>
      <c r="B40" s="21">
        <f>-2.062</f>
        <v>-2.0619999999999998</v>
      </c>
      <c r="C40" s="21">
        <v>-2.5489999999999999</v>
      </c>
      <c r="J40" s="22">
        <f t="shared" si="3"/>
        <v>-3.20825</v>
      </c>
      <c r="K40" s="22">
        <f t="shared" si="4"/>
        <v>-3.20825</v>
      </c>
      <c r="L40" s="22">
        <f t="shared" si="5"/>
        <v>-3.20825</v>
      </c>
      <c r="M40" s="22">
        <f t="shared" si="6"/>
        <v>-3.20825</v>
      </c>
      <c r="O40" s="23">
        <f t="shared" si="7"/>
        <v>0</v>
      </c>
      <c r="P40" s="23">
        <f t="shared" si="7"/>
        <v>0</v>
      </c>
      <c r="Q40" s="23">
        <f t="shared" si="7"/>
        <v>0</v>
      </c>
      <c r="R40" s="23">
        <f t="shared" si="8"/>
        <v>0</v>
      </c>
      <c r="AC40" s="22">
        <f t="shared" si="9"/>
        <v>0.25</v>
      </c>
      <c r="AD40" s="22">
        <f t="shared" si="9"/>
        <v>0.25</v>
      </c>
      <c r="AE40" s="22">
        <f t="shared" si="9"/>
        <v>0.25</v>
      </c>
      <c r="AF40" s="22">
        <f t="shared" si="9"/>
        <v>0.25</v>
      </c>
      <c r="AG40" s="22">
        <f t="shared" si="9"/>
        <v>0.25</v>
      </c>
      <c r="AH40" s="22">
        <f t="shared" si="9"/>
        <v>0.25</v>
      </c>
      <c r="AI40" s="22">
        <f t="shared" si="9"/>
        <v>0.25</v>
      </c>
      <c r="AJ40" s="22">
        <f t="shared" si="9"/>
        <v>0.25</v>
      </c>
      <c r="AL40" s="23">
        <f t="shared" si="10"/>
        <v>0.25</v>
      </c>
      <c r="AM40" s="23">
        <f t="shared" si="10"/>
        <v>0.25</v>
      </c>
      <c r="AN40" s="23">
        <f t="shared" si="10"/>
        <v>0.25</v>
      </c>
      <c r="AO40" s="23">
        <f t="shared" si="10"/>
        <v>0.25</v>
      </c>
      <c r="AP40" s="23">
        <f t="shared" si="10"/>
        <v>0.25</v>
      </c>
      <c r="AQ40" s="23">
        <f t="shared" si="10"/>
        <v>0.25</v>
      </c>
      <c r="AR40" s="23">
        <f t="shared" si="10"/>
        <v>0.25</v>
      </c>
      <c r="AS40" s="23">
        <f t="shared" si="10"/>
        <v>0.25</v>
      </c>
      <c r="AW40" s="22">
        <f t="shared" si="11"/>
        <v>1.75</v>
      </c>
      <c r="AY40" s="23">
        <f t="shared" si="12"/>
        <v>0.85195280196831058</v>
      </c>
    </row>
    <row r="41" spans="1:70" x14ac:dyDescent="0.3">
      <c r="A41">
        <v>39</v>
      </c>
      <c r="B41" s="21">
        <f>-3.35</f>
        <v>-3.35</v>
      </c>
      <c r="C41" s="21">
        <v>-2.5249999999999999</v>
      </c>
      <c r="J41" s="22">
        <f t="shared" si="3"/>
        <v>-4.15625</v>
      </c>
      <c r="K41" s="22">
        <f t="shared" si="4"/>
        <v>-4.15625</v>
      </c>
      <c r="L41" s="22">
        <f t="shared" si="5"/>
        <v>-4.15625</v>
      </c>
      <c r="M41" s="22">
        <f t="shared" si="6"/>
        <v>-4.15625</v>
      </c>
      <c r="O41" s="23">
        <f t="shared" si="7"/>
        <v>0</v>
      </c>
      <c r="P41" s="23">
        <f t="shared" si="7"/>
        <v>0</v>
      </c>
      <c r="Q41" s="23">
        <f t="shared" si="7"/>
        <v>0</v>
      </c>
      <c r="R41" s="23">
        <f t="shared" si="8"/>
        <v>0</v>
      </c>
      <c r="AC41" s="22">
        <f t="shared" si="9"/>
        <v>0.25</v>
      </c>
      <c r="AD41" s="22">
        <f t="shared" si="9"/>
        <v>0.25</v>
      </c>
      <c r="AE41" s="22">
        <f t="shared" si="9"/>
        <v>0.25</v>
      </c>
      <c r="AF41" s="22">
        <f t="shared" si="9"/>
        <v>0.25</v>
      </c>
      <c r="AG41" s="22">
        <f t="shared" si="9"/>
        <v>0.25</v>
      </c>
      <c r="AH41" s="22">
        <f t="shared" si="9"/>
        <v>0.25</v>
      </c>
      <c r="AI41" s="22">
        <f t="shared" si="9"/>
        <v>0.25</v>
      </c>
      <c r="AJ41" s="22">
        <f t="shared" si="9"/>
        <v>0.25</v>
      </c>
      <c r="AL41" s="23">
        <f t="shared" si="10"/>
        <v>0.25</v>
      </c>
      <c r="AM41" s="23">
        <f t="shared" si="10"/>
        <v>0.25</v>
      </c>
      <c r="AN41" s="23">
        <f t="shared" si="10"/>
        <v>0.25</v>
      </c>
      <c r="AO41" s="23">
        <f t="shared" si="10"/>
        <v>0.25</v>
      </c>
      <c r="AP41" s="23">
        <f t="shared" si="10"/>
        <v>0.25</v>
      </c>
      <c r="AQ41" s="23">
        <f t="shared" si="10"/>
        <v>0.25</v>
      </c>
      <c r="AR41" s="23">
        <f t="shared" si="10"/>
        <v>0.25</v>
      </c>
      <c r="AS41" s="23">
        <f t="shared" si="10"/>
        <v>0.25</v>
      </c>
      <c r="AW41" s="22">
        <f t="shared" si="11"/>
        <v>1.75</v>
      </c>
      <c r="AY41" s="23">
        <f t="shared" si="12"/>
        <v>0.85195280196831058</v>
      </c>
    </row>
    <row r="42" spans="1:70" x14ac:dyDescent="0.3">
      <c r="A42">
        <v>40</v>
      </c>
      <c r="B42" s="21">
        <f>-4.165</f>
        <v>-4.165</v>
      </c>
      <c r="C42" s="21">
        <v>-1.143</v>
      </c>
      <c r="J42" s="22">
        <f t="shared" si="3"/>
        <v>-3.7310000000000003</v>
      </c>
      <c r="K42" s="22">
        <f t="shared" si="4"/>
        <v>-3.7310000000000003</v>
      </c>
      <c r="L42" s="22">
        <f t="shared" si="5"/>
        <v>-3.7310000000000003</v>
      </c>
      <c r="M42" s="22">
        <f t="shared" si="6"/>
        <v>-3.7310000000000003</v>
      </c>
      <c r="O42" s="23">
        <f t="shared" si="7"/>
        <v>0</v>
      </c>
      <c r="P42" s="23">
        <f t="shared" si="7"/>
        <v>0</v>
      </c>
      <c r="Q42" s="23">
        <f t="shared" si="7"/>
        <v>0</v>
      </c>
      <c r="R42" s="23">
        <f t="shared" si="8"/>
        <v>0</v>
      </c>
      <c r="AC42" s="22">
        <f t="shared" si="9"/>
        <v>0.25</v>
      </c>
      <c r="AD42" s="22">
        <f t="shared" si="9"/>
        <v>0.25</v>
      </c>
      <c r="AE42" s="22">
        <f t="shared" si="9"/>
        <v>0.25</v>
      </c>
      <c r="AF42" s="22">
        <f t="shared" si="9"/>
        <v>0.25</v>
      </c>
      <c r="AG42" s="22">
        <f t="shared" si="9"/>
        <v>0.25</v>
      </c>
      <c r="AH42" s="22">
        <f t="shared" si="9"/>
        <v>0.25</v>
      </c>
      <c r="AI42" s="22">
        <f t="shared" si="9"/>
        <v>0.25</v>
      </c>
      <c r="AJ42" s="22">
        <f t="shared" si="9"/>
        <v>0.25</v>
      </c>
      <c r="AL42" s="23">
        <f t="shared" si="10"/>
        <v>0.25</v>
      </c>
      <c r="AM42" s="23">
        <f t="shared" si="10"/>
        <v>0.25</v>
      </c>
      <c r="AN42" s="23">
        <f t="shared" si="10"/>
        <v>0.25</v>
      </c>
      <c r="AO42" s="23">
        <f t="shared" si="10"/>
        <v>0.25</v>
      </c>
      <c r="AP42" s="23">
        <f t="shared" si="10"/>
        <v>0.25</v>
      </c>
      <c r="AQ42" s="23">
        <f t="shared" si="10"/>
        <v>0.25</v>
      </c>
      <c r="AR42" s="23">
        <f t="shared" si="10"/>
        <v>0.25</v>
      </c>
      <c r="AS42" s="23">
        <f t="shared" si="10"/>
        <v>0.25</v>
      </c>
      <c r="AW42" s="22">
        <f t="shared" si="11"/>
        <v>1.75</v>
      </c>
      <c r="AY42" s="23">
        <f t="shared" si="12"/>
        <v>0.85195280196831058</v>
      </c>
    </row>
    <row r="43" spans="1:70" x14ac:dyDescent="0.3">
      <c r="A43">
        <v>41</v>
      </c>
      <c r="B43" s="21">
        <v>0.127</v>
      </c>
      <c r="C43" s="21">
        <v>2.0489999999999999</v>
      </c>
      <c r="J43" s="22">
        <f t="shared" si="3"/>
        <v>1.8820000000000001</v>
      </c>
      <c r="K43" s="22">
        <f t="shared" si="4"/>
        <v>1.8820000000000001</v>
      </c>
      <c r="L43" s="22">
        <f t="shared" si="5"/>
        <v>1.8820000000000001</v>
      </c>
      <c r="M43" s="22">
        <f t="shared" si="6"/>
        <v>1.8820000000000001</v>
      </c>
      <c r="O43" s="23">
        <f t="shared" si="7"/>
        <v>1.8820000000000001</v>
      </c>
      <c r="P43" s="23">
        <f t="shared" si="7"/>
        <v>1.8820000000000001</v>
      </c>
      <c r="Q43" s="23">
        <f t="shared" si="7"/>
        <v>1.8820000000000001</v>
      </c>
      <c r="R43" s="23">
        <f t="shared" si="8"/>
        <v>1.8820000000000001</v>
      </c>
      <c r="AC43" s="22">
        <f t="shared" si="9"/>
        <v>5.8960000000000008</v>
      </c>
      <c r="AD43" s="22">
        <f t="shared" si="9"/>
        <v>5.8960000000000008</v>
      </c>
      <c r="AE43" s="22">
        <f t="shared" si="9"/>
        <v>5.8960000000000008</v>
      </c>
      <c r="AF43" s="22">
        <f t="shared" si="9"/>
        <v>5.8960000000000008</v>
      </c>
      <c r="AG43" s="22">
        <f t="shared" si="9"/>
        <v>5.8960000000000008</v>
      </c>
      <c r="AH43" s="22">
        <f t="shared" si="9"/>
        <v>5.8960000000000008</v>
      </c>
      <c r="AI43" s="22">
        <f t="shared" si="9"/>
        <v>5.8960000000000008</v>
      </c>
      <c r="AJ43" s="22">
        <f t="shared" si="9"/>
        <v>5.8960000000000008</v>
      </c>
      <c r="AL43" s="23">
        <f t="shared" si="10"/>
        <v>5.8960000000000008</v>
      </c>
      <c r="AM43" s="23">
        <f t="shared" si="10"/>
        <v>5.8960000000000008</v>
      </c>
      <c r="AN43" s="23">
        <f t="shared" si="10"/>
        <v>5.8960000000000008</v>
      </c>
      <c r="AO43" s="23">
        <f t="shared" si="10"/>
        <v>5.8960000000000008</v>
      </c>
      <c r="AP43" s="23">
        <f t="shared" si="10"/>
        <v>5.8960000000000008</v>
      </c>
      <c r="AQ43" s="23">
        <f t="shared" si="10"/>
        <v>5.8960000000000008</v>
      </c>
      <c r="AR43" s="23">
        <f t="shared" si="10"/>
        <v>5.8960000000000008</v>
      </c>
      <c r="AS43" s="23">
        <f t="shared" si="10"/>
        <v>5.8960000000000008</v>
      </c>
      <c r="AW43" s="22">
        <f t="shared" si="11"/>
        <v>35.626000000000005</v>
      </c>
      <c r="AY43" s="23">
        <f t="shared" si="12"/>
        <v>0.99999999999999956</v>
      </c>
    </row>
    <row r="44" spans="1:70" x14ac:dyDescent="0.3">
      <c r="A44">
        <v>42</v>
      </c>
      <c r="B44" s="21">
        <v>0.34799999999999998</v>
      </c>
      <c r="C44" s="21">
        <v>0.68300000000000005</v>
      </c>
      <c r="J44" s="22">
        <f t="shared" si="3"/>
        <v>1.02325</v>
      </c>
      <c r="K44" s="22">
        <f t="shared" si="4"/>
        <v>1.02325</v>
      </c>
      <c r="L44" s="22">
        <f t="shared" si="5"/>
        <v>1.02325</v>
      </c>
      <c r="M44" s="22">
        <f t="shared" si="6"/>
        <v>1.02325</v>
      </c>
      <c r="O44" s="23">
        <f t="shared" si="7"/>
        <v>1.02325</v>
      </c>
      <c r="P44" s="23">
        <f t="shared" si="7"/>
        <v>1.02325</v>
      </c>
      <c r="Q44" s="23">
        <f t="shared" si="7"/>
        <v>1.02325</v>
      </c>
      <c r="R44" s="23">
        <f t="shared" si="8"/>
        <v>1.02325</v>
      </c>
      <c r="AC44" s="22">
        <f t="shared" si="9"/>
        <v>3.31975</v>
      </c>
      <c r="AD44" s="22">
        <f t="shared" si="9"/>
        <v>3.31975</v>
      </c>
      <c r="AE44" s="22">
        <f t="shared" si="9"/>
        <v>3.31975</v>
      </c>
      <c r="AF44" s="22">
        <f t="shared" si="9"/>
        <v>3.31975</v>
      </c>
      <c r="AG44" s="22">
        <f t="shared" si="9"/>
        <v>3.31975</v>
      </c>
      <c r="AH44" s="22">
        <f t="shared" si="9"/>
        <v>3.31975</v>
      </c>
      <c r="AI44" s="22">
        <f t="shared" si="9"/>
        <v>3.31975</v>
      </c>
      <c r="AJ44" s="22">
        <f t="shared" si="9"/>
        <v>3.31975</v>
      </c>
      <c r="AL44" s="23">
        <f t="shared" si="10"/>
        <v>3.31975</v>
      </c>
      <c r="AM44" s="23">
        <f t="shared" si="10"/>
        <v>3.31975</v>
      </c>
      <c r="AN44" s="23">
        <f t="shared" si="10"/>
        <v>3.31975</v>
      </c>
      <c r="AO44" s="23">
        <f t="shared" si="10"/>
        <v>3.31975</v>
      </c>
      <c r="AP44" s="23">
        <f t="shared" si="10"/>
        <v>3.31975</v>
      </c>
      <c r="AQ44" s="23">
        <f t="shared" si="10"/>
        <v>3.31975</v>
      </c>
      <c r="AR44" s="23">
        <f t="shared" si="10"/>
        <v>3.31975</v>
      </c>
      <c r="AS44" s="23">
        <f t="shared" si="10"/>
        <v>3.31975</v>
      </c>
      <c r="AW44" s="22">
        <f t="shared" si="11"/>
        <v>20.168499999999998</v>
      </c>
      <c r="AY44" s="23">
        <f t="shared" si="12"/>
        <v>0.99999999825846686</v>
      </c>
    </row>
    <row r="46" spans="1:70" x14ac:dyDescent="0.3">
      <c r="B46" t="s">
        <v>5</v>
      </c>
      <c r="C46" t="s">
        <v>13</v>
      </c>
      <c r="D46" t="s">
        <v>14</v>
      </c>
      <c r="E46" t="s">
        <v>16</v>
      </c>
      <c r="F46" t="s">
        <v>15</v>
      </c>
      <c r="Q46" s="20" t="s">
        <v>5</v>
      </c>
      <c r="R46" s="20" t="s">
        <v>6</v>
      </c>
    </row>
    <row r="47" spans="1:70" x14ac:dyDescent="0.3">
      <c r="A47">
        <v>1</v>
      </c>
      <c r="B47" s="24">
        <v>0.85195279999999995</v>
      </c>
      <c r="C47" s="25">
        <v>0</v>
      </c>
      <c r="D47" s="26">
        <f>B47-C47</f>
        <v>0.85195279999999995</v>
      </c>
      <c r="E47" s="27">
        <f>B47 * (1-B47)</f>
        <v>0.12612922657216002</v>
      </c>
      <c r="F47" s="28">
        <f>E47*D47</f>
        <v>0.10745614773998613</v>
      </c>
    </row>
    <row r="48" spans="1:70" ht="17.25" customHeight="1" thickBot="1" x14ac:dyDescent="0.35">
      <c r="A48">
        <v>2</v>
      </c>
      <c r="B48" s="24">
        <v>0.85195279999999995</v>
      </c>
      <c r="C48" s="25">
        <v>0</v>
      </c>
      <c r="D48" s="26">
        <f t="shared" ref="D48:D87" si="13">B48-C48</f>
        <v>0.85195279999999995</v>
      </c>
      <c r="E48" s="27">
        <f t="shared" ref="E48:E87" si="14">B48 * (1-B48)</f>
        <v>0.12612922657216002</v>
      </c>
      <c r="F48" s="28">
        <f t="shared" ref="F48:F88" si="15">E48*D48</f>
        <v>0.10745614773998613</v>
      </c>
      <c r="Q48" s="24">
        <v>0.25</v>
      </c>
      <c r="R48" s="24">
        <v>0.25</v>
      </c>
      <c r="S48" s="24">
        <v>0.25</v>
      </c>
      <c r="T48" s="24">
        <v>0.25</v>
      </c>
      <c r="U48" s="24">
        <v>0.25</v>
      </c>
      <c r="V48" s="24">
        <v>0.25</v>
      </c>
      <c r="W48" s="24">
        <v>0.25</v>
      </c>
      <c r="X48" s="24">
        <v>0.25</v>
      </c>
      <c r="Z48" s="24">
        <v>0.25</v>
      </c>
      <c r="AA48" s="24">
        <v>0.25</v>
      </c>
      <c r="AB48" s="24">
        <v>0.25</v>
      </c>
      <c r="AC48" s="24">
        <v>17.30575</v>
      </c>
      <c r="AD48" s="24">
        <v>54.230499999999999</v>
      </c>
      <c r="AE48" s="24">
        <v>0.25</v>
      </c>
      <c r="AF48" s="24">
        <v>46.908999999999999</v>
      </c>
      <c r="AG48" s="24">
        <v>0.25</v>
      </c>
      <c r="AH48" s="24">
        <v>0.25</v>
      </c>
      <c r="AI48" s="24">
        <v>0.25</v>
      </c>
      <c r="AJ48" s="24">
        <v>0.25</v>
      </c>
      <c r="AK48" s="24">
        <v>0.25</v>
      </c>
      <c r="AL48" s="24">
        <v>0.25</v>
      </c>
      <c r="AM48" s="24">
        <v>0.25</v>
      </c>
      <c r="AN48" s="24">
        <v>30.326499999999999</v>
      </c>
      <c r="AO48" s="24">
        <v>2.5659999999999998</v>
      </c>
      <c r="AP48" s="24">
        <v>15.834250000000001</v>
      </c>
      <c r="AQ48" s="24">
        <v>0.25</v>
      </c>
      <c r="AR48" s="24">
        <v>21.44575</v>
      </c>
      <c r="AS48" s="24">
        <v>0.25</v>
      </c>
      <c r="AT48" s="24">
        <v>0.25</v>
      </c>
      <c r="AU48" s="24">
        <v>11.03725</v>
      </c>
      <c r="AV48" s="24">
        <v>11.269</v>
      </c>
      <c r="AW48" s="24">
        <v>6.0715000000000003</v>
      </c>
      <c r="AX48" s="24">
        <v>5.2569999999999997</v>
      </c>
      <c r="AY48" s="24">
        <v>0.25</v>
      </c>
      <c r="AZ48" s="24">
        <v>4.67875</v>
      </c>
      <c r="BA48" s="24">
        <v>7.7859999999999996</v>
      </c>
      <c r="BB48" s="24">
        <v>0.25</v>
      </c>
      <c r="BC48" s="24">
        <v>8.0154999999999994</v>
      </c>
      <c r="BD48" s="24">
        <v>0.25</v>
      </c>
      <c r="BE48" s="24">
        <v>2.7302499999999998</v>
      </c>
      <c r="BF48" s="24">
        <v>10.38475</v>
      </c>
      <c r="BG48" s="24">
        <v>7.0907499999999999</v>
      </c>
      <c r="BH48" s="24">
        <v>10.2385</v>
      </c>
      <c r="BI48" s="24">
        <v>0.25</v>
      </c>
      <c r="BJ48" s="24">
        <v>0.25</v>
      </c>
      <c r="BK48" s="24">
        <v>0.25</v>
      </c>
      <c r="BL48" s="24">
        <v>0.25</v>
      </c>
      <c r="BM48" s="24">
        <v>0.25</v>
      </c>
      <c r="BN48" s="24">
        <v>5.8959999999999999</v>
      </c>
      <c r="BO48" s="24">
        <v>3.31975</v>
      </c>
      <c r="BQ48" s="15"/>
      <c r="BR48" t="s">
        <v>21</v>
      </c>
    </row>
    <row r="49" spans="1:71" ht="15" thickBot="1" x14ac:dyDescent="0.35">
      <c r="A49">
        <v>3</v>
      </c>
      <c r="B49" s="24">
        <v>0.85195279999999995</v>
      </c>
      <c r="C49" s="25">
        <v>0</v>
      </c>
      <c r="D49" s="26">
        <f t="shared" si="13"/>
        <v>0.85195279999999995</v>
      </c>
      <c r="E49" s="27">
        <f t="shared" si="14"/>
        <v>0.12612922657216002</v>
      </c>
      <c r="F49" s="28">
        <f t="shared" si="15"/>
        <v>0.10745614773998613</v>
      </c>
      <c r="G49" s="12"/>
      <c r="H49" s="12"/>
      <c r="I49" s="12"/>
      <c r="J49" s="12"/>
      <c r="K49" s="12"/>
      <c r="L49" s="12"/>
      <c r="M49" s="12" t="s">
        <v>1</v>
      </c>
      <c r="N49" s="12"/>
      <c r="O49" s="6" t="s">
        <v>17</v>
      </c>
      <c r="Q49" s="24">
        <v>0.25</v>
      </c>
      <c r="R49" s="24">
        <v>0.25</v>
      </c>
      <c r="S49" s="24">
        <v>0.25</v>
      </c>
      <c r="T49" s="24">
        <v>0.25</v>
      </c>
      <c r="U49" s="24">
        <v>0.25</v>
      </c>
      <c r="V49" s="24">
        <v>0.25</v>
      </c>
      <c r="W49" s="24">
        <v>0.25</v>
      </c>
      <c r="X49" s="24">
        <v>0.25</v>
      </c>
      <c r="Z49" s="24">
        <v>0.25</v>
      </c>
      <c r="AA49" s="24">
        <v>0.25</v>
      </c>
      <c r="AB49" s="24">
        <v>0.25</v>
      </c>
      <c r="AC49" s="24">
        <v>17.30575</v>
      </c>
      <c r="AD49" s="24">
        <v>54.230499999999999</v>
      </c>
      <c r="AE49" s="24">
        <v>0.25</v>
      </c>
      <c r="AF49" s="24">
        <v>46.908999999999999</v>
      </c>
      <c r="AG49" s="24">
        <v>0.25</v>
      </c>
      <c r="AH49" s="24">
        <v>0.25</v>
      </c>
      <c r="AI49" s="24">
        <v>0.25</v>
      </c>
      <c r="AJ49" s="24">
        <v>0.25</v>
      </c>
      <c r="AK49" s="24">
        <v>0.25</v>
      </c>
      <c r="AL49" s="24">
        <v>0.25</v>
      </c>
      <c r="AM49" s="24">
        <v>0.25</v>
      </c>
      <c r="AN49" s="24">
        <v>30.326499999999999</v>
      </c>
      <c r="AO49" s="24">
        <v>2.5659999999999998</v>
      </c>
      <c r="AP49" s="24">
        <v>15.834250000000001</v>
      </c>
      <c r="AQ49" s="24">
        <v>0.25</v>
      </c>
      <c r="AR49" s="24">
        <v>21.44575</v>
      </c>
      <c r="AS49" s="24">
        <v>0.25</v>
      </c>
      <c r="AT49" s="24">
        <v>0.25</v>
      </c>
      <c r="AU49" s="24">
        <v>11.03725</v>
      </c>
      <c r="AV49" s="24">
        <v>11.269</v>
      </c>
      <c r="AW49" s="24">
        <v>6.0715000000000003</v>
      </c>
      <c r="AX49" s="24">
        <v>5.2569999999999997</v>
      </c>
      <c r="AY49" s="24">
        <v>0.25</v>
      </c>
      <c r="AZ49" s="24">
        <v>4.67875</v>
      </c>
      <c r="BA49" s="24">
        <v>7.7859999999999996</v>
      </c>
      <c r="BB49" s="24">
        <v>0.25</v>
      </c>
      <c r="BC49" s="24">
        <v>8.0154999999999994</v>
      </c>
      <c r="BD49" s="24">
        <v>0.25</v>
      </c>
      <c r="BE49" s="24">
        <v>2.7302499999999998</v>
      </c>
      <c r="BF49" s="24">
        <v>10.38475</v>
      </c>
      <c r="BG49" s="24">
        <v>7.0907499999999999</v>
      </c>
      <c r="BH49" s="24">
        <v>10.2385</v>
      </c>
      <c r="BI49" s="24">
        <v>0.25</v>
      </c>
      <c r="BJ49" s="24">
        <v>0.25</v>
      </c>
      <c r="BK49" s="24">
        <v>0.25</v>
      </c>
      <c r="BL49" s="24">
        <v>0.25</v>
      </c>
      <c r="BM49" s="24">
        <v>0.25</v>
      </c>
      <c r="BN49" s="24">
        <v>5.8959999999999999</v>
      </c>
      <c r="BO49" s="24">
        <v>3.31975</v>
      </c>
      <c r="BQ49">
        <f>(Z48*$F$47)+(AA48*$F$48)+(AB48*$F$49)+(AC48*$F$50)+(AD48*$F$51)+(AE48*$F$52)+(AF48*$F$53)+(AG48*$F$54)+(AH48*$F$55)+(AI48*$F$56)+(AJ48*$F$57)+(AK48*$F$58)+(AL48*$F$59)+(AM48*$F$60)+(AN48*$F$61)+(AO48*$F$62)+(AP48*$F$63)+(AQ48*$F$64)+(AR48*$F$65)+(AS48*$F$66)+(AT48*F$67)+(AU48*F$68)+(AV48*F$69)+(AW48*F$70)+(AX48*F$71)+(AY48*F$72)+(AZ48*F$73)+(BA48*F$74)+(BB48*F$75)+(BC48*F$76)+(BD48*F$77)+(BE48*F$78)+(BF48*F$79)+(BG48*F$80)+(BH48*F$81)+(BI48*F$82)+(BJ48*F$83)+(BK48*F$84)+(BL48*F$85)+(BM48*F$86)+(BN48*F$87)+(BO48*F$88)</f>
        <v>0.33875076998546266</v>
      </c>
      <c r="BR49" s="14">
        <v>0.01</v>
      </c>
      <c r="BS49">
        <f>BQ49*$BR$49</f>
        <v>3.3875076998546266E-3</v>
      </c>
    </row>
    <row r="50" spans="1:71" ht="15" thickBot="1" x14ac:dyDescent="0.35">
      <c r="A50">
        <v>4</v>
      </c>
      <c r="B50" s="24">
        <v>1</v>
      </c>
      <c r="C50" s="25">
        <v>0</v>
      </c>
      <c r="D50" s="26">
        <f t="shared" si="13"/>
        <v>1</v>
      </c>
      <c r="E50" s="27">
        <f t="shared" si="14"/>
        <v>0</v>
      </c>
      <c r="F50" s="28">
        <f t="shared" si="15"/>
        <v>0</v>
      </c>
      <c r="G50" s="12"/>
      <c r="H50" s="12"/>
      <c r="I50" s="12"/>
      <c r="J50" s="12"/>
      <c r="K50" s="12"/>
      <c r="L50" s="12"/>
      <c r="M50" s="4">
        <v>0.75</v>
      </c>
      <c r="N50" s="12"/>
      <c r="O50" s="8">
        <f>M50-BS49</f>
        <v>0.74661249230014537</v>
      </c>
      <c r="Q50" s="24">
        <v>0.25</v>
      </c>
      <c r="R50" s="24">
        <v>0.25</v>
      </c>
      <c r="S50" s="24">
        <v>0.25</v>
      </c>
      <c r="T50" s="24">
        <v>0.25</v>
      </c>
      <c r="U50" s="24">
        <v>0.25</v>
      </c>
      <c r="V50" s="24">
        <v>0.25</v>
      </c>
      <c r="W50" s="24">
        <v>0.25</v>
      </c>
      <c r="X50" s="24">
        <v>0.25</v>
      </c>
      <c r="Z50" s="24">
        <v>0.25</v>
      </c>
      <c r="AA50" s="24">
        <v>0.25</v>
      </c>
      <c r="AB50" s="24">
        <v>0.25</v>
      </c>
      <c r="AC50" s="24">
        <v>17.30575</v>
      </c>
      <c r="AD50" s="24">
        <v>54.230499999999999</v>
      </c>
      <c r="AE50" s="24">
        <v>0.25</v>
      </c>
      <c r="AF50" s="24">
        <v>46.908999999999999</v>
      </c>
      <c r="AG50" s="24">
        <v>0.25</v>
      </c>
      <c r="AH50" s="24">
        <v>0.25</v>
      </c>
      <c r="AI50" s="24">
        <v>0.25</v>
      </c>
      <c r="AJ50" s="24">
        <v>0.25</v>
      </c>
      <c r="AK50" s="24">
        <v>0.25</v>
      </c>
      <c r="AL50" s="24">
        <v>0.25</v>
      </c>
      <c r="AM50" s="24">
        <v>0.25</v>
      </c>
      <c r="AN50" s="24">
        <v>30.326499999999999</v>
      </c>
      <c r="AO50" s="24">
        <v>2.5659999999999998</v>
      </c>
      <c r="AP50" s="24">
        <v>15.834250000000001</v>
      </c>
      <c r="AQ50" s="24">
        <v>0.25</v>
      </c>
      <c r="AR50" s="24">
        <v>21.44575</v>
      </c>
      <c r="AS50" s="24">
        <v>0.25</v>
      </c>
      <c r="AT50" s="24">
        <v>0.25</v>
      </c>
      <c r="AU50" s="24">
        <v>11.03725</v>
      </c>
      <c r="AV50" s="24">
        <v>11.269</v>
      </c>
      <c r="AW50" s="24">
        <v>6.0715000000000003</v>
      </c>
      <c r="AX50" s="24">
        <v>5.2569999999999997</v>
      </c>
      <c r="AY50" s="24">
        <v>0.25</v>
      </c>
      <c r="AZ50" s="24">
        <v>4.67875</v>
      </c>
      <c r="BA50" s="24">
        <v>7.7859999999999996</v>
      </c>
      <c r="BB50" s="24">
        <v>0.25</v>
      </c>
      <c r="BC50" s="24">
        <v>8.0154999999999994</v>
      </c>
      <c r="BD50" s="24">
        <v>0.25</v>
      </c>
      <c r="BE50" s="24">
        <v>2.7302499999999998</v>
      </c>
      <c r="BF50" s="24">
        <v>10.38475</v>
      </c>
      <c r="BG50" s="24">
        <v>7.0907499999999999</v>
      </c>
      <c r="BH50" s="24">
        <v>10.2385</v>
      </c>
      <c r="BI50" s="24">
        <v>0.25</v>
      </c>
      <c r="BJ50" s="24">
        <v>0.25</v>
      </c>
      <c r="BK50" s="24">
        <v>0.25</v>
      </c>
      <c r="BL50" s="24">
        <v>0.25</v>
      </c>
      <c r="BM50" s="24">
        <v>0.25</v>
      </c>
      <c r="BN50" s="24">
        <v>5.8959999999999999</v>
      </c>
      <c r="BO50" s="24">
        <v>3.31975</v>
      </c>
      <c r="BQ50">
        <f>(Z49*$F$47)+(AA49*$F$48)+(AB49*$F$49)+(AC49*$F$50)+(AD49*$F$51)+(AE49*$F$52)+(AF49*$F$53)+(AG49*$F$54)+(AH49*$F$55)+(AI49*$F$56)+(AJ49*$F$57)+(AK49*$F$58)+(AL49*$F$59)+(AM49*$F$60)+(AN49*$F$61)+(AO49*$F$62)+(AP49*$F$63)+(AQ49*$F$64)+(AR49*$F$65)+(AS49*$F$66)+(AT49*F$67)+(AU49*F$68)+(AV49*F$69)+(AW49*F$70)+(AX49*F$71)+(AY49*F$72)+(AZ49*F$73)+(BA49*F$74)+(BB49*F$75)+(BC49*F$76)+(BD49*F$77)+(BE49*F$78)+(BF49*F$79)+(BG49*F$80)+(BH49*F$81)+(BI49*F$82)+(BJ49*F$83)+(BK49*F$84)+(BL49*F$85)+(BM49*F$86)+(BN49*F$87)+(BO49*F$88)</f>
        <v>0.33875076998546266</v>
      </c>
      <c r="BS50">
        <f t="shared" ref="BS50:BS56" si="16">BQ50*$BR$49</f>
        <v>3.3875076998546266E-3</v>
      </c>
    </row>
    <row r="51" spans="1:71" ht="15" thickBot="1" x14ac:dyDescent="0.35">
      <c r="A51">
        <v>5</v>
      </c>
      <c r="B51" s="24">
        <v>1</v>
      </c>
      <c r="C51" s="25">
        <v>0</v>
      </c>
      <c r="D51" s="26">
        <f t="shared" si="13"/>
        <v>1</v>
      </c>
      <c r="E51" s="27">
        <f t="shared" si="14"/>
        <v>0</v>
      </c>
      <c r="F51" s="28">
        <f t="shared" si="15"/>
        <v>0</v>
      </c>
      <c r="G51" s="12"/>
      <c r="H51" s="12"/>
      <c r="I51" s="12"/>
      <c r="J51" s="12"/>
      <c r="K51" s="12"/>
      <c r="L51" s="12"/>
      <c r="M51" s="4">
        <v>0.75</v>
      </c>
      <c r="N51" s="12"/>
      <c r="O51" s="8">
        <f t="shared" ref="O51:O56" si="17">M51-BS50</f>
        <v>0.74661249230014537</v>
      </c>
      <c r="Q51" s="24">
        <v>17.30575</v>
      </c>
      <c r="R51" s="24">
        <v>17.30575</v>
      </c>
      <c r="S51" s="24">
        <v>17.30575</v>
      </c>
      <c r="T51" s="24">
        <v>17.30575</v>
      </c>
      <c r="U51" s="24">
        <v>17.30575</v>
      </c>
      <c r="V51" s="24">
        <v>17.30575</v>
      </c>
      <c r="W51" s="24">
        <v>17.30575</v>
      </c>
      <c r="X51" s="24">
        <v>17.30575</v>
      </c>
      <c r="Z51" s="24">
        <v>0.25</v>
      </c>
      <c r="AA51" s="24">
        <v>0.25</v>
      </c>
      <c r="AB51" s="24">
        <v>0.25</v>
      </c>
      <c r="AC51" s="24">
        <v>17.30575</v>
      </c>
      <c r="AD51" s="24">
        <v>54.230499999999999</v>
      </c>
      <c r="AE51" s="24">
        <v>0.25</v>
      </c>
      <c r="AF51" s="24">
        <v>46.908999999999999</v>
      </c>
      <c r="AG51" s="24">
        <v>0.25</v>
      </c>
      <c r="AH51" s="24">
        <v>0.25</v>
      </c>
      <c r="AI51" s="24">
        <v>0.25</v>
      </c>
      <c r="AJ51" s="24">
        <v>0.25</v>
      </c>
      <c r="AK51" s="24">
        <v>0.25</v>
      </c>
      <c r="AL51" s="24">
        <v>0.25</v>
      </c>
      <c r="AM51" s="24">
        <v>0.25</v>
      </c>
      <c r="AN51" s="24">
        <v>30.326499999999999</v>
      </c>
      <c r="AO51" s="24">
        <v>2.5659999999999998</v>
      </c>
      <c r="AP51" s="24">
        <v>15.834250000000001</v>
      </c>
      <c r="AQ51" s="24">
        <v>0.25</v>
      </c>
      <c r="AR51" s="24">
        <v>21.44575</v>
      </c>
      <c r="AS51" s="24">
        <v>0.25</v>
      </c>
      <c r="AT51" s="24">
        <v>0.25</v>
      </c>
      <c r="AU51" s="24">
        <v>11.03725</v>
      </c>
      <c r="AV51" s="24">
        <v>11.269</v>
      </c>
      <c r="AW51" s="24">
        <v>6.0715000000000003</v>
      </c>
      <c r="AX51" s="24">
        <v>5.2569999999999997</v>
      </c>
      <c r="AY51" s="24">
        <v>0.25</v>
      </c>
      <c r="AZ51" s="24">
        <v>4.67875</v>
      </c>
      <c r="BA51" s="24">
        <v>7.7859999999999996</v>
      </c>
      <c r="BB51" s="24">
        <v>0.25</v>
      </c>
      <c r="BC51" s="24">
        <v>8.0154999999999994</v>
      </c>
      <c r="BD51" s="24">
        <v>0.25</v>
      </c>
      <c r="BE51" s="24">
        <v>2.7302499999999998</v>
      </c>
      <c r="BF51" s="24">
        <v>10.38475</v>
      </c>
      <c r="BG51" s="24">
        <v>7.0907499999999999</v>
      </c>
      <c r="BH51" s="24">
        <v>10.2385</v>
      </c>
      <c r="BI51" s="24">
        <v>0.25</v>
      </c>
      <c r="BJ51" s="24">
        <v>0.25</v>
      </c>
      <c r="BK51" s="24">
        <v>0.25</v>
      </c>
      <c r="BL51" s="24">
        <v>0.25</v>
      </c>
      <c r="BM51" s="24">
        <v>0.25</v>
      </c>
      <c r="BN51" s="24">
        <v>5.8959999999999999</v>
      </c>
      <c r="BO51" s="24">
        <v>3.31975</v>
      </c>
      <c r="BQ51">
        <f t="shared" ref="BQ51:BQ54" si="18">(Z50*$F$47)+(AA50*$F$48)+(AB50*$F$49)+(AC50*$F$50)+(AD50*$F$51)+(AE50*$F$52)+(AF50*$F$53)+(AG50*$F$54)+(AH50*$F$55)+(AI50*$F$56)+(AJ50*$F$57)+(AK50*$F$58)+(AL50*$F$59)+(AM50*$F$60)+(AN50*$F$61)+(AO50*$F$62)+(AP50*$F$63)+(AQ50*$F$64)+(AR50*$F$65)+(AS50*$F$66)+(AT50*F$67)+(AU50*F$68)+(AV50*F$69)+(AW50*F$70)+(AX50*F$71)+(AY50*F$72)+(AZ50*F$73)+(BA50*F$74)+(BB50*F$75)+(BC50*F$76)+(BD50*F$77)+(BE50*F$78)+(BF50*F$79)+(BG50*F$80)+(BH50*F$81)+(BI50*F$82)+(BJ50*F$83)+(BK50*F$84)+(BL50*F$85)+(BM50*F$86)+(BN50*F$87)+(BO50*F$88)</f>
        <v>0.33875076998546266</v>
      </c>
      <c r="BS51">
        <f t="shared" si="16"/>
        <v>3.3875076998546266E-3</v>
      </c>
    </row>
    <row r="52" spans="1:71" ht="15" thickBot="1" x14ac:dyDescent="0.35">
      <c r="A52">
        <v>6</v>
      </c>
      <c r="B52" s="24">
        <v>0.85195279999999995</v>
      </c>
      <c r="C52" s="25">
        <v>0</v>
      </c>
      <c r="D52" s="26">
        <f t="shared" si="13"/>
        <v>0.85195279999999995</v>
      </c>
      <c r="E52" s="27">
        <f t="shared" si="14"/>
        <v>0.12612922657216002</v>
      </c>
      <c r="F52" s="28">
        <f t="shared" si="15"/>
        <v>0.10745614773998613</v>
      </c>
      <c r="G52" s="12"/>
      <c r="H52" s="12" t="s">
        <v>20</v>
      </c>
      <c r="I52" s="16" t="s">
        <v>18</v>
      </c>
      <c r="J52" s="12"/>
      <c r="K52" s="12"/>
      <c r="L52" s="12"/>
      <c r="M52" s="4">
        <v>0.75</v>
      </c>
      <c r="N52" s="12"/>
      <c r="O52" s="8">
        <f t="shared" si="17"/>
        <v>0.74661249230014537</v>
      </c>
      <c r="Q52" s="24">
        <v>54.230499999999999</v>
      </c>
      <c r="R52" s="24">
        <v>54.230499999999999</v>
      </c>
      <c r="S52" s="24">
        <v>54.230499999999999</v>
      </c>
      <c r="T52" s="24">
        <v>54.230499999999999</v>
      </c>
      <c r="U52" s="24">
        <v>54.230499999999999</v>
      </c>
      <c r="V52" s="24">
        <v>54.230499999999999</v>
      </c>
      <c r="W52" s="24">
        <v>54.230499999999999</v>
      </c>
      <c r="X52" s="24">
        <v>54.230499999999999</v>
      </c>
      <c r="Z52" s="24">
        <v>0.25</v>
      </c>
      <c r="AA52" s="24">
        <v>0.25</v>
      </c>
      <c r="AB52" s="24">
        <v>0.25</v>
      </c>
      <c r="AC52" s="24">
        <v>17.30575</v>
      </c>
      <c r="AD52" s="24">
        <v>54.230499999999999</v>
      </c>
      <c r="AE52" s="24">
        <v>0.25</v>
      </c>
      <c r="AF52" s="24">
        <v>46.908999999999999</v>
      </c>
      <c r="AG52" s="24">
        <v>0.25</v>
      </c>
      <c r="AH52" s="24">
        <v>0.25</v>
      </c>
      <c r="AI52" s="24">
        <v>0.25</v>
      </c>
      <c r="AJ52" s="24">
        <v>0.25</v>
      </c>
      <c r="AK52" s="24">
        <v>0.25</v>
      </c>
      <c r="AL52" s="24">
        <v>0.25</v>
      </c>
      <c r="AM52" s="24">
        <v>0.25</v>
      </c>
      <c r="AN52" s="24">
        <v>30.326499999999999</v>
      </c>
      <c r="AO52" s="24">
        <v>2.5659999999999998</v>
      </c>
      <c r="AP52" s="24">
        <v>15.834250000000001</v>
      </c>
      <c r="AQ52" s="24">
        <v>0.25</v>
      </c>
      <c r="AR52" s="24">
        <v>21.44575</v>
      </c>
      <c r="AS52" s="24">
        <v>0.25</v>
      </c>
      <c r="AT52" s="24">
        <v>0.25</v>
      </c>
      <c r="AU52" s="24">
        <v>11.03725</v>
      </c>
      <c r="AV52" s="24">
        <v>11.269</v>
      </c>
      <c r="AW52" s="24">
        <v>6.0715000000000003</v>
      </c>
      <c r="AX52" s="24">
        <v>5.2569999999999997</v>
      </c>
      <c r="AY52" s="24">
        <v>0.25</v>
      </c>
      <c r="AZ52" s="24">
        <v>4.67875</v>
      </c>
      <c r="BA52" s="24">
        <v>7.7859999999999996</v>
      </c>
      <c r="BB52" s="24">
        <v>0.25</v>
      </c>
      <c r="BC52" s="24">
        <v>8.0154999999999994</v>
      </c>
      <c r="BD52" s="24">
        <v>0.25</v>
      </c>
      <c r="BE52" s="24">
        <v>2.7302499999999998</v>
      </c>
      <c r="BF52" s="24">
        <v>10.38475</v>
      </c>
      <c r="BG52" s="24">
        <v>7.0907499999999999</v>
      </c>
      <c r="BH52" s="24">
        <v>10.2385</v>
      </c>
      <c r="BI52" s="24">
        <v>0.25</v>
      </c>
      <c r="BJ52" s="24">
        <v>0.25</v>
      </c>
      <c r="BK52" s="24">
        <v>0.25</v>
      </c>
      <c r="BL52" s="24">
        <v>0.25</v>
      </c>
      <c r="BM52" s="24">
        <v>0.25</v>
      </c>
      <c r="BN52" s="24">
        <v>5.8959999999999999</v>
      </c>
      <c r="BO52" s="24">
        <v>3.31975</v>
      </c>
      <c r="BQ52">
        <f t="shared" si="18"/>
        <v>0.33875076998546266</v>
      </c>
      <c r="BS52">
        <f t="shared" si="16"/>
        <v>3.3875076998546266E-3</v>
      </c>
    </row>
    <row r="53" spans="1:71" ht="15" thickBot="1" x14ac:dyDescent="0.35">
      <c r="A53">
        <v>7</v>
      </c>
      <c r="B53" s="24">
        <v>1</v>
      </c>
      <c r="C53" s="25">
        <v>0</v>
      </c>
      <c r="D53" s="26">
        <f t="shared" si="13"/>
        <v>1</v>
      </c>
      <c r="E53" s="27">
        <f t="shared" si="14"/>
        <v>0</v>
      </c>
      <c r="F53" s="28">
        <f t="shared" si="15"/>
        <v>0</v>
      </c>
      <c r="G53" s="12"/>
      <c r="H53" s="17"/>
      <c r="I53" s="17"/>
      <c r="J53" s="12"/>
      <c r="K53" s="12"/>
      <c r="L53" s="12"/>
      <c r="M53" s="4">
        <v>0.75</v>
      </c>
      <c r="N53" s="12"/>
      <c r="O53" s="8">
        <f t="shared" si="17"/>
        <v>0.74661249230014537</v>
      </c>
      <c r="Q53" s="24">
        <v>0.25</v>
      </c>
      <c r="R53" s="24">
        <v>0.25</v>
      </c>
      <c r="S53" s="24">
        <v>0.25</v>
      </c>
      <c r="T53" s="24">
        <v>0.25</v>
      </c>
      <c r="U53" s="24">
        <v>0.25</v>
      </c>
      <c r="V53" s="24">
        <v>0.25</v>
      </c>
      <c r="W53" s="24">
        <v>0.25</v>
      </c>
      <c r="X53" s="24">
        <v>0.25</v>
      </c>
      <c r="Z53" s="24">
        <v>0.25</v>
      </c>
      <c r="AA53" s="24">
        <v>0.25</v>
      </c>
      <c r="AB53" s="24">
        <v>0.25</v>
      </c>
      <c r="AC53" s="24">
        <v>17.30575</v>
      </c>
      <c r="AD53" s="24">
        <v>54.230499999999999</v>
      </c>
      <c r="AE53" s="24">
        <v>0.25</v>
      </c>
      <c r="AF53" s="24">
        <v>46.908999999999999</v>
      </c>
      <c r="AG53" s="24">
        <v>0.25</v>
      </c>
      <c r="AH53" s="24">
        <v>0.25</v>
      </c>
      <c r="AI53" s="24">
        <v>0.25</v>
      </c>
      <c r="AJ53" s="24">
        <v>0.25</v>
      </c>
      <c r="AK53" s="24">
        <v>0.25</v>
      </c>
      <c r="AL53" s="24">
        <v>0.25</v>
      </c>
      <c r="AM53" s="24">
        <v>0.25</v>
      </c>
      <c r="AN53" s="24">
        <v>30.326499999999999</v>
      </c>
      <c r="AO53" s="24">
        <v>2.5659999999999998</v>
      </c>
      <c r="AP53" s="24">
        <v>15.834250000000001</v>
      </c>
      <c r="AQ53" s="24">
        <v>0.25</v>
      </c>
      <c r="AR53" s="24">
        <v>21.44575</v>
      </c>
      <c r="AS53" s="24">
        <v>0.25</v>
      </c>
      <c r="AT53" s="24">
        <v>0.25</v>
      </c>
      <c r="AU53" s="24">
        <v>11.03725</v>
      </c>
      <c r="AV53" s="24">
        <v>11.269</v>
      </c>
      <c r="AW53" s="24">
        <v>6.0715000000000003</v>
      </c>
      <c r="AX53" s="24">
        <v>5.2569999999999997</v>
      </c>
      <c r="AY53" s="24">
        <v>0.25</v>
      </c>
      <c r="AZ53" s="24">
        <v>4.67875</v>
      </c>
      <c r="BA53" s="24">
        <v>7.7859999999999996</v>
      </c>
      <c r="BB53" s="24">
        <v>0.25</v>
      </c>
      <c r="BC53" s="24">
        <v>8.0154999999999994</v>
      </c>
      <c r="BD53" s="24">
        <v>0.25</v>
      </c>
      <c r="BE53" s="24">
        <v>2.7302499999999998</v>
      </c>
      <c r="BF53" s="24">
        <v>10.38475</v>
      </c>
      <c r="BG53" s="24">
        <v>7.0907499999999999</v>
      </c>
      <c r="BH53" s="24">
        <v>10.2385</v>
      </c>
      <c r="BI53" s="24">
        <v>0.25</v>
      </c>
      <c r="BJ53" s="24">
        <v>0.25</v>
      </c>
      <c r="BK53" s="24">
        <v>0.25</v>
      </c>
      <c r="BL53" s="24">
        <v>0.25</v>
      </c>
      <c r="BM53" s="24">
        <v>0.25</v>
      </c>
      <c r="BN53" s="24">
        <v>5.8959999999999999</v>
      </c>
      <c r="BO53" s="24">
        <v>3.31975</v>
      </c>
      <c r="BQ53">
        <f t="shared" si="18"/>
        <v>0.33875076998546266</v>
      </c>
      <c r="BS53">
        <f t="shared" si="16"/>
        <v>3.3875076998546266E-3</v>
      </c>
    </row>
    <row r="54" spans="1:71" ht="15" thickBot="1" x14ac:dyDescent="0.35">
      <c r="A54">
        <v>8</v>
      </c>
      <c r="B54" s="24">
        <v>0.85195279999999995</v>
      </c>
      <c r="C54" s="25">
        <v>0</v>
      </c>
      <c r="D54" s="26">
        <f t="shared" si="13"/>
        <v>0.85195279999999995</v>
      </c>
      <c r="E54" s="27">
        <f t="shared" si="14"/>
        <v>0.12612922657216002</v>
      </c>
      <c r="F54" s="28">
        <f t="shared" si="15"/>
        <v>0.10745614773998613</v>
      </c>
      <c r="G54" s="12"/>
      <c r="H54" s="9" t="s">
        <v>3</v>
      </c>
      <c r="I54" s="17"/>
      <c r="J54" s="12"/>
      <c r="K54" s="12"/>
      <c r="L54" s="12"/>
      <c r="M54" s="4">
        <v>0.75</v>
      </c>
      <c r="N54" s="12"/>
      <c r="O54" s="8">
        <f t="shared" si="17"/>
        <v>0.74661249230014537</v>
      </c>
      <c r="Q54" s="24">
        <v>46.908999999999999</v>
      </c>
      <c r="R54" s="24">
        <v>46.908999999999999</v>
      </c>
      <c r="S54" s="24">
        <v>46.908999999999999</v>
      </c>
      <c r="T54" s="24">
        <v>46.908999999999999</v>
      </c>
      <c r="U54" s="24">
        <v>46.908999999999999</v>
      </c>
      <c r="V54" s="24">
        <v>46.908999999999999</v>
      </c>
      <c r="W54" s="24">
        <v>46.908999999999999</v>
      </c>
      <c r="X54" s="24">
        <v>46.908999999999999</v>
      </c>
      <c r="Z54" s="24">
        <v>0.25</v>
      </c>
      <c r="AA54" s="24">
        <v>0.25</v>
      </c>
      <c r="AB54" s="24">
        <v>0.25</v>
      </c>
      <c r="AC54" s="24">
        <v>17.30575</v>
      </c>
      <c r="AD54" s="24">
        <v>54.230499999999999</v>
      </c>
      <c r="AE54" s="24">
        <v>0.25</v>
      </c>
      <c r="AF54" s="24">
        <v>46.908999999999999</v>
      </c>
      <c r="AG54" s="24">
        <v>0.25</v>
      </c>
      <c r="AH54" s="24">
        <v>0.25</v>
      </c>
      <c r="AI54" s="24">
        <v>0.25</v>
      </c>
      <c r="AJ54" s="24">
        <v>0.25</v>
      </c>
      <c r="AK54" s="24">
        <v>0.25</v>
      </c>
      <c r="AL54" s="24">
        <v>0.25</v>
      </c>
      <c r="AM54" s="24">
        <v>0.25</v>
      </c>
      <c r="AN54" s="24">
        <v>30.326499999999999</v>
      </c>
      <c r="AO54" s="24">
        <v>2.5659999999999998</v>
      </c>
      <c r="AP54" s="24">
        <v>15.834250000000001</v>
      </c>
      <c r="AQ54" s="24">
        <v>0.25</v>
      </c>
      <c r="AR54" s="24">
        <v>21.44575</v>
      </c>
      <c r="AS54" s="24">
        <v>0.25</v>
      </c>
      <c r="AT54" s="24">
        <v>0.25</v>
      </c>
      <c r="AU54" s="24">
        <v>11.03725</v>
      </c>
      <c r="AV54" s="24">
        <v>11.269</v>
      </c>
      <c r="AW54" s="24">
        <v>6.0715000000000003</v>
      </c>
      <c r="AX54" s="24">
        <v>5.2569999999999997</v>
      </c>
      <c r="AY54" s="24">
        <v>0.25</v>
      </c>
      <c r="AZ54" s="24">
        <v>4.67875</v>
      </c>
      <c r="BA54" s="24">
        <v>7.7859999999999996</v>
      </c>
      <c r="BB54" s="24">
        <v>0.25</v>
      </c>
      <c r="BC54" s="24">
        <v>8.0154999999999994</v>
      </c>
      <c r="BD54" s="24">
        <v>0.25</v>
      </c>
      <c r="BE54" s="24">
        <v>2.7302499999999998</v>
      </c>
      <c r="BF54" s="24">
        <v>10.38475</v>
      </c>
      <c r="BG54" s="24">
        <v>7.0907499999999999</v>
      </c>
      <c r="BH54" s="24">
        <v>10.2385</v>
      </c>
      <c r="BI54" s="24">
        <v>0.25</v>
      </c>
      <c r="BJ54" s="24">
        <v>0.25</v>
      </c>
      <c r="BK54" s="24">
        <v>0.25</v>
      </c>
      <c r="BL54" s="24">
        <v>0.25</v>
      </c>
      <c r="BM54" s="24">
        <v>0.25</v>
      </c>
      <c r="BN54" s="24">
        <v>5.8959999999999999</v>
      </c>
      <c r="BO54" s="24">
        <v>3.31975</v>
      </c>
      <c r="BQ54">
        <f t="shared" si="18"/>
        <v>0.33875076998546266</v>
      </c>
      <c r="BS54">
        <f t="shared" si="16"/>
        <v>3.3875076998546266E-3</v>
      </c>
    </row>
    <row r="55" spans="1:71" ht="15" thickBot="1" x14ac:dyDescent="0.35">
      <c r="A55">
        <v>9</v>
      </c>
      <c r="B55" s="24">
        <v>0.85195279999999995</v>
      </c>
      <c r="C55" s="25">
        <v>0</v>
      </c>
      <c r="D55" s="26">
        <f t="shared" si="13"/>
        <v>0.85195279999999995</v>
      </c>
      <c r="E55" s="27">
        <f t="shared" si="14"/>
        <v>0.12612922657216002</v>
      </c>
      <c r="F55" s="28">
        <f t="shared" si="15"/>
        <v>0.10745614773998613</v>
      </c>
      <c r="G55" s="12"/>
      <c r="H55" s="11">
        <v>0.25</v>
      </c>
      <c r="I55" s="12"/>
      <c r="J55" s="12"/>
      <c r="K55" s="12"/>
      <c r="L55" s="12"/>
      <c r="M55" s="4">
        <v>0.75</v>
      </c>
      <c r="N55" s="12"/>
      <c r="O55" s="8">
        <f t="shared" si="17"/>
        <v>0.74661249230014537</v>
      </c>
      <c r="Q55" s="24">
        <v>0.25</v>
      </c>
      <c r="R55" s="24">
        <v>0.25</v>
      </c>
      <c r="S55" s="24">
        <v>0.25</v>
      </c>
      <c r="T55" s="24">
        <v>0.25</v>
      </c>
      <c r="U55" s="24">
        <v>0.25</v>
      </c>
      <c r="V55" s="24">
        <v>0.25</v>
      </c>
      <c r="W55" s="24">
        <v>0.25</v>
      </c>
      <c r="X55" s="24">
        <v>0.25</v>
      </c>
      <c r="Z55" s="24">
        <v>0.25</v>
      </c>
      <c r="AA55" s="24">
        <v>0.25</v>
      </c>
      <c r="AB55" s="24">
        <v>0.25</v>
      </c>
      <c r="AC55" s="24">
        <v>17.30575</v>
      </c>
      <c r="AD55" s="24">
        <v>54.230499999999999</v>
      </c>
      <c r="AE55" s="24">
        <v>0.25</v>
      </c>
      <c r="AF55" s="24">
        <v>46.908999999999999</v>
      </c>
      <c r="AG55" s="24">
        <v>0.25</v>
      </c>
      <c r="AH55" s="24">
        <v>0.25</v>
      </c>
      <c r="AI55" s="24">
        <v>0.25</v>
      </c>
      <c r="AJ55" s="24">
        <v>0.25</v>
      </c>
      <c r="AK55" s="24">
        <v>0.25</v>
      </c>
      <c r="AL55" s="24">
        <v>0.25</v>
      </c>
      <c r="AM55" s="24">
        <v>0.25</v>
      </c>
      <c r="AN55" s="24">
        <v>30.326499999999999</v>
      </c>
      <c r="AO55" s="24">
        <v>2.5659999999999998</v>
      </c>
      <c r="AP55" s="24">
        <v>15.834250000000001</v>
      </c>
      <c r="AQ55" s="24">
        <v>0.25</v>
      </c>
      <c r="AR55" s="24">
        <v>21.44575</v>
      </c>
      <c r="AS55" s="24">
        <v>0.25</v>
      </c>
      <c r="AT55" s="24">
        <v>0.25</v>
      </c>
      <c r="AU55" s="24">
        <v>11.03725</v>
      </c>
      <c r="AV55" s="24">
        <v>11.269</v>
      </c>
      <c r="AW55" s="24">
        <v>6.0715000000000003</v>
      </c>
      <c r="AX55" s="24">
        <v>5.2569999999999997</v>
      </c>
      <c r="AY55" s="24">
        <v>0.25</v>
      </c>
      <c r="AZ55" s="24">
        <v>4.67875</v>
      </c>
      <c r="BA55" s="24">
        <v>7.7859999999999996</v>
      </c>
      <c r="BB55" s="24">
        <v>0.25</v>
      </c>
      <c r="BC55" s="24">
        <v>8.0154999999999994</v>
      </c>
      <c r="BD55" s="24">
        <v>0.25</v>
      </c>
      <c r="BE55" s="24">
        <v>2.7302499999999998</v>
      </c>
      <c r="BF55" s="24">
        <v>10.38475</v>
      </c>
      <c r="BG55" s="24">
        <v>7.0907499999999999</v>
      </c>
      <c r="BH55" s="24">
        <v>10.2385</v>
      </c>
      <c r="BI55" s="24">
        <v>0.25</v>
      </c>
      <c r="BJ55" s="24">
        <v>0.25</v>
      </c>
      <c r="BK55" s="24">
        <v>0.25</v>
      </c>
      <c r="BL55" s="24">
        <v>0.25</v>
      </c>
      <c r="BM55" s="24">
        <v>0.25</v>
      </c>
      <c r="BN55" s="24">
        <v>5.8959999999999999</v>
      </c>
      <c r="BO55" s="24">
        <v>3.31975</v>
      </c>
      <c r="BQ55">
        <f>(Z54*$F$47)+(AA54*$F$48)+(AB54*$F$49)+(AC54*$F$50)+(AD54*$F$51)+(AE54*$F$52)+(AF54*$F$53)+(AG54*$F$54)+(AH54*$F$55)+(AI54*$F$56)+(AJ54*$F$57)+(AK54*$F$58)+(AL54*$F$59)+(AM54*$F$60)+(AN54*$F$61)+(AO54*$F$62)+(AP54*$F$63)+(AQ54*$F$64)+(AR54*$F$65)+(AS54*$F$66)+(AT54*F$67)+(AU54*F$68)+(AV54*F$69)+(AW54*F$70)+(AX54*F$71)+(AY54*F$72)+(AZ54*F$73)+(BA54*F$74)+(BB54*F$75)+(BC54*F$76)+(BD54*F$77)+(BE54*F$78)+(BF54*F$79)+(BG54*F$80)+(BH54*F$81)+(BI54*F$82)+(BJ54*F$83)+(BK54*F$84)+(BL54*F$85)+(BM54*F$86)+(BN54*F$87)+(BO54*F$88)</f>
        <v>0.33875076998546266</v>
      </c>
      <c r="BS55">
        <f t="shared" si="16"/>
        <v>3.3875076998546266E-3</v>
      </c>
    </row>
    <row r="56" spans="1:71" ht="15" thickBot="1" x14ac:dyDescent="0.35">
      <c r="A56">
        <v>10</v>
      </c>
      <c r="B56" s="24">
        <v>0.85195279999999995</v>
      </c>
      <c r="C56" s="25">
        <v>0</v>
      </c>
      <c r="D56" s="26">
        <f t="shared" si="13"/>
        <v>0.85195279999999995</v>
      </c>
      <c r="E56" s="27">
        <f t="shared" si="14"/>
        <v>0.12612922657216002</v>
      </c>
      <c r="F56" s="28">
        <f t="shared" si="15"/>
        <v>0.10745614773998613</v>
      </c>
      <c r="G56" s="12"/>
      <c r="H56" s="12"/>
      <c r="I56" s="12"/>
      <c r="J56" s="12"/>
      <c r="K56" s="12"/>
      <c r="L56" s="12"/>
      <c r="M56" s="4">
        <v>0.75</v>
      </c>
      <c r="N56" s="12"/>
      <c r="O56" s="8">
        <f t="shared" si="17"/>
        <v>0.74661249230014537</v>
      </c>
      <c r="Q56" s="24">
        <v>0.25</v>
      </c>
      <c r="R56" s="24">
        <v>0.25</v>
      </c>
      <c r="S56" s="24">
        <v>0.25</v>
      </c>
      <c r="T56" s="24">
        <v>0.25</v>
      </c>
      <c r="U56" s="24">
        <v>0.25</v>
      </c>
      <c r="V56" s="24">
        <v>0.25</v>
      </c>
      <c r="W56" s="24">
        <v>0.25</v>
      </c>
      <c r="X56" s="24">
        <v>0.25</v>
      </c>
      <c r="BQ56">
        <f>(Z55*$F$47)+(AA55*$F$48)+(AB55*$F$49)+(AC55*$F$50)+(AD55*$F$51)+(AE55*$F$52)+(AF55*$F$53)+(AG55*$F$54)+(AH55*$F$55)+(AI55*$F$56)+(AJ55*$F$57)+(AK55*$F$58)+(AL55*$F$59)+(AM55*$F$60)+(AN55*$F$61)+(AO55*$F$62)+(AP55*$F$63)+(AQ55*$F$64)+(AR55*$F$65)+(AS55*$F$66)+(AT55*F$67)+(AU55*F$68)+(AV55*F$69)+(AW55*F$70)+(AX55*F$71)+(AY55*F$72)+(AZ55*F$73)+(BA55*F$74)+(BB55*F$75)+(BC55*F$76)+(BD55*F$77)+(BE55*F$78)+(BF55*F$79)+(BG55*F$80)+(BH55*F$81)+(BI55*F$82)+(BJ55*F$83)+(BK55*F$84)+(BL55*F$85)+(BM55*F$86)+(BN55*F$87)+(BO55*F$88)</f>
        <v>0.33875076998546266</v>
      </c>
      <c r="BS56">
        <f t="shared" si="16"/>
        <v>3.3875076998546266E-3</v>
      </c>
    </row>
    <row r="57" spans="1:71" ht="15" thickBot="1" x14ac:dyDescent="0.35">
      <c r="A57">
        <v>11</v>
      </c>
      <c r="B57" s="24">
        <v>0.85195279999999995</v>
      </c>
      <c r="C57" s="25">
        <v>0</v>
      </c>
      <c r="D57" s="26">
        <f t="shared" si="13"/>
        <v>0.85195279999999995</v>
      </c>
      <c r="E57" s="27">
        <f t="shared" si="14"/>
        <v>0.12612922657216002</v>
      </c>
      <c r="F57" s="28">
        <f t="shared" si="15"/>
        <v>0.10745614773998613</v>
      </c>
      <c r="G57" s="12"/>
      <c r="H57" s="12"/>
      <c r="I57" s="12"/>
      <c r="J57" s="12"/>
      <c r="K57" s="12"/>
      <c r="L57" s="12"/>
      <c r="M57" s="4">
        <v>0.75</v>
      </c>
      <c r="N57" s="12"/>
      <c r="O57" s="8">
        <f>M57-BS56</f>
        <v>0.74661249230014537</v>
      </c>
      <c r="Q57" s="24">
        <v>0.25</v>
      </c>
      <c r="R57" s="24">
        <v>0.25</v>
      </c>
      <c r="S57" s="24">
        <v>0.25</v>
      </c>
      <c r="T57" s="24">
        <v>0.25</v>
      </c>
      <c r="U57" s="24">
        <v>0.25</v>
      </c>
      <c r="V57" s="24">
        <v>0.25</v>
      </c>
      <c r="W57" s="24">
        <v>0.25</v>
      </c>
      <c r="X57" s="24">
        <v>0.25</v>
      </c>
    </row>
    <row r="58" spans="1:71" ht="15" thickBot="1" x14ac:dyDescent="0.35">
      <c r="A58">
        <v>12</v>
      </c>
      <c r="B58" s="24">
        <v>0.85195279999999995</v>
      </c>
      <c r="C58" s="25">
        <v>0</v>
      </c>
      <c r="D58" s="26">
        <f t="shared" si="13"/>
        <v>0.85195279999999995</v>
      </c>
      <c r="E58" s="27">
        <f t="shared" si="14"/>
        <v>0.12612922657216002</v>
      </c>
      <c r="F58" s="28">
        <f t="shared" si="15"/>
        <v>0.10745614773998613</v>
      </c>
      <c r="G58" s="12"/>
      <c r="H58" s="18">
        <f>AVERAGE(F47:F88)</f>
        <v>3.2261942802437146E-2</v>
      </c>
      <c r="I58" s="12"/>
      <c r="J58" s="18">
        <v>0.01</v>
      </c>
      <c r="K58" s="12"/>
      <c r="L58" s="18">
        <f>H58*J58</f>
        <v>3.2261942802437149E-4</v>
      </c>
      <c r="M58" s="12"/>
      <c r="N58" s="12"/>
      <c r="O58" s="12"/>
      <c r="Q58" s="24">
        <v>0.25</v>
      </c>
      <c r="R58" s="24">
        <v>0.25</v>
      </c>
      <c r="S58" s="24">
        <v>0.25</v>
      </c>
      <c r="T58" s="24">
        <v>0.25</v>
      </c>
      <c r="U58" s="24">
        <v>0.25</v>
      </c>
      <c r="V58" s="24">
        <v>0.25</v>
      </c>
      <c r="W58" s="24">
        <v>0.25</v>
      </c>
      <c r="X58" s="24">
        <v>0.25</v>
      </c>
    </row>
    <row r="59" spans="1:71" ht="15" thickBot="1" x14ac:dyDescent="0.35">
      <c r="A59">
        <v>13</v>
      </c>
      <c r="B59" s="24">
        <v>0.85195279999999995</v>
      </c>
      <c r="C59" s="25">
        <v>0</v>
      </c>
      <c r="D59" s="26">
        <f t="shared" si="13"/>
        <v>0.85195279999999995</v>
      </c>
      <c r="E59" s="27">
        <f t="shared" si="14"/>
        <v>0.12612922657216002</v>
      </c>
      <c r="F59" s="28">
        <f t="shared" si="15"/>
        <v>0.10745614773998613</v>
      </c>
      <c r="G59" s="12"/>
      <c r="H59" s="12"/>
      <c r="I59" s="12"/>
      <c r="J59" s="12"/>
      <c r="K59" s="12"/>
      <c r="L59" s="12"/>
      <c r="M59" s="12"/>
      <c r="N59" s="12"/>
      <c r="O59" s="12"/>
      <c r="Q59" s="24">
        <v>0.25</v>
      </c>
      <c r="R59" s="24">
        <v>0.25</v>
      </c>
      <c r="S59" s="24">
        <v>0.25</v>
      </c>
      <c r="T59" s="24">
        <v>0.25</v>
      </c>
      <c r="U59" s="24">
        <v>0.25</v>
      </c>
      <c r="V59" s="24">
        <v>0.25</v>
      </c>
      <c r="W59" s="24">
        <v>0.25</v>
      </c>
      <c r="X59" s="24">
        <v>0.25</v>
      </c>
    </row>
    <row r="60" spans="1:71" ht="15" thickBot="1" x14ac:dyDescent="0.35">
      <c r="A60">
        <v>14</v>
      </c>
      <c r="B60" s="24">
        <v>0.85195279999999995</v>
      </c>
      <c r="C60" s="25">
        <v>0</v>
      </c>
      <c r="D60" s="26">
        <f t="shared" si="13"/>
        <v>0.85195279999999995</v>
      </c>
      <c r="E60" s="27">
        <f t="shared" si="14"/>
        <v>0.12612922657216002</v>
      </c>
      <c r="F60" s="28">
        <f t="shared" si="15"/>
        <v>0.10745614773998613</v>
      </c>
      <c r="G60" s="12"/>
      <c r="H60" s="12"/>
      <c r="I60" s="12"/>
      <c r="J60" s="12"/>
      <c r="K60" s="12"/>
      <c r="L60" s="12"/>
      <c r="M60" s="12"/>
      <c r="N60" s="12"/>
      <c r="O60" s="12"/>
      <c r="Q60" s="24">
        <v>0.25</v>
      </c>
      <c r="R60" s="24">
        <v>0.25</v>
      </c>
      <c r="S60" s="24">
        <v>0.25</v>
      </c>
      <c r="T60" s="24">
        <v>0.25</v>
      </c>
      <c r="U60" s="24">
        <v>0.25</v>
      </c>
      <c r="V60" s="24">
        <v>0.25</v>
      </c>
      <c r="W60" s="24">
        <v>0.25</v>
      </c>
      <c r="X60" s="24">
        <v>0.25</v>
      </c>
    </row>
    <row r="61" spans="1:71" ht="15" thickBot="1" x14ac:dyDescent="0.35">
      <c r="A61">
        <v>15</v>
      </c>
      <c r="B61" s="24">
        <v>1</v>
      </c>
      <c r="C61" s="25">
        <v>0</v>
      </c>
      <c r="D61" s="26">
        <f t="shared" si="13"/>
        <v>1</v>
      </c>
      <c r="E61" s="27">
        <f t="shared" si="14"/>
        <v>0</v>
      </c>
      <c r="F61" s="28">
        <f t="shared" si="15"/>
        <v>0</v>
      </c>
      <c r="G61" s="12"/>
      <c r="H61" s="19" t="s">
        <v>19</v>
      </c>
      <c r="I61" s="12"/>
      <c r="J61" s="12"/>
      <c r="K61" s="12"/>
      <c r="L61" s="12"/>
      <c r="M61" s="12"/>
      <c r="N61" s="12"/>
      <c r="O61" s="12"/>
      <c r="Q61" s="24">
        <v>0.25</v>
      </c>
      <c r="R61" s="24">
        <v>0.25</v>
      </c>
      <c r="S61" s="24">
        <v>0.25</v>
      </c>
      <c r="T61" s="24">
        <v>0.25</v>
      </c>
      <c r="U61" s="24">
        <v>0.25</v>
      </c>
      <c r="V61" s="24">
        <v>0.25</v>
      </c>
      <c r="W61" s="24">
        <v>0.25</v>
      </c>
      <c r="X61" s="24">
        <v>0.25</v>
      </c>
    </row>
    <row r="62" spans="1:71" ht="15" thickBot="1" x14ac:dyDescent="0.35">
      <c r="A62">
        <v>16</v>
      </c>
      <c r="B62" s="24">
        <v>0.99999983999999997</v>
      </c>
      <c r="C62" s="25">
        <v>0</v>
      </c>
      <c r="D62" s="26">
        <f t="shared" si="13"/>
        <v>0.99999983999999997</v>
      </c>
      <c r="E62" s="27">
        <f t="shared" si="14"/>
        <v>1.5999997442680536E-7</v>
      </c>
      <c r="F62" s="28">
        <f t="shared" si="15"/>
        <v>1.5999994882680945E-7</v>
      </c>
      <c r="G62" s="12"/>
      <c r="H62" s="8">
        <f>H55-L58</f>
        <v>0.24967738057197564</v>
      </c>
      <c r="I62" s="12"/>
      <c r="J62" s="12"/>
      <c r="K62" s="12"/>
      <c r="L62" s="12"/>
      <c r="M62" s="12"/>
      <c r="N62" s="12"/>
      <c r="O62" s="12"/>
      <c r="Q62" s="24">
        <v>30.326499999999999</v>
      </c>
      <c r="R62" s="24">
        <v>30.326499999999999</v>
      </c>
      <c r="S62" s="24">
        <v>30.326499999999999</v>
      </c>
      <c r="T62" s="24">
        <v>30.326499999999999</v>
      </c>
      <c r="U62" s="24">
        <v>30.326499999999999</v>
      </c>
      <c r="V62" s="24">
        <v>30.326499999999999</v>
      </c>
      <c r="W62" s="24">
        <v>30.326499999999999</v>
      </c>
      <c r="X62" s="24">
        <v>30.326499999999999</v>
      </c>
    </row>
    <row r="63" spans="1:71" x14ac:dyDescent="0.3">
      <c r="A63">
        <v>17</v>
      </c>
      <c r="B63" s="24">
        <v>1</v>
      </c>
      <c r="C63" s="25">
        <v>0</v>
      </c>
      <c r="D63" s="26">
        <f t="shared" si="13"/>
        <v>1</v>
      </c>
      <c r="E63" s="27">
        <f t="shared" si="14"/>
        <v>0</v>
      </c>
      <c r="F63" s="28">
        <f t="shared" si="15"/>
        <v>0</v>
      </c>
      <c r="Q63" s="24">
        <v>2.5659999999999998</v>
      </c>
      <c r="R63" s="24">
        <v>2.5659999999999998</v>
      </c>
      <c r="S63" s="24">
        <v>2.5659999999999998</v>
      </c>
      <c r="T63" s="24">
        <v>2.5659999999999998</v>
      </c>
      <c r="U63" s="24">
        <v>2.5659999999999998</v>
      </c>
      <c r="V63" s="24">
        <v>2.5659999999999998</v>
      </c>
      <c r="W63" s="24">
        <v>2.5659999999999998</v>
      </c>
      <c r="X63" s="24">
        <v>2.5659999999999998</v>
      </c>
    </row>
    <row r="64" spans="1:71" x14ac:dyDescent="0.3">
      <c r="A64">
        <v>18</v>
      </c>
      <c r="B64" s="24">
        <v>0.85195279999999995</v>
      </c>
      <c r="C64" s="25">
        <v>0</v>
      </c>
      <c r="D64" s="26">
        <f t="shared" si="13"/>
        <v>0.85195279999999995</v>
      </c>
      <c r="E64" s="27">
        <f t="shared" si="14"/>
        <v>0.12612922657216002</v>
      </c>
      <c r="F64" s="28">
        <f t="shared" si="15"/>
        <v>0.10745614773998613</v>
      </c>
      <c r="Q64" s="24">
        <v>15.834250000000001</v>
      </c>
      <c r="R64" s="24">
        <v>15.834250000000001</v>
      </c>
      <c r="S64" s="24">
        <v>15.834250000000001</v>
      </c>
      <c r="T64" s="24">
        <v>15.834250000000001</v>
      </c>
      <c r="U64" s="24">
        <v>15.834250000000001</v>
      </c>
      <c r="V64" s="24">
        <v>15.834250000000001</v>
      </c>
      <c r="W64" s="24">
        <v>15.834250000000001</v>
      </c>
      <c r="X64" s="24">
        <v>15.834250000000001</v>
      </c>
    </row>
    <row r="65" spans="1:24" x14ac:dyDescent="0.3">
      <c r="A65">
        <v>19</v>
      </c>
      <c r="B65" s="24">
        <v>1</v>
      </c>
      <c r="C65" s="25">
        <v>0</v>
      </c>
      <c r="D65" s="26">
        <f t="shared" si="13"/>
        <v>1</v>
      </c>
      <c r="E65" s="27">
        <f t="shared" si="14"/>
        <v>0</v>
      </c>
      <c r="F65" s="28">
        <f t="shared" si="15"/>
        <v>0</v>
      </c>
      <c r="Q65" s="24">
        <v>0.25</v>
      </c>
      <c r="R65" s="24">
        <v>0.25</v>
      </c>
      <c r="S65" s="24">
        <v>0.25</v>
      </c>
      <c r="T65" s="24">
        <v>0.25</v>
      </c>
      <c r="U65" s="24">
        <v>0.25</v>
      </c>
      <c r="V65" s="24">
        <v>0.25</v>
      </c>
      <c r="W65" s="24">
        <v>0.25</v>
      </c>
      <c r="X65" s="24">
        <v>0.25</v>
      </c>
    </row>
    <row r="66" spans="1:24" x14ac:dyDescent="0.3">
      <c r="A66">
        <v>20</v>
      </c>
      <c r="B66" s="24">
        <v>0.85195279999999995</v>
      </c>
      <c r="C66" s="25">
        <v>0</v>
      </c>
      <c r="D66" s="26">
        <f t="shared" si="13"/>
        <v>0.85195279999999995</v>
      </c>
      <c r="E66" s="27">
        <f t="shared" si="14"/>
        <v>0.12612922657216002</v>
      </c>
      <c r="F66" s="28">
        <f t="shared" si="15"/>
        <v>0.10745614773998613</v>
      </c>
      <c r="Q66" s="24">
        <v>21.44575</v>
      </c>
      <c r="R66" s="24">
        <v>21.44575</v>
      </c>
      <c r="S66" s="24">
        <v>21.44575</v>
      </c>
      <c r="T66" s="24">
        <v>21.44575</v>
      </c>
      <c r="U66" s="24">
        <v>21.44575</v>
      </c>
      <c r="V66" s="24">
        <v>21.44575</v>
      </c>
      <c r="W66" s="24">
        <v>21.44575</v>
      </c>
      <c r="X66" s="24">
        <v>21.44575</v>
      </c>
    </row>
    <row r="67" spans="1:24" x14ac:dyDescent="0.3">
      <c r="A67">
        <v>21</v>
      </c>
      <c r="B67" s="24">
        <v>0.85195279999999995</v>
      </c>
      <c r="C67" s="25">
        <v>0</v>
      </c>
      <c r="D67" s="26">
        <f t="shared" si="13"/>
        <v>0.85195279999999995</v>
      </c>
      <c r="E67" s="27">
        <f t="shared" si="14"/>
        <v>0.12612922657216002</v>
      </c>
      <c r="F67" s="28">
        <f t="shared" si="15"/>
        <v>0.10745614773998613</v>
      </c>
      <c r="Q67" s="24">
        <v>0.25</v>
      </c>
      <c r="R67" s="24">
        <v>0.25</v>
      </c>
      <c r="S67" s="24">
        <v>0.25</v>
      </c>
      <c r="T67" s="24">
        <v>0.25</v>
      </c>
      <c r="U67" s="24">
        <v>0.25</v>
      </c>
      <c r="V67" s="24">
        <v>0.25</v>
      </c>
      <c r="W67" s="24">
        <v>0.25</v>
      </c>
      <c r="X67" s="24">
        <v>0.25</v>
      </c>
    </row>
    <row r="68" spans="1:24" x14ac:dyDescent="0.3">
      <c r="A68">
        <v>22</v>
      </c>
      <c r="B68" s="24">
        <v>1</v>
      </c>
      <c r="C68" s="25">
        <v>1</v>
      </c>
      <c r="D68" s="26">
        <f t="shared" si="13"/>
        <v>0</v>
      </c>
      <c r="E68" s="27">
        <f t="shared" si="14"/>
        <v>0</v>
      </c>
      <c r="F68" s="28">
        <f t="shared" si="15"/>
        <v>0</v>
      </c>
      <c r="Q68" s="24">
        <v>0.25</v>
      </c>
      <c r="R68" s="24">
        <v>0.25</v>
      </c>
      <c r="S68" s="24">
        <v>0.25</v>
      </c>
      <c r="T68" s="24">
        <v>0.25</v>
      </c>
      <c r="U68" s="24">
        <v>0.25</v>
      </c>
      <c r="V68" s="24">
        <v>0.25</v>
      </c>
      <c r="W68" s="24">
        <v>0.25</v>
      </c>
      <c r="X68" s="24">
        <v>0.25</v>
      </c>
    </row>
    <row r="69" spans="1:24" x14ac:dyDescent="0.3">
      <c r="A69">
        <v>23</v>
      </c>
      <c r="B69" s="24">
        <v>1</v>
      </c>
      <c r="C69" s="25">
        <v>1</v>
      </c>
      <c r="D69" s="26">
        <f t="shared" si="13"/>
        <v>0</v>
      </c>
      <c r="E69" s="27">
        <f t="shared" si="14"/>
        <v>0</v>
      </c>
      <c r="F69" s="28">
        <f t="shared" si="15"/>
        <v>0</v>
      </c>
      <c r="Q69" s="24">
        <v>11.03725</v>
      </c>
      <c r="R69" s="24">
        <v>11.03725</v>
      </c>
      <c r="S69" s="24">
        <v>11.03725</v>
      </c>
      <c r="T69" s="24">
        <v>11.03725</v>
      </c>
      <c r="U69" s="24">
        <v>11.03725</v>
      </c>
      <c r="V69" s="24">
        <v>11.03725</v>
      </c>
      <c r="W69" s="24">
        <v>11.03725</v>
      </c>
      <c r="X69" s="24">
        <v>11.03725</v>
      </c>
    </row>
    <row r="70" spans="1:24" x14ac:dyDescent="0.3">
      <c r="A70">
        <v>24</v>
      </c>
      <c r="B70" s="24">
        <v>1</v>
      </c>
      <c r="C70" s="25">
        <v>1</v>
      </c>
      <c r="D70" s="26">
        <f t="shared" si="13"/>
        <v>0</v>
      </c>
      <c r="E70" s="27">
        <f t="shared" si="14"/>
        <v>0</v>
      </c>
      <c r="F70" s="28">
        <f t="shared" si="15"/>
        <v>0</v>
      </c>
      <c r="Q70" s="24">
        <v>11.269</v>
      </c>
      <c r="R70" s="24">
        <v>11.269</v>
      </c>
      <c r="S70" s="24">
        <v>11.269</v>
      </c>
      <c r="T70" s="24">
        <v>11.269</v>
      </c>
      <c r="U70" s="24">
        <v>11.269</v>
      </c>
      <c r="V70" s="24">
        <v>11.269</v>
      </c>
      <c r="W70" s="24">
        <v>11.269</v>
      </c>
      <c r="X70" s="24">
        <v>11.269</v>
      </c>
    </row>
    <row r="71" spans="1:24" x14ac:dyDescent="0.3">
      <c r="A71">
        <v>25</v>
      </c>
      <c r="B71" s="24">
        <v>1</v>
      </c>
      <c r="C71" s="25">
        <v>1</v>
      </c>
      <c r="D71" s="26">
        <f t="shared" si="13"/>
        <v>0</v>
      </c>
      <c r="E71" s="27">
        <f t="shared" si="14"/>
        <v>0</v>
      </c>
      <c r="F71" s="28">
        <f t="shared" si="15"/>
        <v>0</v>
      </c>
      <c r="Q71" s="24">
        <v>6.0715000000000003</v>
      </c>
      <c r="R71" s="24">
        <v>6.0715000000000003</v>
      </c>
      <c r="S71" s="24">
        <v>6.0715000000000003</v>
      </c>
      <c r="T71" s="24">
        <v>6.0715000000000003</v>
      </c>
      <c r="U71" s="24">
        <v>6.0715000000000003</v>
      </c>
      <c r="V71" s="24">
        <v>6.0715000000000003</v>
      </c>
      <c r="W71" s="24">
        <v>6.0715000000000003</v>
      </c>
      <c r="X71" s="24">
        <v>6.0715000000000003</v>
      </c>
    </row>
    <row r="72" spans="1:24" x14ac:dyDescent="0.3">
      <c r="A72">
        <v>26</v>
      </c>
      <c r="B72" s="24">
        <v>0.85195279999999995</v>
      </c>
      <c r="C72" s="25">
        <v>1</v>
      </c>
      <c r="D72" s="26">
        <f t="shared" si="13"/>
        <v>-0.14804720000000005</v>
      </c>
      <c r="E72" s="27">
        <f t="shared" si="14"/>
        <v>0.12612922657216002</v>
      </c>
      <c r="F72" s="28">
        <f t="shared" si="15"/>
        <v>-1.8673078832173895E-2</v>
      </c>
      <c r="Q72" s="24">
        <v>5.2569999999999997</v>
      </c>
      <c r="R72" s="24">
        <v>5.2569999999999997</v>
      </c>
      <c r="S72" s="24">
        <v>5.2569999999999997</v>
      </c>
      <c r="T72" s="24">
        <v>5.2569999999999997</v>
      </c>
      <c r="U72" s="24">
        <v>5.2569999999999997</v>
      </c>
      <c r="V72" s="24">
        <v>5.2569999999999997</v>
      </c>
      <c r="W72" s="24">
        <v>5.2569999999999997</v>
      </c>
      <c r="X72" s="24">
        <v>5.2569999999999997</v>
      </c>
    </row>
    <row r="73" spans="1:24" x14ac:dyDescent="0.3">
      <c r="A73">
        <v>27</v>
      </c>
      <c r="B73" s="24">
        <v>1</v>
      </c>
      <c r="C73" s="25">
        <v>1</v>
      </c>
      <c r="D73" s="26">
        <f t="shared" si="13"/>
        <v>0</v>
      </c>
      <c r="E73" s="27">
        <f t="shared" si="14"/>
        <v>0</v>
      </c>
      <c r="F73" s="28">
        <f t="shared" si="15"/>
        <v>0</v>
      </c>
      <c r="Q73" s="24">
        <v>0.25</v>
      </c>
      <c r="R73" s="24">
        <v>0.25</v>
      </c>
      <c r="S73" s="24">
        <v>0.25</v>
      </c>
      <c r="T73" s="24">
        <v>0.25</v>
      </c>
      <c r="U73" s="24">
        <v>0.25</v>
      </c>
      <c r="V73" s="24">
        <v>0.25</v>
      </c>
      <c r="W73" s="24">
        <v>0.25</v>
      </c>
      <c r="X73" s="24">
        <v>0.25</v>
      </c>
    </row>
    <row r="74" spans="1:24" x14ac:dyDescent="0.3">
      <c r="A74">
        <v>28</v>
      </c>
      <c r="B74" s="24">
        <v>1</v>
      </c>
      <c r="C74" s="25">
        <v>1</v>
      </c>
      <c r="D74" s="26">
        <f t="shared" si="13"/>
        <v>0</v>
      </c>
      <c r="E74" s="27">
        <f t="shared" si="14"/>
        <v>0</v>
      </c>
      <c r="F74" s="28">
        <f t="shared" si="15"/>
        <v>0</v>
      </c>
      <c r="Q74" s="24">
        <v>4.67875</v>
      </c>
      <c r="R74" s="24">
        <v>4.67875</v>
      </c>
      <c r="S74" s="24">
        <v>4.67875</v>
      </c>
      <c r="T74" s="24">
        <v>4.67875</v>
      </c>
      <c r="U74" s="24">
        <v>4.67875</v>
      </c>
      <c r="V74" s="24">
        <v>4.67875</v>
      </c>
      <c r="W74" s="24">
        <v>4.67875</v>
      </c>
      <c r="X74" s="24">
        <v>4.67875</v>
      </c>
    </row>
    <row r="75" spans="1:24" x14ac:dyDescent="0.3">
      <c r="A75">
        <v>29</v>
      </c>
      <c r="B75" s="24">
        <v>0.85195279999999995</v>
      </c>
      <c r="C75" s="25">
        <v>1</v>
      </c>
      <c r="D75" s="26">
        <f t="shared" si="13"/>
        <v>-0.14804720000000005</v>
      </c>
      <c r="E75" s="27">
        <f t="shared" si="14"/>
        <v>0.12612922657216002</v>
      </c>
      <c r="F75" s="28">
        <f t="shared" si="15"/>
        <v>-1.8673078832173895E-2</v>
      </c>
      <c r="Q75" s="24">
        <v>7.7859999999999996</v>
      </c>
      <c r="R75" s="24">
        <v>7.7859999999999996</v>
      </c>
      <c r="S75" s="24">
        <v>7.7859999999999996</v>
      </c>
      <c r="T75" s="24">
        <v>7.7859999999999996</v>
      </c>
      <c r="U75" s="24">
        <v>7.7859999999999996</v>
      </c>
      <c r="V75" s="24">
        <v>7.7859999999999996</v>
      </c>
      <c r="W75" s="24">
        <v>7.7859999999999996</v>
      </c>
      <c r="X75" s="24">
        <v>7.7859999999999996</v>
      </c>
    </row>
    <row r="76" spans="1:24" x14ac:dyDescent="0.3">
      <c r="A76">
        <v>30</v>
      </c>
      <c r="B76" s="24">
        <v>1</v>
      </c>
      <c r="C76" s="25">
        <v>1</v>
      </c>
      <c r="D76" s="26">
        <f t="shared" si="13"/>
        <v>0</v>
      </c>
      <c r="E76" s="27">
        <f t="shared" si="14"/>
        <v>0</v>
      </c>
      <c r="F76" s="28">
        <f t="shared" si="15"/>
        <v>0</v>
      </c>
      <c r="Q76" s="24">
        <v>0.25</v>
      </c>
      <c r="R76" s="24">
        <v>0.25</v>
      </c>
      <c r="S76" s="24">
        <v>0.25</v>
      </c>
      <c r="T76" s="24">
        <v>0.25</v>
      </c>
      <c r="U76" s="24">
        <v>0.25</v>
      </c>
      <c r="V76" s="24">
        <v>0.25</v>
      </c>
      <c r="W76" s="24">
        <v>0.25</v>
      </c>
      <c r="X76" s="24">
        <v>0.25</v>
      </c>
    </row>
    <row r="77" spans="1:24" x14ac:dyDescent="0.3">
      <c r="A77">
        <v>31</v>
      </c>
      <c r="B77" s="24">
        <v>0.85195279999999995</v>
      </c>
      <c r="C77" s="25">
        <v>1</v>
      </c>
      <c r="D77" s="26">
        <f t="shared" si="13"/>
        <v>-0.14804720000000005</v>
      </c>
      <c r="E77" s="27">
        <f t="shared" si="14"/>
        <v>0.12612922657216002</v>
      </c>
      <c r="F77" s="28">
        <f t="shared" si="15"/>
        <v>-1.8673078832173895E-2</v>
      </c>
      <c r="Q77" s="24">
        <v>8.0154999999999994</v>
      </c>
      <c r="R77" s="24">
        <v>8.0154999999999994</v>
      </c>
      <c r="S77" s="24">
        <v>8.0154999999999994</v>
      </c>
      <c r="T77" s="24">
        <v>8.0154999999999994</v>
      </c>
      <c r="U77" s="24">
        <v>8.0154999999999994</v>
      </c>
      <c r="V77" s="24">
        <v>8.0154999999999994</v>
      </c>
      <c r="W77" s="24">
        <v>8.0154999999999994</v>
      </c>
      <c r="X77" s="24">
        <v>8.0154999999999994</v>
      </c>
    </row>
    <row r="78" spans="1:24" x14ac:dyDescent="0.3">
      <c r="A78">
        <v>32</v>
      </c>
      <c r="B78" s="24">
        <v>0.99999994000000003</v>
      </c>
      <c r="C78" s="25">
        <v>1</v>
      </c>
      <c r="D78" s="26">
        <f t="shared" si="13"/>
        <v>-5.9999999968418649E-8</v>
      </c>
      <c r="E78" s="27">
        <f t="shared" si="14"/>
        <v>5.9999996368418655E-8</v>
      </c>
      <c r="F78" s="28">
        <f t="shared" si="15"/>
        <v>-3.5999997802102387E-15</v>
      </c>
      <c r="Q78" s="24">
        <v>0.25</v>
      </c>
      <c r="R78" s="24">
        <v>0.25</v>
      </c>
      <c r="S78" s="24">
        <v>0.25</v>
      </c>
      <c r="T78" s="24">
        <v>0.25</v>
      </c>
      <c r="U78" s="24">
        <v>0.25</v>
      </c>
      <c r="V78" s="24">
        <v>0.25</v>
      </c>
      <c r="W78" s="24">
        <v>0.25</v>
      </c>
      <c r="X78" s="24">
        <v>0.25</v>
      </c>
    </row>
    <row r="79" spans="1:24" x14ac:dyDescent="0.3">
      <c r="A79">
        <v>33</v>
      </c>
      <c r="B79" s="24">
        <v>1</v>
      </c>
      <c r="C79" s="25">
        <v>1</v>
      </c>
      <c r="D79" s="26">
        <f t="shared" si="13"/>
        <v>0</v>
      </c>
      <c r="E79" s="27">
        <f t="shared" si="14"/>
        <v>0</v>
      </c>
      <c r="F79" s="28">
        <f t="shared" si="15"/>
        <v>0</v>
      </c>
      <c r="Q79" s="24">
        <v>2.7302499999999998</v>
      </c>
      <c r="R79" s="24">
        <v>2.7302499999999998</v>
      </c>
      <c r="S79" s="24">
        <v>2.7302499999999998</v>
      </c>
      <c r="T79" s="24">
        <v>2.7302499999999998</v>
      </c>
      <c r="U79" s="24">
        <v>2.7302499999999998</v>
      </c>
      <c r="V79" s="24">
        <v>2.7302499999999998</v>
      </c>
      <c r="W79" s="24">
        <v>2.7302499999999998</v>
      </c>
      <c r="X79" s="24">
        <v>2.7302499999999998</v>
      </c>
    </row>
    <row r="80" spans="1:24" x14ac:dyDescent="0.3">
      <c r="A80">
        <v>34</v>
      </c>
      <c r="B80" s="24">
        <v>1</v>
      </c>
      <c r="C80" s="25">
        <v>1</v>
      </c>
      <c r="D80" s="26">
        <f t="shared" si="13"/>
        <v>0</v>
      </c>
      <c r="E80" s="27">
        <f t="shared" si="14"/>
        <v>0</v>
      </c>
      <c r="F80" s="28">
        <f t="shared" si="15"/>
        <v>0</v>
      </c>
      <c r="Q80" s="24">
        <v>10.38475</v>
      </c>
      <c r="R80" s="24">
        <v>10.38475</v>
      </c>
      <c r="S80" s="24">
        <v>10.38475</v>
      </c>
      <c r="T80" s="24">
        <v>10.38475</v>
      </c>
      <c r="U80" s="24">
        <v>10.38475</v>
      </c>
      <c r="V80" s="24">
        <v>10.38475</v>
      </c>
      <c r="W80" s="24">
        <v>10.38475</v>
      </c>
      <c r="X80" s="24">
        <v>10.38475</v>
      </c>
    </row>
    <row r="81" spans="1:113" x14ac:dyDescent="0.3">
      <c r="A81">
        <v>35</v>
      </c>
      <c r="B81" s="24">
        <v>1</v>
      </c>
      <c r="C81" s="25">
        <v>1</v>
      </c>
      <c r="D81" s="26">
        <f t="shared" si="13"/>
        <v>0</v>
      </c>
      <c r="E81" s="27">
        <f t="shared" si="14"/>
        <v>0</v>
      </c>
      <c r="F81" s="28">
        <f t="shared" si="15"/>
        <v>0</v>
      </c>
      <c r="Q81" s="24">
        <v>7.0907499999999999</v>
      </c>
      <c r="R81" s="24">
        <v>7.0907499999999999</v>
      </c>
      <c r="S81" s="24">
        <v>7.0907499999999999</v>
      </c>
      <c r="T81" s="24">
        <v>7.0907499999999999</v>
      </c>
      <c r="U81" s="24">
        <v>7.0907499999999999</v>
      </c>
      <c r="V81" s="24">
        <v>7.0907499999999999</v>
      </c>
      <c r="W81" s="24">
        <v>7.0907499999999999</v>
      </c>
      <c r="X81" s="24">
        <v>7.0907499999999999</v>
      </c>
    </row>
    <row r="82" spans="1:113" x14ac:dyDescent="0.3">
      <c r="A82">
        <v>36</v>
      </c>
      <c r="B82" s="24">
        <v>0.85195279999999995</v>
      </c>
      <c r="C82" s="25">
        <v>1</v>
      </c>
      <c r="D82" s="26">
        <f t="shared" si="13"/>
        <v>-0.14804720000000005</v>
      </c>
      <c r="E82" s="27">
        <f t="shared" si="14"/>
        <v>0.12612922657216002</v>
      </c>
      <c r="F82" s="28">
        <f t="shared" si="15"/>
        <v>-1.8673078832173895E-2</v>
      </c>
      <c r="Q82" s="24">
        <v>10.2385</v>
      </c>
      <c r="R82" s="24">
        <v>10.2385</v>
      </c>
      <c r="S82" s="24">
        <v>10.2385</v>
      </c>
      <c r="T82" s="24">
        <v>10.2385</v>
      </c>
      <c r="U82" s="24">
        <v>10.2385</v>
      </c>
      <c r="V82" s="24">
        <v>10.2385</v>
      </c>
      <c r="W82" s="24">
        <v>10.2385</v>
      </c>
      <c r="X82" s="24">
        <v>10.2385</v>
      </c>
    </row>
    <row r="83" spans="1:113" x14ac:dyDescent="0.3">
      <c r="A83">
        <v>37</v>
      </c>
      <c r="B83" s="24">
        <v>0.85195279999999995</v>
      </c>
      <c r="C83" s="25">
        <v>1</v>
      </c>
      <c r="D83" s="26">
        <f t="shared" si="13"/>
        <v>-0.14804720000000005</v>
      </c>
      <c r="E83" s="27">
        <f t="shared" si="14"/>
        <v>0.12612922657216002</v>
      </c>
      <c r="F83" s="28">
        <f t="shared" si="15"/>
        <v>-1.8673078832173895E-2</v>
      </c>
      <c r="Q83" s="24">
        <v>0.25</v>
      </c>
      <c r="R83" s="24">
        <v>0.25</v>
      </c>
      <c r="S83" s="24">
        <v>0.25</v>
      </c>
      <c r="T83" s="24">
        <v>0.25</v>
      </c>
      <c r="U83" s="24">
        <v>0.25</v>
      </c>
      <c r="V83" s="24">
        <v>0.25</v>
      </c>
      <c r="W83" s="24">
        <v>0.25</v>
      </c>
      <c r="X83" s="24">
        <v>0.25</v>
      </c>
    </row>
    <row r="84" spans="1:113" x14ac:dyDescent="0.3">
      <c r="A84">
        <v>38</v>
      </c>
      <c r="B84" s="24">
        <v>0.85195279999999995</v>
      </c>
      <c r="C84" s="25">
        <v>1</v>
      </c>
      <c r="D84" s="26">
        <f t="shared" si="13"/>
        <v>-0.14804720000000005</v>
      </c>
      <c r="E84" s="27">
        <f t="shared" si="14"/>
        <v>0.12612922657216002</v>
      </c>
      <c r="F84" s="28">
        <f t="shared" si="15"/>
        <v>-1.8673078832173895E-2</v>
      </c>
      <c r="Q84" s="24">
        <v>0.25</v>
      </c>
      <c r="R84" s="24">
        <v>0.25</v>
      </c>
      <c r="S84" s="24">
        <v>0.25</v>
      </c>
      <c r="T84" s="24">
        <v>0.25</v>
      </c>
      <c r="U84" s="24">
        <v>0.25</v>
      </c>
      <c r="V84" s="24">
        <v>0.25</v>
      </c>
      <c r="W84" s="24">
        <v>0.25</v>
      </c>
      <c r="X84" s="24">
        <v>0.25</v>
      </c>
    </row>
    <row r="85" spans="1:113" x14ac:dyDescent="0.3">
      <c r="A85">
        <v>39</v>
      </c>
      <c r="B85" s="24">
        <v>0.85195279999999995</v>
      </c>
      <c r="C85" s="25">
        <v>1</v>
      </c>
      <c r="D85" s="26">
        <f t="shared" si="13"/>
        <v>-0.14804720000000005</v>
      </c>
      <c r="E85" s="27">
        <f t="shared" si="14"/>
        <v>0.12612922657216002</v>
      </c>
      <c r="F85" s="28">
        <f t="shared" si="15"/>
        <v>-1.8673078832173895E-2</v>
      </c>
      <c r="Q85" s="24">
        <v>0.25</v>
      </c>
      <c r="R85" s="24">
        <v>0.25</v>
      </c>
      <c r="S85" s="24">
        <v>0.25</v>
      </c>
      <c r="T85" s="24">
        <v>0.25</v>
      </c>
      <c r="U85" s="24">
        <v>0.25</v>
      </c>
      <c r="V85" s="24">
        <v>0.25</v>
      </c>
      <c r="W85" s="24">
        <v>0.25</v>
      </c>
      <c r="X85" s="24">
        <v>0.25</v>
      </c>
    </row>
    <row r="86" spans="1:113" x14ac:dyDescent="0.3">
      <c r="A86">
        <v>40</v>
      </c>
      <c r="B86" s="24">
        <v>0.85195279999999995</v>
      </c>
      <c r="C86" s="25">
        <v>1</v>
      </c>
      <c r="D86" s="26">
        <f t="shared" si="13"/>
        <v>-0.14804720000000005</v>
      </c>
      <c r="E86" s="27">
        <f t="shared" si="14"/>
        <v>0.12612922657216002</v>
      </c>
      <c r="F86" s="28">
        <f t="shared" si="15"/>
        <v>-1.8673078832173895E-2</v>
      </c>
      <c r="Q86" s="24">
        <v>0.25</v>
      </c>
      <c r="R86" s="24">
        <v>0.25</v>
      </c>
      <c r="S86" s="24">
        <v>0.25</v>
      </c>
      <c r="T86" s="24">
        <v>0.25</v>
      </c>
      <c r="U86" s="24">
        <v>0.25</v>
      </c>
      <c r="V86" s="24">
        <v>0.25</v>
      </c>
      <c r="W86" s="24">
        <v>0.25</v>
      </c>
      <c r="X86" s="24">
        <v>0.25</v>
      </c>
    </row>
    <row r="87" spans="1:113" x14ac:dyDescent="0.3">
      <c r="A87">
        <v>41</v>
      </c>
      <c r="B87" s="24">
        <v>1</v>
      </c>
      <c r="C87" s="25">
        <v>1</v>
      </c>
      <c r="D87" s="26">
        <f t="shared" si="13"/>
        <v>0</v>
      </c>
      <c r="E87" s="27">
        <f t="shared" si="14"/>
        <v>0</v>
      </c>
      <c r="F87" s="28">
        <f t="shared" si="15"/>
        <v>0</v>
      </c>
      <c r="Q87" s="24">
        <v>0.25</v>
      </c>
      <c r="R87" s="24">
        <v>0.25</v>
      </c>
      <c r="S87" s="24">
        <v>0.25</v>
      </c>
      <c r="T87" s="24">
        <v>0.25</v>
      </c>
      <c r="U87" s="24">
        <v>0.25</v>
      </c>
      <c r="V87" s="24">
        <v>0.25</v>
      </c>
      <c r="W87" s="24">
        <v>0.25</v>
      </c>
      <c r="X87" s="24">
        <v>0.25</v>
      </c>
    </row>
    <row r="88" spans="1:113" x14ac:dyDescent="0.3">
      <c r="A88">
        <v>42</v>
      </c>
      <c r="B88" s="24">
        <v>1</v>
      </c>
      <c r="C88" s="25">
        <v>1</v>
      </c>
      <c r="D88" s="26">
        <f>B88-C88</f>
        <v>0</v>
      </c>
      <c r="E88" s="27">
        <f>B88 * (1-B88)</f>
        <v>0</v>
      </c>
      <c r="F88" s="28">
        <f t="shared" si="15"/>
        <v>0</v>
      </c>
      <c r="Q88" s="24">
        <v>5.8959999999999999</v>
      </c>
      <c r="R88" s="24">
        <v>5.8959999999999999</v>
      </c>
      <c r="S88" s="24">
        <v>5.8959999999999999</v>
      </c>
      <c r="T88" s="24">
        <v>5.8959999999999999</v>
      </c>
      <c r="U88" s="24">
        <v>5.8959999999999999</v>
      </c>
      <c r="V88" s="24">
        <v>5.8959999999999999</v>
      </c>
      <c r="W88" s="24">
        <v>5.8959999999999999</v>
      </c>
      <c r="X88" s="24">
        <v>5.8959999999999999</v>
      </c>
    </row>
    <row r="89" spans="1:113" x14ac:dyDescent="0.3">
      <c r="Q89" s="24">
        <v>3.31975</v>
      </c>
      <c r="R89" s="24">
        <v>3.31975</v>
      </c>
      <c r="S89" s="24">
        <v>3.31975</v>
      </c>
      <c r="T89" s="24">
        <v>3.31975</v>
      </c>
      <c r="U89" s="24">
        <v>3.31975</v>
      </c>
      <c r="V89" s="24">
        <v>3.31975</v>
      </c>
      <c r="W89" s="24">
        <v>3.31975</v>
      </c>
      <c r="X89" s="24">
        <v>3.31975</v>
      </c>
    </row>
    <row r="92" spans="1:113" ht="15" thickBot="1" x14ac:dyDescent="0.35">
      <c r="B92" t="s">
        <v>15</v>
      </c>
      <c r="M92" t="s">
        <v>23</v>
      </c>
      <c r="V92" t="s">
        <v>5</v>
      </c>
      <c r="AE92" t="s">
        <v>24</v>
      </c>
      <c r="AN92" t="s">
        <v>25</v>
      </c>
      <c r="BO92" t="s">
        <v>5</v>
      </c>
      <c r="BT92" t="s">
        <v>29</v>
      </c>
    </row>
    <row r="93" spans="1:113" ht="15" thickBot="1" x14ac:dyDescent="0.35">
      <c r="A93">
        <v>1</v>
      </c>
      <c r="B93" s="29">
        <v>0.10745615</v>
      </c>
      <c r="M93" s="28">
        <f>B93*D$96</f>
        <v>8.0592112500000007E-2</v>
      </c>
      <c r="N93" s="28">
        <f>B93*E$96</f>
        <v>8.0592112500000007E-2</v>
      </c>
      <c r="O93" s="28">
        <f>B93*F$96</f>
        <v>8.0592112500000007E-2</v>
      </c>
      <c r="P93" s="28">
        <f>B93*G$96</f>
        <v>8.0592112500000007E-2</v>
      </c>
      <c r="Q93" s="28">
        <f>B93*H$96</f>
        <v>8.0592112500000007E-2</v>
      </c>
      <c r="R93" s="28">
        <f>B93*I$96</f>
        <v>8.0592112500000007E-2</v>
      </c>
      <c r="S93" s="28">
        <f>B93*J$96</f>
        <v>8.0592112500000007E-2</v>
      </c>
      <c r="T93" s="28">
        <f>B93*K$96</f>
        <v>8.0592112500000007E-2</v>
      </c>
      <c r="V93" s="32">
        <v>0.25</v>
      </c>
      <c r="W93" s="32">
        <v>0.25</v>
      </c>
      <c r="X93" s="32">
        <v>0.25</v>
      </c>
      <c r="Y93" s="32">
        <v>0.25</v>
      </c>
      <c r="Z93" s="32">
        <v>0.25</v>
      </c>
      <c r="AA93" s="32">
        <v>0.25</v>
      </c>
      <c r="AB93" s="32">
        <v>0.25</v>
      </c>
      <c r="AC93" s="32">
        <v>0.25</v>
      </c>
      <c r="AE93" s="33">
        <f>IF(V93&gt;0,1,0)</f>
        <v>1</v>
      </c>
      <c r="AF93" s="33">
        <f t="shared" ref="AF93:AL108" si="19">IF(W93&gt;0,1,0)</f>
        <v>1</v>
      </c>
      <c r="AG93" s="33">
        <f t="shared" si="19"/>
        <v>1</v>
      </c>
      <c r="AH93" s="33">
        <f t="shared" si="19"/>
        <v>1</v>
      </c>
      <c r="AI93" s="33">
        <f t="shared" si="19"/>
        <v>1</v>
      </c>
      <c r="AJ93" s="33">
        <f t="shared" si="19"/>
        <v>1</v>
      </c>
      <c r="AK93" s="33">
        <f t="shared" si="19"/>
        <v>1</v>
      </c>
      <c r="AL93" s="33">
        <f t="shared" si="19"/>
        <v>1</v>
      </c>
      <c r="AN93" s="33">
        <f>M93*AE93</f>
        <v>8.0592112500000007E-2</v>
      </c>
      <c r="AO93" s="33">
        <f>N93*AF93</f>
        <v>8.0592112500000007E-2</v>
      </c>
      <c r="AP93" s="33">
        <f t="shared" ref="AP93:AU108" si="20">O93*AG93</f>
        <v>8.0592112500000007E-2</v>
      </c>
      <c r="AQ93" s="33">
        <f t="shared" si="20"/>
        <v>8.0592112500000007E-2</v>
      </c>
      <c r="AR93" s="33">
        <f t="shared" si="20"/>
        <v>8.0592112500000007E-2</v>
      </c>
      <c r="AS93" s="33">
        <f t="shared" si="20"/>
        <v>8.0592112500000007E-2</v>
      </c>
      <c r="AT93" s="33">
        <f t="shared" si="20"/>
        <v>8.0592112500000007E-2</v>
      </c>
      <c r="AU93" s="33">
        <f t="shared" si="20"/>
        <v>8.0592112500000007E-2</v>
      </c>
      <c r="AW93" s="5" t="s">
        <v>1</v>
      </c>
      <c r="AX93" s="19" t="s">
        <v>7</v>
      </c>
      <c r="AY93" s="7"/>
      <c r="AZ93" s="7"/>
      <c r="BA93" s="7"/>
      <c r="BB93" s="7"/>
      <c r="BC93" s="7"/>
      <c r="BD93" s="7"/>
      <c r="BE93" s="12"/>
      <c r="BF93" s="12"/>
      <c r="BG93" s="12"/>
      <c r="BH93" s="12"/>
      <c r="BI93" s="12"/>
      <c r="BJ93" s="12"/>
      <c r="BK93" s="12"/>
      <c r="BL93" s="12"/>
      <c r="BM93" s="12"/>
      <c r="BO93" s="32">
        <v>0</v>
      </c>
      <c r="BP93" s="32">
        <v>0</v>
      </c>
      <c r="BQ93" s="32">
        <v>0</v>
      </c>
      <c r="BR93" s="32">
        <v>0</v>
      </c>
      <c r="BT93" s="32">
        <v>0</v>
      </c>
      <c r="BU93" s="32">
        <v>0</v>
      </c>
      <c r="BV93" s="32">
        <v>0</v>
      </c>
      <c r="BW93" s="32">
        <v>5.6852499999999999</v>
      </c>
      <c r="BX93" s="32">
        <v>17.993500000000001</v>
      </c>
      <c r="BY93" s="32">
        <v>0</v>
      </c>
      <c r="BZ93" s="32">
        <v>15.553000000000001</v>
      </c>
      <c r="CA93" s="32">
        <v>0</v>
      </c>
      <c r="CB93" s="32">
        <v>0</v>
      </c>
      <c r="CC93" s="32">
        <v>0</v>
      </c>
      <c r="CD93" s="32">
        <v>0</v>
      </c>
      <c r="CE93" s="32">
        <v>0</v>
      </c>
      <c r="CF93" s="32">
        <v>0</v>
      </c>
      <c r="CG93" s="32">
        <v>0</v>
      </c>
      <c r="CH93" s="32">
        <v>10.025499999999999</v>
      </c>
      <c r="CI93" s="32">
        <v>0.77200000000000002</v>
      </c>
      <c r="CJ93" s="32">
        <v>5.19475</v>
      </c>
      <c r="CK93" s="32">
        <v>0</v>
      </c>
      <c r="CL93" s="32">
        <v>7.0652499999999998</v>
      </c>
      <c r="CM93" s="32">
        <v>0</v>
      </c>
      <c r="CN93" s="32">
        <v>0</v>
      </c>
      <c r="CO93" s="32">
        <v>3.5957499999999998</v>
      </c>
      <c r="CP93" s="32">
        <v>3.673</v>
      </c>
      <c r="CQ93" s="32">
        <v>1.9404999999999999</v>
      </c>
      <c r="CR93" s="32">
        <v>1.669</v>
      </c>
      <c r="CS93" s="32">
        <v>0</v>
      </c>
      <c r="CT93" s="32">
        <v>1.4762500000000001</v>
      </c>
      <c r="CU93" s="32">
        <v>2.512</v>
      </c>
      <c r="CV93" s="32">
        <v>0</v>
      </c>
      <c r="CW93" s="32">
        <v>2.5884999999999998</v>
      </c>
      <c r="CX93" s="32">
        <v>0</v>
      </c>
      <c r="CY93" s="32">
        <v>0.82674999999999998</v>
      </c>
      <c r="CZ93" s="32">
        <v>3.37825</v>
      </c>
      <c r="DA93" s="32">
        <v>2.2802500000000001</v>
      </c>
      <c r="DB93" s="32">
        <v>3.3294999999999999</v>
      </c>
      <c r="DC93" s="32">
        <v>0</v>
      </c>
      <c r="DD93" s="32">
        <v>0</v>
      </c>
      <c r="DE93" s="32">
        <v>0</v>
      </c>
      <c r="DF93" s="32">
        <v>0</v>
      </c>
      <c r="DG93" s="32">
        <v>0</v>
      </c>
      <c r="DH93" s="32">
        <v>1.8819999999999999</v>
      </c>
      <c r="DI93" s="32">
        <v>1.02325</v>
      </c>
    </row>
    <row r="94" spans="1:113" ht="15" thickBot="1" x14ac:dyDescent="0.35">
      <c r="A94">
        <v>2</v>
      </c>
      <c r="B94" s="29">
        <v>0.10745615</v>
      </c>
      <c r="D94" s="16" t="s">
        <v>22</v>
      </c>
      <c r="E94" s="12"/>
      <c r="F94" s="12"/>
      <c r="G94" s="12"/>
      <c r="H94" s="12"/>
      <c r="I94" s="12"/>
      <c r="J94" s="12"/>
      <c r="K94" s="12"/>
      <c r="M94" s="28">
        <f t="shared" ref="M94:M133" si="21">B94*D$96</f>
        <v>8.0592112500000007E-2</v>
      </c>
      <c r="N94" s="28">
        <f t="shared" ref="N94:N134" si="22">B94*E$96</f>
        <v>8.0592112500000007E-2</v>
      </c>
      <c r="O94" s="28">
        <f t="shared" ref="O94:O134" si="23">B94*F$96</f>
        <v>8.0592112500000007E-2</v>
      </c>
      <c r="P94" s="28">
        <f t="shared" ref="P94:P134" si="24">B94*G$96</f>
        <v>8.0592112500000007E-2</v>
      </c>
      <c r="Q94" s="28">
        <f t="shared" ref="Q94:Q134" si="25">B94*H$96</f>
        <v>8.0592112500000007E-2</v>
      </c>
      <c r="R94" s="28">
        <f t="shared" ref="R94:R134" si="26">B94*I$96</f>
        <v>8.0592112500000007E-2</v>
      </c>
      <c r="S94" s="28">
        <f t="shared" ref="S94:S134" si="27">B94*J$96</f>
        <v>8.0592112500000007E-2</v>
      </c>
      <c r="T94" s="28">
        <f t="shared" ref="T94:T134" si="28">B94*K$96</f>
        <v>8.0592112500000007E-2</v>
      </c>
      <c r="V94" s="32">
        <v>0.25</v>
      </c>
      <c r="W94" s="32">
        <v>0.25</v>
      </c>
      <c r="X94" s="32">
        <v>0.25</v>
      </c>
      <c r="Y94" s="32">
        <v>0.25</v>
      </c>
      <c r="Z94" s="32">
        <v>0.25</v>
      </c>
      <c r="AA94" s="32">
        <v>0.25</v>
      </c>
      <c r="AB94" s="32">
        <v>0.25</v>
      </c>
      <c r="AC94" s="32">
        <v>0.25</v>
      </c>
      <c r="AE94" s="33">
        <f t="shared" ref="AE94:AL134" si="29">IF(V94&gt;0,1,0)</f>
        <v>1</v>
      </c>
      <c r="AF94" s="33">
        <f t="shared" si="19"/>
        <v>1</v>
      </c>
      <c r="AG94" s="33">
        <f t="shared" si="19"/>
        <v>1</v>
      </c>
      <c r="AH94" s="33">
        <f t="shared" si="19"/>
        <v>1</v>
      </c>
      <c r="AI94" s="33">
        <f t="shared" si="19"/>
        <v>1</v>
      </c>
      <c r="AJ94" s="33">
        <f t="shared" si="19"/>
        <v>1</v>
      </c>
      <c r="AK94" s="33">
        <f t="shared" si="19"/>
        <v>1</v>
      </c>
      <c r="AL94" s="33">
        <f t="shared" si="19"/>
        <v>1</v>
      </c>
      <c r="AN94" s="33">
        <f t="shared" ref="AN94:AN134" si="30">M94*AE94</f>
        <v>8.0592112500000007E-2</v>
      </c>
      <c r="AO94" s="33">
        <f t="shared" ref="AO94:AU134" si="31">N94*AF94</f>
        <v>8.0592112500000007E-2</v>
      </c>
      <c r="AP94" s="33">
        <f t="shared" si="20"/>
        <v>8.0592112500000007E-2</v>
      </c>
      <c r="AQ94" s="33">
        <f t="shared" si="20"/>
        <v>8.0592112500000007E-2</v>
      </c>
      <c r="AR94" s="33">
        <f t="shared" si="20"/>
        <v>8.0592112500000007E-2</v>
      </c>
      <c r="AS94" s="33">
        <f t="shared" si="20"/>
        <v>8.0592112500000007E-2</v>
      </c>
      <c r="AT94" s="33">
        <f t="shared" si="20"/>
        <v>8.0592112500000007E-2</v>
      </c>
      <c r="AU94" s="33">
        <f t="shared" si="20"/>
        <v>8.0592112500000007E-2</v>
      </c>
      <c r="AW94" s="7"/>
      <c r="AX94" s="7"/>
      <c r="AY94" s="7"/>
      <c r="AZ94" s="7"/>
      <c r="BA94" s="7"/>
      <c r="BB94" s="7"/>
      <c r="BC94" s="7"/>
      <c r="BD94" s="7"/>
      <c r="BE94" s="12"/>
      <c r="BF94" s="16" t="s">
        <v>26</v>
      </c>
      <c r="BG94" s="12"/>
      <c r="BH94" s="12"/>
      <c r="BI94" s="12"/>
      <c r="BJ94" s="12"/>
      <c r="BK94" s="12"/>
      <c r="BL94" s="12"/>
      <c r="BM94" s="12"/>
      <c r="BO94" s="32">
        <v>0</v>
      </c>
      <c r="BP94" s="32">
        <v>0</v>
      </c>
      <c r="BQ94" s="32">
        <v>0</v>
      </c>
      <c r="BR94" s="32">
        <v>0</v>
      </c>
      <c r="BT94" s="32">
        <v>0</v>
      </c>
      <c r="BU94" s="32">
        <v>0</v>
      </c>
      <c r="BV94" s="32">
        <v>0</v>
      </c>
      <c r="BW94" s="32">
        <v>5.6852499999999999</v>
      </c>
      <c r="BX94" s="32">
        <v>17.993500000000001</v>
      </c>
      <c r="BY94" s="32">
        <v>0</v>
      </c>
      <c r="BZ94" s="32">
        <v>15.553000000000001</v>
      </c>
      <c r="CA94" s="32">
        <v>0</v>
      </c>
      <c r="CB94" s="32">
        <v>0</v>
      </c>
      <c r="CC94" s="32">
        <v>0</v>
      </c>
      <c r="CD94" s="32">
        <v>0</v>
      </c>
      <c r="CE94" s="32">
        <v>0</v>
      </c>
      <c r="CF94" s="32">
        <v>0</v>
      </c>
      <c r="CG94" s="32">
        <v>0</v>
      </c>
      <c r="CH94" s="32">
        <v>10.025499999999999</v>
      </c>
      <c r="CI94" s="32">
        <v>0.77200000000000002</v>
      </c>
      <c r="CJ94" s="32">
        <v>5.19475</v>
      </c>
      <c r="CK94" s="32">
        <v>0</v>
      </c>
      <c r="CL94" s="32">
        <v>7.0652499999999998</v>
      </c>
      <c r="CM94" s="32">
        <v>0</v>
      </c>
      <c r="CN94" s="32">
        <v>0</v>
      </c>
      <c r="CO94" s="32">
        <v>3.5957499999999998</v>
      </c>
      <c r="CP94" s="32">
        <v>3.673</v>
      </c>
      <c r="CQ94" s="32">
        <v>1.9404999999999999</v>
      </c>
      <c r="CR94" s="32">
        <v>1.669</v>
      </c>
      <c r="CS94" s="32">
        <v>0</v>
      </c>
      <c r="CT94" s="32">
        <v>1.4762500000000001</v>
      </c>
      <c r="CU94" s="32">
        <v>2.512</v>
      </c>
      <c r="CV94" s="32">
        <v>0</v>
      </c>
      <c r="CW94" s="32">
        <v>2.5884999999999998</v>
      </c>
      <c r="CX94" s="32">
        <v>0</v>
      </c>
      <c r="CY94" s="32">
        <v>0.82674999999999998</v>
      </c>
      <c r="CZ94" s="32">
        <v>3.37825</v>
      </c>
      <c r="DA94" s="32">
        <v>2.2802500000000001</v>
      </c>
      <c r="DB94" s="32">
        <v>3.3294999999999999</v>
      </c>
      <c r="DC94" s="32">
        <v>0</v>
      </c>
      <c r="DD94" s="32">
        <v>0</v>
      </c>
      <c r="DE94" s="32">
        <v>0</v>
      </c>
      <c r="DF94" s="32">
        <v>0</v>
      </c>
      <c r="DG94" s="32">
        <v>0</v>
      </c>
      <c r="DH94" s="32">
        <v>1.8819999999999999</v>
      </c>
      <c r="DI94" s="32">
        <v>1.02325</v>
      </c>
    </row>
    <row r="95" spans="1:113" ht="15" thickBot="1" x14ac:dyDescent="0.35">
      <c r="A95">
        <v>3</v>
      </c>
      <c r="B95" s="29">
        <v>0.10745615</v>
      </c>
      <c r="D95" s="12"/>
      <c r="E95" s="12"/>
      <c r="F95" s="12"/>
      <c r="G95" s="12"/>
      <c r="H95" s="12"/>
      <c r="I95" s="12"/>
      <c r="J95" s="12"/>
      <c r="K95" s="12"/>
      <c r="M95" s="28">
        <f t="shared" si="21"/>
        <v>8.0592112500000007E-2</v>
      </c>
      <c r="N95" s="28">
        <f t="shared" si="22"/>
        <v>8.0592112500000007E-2</v>
      </c>
      <c r="O95" s="28">
        <f t="shared" si="23"/>
        <v>8.0592112500000007E-2</v>
      </c>
      <c r="P95" s="28">
        <f t="shared" si="24"/>
        <v>8.0592112500000007E-2</v>
      </c>
      <c r="Q95" s="28">
        <f t="shared" si="25"/>
        <v>8.0592112500000007E-2</v>
      </c>
      <c r="R95" s="28">
        <f t="shared" si="26"/>
        <v>8.0592112500000007E-2</v>
      </c>
      <c r="S95" s="28">
        <f t="shared" si="27"/>
        <v>8.0592112500000007E-2</v>
      </c>
      <c r="T95" s="28">
        <f t="shared" si="28"/>
        <v>8.0592112500000007E-2</v>
      </c>
      <c r="V95" s="32">
        <v>0.25</v>
      </c>
      <c r="W95" s="32">
        <v>0.25</v>
      </c>
      <c r="X95" s="32">
        <v>0.25</v>
      </c>
      <c r="Y95" s="32">
        <v>0.25</v>
      </c>
      <c r="Z95" s="32">
        <v>0.25</v>
      </c>
      <c r="AA95" s="32">
        <v>0.25</v>
      </c>
      <c r="AB95" s="32">
        <v>0.25</v>
      </c>
      <c r="AC95" s="32">
        <v>0.25</v>
      </c>
      <c r="AE95" s="33">
        <f t="shared" si="29"/>
        <v>1</v>
      </c>
      <c r="AF95" s="33">
        <f t="shared" si="19"/>
        <v>1</v>
      </c>
      <c r="AG95" s="33">
        <f t="shared" si="19"/>
        <v>1</v>
      </c>
      <c r="AH95" s="33">
        <f t="shared" si="19"/>
        <v>1</v>
      </c>
      <c r="AI95" s="33">
        <f t="shared" si="19"/>
        <v>1</v>
      </c>
      <c r="AJ95" s="33">
        <f t="shared" si="19"/>
        <v>1</v>
      </c>
      <c r="AK95" s="33">
        <f t="shared" si="19"/>
        <v>1</v>
      </c>
      <c r="AL95" s="33">
        <f t="shared" si="19"/>
        <v>1</v>
      </c>
      <c r="AN95" s="33">
        <f t="shared" si="30"/>
        <v>8.0592112500000007E-2</v>
      </c>
      <c r="AO95" s="33">
        <f t="shared" si="31"/>
        <v>8.0592112500000007E-2</v>
      </c>
      <c r="AP95" s="33">
        <f t="shared" si="20"/>
        <v>8.0592112500000007E-2</v>
      </c>
      <c r="AQ95" s="33">
        <f t="shared" si="20"/>
        <v>8.0592112500000007E-2</v>
      </c>
      <c r="AR95" s="33">
        <f t="shared" si="20"/>
        <v>8.0592112500000007E-2</v>
      </c>
      <c r="AS95" s="33">
        <f t="shared" si="20"/>
        <v>8.0592112500000007E-2</v>
      </c>
      <c r="AT95" s="33">
        <f t="shared" si="20"/>
        <v>8.0592112500000007E-2</v>
      </c>
      <c r="AU95" s="33">
        <f t="shared" si="20"/>
        <v>8.0592112500000007E-2</v>
      </c>
      <c r="AW95" s="8">
        <v>0.75</v>
      </c>
      <c r="AX95" s="8">
        <v>0.75</v>
      </c>
      <c r="AY95" s="8">
        <v>0.75</v>
      </c>
      <c r="AZ95" s="8">
        <v>0.75</v>
      </c>
      <c r="BA95" s="8">
        <v>0.75</v>
      </c>
      <c r="BB95" s="8">
        <v>0.75</v>
      </c>
      <c r="BC95" s="8">
        <v>0.75</v>
      </c>
      <c r="BD95" s="8">
        <v>0.75</v>
      </c>
      <c r="BE95" s="12"/>
      <c r="BF95" s="18">
        <f>AVERAGE(AN93:AN134)</f>
        <v>2.4196457499999918E-2</v>
      </c>
      <c r="BG95" s="18">
        <f t="shared" ref="BG95:BL95" si="32">AVERAGE(AO93:AO134)</f>
        <v>2.4196457499999918E-2</v>
      </c>
      <c r="BH95" s="18">
        <f t="shared" si="32"/>
        <v>2.4196457499999918E-2</v>
      </c>
      <c r="BI95" s="18">
        <f t="shared" si="32"/>
        <v>2.4196457499999918E-2</v>
      </c>
      <c r="BJ95" s="18">
        <f t="shared" si="32"/>
        <v>2.4196457499999918E-2</v>
      </c>
      <c r="BK95" s="18">
        <f t="shared" si="32"/>
        <v>2.4196457499999918E-2</v>
      </c>
      <c r="BL95" s="18">
        <f t="shared" si="32"/>
        <v>2.4196457499999918E-2</v>
      </c>
      <c r="BM95" s="18">
        <f>AVERAGE(AU93:AU134)</f>
        <v>2.4196457499999918E-2</v>
      </c>
      <c r="BO95" s="32">
        <v>0</v>
      </c>
      <c r="BP95" s="32">
        <v>0</v>
      </c>
      <c r="BQ95" s="32">
        <v>0</v>
      </c>
      <c r="BR95" s="32">
        <v>0</v>
      </c>
      <c r="BT95" s="32">
        <v>0</v>
      </c>
      <c r="BU95" s="32">
        <v>0</v>
      </c>
      <c r="BV95" s="32">
        <v>0</v>
      </c>
      <c r="BW95" s="32">
        <v>5.6852499999999999</v>
      </c>
      <c r="BX95" s="32">
        <v>17.993500000000001</v>
      </c>
      <c r="BY95" s="32">
        <v>0</v>
      </c>
      <c r="BZ95" s="32">
        <v>15.553000000000001</v>
      </c>
      <c r="CA95" s="32">
        <v>0</v>
      </c>
      <c r="CB95" s="32">
        <v>0</v>
      </c>
      <c r="CC95" s="32">
        <v>0</v>
      </c>
      <c r="CD95" s="32">
        <v>0</v>
      </c>
      <c r="CE95" s="32">
        <v>0</v>
      </c>
      <c r="CF95" s="32">
        <v>0</v>
      </c>
      <c r="CG95" s="32">
        <v>0</v>
      </c>
      <c r="CH95" s="32">
        <v>10.025499999999999</v>
      </c>
      <c r="CI95" s="32">
        <v>0.77200000000000002</v>
      </c>
      <c r="CJ95" s="32">
        <v>5.19475</v>
      </c>
      <c r="CK95" s="32">
        <v>0</v>
      </c>
      <c r="CL95" s="32">
        <v>7.0652499999999998</v>
      </c>
      <c r="CM95" s="32">
        <v>0</v>
      </c>
      <c r="CN95" s="32">
        <v>0</v>
      </c>
      <c r="CO95" s="32">
        <v>3.5957499999999998</v>
      </c>
      <c r="CP95" s="32">
        <v>3.673</v>
      </c>
      <c r="CQ95" s="32">
        <v>1.9404999999999999</v>
      </c>
      <c r="CR95" s="32">
        <v>1.669</v>
      </c>
      <c r="CS95" s="32">
        <v>0</v>
      </c>
      <c r="CT95" s="32">
        <v>1.4762500000000001</v>
      </c>
      <c r="CU95" s="32">
        <v>2.512</v>
      </c>
      <c r="CV95" s="32">
        <v>0</v>
      </c>
      <c r="CW95" s="32">
        <v>2.5884999999999998</v>
      </c>
      <c r="CX95" s="32">
        <v>0</v>
      </c>
      <c r="CY95" s="32">
        <v>0.82674999999999998</v>
      </c>
      <c r="CZ95" s="32">
        <v>3.37825</v>
      </c>
      <c r="DA95" s="32">
        <v>2.2802500000000001</v>
      </c>
      <c r="DB95" s="32">
        <v>3.3294999999999999</v>
      </c>
      <c r="DC95" s="32">
        <v>0</v>
      </c>
      <c r="DD95" s="32">
        <v>0</v>
      </c>
      <c r="DE95" s="32">
        <v>0</v>
      </c>
      <c r="DF95" s="32">
        <v>0</v>
      </c>
      <c r="DG95" s="32">
        <v>0</v>
      </c>
      <c r="DH95" s="32">
        <v>1.8819999999999999</v>
      </c>
      <c r="DI95" s="32">
        <v>1.02325</v>
      </c>
    </row>
    <row r="96" spans="1:113" ht="15" thickBot="1" x14ac:dyDescent="0.35">
      <c r="A96">
        <v>4</v>
      </c>
      <c r="B96" s="29">
        <v>0</v>
      </c>
      <c r="D96" s="4">
        <v>0.75</v>
      </c>
      <c r="E96" s="4">
        <v>0.75</v>
      </c>
      <c r="F96" s="4">
        <v>0.75</v>
      </c>
      <c r="G96" s="4">
        <v>0.75</v>
      </c>
      <c r="H96" s="4">
        <v>0.75</v>
      </c>
      <c r="I96" s="4">
        <v>0.75</v>
      </c>
      <c r="J96" s="4">
        <v>0.75</v>
      </c>
      <c r="K96" s="4">
        <v>0.75</v>
      </c>
      <c r="M96" s="28">
        <f t="shared" si="21"/>
        <v>0</v>
      </c>
      <c r="N96" s="28">
        <f t="shared" si="22"/>
        <v>0</v>
      </c>
      <c r="O96" s="28">
        <f t="shared" si="23"/>
        <v>0</v>
      </c>
      <c r="P96" s="28">
        <f t="shared" si="24"/>
        <v>0</v>
      </c>
      <c r="Q96" s="28">
        <f t="shared" si="25"/>
        <v>0</v>
      </c>
      <c r="R96" s="28">
        <f t="shared" si="26"/>
        <v>0</v>
      </c>
      <c r="S96" s="28">
        <f t="shared" si="27"/>
        <v>0</v>
      </c>
      <c r="T96" s="28">
        <f t="shared" si="28"/>
        <v>0</v>
      </c>
      <c r="V96" s="32">
        <v>17.30575</v>
      </c>
      <c r="W96" s="32">
        <v>17.30575</v>
      </c>
      <c r="X96" s="32">
        <v>17.30575</v>
      </c>
      <c r="Y96" s="32">
        <v>17.30575</v>
      </c>
      <c r="Z96" s="32">
        <v>17.30575</v>
      </c>
      <c r="AA96" s="32">
        <v>17.30575</v>
      </c>
      <c r="AB96" s="32">
        <v>17.30575</v>
      </c>
      <c r="AC96" s="32">
        <v>17.30575</v>
      </c>
      <c r="AE96" s="33">
        <f t="shared" si="29"/>
        <v>1</v>
      </c>
      <c r="AF96" s="33">
        <f t="shared" si="19"/>
        <v>1</v>
      </c>
      <c r="AG96" s="33">
        <f t="shared" si="19"/>
        <v>1</v>
      </c>
      <c r="AH96" s="33">
        <f t="shared" si="19"/>
        <v>1</v>
      </c>
      <c r="AI96" s="33">
        <f t="shared" si="19"/>
        <v>1</v>
      </c>
      <c r="AJ96" s="33">
        <f t="shared" si="19"/>
        <v>1</v>
      </c>
      <c r="AK96" s="33">
        <f t="shared" si="19"/>
        <v>1</v>
      </c>
      <c r="AL96" s="33">
        <f t="shared" si="19"/>
        <v>1</v>
      </c>
      <c r="AN96" s="33">
        <f t="shared" si="30"/>
        <v>0</v>
      </c>
      <c r="AO96" s="33">
        <f t="shared" si="31"/>
        <v>0</v>
      </c>
      <c r="AP96" s="33">
        <f t="shared" si="20"/>
        <v>0</v>
      </c>
      <c r="AQ96" s="33">
        <f t="shared" si="20"/>
        <v>0</v>
      </c>
      <c r="AR96" s="33">
        <f t="shared" si="20"/>
        <v>0</v>
      </c>
      <c r="AS96" s="33">
        <f t="shared" si="20"/>
        <v>0</v>
      </c>
      <c r="AT96" s="33">
        <f t="shared" si="20"/>
        <v>0</v>
      </c>
      <c r="AU96" s="33">
        <f t="shared" si="20"/>
        <v>0</v>
      </c>
      <c r="AW96" s="8">
        <v>0.75</v>
      </c>
      <c r="AX96" s="8">
        <v>0.75</v>
      </c>
      <c r="AY96" s="8">
        <v>0.75</v>
      </c>
      <c r="AZ96" s="8">
        <v>0.75</v>
      </c>
      <c r="BA96" s="8">
        <v>0.75</v>
      </c>
      <c r="BB96" s="8">
        <v>0.75</v>
      </c>
      <c r="BC96" s="8">
        <v>0.75</v>
      </c>
      <c r="BD96" s="8">
        <v>0.75</v>
      </c>
      <c r="BE96" s="12"/>
      <c r="BF96" s="12"/>
      <c r="BG96" s="12"/>
      <c r="BH96" s="12"/>
      <c r="BI96" s="12"/>
      <c r="BJ96" s="12"/>
      <c r="BK96" s="12"/>
      <c r="BL96" s="12"/>
      <c r="BM96" s="12"/>
      <c r="BO96" s="32">
        <v>5.6852499999999999</v>
      </c>
      <c r="BP96" s="32">
        <v>5.6852499999999999</v>
      </c>
      <c r="BQ96" s="32">
        <v>5.6852499999999999</v>
      </c>
      <c r="BR96" s="32">
        <v>5.6852499999999999</v>
      </c>
      <c r="BT96" s="32">
        <v>0</v>
      </c>
      <c r="BU96" s="32">
        <v>0</v>
      </c>
      <c r="BV96" s="32">
        <v>0</v>
      </c>
      <c r="BW96" s="32">
        <v>5.6852499999999999</v>
      </c>
      <c r="BX96" s="32">
        <v>17.993500000000001</v>
      </c>
      <c r="BY96" s="32">
        <v>0</v>
      </c>
      <c r="BZ96" s="32">
        <v>15.553000000000001</v>
      </c>
      <c r="CA96" s="32">
        <v>0</v>
      </c>
      <c r="CB96" s="32">
        <v>0</v>
      </c>
      <c r="CC96" s="32">
        <v>0</v>
      </c>
      <c r="CD96" s="32">
        <v>0</v>
      </c>
      <c r="CE96" s="32">
        <v>0</v>
      </c>
      <c r="CF96" s="32">
        <v>0</v>
      </c>
      <c r="CG96" s="32">
        <v>0</v>
      </c>
      <c r="CH96" s="32">
        <v>10.025499999999999</v>
      </c>
      <c r="CI96" s="32">
        <v>0.77200000000000002</v>
      </c>
      <c r="CJ96" s="32">
        <v>5.19475</v>
      </c>
      <c r="CK96" s="32">
        <v>0</v>
      </c>
      <c r="CL96" s="32">
        <v>7.0652499999999998</v>
      </c>
      <c r="CM96" s="32">
        <v>0</v>
      </c>
      <c r="CN96" s="32">
        <v>0</v>
      </c>
      <c r="CO96" s="32">
        <v>3.5957499999999998</v>
      </c>
      <c r="CP96" s="32">
        <v>3.673</v>
      </c>
      <c r="CQ96" s="32">
        <v>1.9404999999999999</v>
      </c>
      <c r="CR96" s="32">
        <v>1.669</v>
      </c>
      <c r="CS96" s="32">
        <v>0</v>
      </c>
      <c r="CT96" s="32">
        <v>1.4762500000000001</v>
      </c>
      <c r="CU96" s="32">
        <v>2.512</v>
      </c>
      <c r="CV96" s="32">
        <v>0</v>
      </c>
      <c r="CW96" s="32">
        <v>2.5884999999999998</v>
      </c>
      <c r="CX96" s="32">
        <v>0</v>
      </c>
      <c r="CY96" s="32">
        <v>0.82674999999999998</v>
      </c>
      <c r="CZ96" s="32">
        <v>3.37825</v>
      </c>
      <c r="DA96" s="32">
        <v>2.2802500000000001</v>
      </c>
      <c r="DB96" s="32">
        <v>3.3294999999999999</v>
      </c>
      <c r="DC96" s="32">
        <v>0</v>
      </c>
      <c r="DD96" s="32">
        <v>0</v>
      </c>
      <c r="DE96" s="32">
        <v>0</v>
      </c>
      <c r="DF96" s="32">
        <v>0</v>
      </c>
      <c r="DG96" s="32">
        <v>0</v>
      </c>
      <c r="DH96" s="32">
        <v>1.8819999999999999</v>
      </c>
      <c r="DI96" s="32">
        <v>1.02325</v>
      </c>
    </row>
    <row r="97" spans="1:88" ht="15" thickBot="1" x14ac:dyDescent="0.35">
      <c r="A97">
        <v>5</v>
      </c>
      <c r="B97" s="29">
        <v>0</v>
      </c>
      <c r="M97" s="28">
        <f t="shared" si="21"/>
        <v>0</v>
      </c>
      <c r="N97" s="28">
        <f t="shared" si="22"/>
        <v>0</v>
      </c>
      <c r="O97" s="28">
        <f t="shared" si="23"/>
        <v>0</v>
      </c>
      <c r="P97" s="28">
        <f t="shared" si="24"/>
        <v>0</v>
      </c>
      <c r="Q97" s="28">
        <f t="shared" si="25"/>
        <v>0</v>
      </c>
      <c r="R97" s="28">
        <f t="shared" si="26"/>
        <v>0</v>
      </c>
      <c r="S97" s="28">
        <f t="shared" si="27"/>
        <v>0</v>
      </c>
      <c r="T97" s="28">
        <f t="shared" si="28"/>
        <v>0</v>
      </c>
      <c r="V97" s="32">
        <v>54.230499999999999</v>
      </c>
      <c r="W97" s="32">
        <v>54.230499999999999</v>
      </c>
      <c r="X97" s="32">
        <v>54.230499999999999</v>
      </c>
      <c r="Y97" s="32">
        <v>54.230499999999999</v>
      </c>
      <c r="Z97" s="32">
        <v>54.230499999999999</v>
      </c>
      <c r="AA97" s="32">
        <v>54.230499999999999</v>
      </c>
      <c r="AB97" s="32">
        <v>54.230499999999999</v>
      </c>
      <c r="AC97" s="32">
        <v>54.230499999999999</v>
      </c>
      <c r="AE97" s="33">
        <f t="shared" si="29"/>
        <v>1</v>
      </c>
      <c r="AF97" s="33">
        <f t="shared" si="19"/>
        <v>1</v>
      </c>
      <c r="AG97" s="33">
        <f t="shared" si="19"/>
        <v>1</v>
      </c>
      <c r="AH97" s="33">
        <f t="shared" si="19"/>
        <v>1</v>
      </c>
      <c r="AI97" s="33">
        <f t="shared" si="19"/>
        <v>1</v>
      </c>
      <c r="AJ97" s="33">
        <f t="shared" si="19"/>
        <v>1</v>
      </c>
      <c r="AK97" s="33">
        <f t="shared" si="19"/>
        <v>1</v>
      </c>
      <c r="AL97" s="33">
        <f t="shared" si="19"/>
        <v>1</v>
      </c>
      <c r="AN97" s="33">
        <f t="shared" si="30"/>
        <v>0</v>
      </c>
      <c r="AO97" s="33">
        <f t="shared" si="31"/>
        <v>0</v>
      </c>
      <c r="AP97" s="33">
        <f t="shared" si="20"/>
        <v>0</v>
      </c>
      <c r="AQ97" s="33">
        <f t="shared" si="20"/>
        <v>0</v>
      </c>
      <c r="AR97" s="33">
        <f t="shared" si="20"/>
        <v>0</v>
      </c>
      <c r="AS97" s="33">
        <f t="shared" si="20"/>
        <v>0</v>
      </c>
      <c r="AT97" s="33">
        <f t="shared" si="20"/>
        <v>0</v>
      </c>
      <c r="AU97" s="33">
        <f t="shared" si="20"/>
        <v>0</v>
      </c>
      <c r="AW97" s="8">
        <v>0.75</v>
      </c>
      <c r="AX97" s="8">
        <v>0.75</v>
      </c>
      <c r="AY97" s="8">
        <v>0.75</v>
      </c>
      <c r="AZ97" s="8">
        <v>0.75</v>
      </c>
      <c r="BA97" s="8">
        <v>0.75</v>
      </c>
      <c r="BB97" s="8">
        <v>0.75</v>
      </c>
      <c r="BC97" s="8">
        <v>0.75</v>
      </c>
      <c r="BD97" s="8">
        <v>0.75</v>
      </c>
      <c r="BE97" s="12"/>
      <c r="BF97" s="18">
        <v>0.01</v>
      </c>
      <c r="BG97" s="12" t="s">
        <v>27</v>
      </c>
      <c r="BH97" s="12"/>
      <c r="BI97" s="12"/>
      <c r="BJ97" s="12"/>
      <c r="BK97" s="12"/>
      <c r="BL97" s="12"/>
      <c r="BM97" s="12"/>
      <c r="BO97" s="32">
        <v>17.993500000000001</v>
      </c>
      <c r="BP97" s="32">
        <v>17.993500000000001</v>
      </c>
      <c r="BQ97" s="32">
        <v>17.993500000000001</v>
      </c>
      <c r="BR97" s="32">
        <v>17.993500000000001</v>
      </c>
    </row>
    <row r="98" spans="1:88" ht="15" thickBot="1" x14ac:dyDescent="0.35">
      <c r="A98">
        <v>6</v>
      </c>
      <c r="B98" s="29">
        <v>0.10745615</v>
      </c>
      <c r="M98" s="28">
        <f t="shared" si="21"/>
        <v>8.0592112500000007E-2</v>
      </c>
      <c r="N98" s="28">
        <f t="shared" si="22"/>
        <v>8.0592112500000007E-2</v>
      </c>
      <c r="O98" s="28">
        <f t="shared" si="23"/>
        <v>8.0592112500000007E-2</v>
      </c>
      <c r="P98" s="28">
        <f t="shared" si="24"/>
        <v>8.0592112500000007E-2</v>
      </c>
      <c r="Q98" s="28">
        <f t="shared" si="25"/>
        <v>8.0592112500000007E-2</v>
      </c>
      <c r="R98" s="28">
        <f t="shared" si="26"/>
        <v>8.0592112500000007E-2</v>
      </c>
      <c r="S98" s="28">
        <f t="shared" si="27"/>
        <v>8.0592112500000007E-2</v>
      </c>
      <c r="T98" s="28">
        <f t="shared" si="28"/>
        <v>8.0592112500000007E-2</v>
      </c>
      <c r="V98" s="32">
        <v>0.25</v>
      </c>
      <c r="W98" s="32">
        <v>0.25</v>
      </c>
      <c r="X98" s="32">
        <v>0.25</v>
      </c>
      <c r="Y98" s="32">
        <v>0.25</v>
      </c>
      <c r="Z98" s="32">
        <v>0.25</v>
      </c>
      <c r="AA98" s="32">
        <v>0.25</v>
      </c>
      <c r="AB98" s="32">
        <v>0.25</v>
      </c>
      <c r="AC98" s="32">
        <v>0.25</v>
      </c>
      <c r="AE98" s="33">
        <f t="shared" si="29"/>
        <v>1</v>
      </c>
      <c r="AF98" s="33">
        <f t="shared" si="19"/>
        <v>1</v>
      </c>
      <c r="AG98" s="33">
        <f t="shared" si="19"/>
        <v>1</v>
      </c>
      <c r="AH98" s="33">
        <f t="shared" si="19"/>
        <v>1</v>
      </c>
      <c r="AI98" s="33">
        <f t="shared" si="19"/>
        <v>1</v>
      </c>
      <c r="AJ98" s="33">
        <f t="shared" si="19"/>
        <v>1</v>
      </c>
      <c r="AK98" s="33">
        <f t="shared" si="19"/>
        <v>1</v>
      </c>
      <c r="AL98" s="33">
        <f t="shared" si="19"/>
        <v>1</v>
      </c>
      <c r="AN98" s="33">
        <f t="shared" si="30"/>
        <v>8.0592112500000007E-2</v>
      </c>
      <c r="AO98" s="33">
        <f t="shared" si="31"/>
        <v>8.0592112500000007E-2</v>
      </c>
      <c r="AP98" s="33">
        <f t="shared" si="20"/>
        <v>8.0592112500000007E-2</v>
      </c>
      <c r="AQ98" s="33">
        <f t="shared" si="20"/>
        <v>8.0592112500000007E-2</v>
      </c>
      <c r="AR98" s="33">
        <f t="shared" si="20"/>
        <v>8.0592112500000007E-2</v>
      </c>
      <c r="AS98" s="33">
        <f t="shared" si="20"/>
        <v>8.0592112500000007E-2</v>
      </c>
      <c r="AT98" s="33">
        <f t="shared" si="20"/>
        <v>8.0592112500000007E-2</v>
      </c>
      <c r="AU98" s="33">
        <f t="shared" si="20"/>
        <v>8.0592112500000007E-2</v>
      </c>
      <c r="AW98" s="8">
        <v>0.75</v>
      </c>
      <c r="AX98" s="8">
        <v>0.75</v>
      </c>
      <c r="AY98" s="8">
        <v>0.75</v>
      </c>
      <c r="AZ98" s="8">
        <v>0.75</v>
      </c>
      <c r="BA98" s="8">
        <v>0.75</v>
      </c>
      <c r="BB98" s="8">
        <v>0.75</v>
      </c>
      <c r="BC98" s="8">
        <v>0.75</v>
      </c>
      <c r="BD98" s="8">
        <v>0.75</v>
      </c>
      <c r="BE98" s="12"/>
      <c r="BF98" s="12"/>
      <c r="BG98" s="12"/>
      <c r="BH98" s="12"/>
      <c r="BI98" s="12"/>
      <c r="BJ98" s="12"/>
      <c r="BK98" s="12"/>
      <c r="BL98" s="12"/>
      <c r="BM98" s="12"/>
      <c r="BO98" s="32">
        <v>0</v>
      </c>
      <c r="BP98" s="32">
        <v>0</v>
      </c>
      <c r="BQ98" s="32">
        <v>0</v>
      </c>
      <c r="BR98" s="32">
        <v>0</v>
      </c>
    </row>
    <row r="99" spans="1:88" ht="15" thickBot="1" x14ac:dyDescent="0.35">
      <c r="A99">
        <v>7</v>
      </c>
      <c r="B99" s="29">
        <v>0</v>
      </c>
      <c r="M99" s="28">
        <f t="shared" si="21"/>
        <v>0</v>
      </c>
      <c r="N99" s="28">
        <f t="shared" si="22"/>
        <v>0</v>
      </c>
      <c r="O99" s="28">
        <f t="shared" si="23"/>
        <v>0</v>
      </c>
      <c r="P99" s="28">
        <f t="shared" si="24"/>
        <v>0</v>
      </c>
      <c r="Q99" s="28">
        <f t="shared" si="25"/>
        <v>0</v>
      </c>
      <c r="R99" s="28">
        <f t="shared" si="26"/>
        <v>0</v>
      </c>
      <c r="S99" s="28">
        <f t="shared" si="27"/>
        <v>0</v>
      </c>
      <c r="T99" s="28">
        <f t="shared" si="28"/>
        <v>0</v>
      </c>
      <c r="V99" s="32">
        <v>46.908999999999999</v>
      </c>
      <c r="W99" s="32">
        <v>46.908999999999999</v>
      </c>
      <c r="X99" s="32">
        <v>46.908999999999999</v>
      </c>
      <c r="Y99" s="32">
        <v>46.908999999999999</v>
      </c>
      <c r="Z99" s="32">
        <v>46.908999999999999</v>
      </c>
      <c r="AA99" s="32">
        <v>46.908999999999999</v>
      </c>
      <c r="AB99" s="32">
        <v>46.908999999999999</v>
      </c>
      <c r="AC99" s="32">
        <v>46.908999999999999</v>
      </c>
      <c r="AE99" s="33">
        <f t="shared" si="29"/>
        <v>1</v>
      </c>
      <c r="AF99" s="33">
        <f t="shared" si="19"/>
        <v>1</v>
      </c>
      <c r="AG99" s="33">
        <f t="shared" si="19"/>
        <v>1</v>
      </c>
      <c r="AH99" s="33">
        <f t="shared" si="19"/>
        <v>1</v>
      </c>
      <c r="AI99" s="33">
        <f t="shared" si="19"/>
        <v>1</v>
      </c>
      <c r="AJ99" s="33">
        <f t="shared" si="19"/>
        <v>1</v>
      </c>
      <c r="AK99" s="33">
        <f t="shared" si="19"/>
        <v>1</v>
      </c>
      <c r="AL99" s="33">
        <f t="shared" si="19"/>
        <v>1</v>
      </c>
      <c r="AN99" s="33">
        <f t="shared" si="30"/>
        <v>0</v>
      </c>
      <c r="AO99" s="33">
        <f t="shared" si="31"/>
        <v>0</v>
      </c>
      <c r="AP99" s="33">
        <f t="shared" si="20"/>
        <v>0</v>
      </c>
      <c r="AQ99" s="33">
        <f t="shared" si="20"/>
        <v>0</v>
      </c>
      <c r="AR99" s="33">
        <f t="shared" si="20"/>
        <v>0</v>
      </c>
      <c r="AS99" s="33">
        <f t="shared" si="20"/>
        <v>0</v>
      </c>
      <c r="AT99" s="33">
        <f t="shared" si="20"/>
        <v>0</v>
      </c>
      <c r="AU99" s="33">
        <f t="shared" si="20"/>
        <v>0</v>
      </c>
      <c r="AW99" s="7"/>
      <c r="AX99" s="7"/>
      <c r="AY99" s="7"/>
      <c r="AZ99" s="7"/>
      <c r="BA99" s="7"/>
      <c r="BB99" s="7"/>
      <c r="BC99" s="7"/>
      <c r="BD99" s="7"/>
      <c r="BE99" s="12"/>
      <c r="BF99" s="18">
        <f>BF95*$BF$97</f>
        <v>2.4196457499999917E-4</v>
      </c>
      <c r="BG99" s="18">
        <f t="shared" ref="BG99:BL99" si="33">BG95*$BF$97</f>
        <v>2.4196457499999917E-4</v>
      </c>
      <c r="BH99" s="18">
        <f t="shared" si="33"/>
        <v>2.4196457499999917E-4</v>
      </c>
      <c r="BI99" s="18">
        <f t="shared" si="33"/>
        <v>2.4196457499999917E-4</v>
      </c>
      <c r="BJ99" s="18">
        <f t="shared" si="33"/>
        <v>2.4196457499999917E-4</v>
      </c>
      <c r="BK99" s="18">
        <f t="shared" si="33"/>
        <v>2.4196457499999917E-4</v>
      </c>
      <c r="BL99" s="18">
        <f t="shared" si="33"/>
        <v>2.4196457499999917E-4</v>
      </c>
      <c r="BM99" s="18">
        <f>BM95*$BF$97</f>
        <v>2.4196457499999917E-4</v>
      </c>
      <c r="BO99" s="32">
        <v>15.553000000000001</v>
      </c>
      <c r="BP99" s="32">
        <v>15.553000000000001</v>
      </c>
      <c r="BQ99" s="32">
        <v>15.553000000000001</v>
      </c>
      <c r="BR99" s="32">
        <v>15.553000000000001</v>
      </c>
      <c r="BT99" s="20" t="s">
        <v>25</v>
      </c>
    </row>
    <row r="100" spans="1:88" ht="15" thickBot="1" x14ac:dyDescent="0.35">
      <c r="A100">
        <v>8</v>
      </c>
      <c r="B100" s="29">
        <v>0.10745615</v>
      </c>
      <c r="M100" s="28">
        <f t="shared" si="21"/>
        <v>8.0592112500000007E-2</v>
      </c>
      <c r="N100" s="28">
        <f t="shared" si="22"/>
        <v>8.0592112500000007E-2</v>
      </c>
      <c r="O100" s="28">
        <f t="shared" si="23"/>
        <v>8.0592112500000007E-2</v>
      </c>
      <c r="P100" s="28">
        <f t="shared" si="24"/>
        <v>8.0592112500000007E-2</v>
      </c>
      <c r="Q100" s="28">
        <f t="shared" si="25"/>
        <v>8.0592112500000007E-2</v>
      </c>
      <c r="R100" s="28">
        <f t="shared" si="26"/>
        <v>8.0592112500000007E-2</v>
      </c>
      <c r="S100" s="28">
        <f t="shared" si="27"/>
        <v>8.0592112500000007E-2</v>
      </c>
      <c r="T100" s="28">
        <f t="shared" si="28"/>
        <v>8.0592112500000007E-2</v>
      </c>
      <c r="V100" s="32">
        <v>0.25</v>
      </c>
      <c r="W100" s="32">
        <v>0.25</v>
      </c>
      <c r="X100" s="32">
        <v>0.25</v>
      </c>
      <c r="Y100" s="32">
        <v>0.25</v>
      </c>
      <c r="Z100" s="32">
        <v>0.25</v>
      </c>
      <c r="AA100" s="32">
        <v>0.25</v>
      </c>
      <c r="AB100" s="32">
        <v>0.25</v>
      </c>
      <c r="AC100" s="32">
        <v>0.25</v>
      </c>
      <c r="AE100" s="33">
        <f t="shared" si="29"/>
        <v>1</v>
      </c>
      <c r="AF100" s="33">
        <f t="shared" si="19"/>
        <v>1</v>
      </c>
      <c r="AG100" s="33">
        <f t="shared" si="19"/>
        <v>1</v>
      </c>
      <c r="AH100" s="33">
        <f t="shared" si="19"/>
        <v>1</v>
      </c>
      <c r="AI100" s="33">
        <f t="shared" si="19"/>
        <v>1</v>
      </c>
      <c r="AJ100" s="33">
        <f t="shared" si="19"/>
        <v>1</v>
      </c>
      <c r="AK100" s="33">
        <f t="shared" si="19"/>
        <v>1</v>
      </c>
      <c r="AL100" s="33">
        <f t="shared" si="19"/>
        <v>1</v>
      </c>
      <c r="AN100" s="33">
        <f t="shared" si="30"/>
        <v>8.0592112500000007E-2</v>
      </c>
      <c r="AO100" s="33">
        <f t="shared" si="31"/>
        <v>8.0592112500000007E-2</v>
      </c>
      <c r="AP100" s="33">
        <f t="shared" si="20"/>
        <v>8.0592112500000007E-2</v>
      </c>
      <c r="AQ100" s="33">
        <f t="shared" si="20"/>
        <v>8.0592112500000007E-2</v>
      </c>
      <c r="AR100" s="33">
        <f t="shared" si="20"/>
        <v>8.0592112500000007E-2</v>
      </c>
      <c r="AS100" s="33">
        <f t="shared" si="20"/>
        <v>8.0592112500000007E-2</v>
      </c>
      <c r="AT100" s="33">
        <f t="shared" si="20"/>
        <v>8.0592112500000007E-2</v>
      </c>
      <c r="AU100" s="33">
        <f t="shared" si="20"/>
        <v>8.0592112500000007E-2</v>
      </c>
      <c r="AW100" s="5" t="s">
        <v>3</v>
      </c>
      <c r="AX100" s="7"/>
      <c r="AY100" s="7"/>
      <c r="AZ100" s="7"/>
      <c r="BA100" s="7"/>
      <c r="BB100" s="7"/>
      <c r="BC100" s="7"/>
      <c r="BD100" s="7"/>
      <c r="BE100" s="12"/>
      <c r="BF100" s="34" t="s">
        <v>19</v>
      </c>
      <c r="BG100" s="35"/>
      <c r="BH100" s="35"/>
      <c r="BI100" s="35"/>
      <c r="BJ100" s="35"/>
      <c r="BK100" s="35"/>
      <c r="BL100" s="35"/>
      <c r="BM100" s="35"/>
      <c r="BO100" s="32">
        <v>0</v>
      </c>
      <c r="BP100" s="32">
        <v>0</v>
      </c>
      <c r="BQ100" s="32">
        <v>0</v>
      </c>
      <c r="BR100" s="32">
        <v>0</v>
      </c>
      <c r="BT100" s="38">
        <v>8.0592109999999995E-2</v>
      </c>
      <c r="BU100" s="38">
        <v>8.0592109999999995E-2</v>
      </c>
      <c r="BV100" s="38">
        <v>8.0592109999999995E-2</v>
      </c>
      <c r="BW100" s="38">
        <v>8.0592109999999995E-2</v>
      </c>
      <c r="BX100" s="38">
        <v>8.0592109999999995E-2</v>
      </c>
      <c r="BY100" s="38">
        <v>8.0592109999999995E-2</v>
      </c>
      <c r="BZ100" s="38">
        <v>8.0592109999999995E-2</v>
      </c>
      <c r="CA100" s="38">
        <v>8.0592109999999995E-2</v>
      </c>
      <c r="CC100" s="30">
        <f>($BT93*BT$100)+($BU93*BT$101)+($BV93*BT$102)+($BW93*BT$103)+($BX93*BT$104)+($BY93*BT$105)+($BZ93*BT$106)+($CA93*BT$107)+($CB93*BT$108)+($CC93*BT$109)+($CD93*BT$110)+($CE93*BT$111)+($CF93*BT$112)+($CG93*BT$113)+($CH93*BT$114)+($CI93*BT$115)+($CJ93*BT$116)+($CK93*BT$117)+($CL93*BT$118)+($CM93*BT$119)+($CN93*BT$120)+($CO93*BT$121)+($CP93*BT$122)+($CQ93*BT$123)+($CR93*BT$124)+($CS93*BT$125)+($CT93*BT$126)+($CU93*BT$127)+($CV93*BT$128)+($CW93*BT$129)+($CX93*BT$130)+($CY93*BT$131)+($CZ93*BT$132)+($DA93*BT$133)+($DB93*BT$134)+($DC93*BT$135)+($DD93*BT$136)+($DE93*BT$137)+($DF93*BT$138)+($DG93*BT$139)+($DH93*BT$140)+($DI93*BT$141)</f>
        <v>9.2639997767774993E-8</v>
      </c>
      <c r="CD100" s="30">
        <f t="shared" ref="CD100:CJ103" si="34">($BT93*BU$100)+($BU93*BU$101)+($BV93*BU$102)+($BW93*BU$103)+($BX93*BU$104)+($BY93*BU$105)+($BZ93*BU$106)+($CA93*BU$107)+($CB93*BU$108)+($CC93*BU$109)+($CD93*BU$110)+($CE93*BU$111)+($CF93*BU$112)+($CG93*BU$113)+($CH93*BU$114)+($CI93*BU$115)+($CJ93*BU$116)+($CK93*BU$117)+($CL93*BU$118)+($CM93*BU$119)+($CN93*BU$120)+($CO93*BU$121)+($CP93*BU$122)+($CQ93*BU$123)+($CR93*BU$124)+($CS93*BU$125)+($CT93*BU$126)+($CU93*BU$127)+($CV93*BU$128)+($CW93*BU$129)+($CX93*BU$130)+($CY93*BU$131)+($CZ93*BU$132)+($DA93*BU$133)+($DB93*BU$134)+($DC93*BU$135)+($DD93*BU$136)+($DE93*BU$137)+($DF93*BU$138)+($DG93*BU$139)+($DH93*BU$140)+($DI93*BU$141)</f>
        <v>9.2639997767774993E-8</v>
      </c>
      <c r="CE100" s="30">
        <f t="shared" si="34"/>
        <v>9.2639997767774993E-8</v>
      </c>
      <c r="CF100" s="30">
        <f t="shared" si="34"/>
        <v>9.2639997767774993E-8</v>
      </c>
      <c r="CG100" s="30">
        <f t="shared" si="34"/>
        <v>9.2639997767774993E-8</v>
      </c>
      <c r="CH100" s="30">
        <f t="shared" si="34"/>
        <v>9.2639997767774993E-8</v>
      </c>
      <c r="CI100" s="30">
        <f t="shared" si="34"/>
        <v>9.2639997767774993E-8</v>
      </c>
      <c r="CJ100" s="30">
        <f t="shared" si="34"/>
        <v>9.2639997767774993E-8</v>
      </c>
    </row>
    <row r="101" spans="1:88" ht="15" thickBot="1" x14ac:dyDescent="0.35">
      <c r="A101">
        <v>9</v>
      </c>
      <c r="B101" s="29">
        <v>0.10745615</v>
      </c>
      <c r="M101" s="28">
        <f t="shared" si="21"/>
        <v>8.0592112500000007E-2</v>
      </c>
      <c r="N101" s="28">
        <f t="shared" si="22"/>
        <v>8.0592112500000007E-2</v>
      </c>
      <c r="O101" s="28">
        <f t="shared" si="23"/>
        <v>8.0592112500000007E-2</v>
      </c>
      <c r="P101" s="28">
        <f t="shared" si="24"/>
        <v>8.0592112500000007E-2</v>
      </c>
      <c r="Q101" s="28">
        <f t="shared" si="25"/>
        <v>8.0592112500000007E-2</v>
      </c>
      <c r="R101" s="28">
        <f t="shared" si="26"/>
        <v>8.0592112500000007E-2</v>
      </c>
      <c r="S101" s="28">
        <f t="shared" si="27"/>
        <v>8.0592112500000007E-2</v>
      </c>
      <c r="T101" s="28">
        <f t="shared" si="28"/>
        <v>8.0592112500000007E-2</v>
      </c>
      <c r="V101" s="32">
        <v>0.25</v>
      </c>
      <c r="W101" s="32">
        <v>0.25</v>
      </c>
      <c r="X101" s="32">
        <v>0.25</v>
      </c>
      <c r="Y101" s="32">
        <v>0.25</v>
      </c>
      <c r="Z101" s="32">
        <v>0.25</v>
      </c>
      <c r="AA101" s="32">
        <v>0.25</v>
      </c>
      <c r="AB101" s="32">
        <v>0.25</v>
      </c>
      <c r="AC101" s="32">
        <v>0.25</v>
      </c>
      <c r="AE101" s="33">
        <f t="shared" si="29"/>
        <v>1</v>
      </c>
      <c r="AF101" s="33">
        <f t="shared" si="19"/>
        <v>1</v>
      </c>
      <c r="AG101" s="33">
        <f t="shared" si="19"/>
        <v>1</v>
      </c>
      <c r="AH101" s="33">
        <f t="shared" si="19"/>
        <v>1</v>
      </c>
      <c r="AI101" s="33">
        <f t="shared" si="19"/>
        <v>1</v>
      </c>
      <c r="AJ101" s="33">
        <f t="shared" si="19"/>
        <v>1</v>
      </c>
      <c r="AK101" s="33">
        <f t="shared" si="19"/>
        <v>1</v>
      </c>
      <c r="AL101" s="33">
        <f t="shared" si="19"/>
        <v>1</v>
      </c>
      <c r="AN101" s="33">
        <f t="shared" si="30"/>
        <v>8.0592112500000007E-2</v>
      </c>
      <c r="AO101" s="33">
        <f t="shared" si="31"/>
        <v>8.0592112500000007E-2</v>
      </c>
      <c r="AP101" s="33">
        <f t="shared" si="20"/>
        <v>8.0592112500000007E-2</v>
      </c>
      <c r="AQ101" s="33">
        <f t="shared" si="20"/>
        <v>8.0592112500000007E-2</v>
      </c>
      <c r="AR101" s="33">
        <f t="shared" si="20"/>
        <v>8.0592112500000007E-2</v>
      </c>
      <c r="AS101" s="33">
        <f t="shared" si="20"/>
        <v>8.0592112500000007E-2</v>
      </c>
      <c r="AT101" s="33">
        <f t="shared" si="20"/>
        <v>8.0592112500000007E-2</v>
      </c>
      <c r="AU101" s="33">
        <f t="shared" si="20"/>
        <v>8.0592112500000007E-2</v>
      </c>
      <c r="AW101" s="8">
        <v>0.25</v>
      </c>
      <c r="AX101" s="8">
        <v>0.25</v>
      </c>
      <c r="AY101" s="8">
        <v>0.25</v>
      </c>
      <c r="AZ101" s="8">
        <v>0.25</v>
      </c>
      <c r="BA101" s="8">
        <v>0.25</v>
      </c>
      <c r="BB101" s="8">
        <v>0.25</v>
      </c>
      <c r="BC101" s="8">
        <v>0.25</v>
      </c>
      <c r="BD101" s="8">
        <v>0.25</v>
      </c>
      <c r="BE101" s="12"/>
      <c r="BF101" s="36">
        <f>AW101-BF99</f>
        <v>0.249758035425</v>
      </c>
      <c r="BG101" s="36">
        <f t="shared" ref="BG101:BL101" si="35">AX101-BG99</f>
        <v>0.249758035425</v>
      </c>
      <c r="BH101" s="36">
        <f t="shared" si="35"/>
        <v>0.249758035425</v>
      </c>
      <c r="BI101" s="36">
        <f t="shared" si="35"/>
        <v>0.249758035425</v>
      </c>
      <c r="BJ101" s="36">
        <f t="shared" si="35"/>
        <v>0.249758035425</v>
      </c>
      <c r="BK101" s="36">
        <f t="shared" si="35"/>
        <v>0.249758035425</v>
      </c>
      <c r="BL101" s="36">
        <f t="shared" si="35"/>
        <v>0.249758035425</v>
      </c>
      <c r="BM101" s="36">
        <f>BD101-BM99</f>
        <v>0.249758035425</v>
      </c>
      <c r="BO101" s="32">
        <v>0</v>
      </c>
      <c r="BP101" s="32">
        <v>0</v>
      </c>
      <c r="BQ101" s="32">
        <v>0</v>
      </c>
      <c r="BR101" s="32">
        <v>0</v>
      </c>
      <c r="BT101" s="38">
        <v>8.0592109999999995E-2</v>
      </c>
      <c r="BU101" s="38">
        <v>8.0592109999999995E-2</v>
      </c>
      <c r="BV101" s="38">
        <v>8.0592109999999995E-2</v>
      </c>
      <c r="BW101" s="38">
        <v>8.0592109999999995E-2</v>
      </c>
      <c r="BX101" s="38">
        <v>8.0592109999999995E-2</v>
      </c>
      <c r="BY101" s="38">
        <v>8.0592109999999995E-2</v>
      </c>
      <c r="BZ101" s="38">
        <v>8.0592109999999995E-2</v>
      </c>
      <c r="CA101" s="38">
        <v>8.0592109999999995E-2</v>
      </c>
      <c r="CC101" s="30">
        <f>($BT94*BT$100)+($BU94*BT$101)+($BV94*BT$102)+($BW94*BT$103)+($BX94*BT$104)+($BY94*BT$105)+($BZ94*BT$106)+($CA94*BT$107)+($CB94*BT$108)+($CC94*BT$109)+($CD94*BT$110)+($CE94*BT$111)+($CF94*BT$112)+($CG94*BT$113)+($CH94*BT$114)+($CI94*BT$115)+($CJ94*BT$116)+($CK94*BT$117)+($CL94*BT$118)+($CM94*BT$119)+($CN94*BT$120)+($CO94*BT$121)+($CP94*BT$122)+($CQ94*BT$123)+($CR94*BT$124)+($CS94*BT$125)+($CT94*BT$126)+($CU94*BT$127)+($CV94*BT$128)+($CW94*BT$129)+($CX94*BT$130)+($CY94*BT$131)+($CZ94*BT$132)+($DA94*BT$133)+($DB94*BT$134)+($DC94*BT$135)+($DD94*BT$136)+($DE94*BT$137)+($DF94*BT$138)+($DG94*BT$139)+($DH94*BT$140)+($DI94*BT$141)</f>
        <v>9.2639997767774993E-8</v>
      </c>
      <c r="CD101" s="30">
        <f t="shared" ref="CD101:CD103" si="36">($BT94*BU$100)+($BU94*BU$101)+($BV94*BU$102)+($BW94*BU$103)+($BX94*BU$104)+($BY94*BU$105)+($BZ94*BU$106)+($CA94*BU$107)+($CB94*BU$108)+($CC94*BU$109)+($CD94*BU$110)+($CE94*BU$111)+($CF94*BU$112)+($CG94*BU$113)+($CH94*BU$114)+($CI94*BU$115)+($CJ94*BU$116)+($CK94*BU$117)+($CL94*BU$118)+($CM94*BU$119)+($CN94*BU$120)+($CO94*BU$121)+($CP94*BU$122)+($CQ94*BU$123)+($CR94*BU$124)+($CS94*BU$125)+($CT94*BU$126)+($CU94*BU$127)+($CV94*BU$128)+($CW94*BU$129)+($CX94*BU$130)+($CY94*BU$131)+($CZ94*BU$132)+($DA94*BU$133)+($DB94*BU$134)+($DC94*BU$135)+($DD94*BU$136)+($DE94*BU$137)+($DF94*BU$138)+($DG94*BU$139)+($DH94*BU$140)+($DI94*BU$141)</f>
        <v>9.2639997767774993E-8</v>
      </c>
      <c r="CE101" s="30">
        <f t="shared" si="34"/>
        <v>9.2639997767774993E-8</v>
      </c>
      <c r="CF101" s="30">
        <f t="shared" si="34"/>
        <v>9.2639997767774993E-8</v>
      </c>
      <c r="CG101" s="30">
        <f t="shared" si="34"/>
        <v>9.2639997767774993E-8</v>
      </c>
      <c r="CH101" s="30">
        <f t="shared" si="34"/>
        <v>9.2639997767774993E-8</v>
      </c>
      <c r="CI101" s="30">
        <f t="shared" si="34"/>
        <v>9.2639997767774993E-8</v>
      </c>
      <c r="CJ101" s="30">
        <f t="shared" si="34"/>
        <v>9.2639997767774993E-8</v>
      </c>
    </row>
    <row r="102" spans="1:88" ht="15" thickBot="1" x14ac:dyDescent="0.35">
      <c r="A102">
        <v>10</v>
      </c>
      <c r="B102" s="29">
        <v>0.10745615</v>
      </c>
      <c r="M102" s="28">
        <f t="shared" si="21"/>
        <v>8.0592112500000007E-2</v>
      </c>
      <c r="N102" s="28">
        <f t="shared" si="22"/>
        <v>8.0592112500000007E-2</v>
      </c>
      <c r="O102" s="28">
        <f t="shared" si="23"/>
        <v>8.0592112500000007E-2</v>
      </c>
      <c r="P102" s="28">
        <f t="shared" si="24"/>
        <v>8.0592112500000007E-2</v>
      </c>
      <c r="Q102" s="28">
        <f t="shared" si="25"/>
        <v>8.0592112500000007E-2</v>
      </c>
      <c r="R102" s="28">
        <f t="shared" si="26"/>
        <v>8.0592112500000007E-2</v>
      </c>
      <c r="S102" s="28">
        <f t="shared" si="27"/>
        <v>8.0592112500000007E-2</v>
      </c>
      <c r="T102" s="28">
        <f t="shared" si="28"/>
        <v>8.0592112500000007E-2</v>
      </c>
      <c r="V102" s="32">
        <v>0.25</v>
      </c>
      <c r="W102" s="32">
        <v>0.25</v>
      </c>
      <c r="X102" s="32">
        <v>0.25</v>
      </c>
      <c r="Y102" s="32">
        <v>0.25</v>
      </c>
      <c r="Z102" s="32">
        <v>0.25</v>
      </c>
      <c r="AA102" s="32">
        <v>0.25</v>
      </c>
      <c r="AB102" s="32">
        <v>0.25</v>
      </c>
      <c r="AC102" s="32">
        <v>0.25</v>
      </c>
      <c r="AE102" s="33">
        <f t="shared" si="29"/>
        <v>1</v>
      </c>
      <c r="AF102" s="33">
        <f t="shared" si="19"/>
        <v>1</v>
      </c>
      <c r="AG102" s="33">
        <f t="shared" si="19"/>
        <v>1</v>
      </c>
      <c r="AH102" s="33">
        <f t="shared" si="19"/>
        <v>1</v>
      </c>
      <c r="AI102" s="33">
        <f t="shared" si="19"/>
        <v>1</v>
      </c>
      <c r="AJ102" s="33">
        <f t="shared" si="19"/>
        <v>1</v>
      </c>
      <c r="AK102" s="33">
        <f t="shared" si="19"/>
        <v>1</v>
      </c>
      <c r="AL102" s="33">
        <f t="shared" si="19"/>
        <v>1</v>
      </c>
      <c r="AN102" s="33">
        <f t="shared" si="30"/>
        <v>8.0592112500000007E-2</v>
      </c>
      <c r="AO102" s="33">
        <f t="shared" si="31"/>
        <v>8.0592112500000007E-2</v>
      </c>
      <c r="AP102" s="33">
        <f t="shared" si="20"/>
        <v>8.0592112500000007E-2</v>
      </c>
      <c r="AQ102" s="33">
        <f t="shared" si="20"/>
        <v>8.0592112500000007E-2</v>
      </c>
      <c r="AR102" s="33">
        <f t="shared" si="20"/>
        <v>8.0592112500000007E-2</v>
      </c>
      <c r="AS102" s="33">
        <f t="shared" si="20"/>
        <v>8.0592112500000007E-2</v>
      </c>
      <c r="AT102" s="33">
        <f t="shared" si="20"/>
        <v>8.0592112500000007E-2</v>
      </c>
      <c r="AU102" s="33">
        <f t="shared" si="20"/>
        <v>8.0592112500000007E-2</v>
      </c>
      <c r="AW102" s="37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O102" s="32">
        <v>0</v>
      </c>
      <c r="BP102" s="32">
        <v>0</v>
      </c>
      <c r="BQ102" s="32">
        <v>0</v>
      </c>
      <c r="BR102" s="32">
        <v>0</v>
      </c>
      <c r="BT102" s="38">
        <v>8.0592109999999995E-2</v>
      </c>
      <c r="BU102" s="38">
        <v>8.0592109999999995E-2</v>
      </c>
      <c r="BV102" s="38">
        <v>8.0592109999999995E-2</v>
      </c>
      <c r="BW102" s="38">
        <v>8.0592109999999995E-2</v>
      </c>
      <c r="BX102" s="38">
        <v>8.0592109999999995E-2</v>
      </c>
      <c r="BY102" s="38">
        <v>8.0592109999999995E-2</v>
      </c>
      <c r="BZ102" s="38">
        <v>8.0592109999999995E-2</v>
      </c>
      <c r="CA102" s="38">
        <v>8.0592109999999995E-2</v>
      </c>
      <c r="CC102" s="30">
        <f>($BT95*BT$100)+($BU95*BT$101)+($BV95*BT$102)+($BW95*BT$103)+($BX95*BT$104)+($BY95*BT$105)+($BZ95*BT$106)+($CA95*BT$107)+($CB95*BT$108)+($CC95*BT$109)+($CD95*BT$110)+($CE95*BT$111)+($CF95*BT$112)+($CG95*BT$113)+($CH95*BT$114)+($CI95*BT$115)+($CJ95*BT$116)+($CK95*BT$117)+($CL95*BT$118)+($CM95*BT$119)+($CN95*BT$120)+($CO95*BT$121)+($CP95*BT$122)+($CQ95*BT$123)+($CR95*BT$124)+($CS95*BT$125)+($CT95*BT$126)+($CU95*BT$127)+($CV95*BT$128)+($CW95*BT$129)+($CX95*BT$130)+($CY95*BT$131)+($CZ95*BT$132)+($DA95*BT$133)+($DB95*BT$134)+($DC95*BT$135)+($DD95*BT$136)+($DE95*BT$137)+($DF95*BT$138)+($DG95*BT$139)+($DH95*BT$140)+($DI95*BT$141)</f>
        <v>9.2639997767774993E-8</v>
      </c>
      <c r="CD102" s="30">
        <f t="shared" si="36"/>
        <v>9.2639997767774993E-8</v>
      </c>
      <c r="CE102" s="30">
        <f t="shared" si="34"/>
        <v>9.2639997767774993E-8</v>
      </c>
      <c r="CF102" s="30">
        <f t="shared" si="34"/>
        <v>9.2639997767774993E-8</v>
      </c>
      <c r="CG102" s="30">
        <f t="shared" si="34"/>
        <v>9.2639997767774993E-8</v>
      </c>
      <c r="CH102" s="30">
        <f t="shared" si="34"/>
        <v>9.2639997767774993E-8</v>
      </c>
      <c r="CI102" s="30">
        <f t="shared" si="34"/>
        <v>9.2639997767774993E-8</v>
      </c>
      <c r="CJ102" s="30">
        <f t="shared" si="34"/>
        <v>9.2639997767774993E-8</v>
      </c>
    </row>
    <row r="103" spans="1:88" ht="15" thickBot="1" x14ac:dyDescent="0.35">
      <c r="A103">
        <v>11</v>
      </c>
      <c r="B103" s="29">
        <v>0.10745615</v>
      </c>
      <c r="M103" s="28">
        <f t="shared" si="21"/>
        <v>8.0592112500000007E-2</v>
      </c>
      <c r="N103" s="28">
        <f t="shared" si="22"/>
        <v>8.0592112500000007E-2</v>
      </c>
      <c r="O103" s="28">
        <f t="shared" si="23"/>
        <v>8.0592112500000007E-2</v>
      </c>
      <c r="P103" s="28">
        <f t="shared" si="24"/>
        <v>8.0592112500000007E-2</v>
      </c>
      <c r="Q103" s="28">
        <f t="shared" si="25"/>
        <v>8.0592112500000007E-2</v>
      </c>
      <c r="R103" s="28">
        <f t="shared" si="26"/>
        <v>8.0592112500000007E-2</v>
      </c>
      <c r="S103" s="28">
        <f t="shared" si="27"/>
        <v>8.0592112500000007E-2</v>
      </c>
      <c r="T103" s="28">
        <f t="shared" si="28"/>
        <v>8.0592112500000007E-2</v>
      </c>
      <c r="V103" s="32">
        <v>0.25</v>
      </c>
      <c r="W103" s="32">
        <v>0.25</v>
      </c>
      <c r="X103" s="32">
        <v>0.25</v>
      </c>
      <c r="Y103" s="32">
        <v>0.25</v>
      </c>
      <c r="Z103" s="32">
        <v>0.25</v>
      </c>
      <c r="AA103" s="32">
        <v>0.25</v>
      </c>
      <c r="AB103" s="32">
        <v>0.25</v>
      </c>
      <c r="AC103" s="32">
        <v>0.25</v>
      </c>
      <c r="AE103" s="33">
        <f t="shared" si="29"/>
        <v>1</v>
      </c>
      <c r="AF103" s="33">
        <f t="shared" si="19"/>
        <v>1</v>
      </c>
      <c r="AG103" s="33">
        <f t="shared" si="19"/>
        <v>1</v>
      </c>
      <c r="AH103" s="33">
        <f t="shared" si="19"/>
        <v>1</v>
      </c>
      <c r="AI103" s="33">
        <f t="shared" si="19"/>
        <v>1</v>
      </c>
      <c r="AJ103" s="33">
        <f t="shared" si="19"/>
        <v>1</v>
      </c>
      <c r="AK103" s="33">
        <f t="shared" si="19"/>
        <v>1</v>
      </c>
      <c r="AL103" s="33">
        <f t="shared" si="19"/>
        <v>1</v>
      </c>
      <c r="AN103" s="33">
        <f t="shared" si="30"/>
        <v>8.0592112500000007E-2</v>
      </c>
      <c r="AO103" s="33">
        <f t="shared" si="31"/>
        <v>8.0592112500000007E-2</v>
      </c>
      <c r="AP103" s="33">
        <f t="shared" si="20"/>
        <v>8.0592112500000007E-2</v>
      </c>
      <c r="AQ103" s="33">
        <f t="shared" si="20"/>
        <v>8.0592112500000007E-2</v>
      </c>
      <c r="AR103" s="33">
        <f t="shared" si="20"/>
        <v>8.0592112500000007E-2</v>
      </c>
      <c r="AS103" s="33">
        <f t="shared" si="20"/>
        <v>8.0592112500000007E-2</v>
      </c>
      <c r="AT103" s="33">
        <f t="shared" si="20"/>
        <v>8.0592112500000007E-2</v>
      </c>
      <c r="AU103" s="33">
        <f t="shared" si="20"/>
        <v>8.0592112500000007E-2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6" t="s">
        <v>28</v>
      </c>
      <c r="BI103" s="12"/>
      <c r="BJ103" s="12"/>
      <c r="BK103" s="12"/>
      <c r="BL103" s="12"/>
      <c r="BM103" s="12"/>
      <c r="BO103" s="32">
        <v>0</v>
      </c>
      <c r="BP103" s="32">
        <v>0</v>
      </c>
      <c r="BQ103" s="32">
        <v>0</v>
      </c>
      <c r="BR103" s="32">
        <v>0</v>
      </c>
      <c r="BT103" s="38">
        <v>0</v>
      </c>
      <c r="BU103" s="38">
        <v>0</v>
      </c>
      <c r="BV103" s="38">
        <v>0</v>
      </c>
      <c r="BW103" s="38">
        <v>0</v>
      </c>
      <c r="BX103" s="38">
        <v>0</v>
      </c>
      <c r="BY103" s="38">
        <v>0</v>
      </c>
      <c r="BZ103" s="38">
        <v>0</v>
      </c>
      <c r="CA103" s="38">
        <v>0</v>
      </c>
      <c r="CC103" s="30">
        <f>($BT96*BT$100)+($BU96*BT$101)+($BV96*BT$102)+($BW96*BT$103)+($BX96*BT$104)+($BY96*BT$105)+($BZ96*BT$106)+($CA96*BT$107)+($CB96*BT$108)+($CC96*BT$109)+($CD96*BT$110)+($CE96*BT$111)+($CF96*BT$112)+($CG96*BT$113)+($CH96*BT$114)+($CI96*BT$115)+($CJ96*BT$116)+($CK96*BT$117)+($CL96*BT$118)+($CM96*BT$119)+($CN96*BT$120)+($CO96*BT$121)+($CP96*BT$122)+($CQ96*BT$123)+($CR96*BT$124)+($CS96*BT$125)+($CT96*BT$126)+($CU96*BT$127)+($CV96*BT$128)+($CW96*BT$129)+($CX96*BT$130)+($CY96*BT$131)+($CZ96*BT$132)+($DA96*BT$133)+($DB96*BT$134)+($DC96*BT$135)+($DD96*BT$136)+($DE96*BT$137)+($DF96*BT$138)+($DG96*BT$139)+($DH96*BT$140)+($DI96*BT$141)</f>
        <v>9.2639997767774993E-8</v>
      </c>
      <c r="CD103" s="30">
        <f t="shared" si="36"/>
        <v>9.2639997767774993E-8</v>
      </c>
      <c r="CE103" s="30">
        <f t="shared" si="34"/>
        <v>9.2639997767774993E-8</v>
      </c>
      <c r="CF103" s="30">
        <f t="shared" si="34"/>
        <v>9.2639997767774993E-8</v>
      </c>
      <c r="CG103" s="30">
        <f t="shared" si="34"/>
        <v>9.2639997767774993E-8</v>
      </c>
      <c r="CH103" s="30">
        <f t="shared" si="34"/>
        <v>9.2639997767774993E-8</v>
      </c>
      <c r="CI103" s="30">
        <f t="shared" si="34"/>
        <v>9.2639997767774993E-8</v>
      </c>
      <c r="CJ103" s="30">
        <f t="shared" si="34"/>
        <v>9.2639997767774993E-8</v>
      </c>
    </row>
    <row r="104" spans="1:88" ht="15" thickBot="1" x14ac:dyDescent="0.35">
      <c r="A104">
        <v>12</v>
      </c>
      <c r="B104" s="29">
        <v>0.10745615</v>
      </c>
      <c r="M104" s="28">
        <f t="shared" si="21"/>
        <v>8.0592112500000007E-2</v>
      </c>
      <c r="N104" s="28">
        <f t="shared" si="22"/>
        <v>8.0592112500000007E-2</v>
      </c>
      <c r="O104" s="28">
        <f t="shared" si="23"/>
        <v>8.0592112500000007E-2</v>
      </c>
      <c r="P104" s="28">
        <f t="shared" si="24"/>
        <v>8.0592112500000007E-2</v>
      </c>
      <c r="Q104" s="28">
        <f t="shared" si="25"/>
        <v>8.0592112500000007E-2</v>
      </c>
      <c r="R104" s="28">
        <f t="shared" si="26"/>
        <v>8.0592112500000007E-2</v>
      </c>
      <c r="S104" s="28">
        <f t="shared" si="27"/>
        <v>8.0592112500000007E-2</v>
      </c>
      <c r="T104" s="28">
        <f t="shared" si="28"/>
        <v>8.0592112500000007E-2</v>
      </c>
      <c r="V104" s="32">
        <v>0.25</v>
      </c>
      <c r="W104" s="32">
        <v>0.25</v>
      </c>
      <c r="X104" s="32">
        <v>0.25</v>
      </c>
      <c r="Y104" s="32">
        <v>0.25</v>
      </c>
      <c r="Z104" s="32">
        <v>0.25</v>
      </c>
      <c r="AA104" s="32">
        <v>0.25</v>
      </c>
      <c r="AB104" s="32">
        <v>0.25</v>
      </c>
      <c r="AC104" s="32">
        <v>0.25</v>
      </c>
      <c r="AE104" s="33">
        <f t="shared" si="29"/>
        <v>1</v>
      </c>
      <c r="AF104" s="33">
        <f t="shared" si="19"/>
        <v>1</v>
      </c>
      <c r="AG104" s="33">
        <f t="shared" si="19"/>
        <v>1</v>
      </c>
      <c r="AH104" s="33">
        <f t="shared" si="19"/>
        <v>1</v>
      </c>
      <c r="AI104" s="33">
        <f t="shared" si="19"/>
        <v>1</v>
      </c>
      <c r="AJ104" s="33">
        <f t="shared" si="19"/>
        <v>1</v>
      </c>
      <c r="AK104" s="33">
        <f t="shared" si="19"/>
        <v>1</v>
      </c>
      <c r="AL104" s="33">
        <f t="shared" si="19"/>
        <v>1</v>
      </c>
      <c r="AN104" s="33">
        <f t="shared" si="30"/>
        <v>8.0592112500000007E-2</v>
      </c>
      <c r="AO104" s="33">
        <f t="shared" si="31"/>
        <v>8.0592112500000007E-2</v>
      </c>
      <c r="AP104" s="33">
        <f t="shared" si="20"/>
        <v>8.0592112500000007E-2</v>
      </c>
      <c r="AQ104" s="33">
        <f t="shared" si="20"/>
        <v>8.0592112500000007E-2</v>
      </c>
      <c r="AR104" s="33">
        <f t="shared" si="20"/>
        <v>8.0592112500000007E-2</v>
      </c>
      <c r="AS104" s="33">
        <f t="shared" si="20"/>
        <v>8.0592112500000007E-2</v>
      </c>
      <c r="AT104" s="33">
        <f t="shared" si="20"/>
        <v>8.0592112500000007E-2</v>
      </c>
      <c r="AU104" s="33">
        <f t="shared" si="20"/>
        <v>8.0592112500000007E-2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8">
        <v>0.75</v>
      </c>
      <c r="BI104" s="8">
        <v>0.75</v>
      </c>
      <c r="BJ104" s="8">
        <v>0.75</v>
      </c>
      <c r="BK104" s="8">
        <v>0.75</v>
      </c>
      <c r="BL104" s="12"/>
      <c r="BM104" s="12"/>
      <c r="BO104" s="32">
        <v>0</v>
      </c>
      <c r="BP104" s="32">
        <v>0</v>
      </c>
      <c r="BQ104" s="32">
        <v>0</v>
      </c>
      <c r="BR104" s="32">
        <v>0</v>
      </c>
      <c r="BT104" s="38">
        <v>0</v>
      </c>
      <c r="BU104" s="38">
        <v>0</v>
      </c>
      <c r="BV104" s="38">
        <v>0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</row>
    <row r="105" spans="1:88" ht="15" thickBot="1" x14ac:dyDescent="0.35">
      <c r="A105">
        <v>13</v>
      </c>
      <c r="B105" s="29">
        <v>0.10745615</v>
      </c>
      <c r="M105" s="28">
        <f t="shared" si="21"/>
        <v>8.0592112500000007E-2</v>
      </c>
      <c r="N105" s="28">
        <f t="shared" si="22"/>
        <v>8.0592112500000007E-2</v>
      </c>
      <c r="O105" s="28">
        <f t="shared" si="23"/>
        <v>8.0592112500000007E-2</v>
      </c>
      <c r="P105" s="28">
        <f t="shared" si="24"/>
        <v>8.0592112500000007E-2</v>
      </c>
      <c r="Q105" s="28">
        <f t="shared" si="25"/>
        <v>8.0592112500000007E-2</v>
      </c>
      <c r="R105" s="28">
        <f t="shared" si="26"/>
        <v>8.0592112500000007E-2</v>
      </c>
      <c r="S105" s="28">
        <f t="shared" si="27"/>
        <v>8.0592112500000007E-2</v>
      </c>
      <c r="T105" s="28">
        <f t="shared" si="28"/>
        <v>8.0592112500000007E-2</v>
      </c>
      <c r="V105" s="32">
        <v>0.25</v>
      </c>
      <c r="W105" s="32">
        <v>0.25</v>
      </c>
      <c r="X105" s="32">
        <v>0.25</v>
      </c>
      <c r="Y105" s="32">
        <v>0.25</v>
      </c>
      <c r="Z105" s="32">
        <v>0.25</v>
      </c>
      <c r="AA105" s="32">
        <v>0.25</v>
      </c>
      <c r="AB105" s="32">
        <v>0.25</v>
      </c>
      <c r="AC105" s="32">
        <v>0.25</v>
      </c>
      <c r="AE105" s="33">
        <f t="shared" si="29"/>
        <v>1</v>
      </c>
      <c r="AF105" s="33">
        <f t="shared" si="19"/>
        <v>1</v>
      </c>
      <c r="AG105" s="33">
        <f t="shared" si="19"/>
        <v>1</v>
      </c>
      <c r="AH105" s="33">
        <f t="shared" si="19"/>
        <v>1</v>
      </c>
      <c r="AI105" s="33">
        <f t="shared" si="19"/>
        <v>1</v>
      </c>
      <c r="AJ105" s="33">
        <f t="shared" si="19"/>
        <v>1</v>
      </c>
      <c r="AK105" s="33">
        <f t="shared" si="19"/>
        <v>1</v>
      </c>
      <c r="AL105" s="33">
        <f t="shared" si="19"/>
        <v>1</v>
      </c>
      <c r="AN105" s="33">
        <f t="shared" si="30"/>
        <v>8.0592112500000007E-2</v>
      </c>
      <c r="AO105" s="33">
        <f t="shared" si="31"/>
        <v>8.0592112500000007E-2</v>
      </c>
      <c r="AP105" s="33">
        <f t="shared" si="20"/>
        <v>8.0592112500000007E-2</v>
      </c>
      <c r="AQ105" s="33">
        <f t="shared" si="20"/>
        <v>8.0592112500000007E-2</v>
      </c>
      <c r="AR105" s="33">
        <f t="shared" si="20"/>
        <v>8.0592112500000007E-2</v>
      </c>
      <c r="AS105" s="33">
        <f t="shared" si="20"/>
        <v>8.0592112500000007E-2</v>
      </c>
      <c r="AT105" s="33">
        <f t="shared" si="20"/>
        <v>8.0592112500000007E-2</v>
      </c>
      <c r="AU105" s="33">
        <f t="shared" si="20"/>
        <v>8.0592112500000007E-2</v>
      </c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8">
        <v>0.75</v>
      </c>
      <c r="BI105" s="8">
        <v>0.75</v>
      </c>
      <c r="BJ105" s="8">
        <v>0.75</v>
      </c>
      <c r="BK105" s="8">
        <v>0.75</v>
      </c>
      <c r="BL105" s="12"/>
      <c r="BM105" s="12"/>
      <c r="BO105" s="32">
        <v>0</v>
      </c>
      <c r="BP105" s="32">
        <v>0</v>
      </c>
      <c r="BQ105" s="32">
        <v>0</v>
      </c>
      <c r="BR105" s="32">
        <v>0</v>
      </c>
      <c r="BT105" s="38">
        <v>8.0592109999999995E-2</v>
      </c>
      <c r="BU105" s="38">
        <v>8.0592109999999995E-2</v>
      </c>
      <c r="BV105" s="38">
        <v>8.0592109999999995E-2</v>
      </c>
      <c r="BW105" s="38">
        <v>8.0592109999999995E-2</v>
      </c>
      <c r="BX105" s="38">
        <v>8.0592109999999995E-2</v>
      </c>
      <c r="BY105" s="38">
        <v>8.0592109999999995E-2</v>
      </c>
      <c r="BZ105" s="38">
        <v>8.0592109999999995E-2</v>
      </c>
      <c r="CA105" s="38">
        <v>8.0592109999999995E-2</v>
      </c>
      <c r="CC105" t="s">
        <v>30</v>
      </c>
      <c r="CD105">
        <v>0.01</v>
      </c>
    </row>
    <row r="106" spans="1:88" ht="15" thickBot="1" x14ac:dyDescent="0.35">
      <c r="A106">
        <v>14</v>
      </c>
      <c r="B106" s="29">
        <v>0.10745615</v>
      </c>
      <c r="M106" s="28">
        <f t="shared" si="21"/>
        <v>8.0592112500000007E-2</v>
      </c>
      <c r="N106" s="28">
        <f t="shared" si="22"/>
        <v>8.0592112500000007E-2</v>
      </c>
      <c r="O106" s="28">
        <f t="shared" si="23"/>
        <v>8.0592112500000007E-2</v>
      </c>
      <c r="P106" s="28">
        <f t="shared" si="24"/>
        <v>8.0592112500000007E-2</v>
      </c>
      <c r="Q106" s="28">
        <f t="shared" si="25"/>
        <v>8.0592112500000007E-2</v>
      </c>
      <c r="R106" s="28">
        <f t="shared" si="26"/>
        <v>8.0592112500000007E-2</v>
      </c>
      <c r="S106" s="28">
        <f t="shared" si="27"/>
        <v>8.0592112500000007E-2</v>
      </c>
      <c r="T106" s="28">
        <f t="shared" si="28"/>
        <v>8.0592112500000007E-2</v>
      </c>
      <c r="V106" s="32">
        <v>0.25</v>
      </c>
      <c r="W106" s="32">
        <v>0.25</v>
      </c>
      <c r="X106" s="32">
        <v>0.25</v>
      </c>
      <c r="Y106" s="32">
        <v>0.25</v>
      </c>
      <c r="Z106" s="32">
        <v>0.25</v>
      </c>
      <c r="AA106" s="32">
        <v>0.25</v>
      </c>
      <c r="AB106" s="32">
        <v>0.25</v>
      </c>
      <c r="AC106" s="32">
        <v>0.25</v>
      </c>
      <c r="AE106" s="33">
        <f t="shared" si="29"/>
        <v>1</v>
      </c>
      <c r="AF106" s="33">
        <f t="shared" si="19"/>
        <v>1</v>
      </c>
      <c r="AG106" s="33">
        <f t="shared" si="19"/>
        <v>1</v>
      </c>
      <c r="AH106" s="33">
        <f t="shared" si="19"/>
        <v>1</v>
      </c>
      <c r="AI106" s="33">
        <f t="shared" si="19"/>
        <v>1</v>
      </c>
      <c r="AJ106" s="33">
        <f t="shared" si="19"/>
        <v>1</v>
      </c>
      <c r="AK106" s="33">
        <f t="shared" si="19"/>
        <v>1</v>
      </c>
      <c r="AL106" s="33">
        <f t="shared" si="19"/>
        <v>1</v>
      </c>
      <c r="AN106" s="33">
        <f t="shared" si="30"/>
        <v>8.0592112500000007E-2</v>
      </c>
      <c r="AO106" s="33">
        <f t="shared" si="31"/>
        <v>8.0592112500000007E-2</v>
      </c>
      <c r="AP106" s="33">
        <f t="shared" si="20"/>
        <v>8.0592112500000007E-2</v>
      </c>
      <c r="AQ106" s="33">
        <f t="shared" si="20"/>
        <v>8.0592112500000007E-2</v>
      </c>
      <c r="AR106" s="33">
        <f t="shared" si="20"/>
        <v>8.0592112500000007E-2</v>
      </c>
      <c r="AS106" s="33">
        <f t="shared" si="20"/>
        <v>8.0592112500000007E-2</v>
      </c>
      <c r="AT106" s="33">
        <f t="shared" si="20"/>
        <v>8.0592112500000007E-2</v>
      </c>
      <c r="AU106" s="33">
        <f t="shared" si="20"/>
        <v>8.0592112500000007E-2</v>
      </c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8">
        <v>0.75</v>
      </c>
      <c r="BI106" s="8">
        <v>0.75</v>
      </c>
      <c r="BJ106" s="8">
        <v>0.75</v>
      </c>
      <c r="BK106" s="8">
        <v>0.75</v>
      </c>
      <c r="BL106" s="12"/>
      <c r="BM106" s="12"/>
      <c r="BO106" s="32">
        <v>0</v>
      </c>
      <c r="BP106" s="32">
        <v>0</v>
      </c>
      <c r="BQ106" s="32">
        <v>0</v>
      </c>
      <c r="BR106" s="32">
        <v>0</v>
      </c>
      <c r="BT106" s="38">
        <v>0</v>
      </c>
      <c r="BU106" s="38">
        <v>0</v>
      </c>
      <c r="BV106" s="38">
        <v>0</v>
      </c>
      <c r="BW106" s="38">
        <v>0</v>
      </c>
      <c r="BX106" s="38">
        <v>0</v>
      </c>
      <c r="BY106" s="38">
        <v>0</v>
      </c>
      <c r="BZ106" s="38">
        <v>0</v>
      </c>
      <c r="CA106" s="38">
        <v>0</v>
      </c>
    </row>
    <row r="107" spans="1:88" ht="15" thickBot="1" x14ac:dyDescent="0.35">
      <c r="A107">
        <v>15</v>
      </c>
      <c r="B107" s="29">
        <v>0</v>
      </c>
      <c r="M107" s="28">
        <f t="shared" si="21"/>
        <v>0</v>
      </c>
      <c r="N107" s="28">
        <f t="shared" si="22"/>
        <v>0</v>
      </c>
      <c r="O107" s="28">
        <f t="shared" si="23"/>
        <v>0</v>
      </c>
      <c r="P107" s="28">
        <f t="shared" si="24"/>
        <v>0</v>
      </c>
      <c r="Q107" s="28">
        <f t="shared" si="25"/>
        <v>0</v>
      </c>
      <c r="R107" s="28">
        <f t="shared" si="26"/>
        <v>0</v>
      </c>
      <c r="S107" s="28">
        <f t="shared" si="27"/>
        <v>0</v>
      </c>
      <c r="T107" s="28">
        <f t="shared" si="28"/>
        <v>0</v>
      </c>
      <c r="V107" s="32">
        <v>30.326499999999999</v>
      </c>
      <c r="W107" s="32">
        <v>30.326499999999999</v>
      </c>
      <c r="X107" s="32">
        <v>30.326499999999999</v>
      </c>
      <c r="Y107" s="32">
        <v>30.326499999999999</v>
      </c>
      <c r="Z107" s="32">
        <v>30.326499999999999</v>
      </c>
      <c r="AA107" s="32">
        <v>30.326499999999999</v>
      </c>
      <c r="AB107" s="32">
        <v>30.326499999999999</v>
      </c>
      <c r="AC107" s="32">
        <v>30.326499999999999</v>
      </c>
      <c r="AE107" s="33">
        <f t="shared" si="29"/>
        <v>1</v>
      </c>
      <c r="AF107" s="33">
        <f t="shared" si="19"/>
        <v>1</v>
      </c>
      <c r="AG107" s="33">
        <f t="shared" si="19"/>
        <v>1</v>
      </c>
      <c r="AH107" s="33">
        <f t="shared" si="19"/>
        <v>1</v>
      </c>
      <c r="AI107" s="33">
        <f t="shared" si="19"/>
        <v>1</v>
      </c>
      <c r="AJ107" s="33">
        <f t="shared" si="19"/>
        <v>1</v>
      </c>
      <c r="AK107" s="33">
        <f t="shared" si="19"/>
        <v>1</v>
      </c>
      <c r="AL107" s="33">
        <f t="shared" si="19"/>
        <v>1</v>
      </c>
      <c r="AN107" s="33">
        <f t="shared" si="30"/>
        <v>0</v>
      </c>
      <c r="AO107" s="33">
        <f t="shared" si="31"/>
        <v>0</v>
      </c>
      <c r="AP107" s="33">
        <f t="shared" si="20"/>
        <v>0</v>
      </c>
      <c r="AQ107" s="33">
        <f t="shared" si="20"/>
        <v>0</v>
      </c>
      <c r="AR107" s="33">
        <f t="shared" si="20"/>
        <v>0</v>
      </c>
      <c r="AS107" s="33">
        <f t="shared" si="20"/>
        <v>0</v>
      </c>
      <c r="AT107" s="33">
        <f t="shared" si="20"/>
        <v>0</v>
      </c>
      <c r="AU107" s="33">
        <f t="shared" si="20"/>
        <v>0</v>
      </c>
      <c r="AW107" s="1" t="s">
        <v>17</v>
      </c>
      <c r="AX107" s="3"/>
      <c r="AY107" s="3"/>
      <c r="AZ107" s="3"/>
      <c r="BA107" s="3"/>
      <c r="BB107" s="3"/>
      <c r="BC107" s="3"/>
      <c r="BD107" s="3"/>
      <c r="BE107" s="12"/>
      <c r="BF107" s="12"/>
      <c r="BG107" s="12"/>
      <c r="BH107" s="8">
        <v>0.75</v>
      </c>
      <c r="BI107" s="8">
        <v>0.75</v>
      </c>
      <c r="BJ107" s="8">
        <v>0.75</v>
      </c>
      <c r="BK107" s="8">
        <v>0.75</v>
      </c>
      <c r="BL107" s="12"/>
      <c r="BM107" s="12"/>
      <c r="BO107" s="32">
        <v>10.025499999999999</v>
      </c>
      <c r="BP107" s="32">
        <v>10.025499999999999</v>
      </c>
      <c r="BQ107" s="32">
        <v>10.025499999999999</v>
      </c>
      <c r="BR107" s="32">
        <v>10.025499999999999</v>
      </c>
      <c r="BT107" s="38">
        <v>8.0592109999999995E-2</v>
      </c>
      <c r="BU107" s="38">
        <v>8.0592109999999995E-2</v>
      </c>
      <c r="BV107" s="38">
        <v>8.0592109999999995E-2</v>
      </c>
      <c r="BW107" s="38">
        <v>8.0592109999999995E-2</v>
      </c>
      <c r="BX107" s="38">
        <v>8.0592109999999995E-2</v>
      </c>
      <c r="BY107" s="38">
        <v>8.0592109999999995E-2</v>
      </c>
      <c r="BZ107" s="38">
        <v>8.0592109999999995E-2</v>
      </c>
      <c r="CA107" s="38">
        <v>8.0592109999999995E-2</v>
      </c>
      <c r="CC107" s="30">
        <f>CC100*$CD$105</f>
        <v>9.2639997767774993E-10</v>
      </c>
      <c r="CD107" s="30">
        <f t="shared" ref="CD107:CJ107" si="37">CD100*$CD$105</f>
        <v>9.2639997767774993E-10</v>
      </c>
      <c r="CE107" s="30">
        <f t="shared" si="37"/>
        <v>9.2639997767774993E-10</v>
      </c>
      <c r="CF107" s="30">
        <f t="shared" si="37"/>
        <v>9.2639997767774993E-10</v>
      </c>
      <c r="CG107" s="30">
        <f t="shared" si="37"/>
        <v>9.2639997767774993E-10</v>
      </c>
      <c r="CH107" s="30">
        <f t="shared" si="37"/>
        <v>9.2639997767774993E-10</v>
      </c>
      <c r="CI107" s="30">
        <f t="shared" si="37"/>
        <v>9.2639997767774993E-10</v>
      </c>
      <c r="CJ107" s="30">
        <f t="shared" si="37"/>
        <v>9.2639997767774993E-10</v>
      </c>
    </row>
    <row r="108" spans="1:88" ht="15" thickBot="1" x14ac:dyDescent="0.35">
      <c r="A108">
        <v>16</v>
      </c>
      <c r="B108" s="31">
        <v>1.6E-7</v>
      </c>
      <c r="M108" s="28">
        <f t="shared" si="21"/>
        <v>1.2000000000000002E-7</v>
      </c>
      <c r="N108" s="28">
        <f t="shared" si="22"/>
        <v>1.2000000000000002E-7</v>
      </c>
      <c r="O108" s="28">
        <f t="shared" si="23"/>
        <v>1.2000000000000002E-7</v>
      </c>
      <c r="P108" s="28">
        <f t="shared" si="24"/>
        <v>1.2000000000000002E-7</v>
      </c>
      <c r="Q108" s="28">
        <f t="shared" si="25"/>
        <v>1.2000000000000002E-7</v>
      </c>
      <c r="R108" s="28">
        <f t="shared" si="26"/>
        <v>1.2000000000000002E-7</v>
      </c>
      <c r="S108" s="28">
        <f t="shared" si="27"/>
        <v>1.2000000000000002E-7</v>
      </c>
      <c r="T108" s="28">
        <f t="shared" si="28"/>
        <v>1.2000000000000002E-7</v>
      </c>
      <c r="V108" s="32">
        <v>2.5659999999999998</v>
      </c>
      <c r="W108" s="32">
        <v>2.5659999999999998</v>
      </c>
      <c r="X108" s="32">
        <v>2.5659999999999998</v>
      </c>
      <c r="Y108" s="32">
        <v>2.5659999999999998</v>
      </c>
      <c r="Z108" s="32">
        <v>2.5659999999999998</v>
      </c>
      <c r="AA108" s="32">
        <v>2.5659999999999998</v>
      </c>
      <c r="AB108" s="32">
        <v>2.5659999999999998</v>
      </c>
      <c r="AC108" s="32">
        <v>2.5659999999999998</v>
      </c>
      <c r="AE108" s="33">
        <f t="shared" si="29"/>
        <v>1</v>
      </c>
      <c r="AF108" s="33">
        <f t="shared" si="19"/>
        <v>1</v>
      </c>
      <c r="AG108" s="33">
        <f t="shared" si="19"/>
        <v>1</v>
      </c>
      <c r="AH108" s="33">
        <f t="shared" si="19"/>
        <v>1</v>
      </c>
      <c r="AI108" s="33">
        <f t="shared" si="19"/>
        <v>1</v>
      </c>
      <c r="AJ108" s="33">
        <f t="shared" si="19"/>
        <v>1</v>
      </c>
      <c r="AK108" s="33">
        <f t="shared" si="19"/>
        <v>1</v>
      </c>
      <c r="AL108" s="33">
        <f t="shared" si="19"/>
        <v>1</v>
      </c>
      <c r="AN108" s="33">
        <f t="shared" si="30"/>
        <v>1.2000000000000002E-7</v>
      </c>
      <c r="AO108" s="33">
        <f t="shared" si="31"/>
        <v>1.2000000000000002E-7</v>
      </c>
      <c r="AP108" s="33">
        <f t="shared" si="20"/>
        <v>1.2000000000000002E-7</v>
      </c>
      <c r="AQ108" s="33">
        <f t="shared" si="20"/>
        <v>1.2000000000000002E-7</v>
      </c>
      <c r="AR108" s="33">
        <f t="shared" si="20"/>
        <v>1.2000000000000002E-7</v>
      </c>
      <c r="AS108" s="33">
        <f t="shared" si="20"/>
        <v>1.2000000000000002E-7</v>
      </c>
      <c r="AT108" s="33">
        <f t="shared" si="20"/>
        <v>1.2000000000000002E-7</v>
      </c>
      <c r="AU108" s="33">
        <f t="shared" si="20"/>
        <v>1.2000000000000002E-7</v>
      </c>
      <c r="AW108" s="40">
        <f>AW95-CC107</f>
        <v>0.74999999907360004</v>
      </c>
      <c r="AX108" s="40">
        <f t="shared" ref="AX108:BD111" si="38">AX95-CD107</f>
        <v>0.74999999907360004</v>
      </c>
      <c r="AY108" s="40">
        <f t="shared" si="38"/>
        <v>0.74999999907360004</v>
      </c>
      <c r="AZ108" s="40">
        <f t="shared" si="38"/>
        <v>0.74999999907360004</v>
      </c>
      <c r="BA108" s="40">
        <f t="shared" si="38"/>
        <v>0.74999999907360004</v>
      </c>
      <c r="BB108" s="40">
        <f t="shared" si="38"/>
        <v>0.74999999907360004</v>
      </c>
      <c r="BC108" s="40">
        <f t="shared" si="38"/>
        <v>0.74999999907360004</v>
      </c>
      <c r="BD108" s="40">
        <f t="shared" si="38"/>
        <v>0.74999999907360004</v>
      </c>
      <c r="BE108" s="12"/>
      <c r="BF108" s="12"/>
      <c r="BG108" s="12"/>
      <c r="BH108" s="8">
        <v>0.75</v>
      </c>
      <c r="BI108" s="8">
        <v>0.75</v>
      </c>
      <c r="BJ108" s="8">
        <v>0.75</v>
      </c>
      <c r="BK108" s="8">
        <v>0.75</v>
      </c>
      <c r="BL108" s="12"/>
      <c r="BM108" s="12"/>
      <c r="BO108" s="32">
        <v>0.77200000000000002</v>
      </c>
      <c r="BP108" s="32">
        <v>0.77200000000000002</v>
      </c>
      <c r="BQ108" s="32">
        <v>0.77200000000000002</v>
      </c>
      <c r="BR108" s="32">
        <v>0.77200000000000002</v>
      </c>
      <c r="BT108" s="38">
        <v>8.0592109999999995E-2</v>
      </c>
      <c r="BU108" s="38">
        <v>8.0592109999999995E-2</v>
      </c>
      <c r="BV108" s="38">
        <v>8.0592109999999995E-2</v>
      </c>
      <c r="BW108" s="38">
        <v>8.0592109999999995E-2</v>
      </c>
      <c r="BX108" s="38">
        <v>8.0592109999999995E-2</v>
      </c>
      <c r="BY108" s="38">
        <v>8.0592109999999995E-2</v>
      </c>
      <c r="BZ108" s="38">
        <v>8.0592109999999995E-2</v>
      </c>
      <c r="CA108" s="38">
        <v>8.0592109999999995E-2</v>
      </c>
      <c r="CC108" s="30">
        <f t="shared" ref="CC108:CJ110" si="39">CC101*$CD$105</f>
        <v>9.2639997767774993E-10</v>
      </c>
      <c r="CD108" s="30">
        <f t="shared" si="39"/>
        <v>9.2639997767774993E-10</v>
      </c>
      <c r="CE108" s="30">
        <f t="shared" si="39"/>
        <v>9.2639997767774993E-10</v>
      </c>
      <c r="CF108" s="30">
        <f t="shared" si="39"/>
        <v>9.2639997767774993E-10</v>
      </c>
      <c r="CG108" s="30">
        <f t="shared" si="39"/>
        <v>9.2639997767774993E-10</v>
      </c>
      <c r="CH108" s="30">
        <f t="shared" si="39"/>
        <v>9.2639997767774993E-10</v>
      </c>
      <c r="CI108" s="30">
        <f t="shared" si="39"/>
        <v>9.2639997767774993E-10</v>
      </c>
      <c r="CJ108" s="30">
        <f t="shared" si="39"/>
        <v>9.2639997767774993E-10</v>
      </c>
    </row>
    <row r="109" spans="1:88" ht="15" thickBot="1" x14ac:dyDescent="0.35">
      <c r="A109">
        <v>17</v>
      </c>
      <c r="B109" s="29">
        <v>0</v>
      </c>
      <c r="M109" s="28">
        <f t="shared" si="21"/>
        <v>0</v>
      </c>
      <c r="N109" s="28">
        <f t="shared" si="22"/>
        <v>0</v>
      </c>
      <c r="O109" s="28">
        <f t="shared" si="23"/>
        <v>0</v>
      </c>
      <c r="P109" s="28">
        <f t="shared" si="24"/>
        <v>0</v>
      </c>
      <c r="Q109" s="28">
        <f t="shared" si="25"/>
        <v>0</v>
      </c>
      <c r="R109" s="28">
        <f t="shared" si="26"/>
        <v>0</v>
      </c>
      <c r="S109" s="28">
        <f t="shared" si="27"/>
        <v>0</v>
      </c>
      <c r="T109" s="28">
        <f t="shared" si="28"/>
        <v>0</v>
      </c>
      <c r="V109" s="32">
        <v>15.834250000000001</v>
      </c>
      <c r="W109" s="32">
        <v>15.834250000000001</v>
      </c>
      <c r="X109" s="32">
        <v>15.834250000000001</v>
      </c>
      <c r="Y109" s="32">
        <v>15.834250000000001</v>
      </c>
      <c r="Z109" s="32">
        <v>15.834250000000001</v>
      </c>
      <c r="AA109" s="32">
        <v>15.834250000000001</v>
      </c>
      <c r="AB109" s="32">
        <v>15.834250000000001</v>
      </c>
      <c r="AC109" s="32">
        <v>15.834250000000001</v>
      </c>
      <c r="AE109" s="33">
        <f t="shared" si="29"/>
        <v>1</v>
      </c>
      <c r="AF109" s="33">
        <f t="shared" si="29"/>
        <v>1</v>
      </c>
      <c r="AG109" s="33">
        <f t="shared" si="29"/>
        <v>1</v>
      </c>
      <c r="AH109" s="33">
        <f t="shared" si="29"/>
        <v>1</v>
      </c>
      <c r="AI109" s="33">
        <f t="shared" si="29"/>
        <v>1</v>
      </c>
      <c r="AJ109" s="33">
        <f t="shared" si="29"/>
        <v>1</v>
      </c>
      <c r="AK109" s="33">
        <f t="shared" si="29"/>
        <v>1</v>
      </c>
      <c r="AL109" s="33">
        <f t="shared" si="29"/>
        <v>1</v>
      </c>
      <c r="AN109" s="33">
        <f t="shared" si="30"/>
        <v>0</v>
      </c>
      <c r="AO109" s="33">
        <f t="shared" si="31"/>
        <v>0</v>
      </c>
      <c r="AP109" s="33">
        <f t="shared" si="31"/>
        <v>0</v>
      </c>
      <c r="AQ109" s="33">
        <f t="shared" si="31"/>
        <v>0</v>
      </c>
      <c r="AR109" s="33">
        <f t="shared" si="31"/>
        <v>0</v>
      </c>
      <c r="AS109" s="33">
        <f t="shared" si="31"/>
        <v>0</v>
      </c>
      <c r="AT109" s="33">
        <f t="shared" si="31"/>
        <v>0</v>
      </c>
      <c r="AU109" s="33">
        <f t="shared" si="31"/>
        <v>0</v>
      </c>
      <c r="AW109" s="40">
        <f t="shared" ref="AW109:AW111" si="40">AW96-CC108</f>
        <v>0.74999999907360004</v>
      </c>
      <c r="AX109" s="40">
        <f t="shared" si="38"/>
        <v>0.74999999907360004</v>
      </c>
      <c r="AY109" s="40">
        <f t="shared" si="38"/>
        <v>0.74999999907360004</v>
      </c>
      <c r="AZ109" s="40">
        <f t="shared" si="38"/>
        <v>0.74999999907360004</v>
      </c>
      <c r="BA109" s="40">
        <f t="shared" si="38"/>
        <v>0.74999999907360004</v>
      </c>
      <c r="BB109" s="40">
        <f t="shared" si="38"/>
        <v>0.74999999907360004</v>
      </c>
      <c r="BC109" s="40">
        <f t="shared" si="38"/>
        <v>0.74999999907360004</v>
      </c>
      <c r="BD109" s="40">
        <f t="shared" si="38"/>
        <v>0.74999999907360004</v>
      </c>
      <c r="BE109" s="12"/>
      <c r="BF109" s="12"/>
      <c r="BG109" s="12"/>
      <c r="BH109" s="8">
        <v>0.75</v>
      </c>
      <c r="BI109" s="8">
        <v>0.75</v>
      </c>
      <c r="BJ109" s="8">
        <v>0.75</v>
      </c>
      <c r="BK109" s="8">
        <v>0.75</v>
      </c>
      <c r="BL109" s="12"/>
      <c r="BM109" s="12"/>
      <c r="BO109" s="32">
        <v>5.19475</v>
      </c>
      <c r="BP109" s="32">
        <v>5.19475</v>
      </c>
      <c r="BQ109" s="32">
        <v>5.19475</v>
      </c>
      <c r="BR109" s="32">
        <v>5.19475</v>
      </c>
      <c r="BT109" s="38">
        <v>8.0592109999999995E-2</v>
      </c>
      <c r="BU109" s="38">
        <v>8.0592109999999995E-2</v>
      </c>
      <c r="BV109" s="38">
        <v>8.0592109999999995E-2</v>
      </c>
      <c r="BW109" s="38">
        <v>8.0592109999999995E-2</v>
      </c>
      <c r="BX109" s="38">
        <v>8.0592109999999995E-2</v>
      </c>
      <c r="BY109" s="38">
        <v>8.0592109999999995E-2</v>
      </c>
      <c r="BZ109" s="38">
        <v>8.0592109999999995E-2</v>
      </c>
      <c r="CA109" s="38">
        <v>8.0592109999999995E-2</v>
      </c>
      <c r="CC109" s="30">
        <f t="shared" si="39"/>
        <v>9.2639997767774993E-10</v>
      </c>
      <c r="CD109" s="30">
        <f t="shared" si="39"/>
        <v>9.2639997767774993E-10</v>
      </c>
      <c r="CE109" s="30">
        <f t="shared" si="39"/>
        <v>9.2639997767774993E-10</v>
      </c>
      <c r="CF109" s="30">
        <f t="shared" si="39"/>
        <v>9.2639997767774993E-10</v>
      </c>
      <c r="CG109" s="30">
        <f t="shared" si="39"/>
        <v>9.2639997767774993E-10</v>
      </c>
      <c r="CH109" s="30">
        <f t="shared" si="39"/>
        <v>9.2639997767774993E-10</v>
      </c>
      <c r="CI109" s="30">
        <f t="shared" si="39"/>
        <v>9.2639997767774993E-10</v>
      </c>
      <c r="CJ109" s="30">
        <f t="shared" si="39"/>
        <v>9.2639997767774993E-10</v>
      </c>
    </row>
    <row r="110" spans="1:88" ht="15" thickBot="1" x14ac:dyDescent="0.35">
      <c r="A110">
        <v>18</v>
      </c>
      <c r="B110" s="29">
        <v>0.10745615</v>
      </c>
      <c r="M110" s="28">
        <f t="shared" si="21"/>
        <v>8.0592112500000007E-2</v>
      </c>
      <c r="N110" s="28">
        <f t="shared" si="22"/>
        <v>8.0592112500000007E-2</v>
      </c>
      <c r="O110" s="28">
        <f t="shared" si="23"/>
        <v>8.0592112500000007E-2</v>
      </c>
      <c r="P110" s="28">
        <f t="shared" si="24"/>
        <v>8.0592112500000007E-2</v>
      </c>
      <c r="Q110" s="28">
        <f t="shared" si="25"/>
        <v>8.0592112500000007E-2</v>
      </c>
      <c r="R110" s="28">
        <f t="shared" si="26"/>
        <v>8.0592112500000007E-2</v>
      </c>
      <c r="S110" s="28">
        <f t="shared" si="27"/>
        <v>8.0592112500000007E-2</v>
      </c>
      <c r="T110" s="28">
        <f t="shared" si="28"/>
        <v>8.0592112500000007E-2</v>
      </c>
      <c r="V110" s="32">
        <v>0.25</v>
      </c>
      <c r="W110" s="32">
        <v>0.25</v>
      </c>
      <c r="X110" s="32">
        <v>0.25</v>
      </c>
      <c r="Y110" s="32">
        <v>0.25</v>
      </c>
      <c r="Z110" s="32">
        <v>0.25</v>
      </c>
      <c r="AA110" s="32">
        <v>0.25</v>
      </c>
      <c r="AB110" s="32">
        <v>0.25</v>
      </c>
      <c r="AC110" s="32">
        <v>0.25</v>
      </c>
      <c r="AE110" s="33">
        <f t="shared" si="29"/>
        <v>1</v>
      </c>
      <c r="AF110" s="33">
        <f t="shared" si="29"/>
        <v>1</v>
      </c>
      <c r="AG110" s="33">
        <f t="shared" si="29"/>
        <v>1</v>
      </c>
      <c r="AH110" s="33">
        <f t="shared" si="29"/>
        <v>1</v>
      </c>
      <c r="AI110" s="33">
        <f t="shared" si="29"/>
        <v>1</v>
      </c>
      <c r="AJ110" s="33">
        <f t="shared" si="29"/>
        <v>1</v>
      </c>
      <c r="AK110" s="33">
        <f t="shared" si="29"/>
        <v>1</v>
      </c>
      <c r="AL110" s="33">
        <f t="shared" si="29"/>
        <v>1</v>
      </c>
      <c r="AN110" s="33">
        <f t="shared" si="30"/>
        <v>8.0592112500000007E-2</v>
      </c>
      <c r="AO110" s="33">
        <f t="shared" si="31"/>
        <v>8.0592112500000007E-2</v>
      </c>
      <c r="AP110" s="33">
        <f t="shared" si="31"/>
        <v>8.0592112500000007E-2</v>
      </c>
      <c r="AQ110" s="33">
        <f t="shared" si="31"/>
        <v>8.0592112500000007E-2</v>
      </c>
      <c r="AR110" s="33">
        <f t="shared" si="31"/>
        <v>8.0592112500000007E-2</v>
      </c>
      <c r="AS110" s="33">
        <f t="shared" si="31"/>
        <v>8.0592112500000007E-2</v>
      </c>
      <c r="AT110" s="33">
        <f t="shared" si="31"/>
        <v>8.0592112500000007E-2</v>
      </c>
      <c r="AU110" s="33">
        <f t="shared" si="31"/>
        <v>8.0592112500000007E-2</v>
      </c>
      <c r="AW110" s="40">
        <f t="shared" si="40"/>
        <v>0.74999999907360004</v>
      </c>
      <c r="AX110" s="40">
        <f t="shared" si="38"/>
        <v>0.74999999907360004</v>
      </c>
      <c r="AY110" s="40">
        <f t="shared" si="38"/>
        <v>0.74999999907360004</v>
      </c>
      <c r="AZ110" s="40">
        <f t="shared" si="38"/>
        <v>0.74999999907360004</v>
      </c>
      <c r="BA110" s="40">
        <f t="shared" si="38"/>
        <v>0.74999999907360004</v>
      </c>
      <c r="BB110" s="40">
        <f t="shared" si="38"/>
        <v>0.74999999907360004</v>
      </c>
      <c r="BC110" s="40">
        <f t="shared" si="38"/>
        <v>0.74999999907360004</v>
      </c>
      <c r="BD110" s="40">
        <f t="shared" si="38"/>
        <v>0.74999999907360004</v>
      </c>
      <c r="BE110" s="12"/>
      <c r="BF110" s="12"/>
      <c r="BG110" s="12"/>
      <c r="BH110" s="8">
        <v>0.75</v>
      </c>
      <c r="BI110" s="8">
        <v>0.75</v>
      </c>
      <c r="BJ110" s="8">
        <v>0.75</v>
      </c>
      <c r="BK110" s="8">
        <v>0.75</v>
      </c>
      <c r="BL110" s="12"/>
      <c r="BM110" s="12"/>
      <c r="BO110" s="32">
        <v>0</v>
      </c>
      <c r="BP110" s="32">
        <v>0</v>
      </c>
      <c r="BQ110" s="32">
        <v>0</v>
      </c>
      <c r="BR110" s="32">
        <v>0</v>
      </c>
      <c r="BT110" s="38">
        <v>8.0592109999999995E-2</v>
      </c>
      <c r="BU110" s="38">
        <v>8.0592109999999995E-2</v>
      </c>
      <c r="BV110" s="38">
        <v>8.0592109999999995E-2</v>
      </c>
      <c r="BW110" s="38">
        <v>8.0592109999999995E-2</v>
      </c>
      <c r="BX110" s="38">
        <v>8.0592109999999995E-2</v>
      </c>
      <c r="BY110" s="38">
        <v>8.0592109999999995E-2</v>
      </c>
      <c r="BZ110" s="38">
        <v>8.0592109999999995E-2</v>
      </c>
      <c r="CA110" s="38">
        <v>8.0592109999999995E-2</v>
      </c>
      <c r="CC110" s="30">
        <f t="shared" si="39"/>
        <v>9.2639997767774993E-10</v>
      </c>
      <c r="CD110" s="30">
        <f t="shared" si="39"/>
        <v>9.2639997767774993E-10</v>
      </c>
      <c r="CE110" s="30">
        <f t="shared" si="39"/>
        <v>9.2639997767774993E-10</v>
      </c>
      <c r="CF110" s="30">
        <f t="shared" si="39"/>
        <v>9.2639997767774993E-10</v>
      </c>
      <c r="CG110" s="30">
        <f t="shared" si="39"/>
        <v>9.2639997767774993E-10</v>
      </c>
      <c r="CH110" s="30">
        <f t="shared" si="39"/>
        <v>9.2639997767774993E-10</v>
      </c>
      <c r="CI110" s="30">
        <f t="shared" si="39"/>
        <v>9.2639997767774993E-10</v>
      </c>
      <c r="CJ110" s="30">
        <f>CJ103*$CD$105</f>
        <v>9.2639997767774993E-10</v>
      </c>
    </row>
    <row r="111" spans="1:88" ht="15" thickBot="1" x14ac:dyDescent="0.35">
      <c r="A111">
        <v>19</v>
      </c>
      <c r="B111" s="29">
        <v>0</v>
      </c>
      <c r="M111" s="28">
        <f t="shared" si="21"/>
        <v>0</v>
      </c>
      <c r="N111" s="28">
        <f t="shared" si="22"/>
        <v>0</v>
      </c>
      <c r="O111" s="28">
        <f t="shared" si="23"/>
        <v>0</v>
      </c>
      <c r="P111" s="28">
        <f t="shared" si="24"/>
        <v>0</v>
      </c>
      <c r="Q111" s="28">
        <f t="shared" si="25"/>
        <v>0</v>
      </c>
      <c r="R111" s="28">
        <f t="shared" si="26"/>
        <v>0</v>
      </c>
      <c r="S111" s="28">
        <f t="shared" si="27"/>
        <v>0</v>
      </c>
      <c r="T111" s="28">
        <f t="shared" si="28"/>
        <v>0</v>
      </c>
      <c r="V111" s="32">
        <v>21.44575</v>
      </c>
      <c r="W111" s="32">
        <v>21.44575</v>
      </c>
      <c r="X111" s="32">
        <v>21.44575</v>
      </c>
      <c r="Y111" s="32">
        <v>21.44575</v>
      </c>
      <c r="Z111" s="32">
        <v>21.44575</v>
      </c>
      <c r="AA111" s="32">
        <v>21.44575</v>
      </c>
      <c r="AB111" s="32">
        <v>21.44575</v>
      </c>
      <c r="AC111" s="32">
        <v>21.44575</v>
      </c>
      <c r="AE111" s="33">
        <f t="shared" si="29"/>
        <v>1</v>
      </c>
      <c r="AF111" s="33">
        <f t="shared" si="29"/>
        <v>1</v>
      </c>
      <c r="AG111" s="33">
        <f t="shared" si="29"/>
        <v>1</v>
      </c>
      <c r="AH111" s="33">
        <f t="shared" si="29"/>
        <v>1</v>
      </c>
      <c r="AI111" s="33">
        <f t="shared" si="29"/>
        <v>1</v>
      </c>
      <c r="AJ111" s="33">
        <f t="shared" si="29"/>
        <v>1</v>
      </c>
      <c r="AK111" s="33">
        <f t="shared" si="29"/>
        <v>1</v>
      </c>
      <c r="AL111" s="33">
        <f t="shared" si="29"/>
        <v>1</v>
      </c>
      <c r="AN111" s="33">
        <f t="shared" si="30"/>
        <v>0</v>
      </c>
      <c r="AO111" s="33">
        <f t="shared" si="31"/>
        <v>0</v>
      </c>
      <c r="AP111" s="33">
        <f t="shared" si="31"/>
        <v>0</v>
      </c>
      <c r="AQ111" s="33">
        <f t="shared" si="31"/>
        <v>0</v>
      </c>
      <c r="AR111" s="33">
        <f t="shared" si="31"/>
        <v>0</v>
      </c>
      <c r="AS111" s="33">
        <f t="shared" si="31"/>
        <v>0</v>
      </c>
      <c r="AT111" s="33">
        <f t="shared" si="31"/>
        <v>0</v>
      </c>
      <c r="AU111" s="33">
        <f t="shared" si="31"/>
        <v>0</v>
      </c>
      <c r="AW111" s="40">
        <f t="shared" si="40"/>
        <v>0.74999999907360004</v>
      </c>
      <c r="AX111" s="40">
        <f t="shared" si="38"/>
        <v>0.74999999907360004</v>
      </c>
      <c r="AY111" s="40">
        <f t="shared" si="38"/>
        <v>0.74999999907360004</v>
      </c>
      <c r="AZ111" s="40">
        <f t="shared" si="38"/>
        <v>0.74999999907360004</v>
      </c>
      <c r="BA111" s="40">
        <f t="shared" si="38"/>
        <v>0.74999999907360004</v>
      </c>
      <c r="BB111" s="40">
        <f t="shared" si="38"/>
        <v>0.74999999907360004</v>
      </c>
      <c r="BC111" s="40">
        <f t="shared" si="38"/>
        <v>0.74999999907360004</v>
      </c>
      <c r="BD111" s="40">
        <f>BD98-CJ110</f>
        <v>0.74999999907360004</v>
      </c>
      <c r="BE111" s="12"/>
      <c r="BF111" s="12"/>
      <c r="BG111" s="12"/>
      <c r="BH111" s="8">
        <v>0.75</v>
      </c>
      <c r="BI111" s="8">
        <v>0.75</v>
      </c>
      <c r="BJ111" s="8">
        <v>0.75</v>
      </c>
      <c r="BK111" s="8">
        <v>0.75</v>
      </c>
      <c r="BL111" s="12"/>
      <c r="BM111" s="12"/>
      <c r="BO111" s="32">
        <v>7.0652499999999998</v>
      </c>
      <c r="BP111" s="32">
        <v>7.0652499999999998</v>
      </c>
      <c r="BQ111" s="32">
        <v>7.0652499999999998</v>
      </c>
      <c r="BR111" s="32">
        <v>7.0652499999999998</v>
      </c>
      <c r="BT111" s="38">
        <v>8.0592109999999995E-2</v>
      </c>
      <c r="BU111" s="38">
        <v>8.0592109999999995E-2</v>
      </c>
      <c r="BV111" s="38">
        <v>8.0592109999999995E-2</v>
      </c>
      <c r="BW111" s="38">
        <v>8.0592109999999995E-2</v>
      </c>
      <c r="BX111" s="38">
        <v>8.0592109999999995E-2</v>
      </c>
      <c r="BY111" s="38">
        <v>8.0592109999999995E-2</v>
      </c>
      <c r="BZ111" s="38">
        <v>8.0592109999999995E-2</v>
      </c>
      <c r="CA111" s="38">
        <v>8.0592109999999995E-2</v>
      </c>
    </row>
    <row r="112" spans="1:88" x14ac:dyDescent="0.3">
      <c r="A112">
        <v>20</v>
      </c>
      <c r="B112" s="29">
        <v>0.10745615</v>
      </c>
      <c r="M112" s="28">
        <f t="shared" si="21"/>
        <v>8.0592112500000007E-2</v>
      </c>
      <c r="N112" s="28">
        <f t="shared" si="22"/>
        <v>8.0592112500000007E-2</v>
      </c>
      <c r="O112" s="28">
        <f t="shared" si="23"/>
        <v>8.0592112500000007E-2</v>
      </c>
      <c r="P112" s="28">
        <f t="shared" si="24"/>
        <v>8.0592112500000007E-2</v>
      </c>
      <c r="Q112" s="28">
        <f t="shared" si="25"/>
        <v>8.0592112500000007E-2</v>
      </c>
      <c r="R112" s="28">
        <f t="shared" si="26"/>
        <v>8.0592112500000007E-2</v>
      </c>
      <c r="S112" s="28">
        <f t="shared" si="27"/>
        <v>8.0592112500000007E-2</v>
      </c>
      <c r="T112" s="28">
        <f t="shared" si="28"/>
        <v>8.0592112500000007E-2</v>
      </c>
      <c r="V112" s="32">
        <v>0.25</v>
      </c>
      <c r="W112" s="32">
        <v>0.25</v>
      </c>
      <c r="X112" s="32">
        <v>0.25</v>
      </c>
      <c r="Y112" s="32">
        <v>0.25</v>
      </c>
      <c r="Z112" s="32">
        <v>0.25</v>
      </c>
      <c r="AA112" s="32">
        <v>0.25</v>
      </c>
      <c r="AB112" s="32">
        <v>0.25</v>
      </c>
      <c r="AC112" s="32">
        <v>0.25</v>
      </c>
      <c r="AE112" s="33">
        <f t="shared" si="29"/>
        <v>1</v>
      </c>
      <c r="AF112" s="33">
        <f t="shared" si="29"/>
        <v>1</v>
      </c>
      <c r="AG112" s="33">
        <f t="shared" si="29"/>
        <v>1</v>
      </c>
      <c r="AH112" s="33">
        <f t="shared" si="29"/>
        <v>1</v>
      </c>
      <c r="AI112" s="33">
        <f t="shared" si="29"/>
        <v>1</v>
      </c>
      <c r="AJ112" s="33">
        <f t="shared" si="29"/>
        <v>1</v>
      </c>
      <c r="AK112" s="33">
        <f t="shared" si="29"/>
        <v>1</v>
      </c>
      <c r="AL112" s="33">
        <f t="shared" si="29"/>
        <v>1</v>
      </c>
      <c r="AN112" s="33">
        <f t="shared" si="30"/>
        <v>8.0592112500000007E-2</v>
      </c>
      <c r="AO112" s="33">
        <f t="shared" si="31"/>
        <v>8.0592112500000007E-2</v>
      </c>
      <c r="AP112" s="33">
        <f t="shared" si="31"/>
        <v>8.0592112500000007E-2</v>
      </c>
      <c r="AQ112" s="33">
        <f t="shared" si="31"/>
        <v>8.0592112500000007E-2</v>
      </c>
      <c r="AR112" s="33">
        <f t="shared" si="31"/>
        <v>8.0592112500000007E-2</v>
      </c>
      <c r="AS112" s="33">
        <f t="shared" si="31"/>
        <v>8.0592112500000007E-2</v>
      </c>
      <c r="AT112" s="33">
        <f t="shared" si="31"/>
        <v>8.0592112500000007E-2</v>
      </c>
      <c r="AU112" s="33">
        <f t="shared" si="31"/>
        <v>8.0592112500000007E-2</v>
      </c>
      <c r="BO112" s="32">
        <v>0</v>
      </c>
      <c r="BP112" s="32">
        <v>0</v>
      </c>
      <c r="BQ112" s="32">
        <v>0</v>
      </c>
      <c r="BR112" s="32">
        <v>0</v>
      </c>
      <c r="BT112" s="38">
        <v>8.0592109999999995E-2</v>
      </c>
      <c r="BU112" s="38">
        <v>8.0592109999999995E-2</v>
      </c>
      <c r="BV112" s="38">
        <v>8.0592109999999995E-2</v>
      </c>
      <c r="BW112" s="38">
        <v>8.0592109999999995E-2</v>
      </c>
      <c r="BX112" s="38">
        <v>8.0592109999999995E-2</v>
      </c>
      <c r="BY112" s="38">
        <v>8.0592109999999995E-2</v>
      </c>
      <c r="BZ112" s="38">
        <v>8.0592109999999995E-2</v>
      </c>
      <c r="CA112" s="38">
        <v>8.0592109999999995E-2</v>
      </c>
    </row>
    <row r="113" spans="1:79" x14ac:dyDescent="0.3">
      <c r="A113">
        <v>21</v>
      </c>
      <c r="B113" s="29">
        <v>0.10745615</v>
      </c>
      <c r="M113" s="28">
        <f t="shared" si="21"/>
        <v>8.0592112500000007E-2</v>
      </c>
      <c r="N113" s="28">
        <f t="shared" si="22"/>
        <v>8.0592112500000007E-2</v>
      </c>
      <c r="O113" s="28">
        <f t="shared" si="23"/>
        <v>8.0592112500000007E-2</v>
      </c>
      <c r="P113" s="28">
        <f t="shared" si="24"/>
        <v>8.0592112500000007E-2</v>
      </c>
      <c r="Q113" s="28">
        <f t="shared" si="25"/>
        <v>8.0592112500000007E-2</v>
      </c>
      <c r="R113" s="28">
        <f t="shared" si="26"/>
        <v>8.0592112500000007E-2</v>
      </c>
      <c r="S113" s="28">
        <f t="shared" si="27"/>
        <v>8.0592112500000007E-2</v>
      </c>
      <c r="T113" s="28">
        <f t="shared" si="28"/>
        <v>8.0592112500000007E-2</v>
      </c>
      <c r="V113" s="32">
        <v>0.25</v>
      </c>
      <c r="W113" s="32">
        <v>0.25</v>
      </c>
      <c r="X113" s="32">
        <v>0.25</v>
      </c>
      <c r="Y113" s="32">
        <v>0.25</v>
      </c>
      <c r="Z113" s="32">
        <v>0.25</v>
      </c>
      <c r="AA113" s="32">
        <v>0.25</v>
      </c>
      <c r="AB113" s="32">
        <v>0.25</v>
      </c>
      <c r="AC113" s="32">
        <v>0.25</v>
      </c>
      <c r="AE113" s="33">
        <f t="shared" si="29"/>
        <v>1</v>
      </c>
      <c r="AF113" s="33">
        <f t="shared" si="29"/>
        <v>1</v>
      </c>
      <c r="AG113" s="33">
        <f t="shared" si="29"/>
        <v>1</v>
      </c>
      <c r="AH113" s="33">
        <f t="shared" si="29"/>
        <v>1</v>
      </c>
      <c r="AI113" s="33">
        <f t="shared" si="29"/>
        <v>1</v>
      </c>
      <c r="AJ113" s="33">
        <f t="shared" si="29"/>
        <v>1</v>
      </c>
      <c r="AK113" s="33">
        <f t="shared" si="29"/>
        <v>1</v>
      </c>
      <c r="AL113" s="33">
        <f t="shared" si="29"/>
        <v>1</v>
      </c>
      <c r="AN113" s="33">
        <f t="shared" si="30"/>
        <v>8.0592112500000007E-2</v>
      </c>
      <c r="AO113" s="33">
        <f t="shared" si="31"/>
        <v>8.0592112500000007E-2</v>
      </c>
      <c r="AP113" s="33">
        <f t="shared" si="31"/>
        <v>8.0592112500000007E-2</v>
      </c>
      <c r="AQ113" s="33">
        <f t="shared" si="31"/>
        <v>8.0592112500000007E-2</v>
      </c>
      <c r="AR113" s="33">
        <f t="shared" si="31"/>
        <v>8.0592112500000007E-2</v>
      </c>
      <c r="AS113" s="33">
        <f t="shared" si="31"/>
        <v>8.0592112500000007E-2</v>
      </c>
      <c r="AT113" s="33">
        <f t="shared" si="31"/>
        <v>8.0592112500000007E-2</v>
      </c>
      <c r="AU113" s="33">
        <f t="shared" si="31"/>
        <v>8.0592112500000007E-2</v>
      </c>
      <c r="BO113" s="32">
        <v>0</v>
      </c>
      <c r="BP113" s="32">
        <v>0</v>
      </c>
      <c r="BQ113" s="32">
        <v>0</v>
      </c>
      <c r="BR113" s="32">
        <v>0</v>
      </c>
      <c r="BT113" s="38">
        <v>8.0592109999999995E-2</v>
      </c>
      <c r="BU113" s="38">
        <v>8.0592109999999995E-2</v>
      </c>
      <c r="BV113" s="38">
        <v>8.0592109999999995E-2</v>
      </c>
      <c r="BW113" s="38">
        <v>8.0592109999999995E-2</v>
      </c>
      <c r="BX113" s="38">
        <v>8.0592109999999995E-2</v>
      </c>
      <c r="BY113" s="38">
        <v>8.0592109999999995E-2</v>
      </c>
      <c r="BZ113" s="38">
        <v>8.0592109999999995E-2</v>
      </c>
      <c r="CA113" s="38">
        <v>8.0592109999999995E-2</v>
      </c>
    </row>
    <row r="114" spans="1:79" x14ac:dyDescent="0.3">
      <c r="A114">
        <v>22</v>
      </c>
      <c r="B114" s="29">
        <v>0</v>
      </c>
      <c r="M114" s="28">
        <f t="shared" si="21"/>
        <v>0</v>
      </c>
      <c r="N114" s="28">
        <f t="shared" si="22"/>
        <v>0</v>
      </c>
      <c r="O114" s="28">
        <f t="shared" si="23"/>
        <v>0</v>
      </c>
      <c r="P114" s="28">
        <f t="shared" si="24"/>
        <v>0</v>
      </c>
      <c r="Q114" s="28">
        <f t="shared" si="25"/>
        <v>0</v>
      </c>
      <c r="R114" s="28">
        <f t="shared" si="26"/>
        <v>0</v>
      </c>
      <c r="S114" s="28">
        <f t="shared" si="27"/>
        <v>0</v>
      </c>
      <c r="T114" s="28">
        <f t="shared" si="28"/>
        <v>0</v>
      </c>
      <c r="V114" s="32">
        <v>11.03725</v>
      </c>
      <c r="W114" s="32">
        <v>11.03725</v>
      </c>
      <c r="X114" s="32">
        <v>11.03725</v>
      </c>
      <c r="Y114" s="32">
        <v>11.03725</v>
      </c>
      <c r="Z114" s="32">
        <v>11.03725</v>
      </c>
      <c r="AA114" s="32">
        <v>11.03725</v>
      </c>
      <c r="AB114" s="32">
        <v>11.03725</v>
      </c>
      <c r="AC114" s="32">
        <v>11.03725</v>
      </c>
      <c r="AE114" s="33">
        <f t="shared" si="29"/>
        <v>1</v>
      </c>
      <c r="AF114" s="33">
        <f t="shared" si="29"/>
        <v>1</v>
      </c>
      <c r="AG114" s="33">
        <f t="shared" si="29"/>
        <v>1</v>
      </c>
      <c r="AH114" s="33">
        <f t="shared" si="29"/>
        <v>1</v>
      </c>
      <c r="AI114" s="33">
        <f t="shared" si="29"/>
        <v>1</v>
      </c>
      <c r="AJ114" s="33">
        <f t="shared" si="29"/>
        <v>1</v>
      </c>
      <c r="AK114" s="33">
        <f t="shared" si="29"/>
        <v>1</v>
      </c>
      <c r="AL114" s="33">
        <f t="shared" si="29"/>
        <v>1</v>
      </c>
      <c r="AN114" s="33">
        <f t="shared" si="30"/>
        <v>0</v>
      </c>
      <c r="AO114" s="33">
        <f t="shared" si="31"/>
        <v>0</v>
      </c>
      <c r="AP114" s="33">
        <f t="shared" si="31"/>
        <v>0</v>
      </c>
      <c r="AQ114" s="33">
        <f t="shared" si="31"/>
        <v>0</v>
      </c>
      <c r="AR114" s="33">
        <f t="shared" si="31"/>
        <v>0</v>
      </c>
      <c r="AS114" s="33">
        <f t="shared" si="31"/>
        <v>0</v>
      </c>
      <c r="AT114" s="33">
        <f t="shared" si="31"/>
        <v>0</v>
      </c>
      <c r="AU114" s="33">
        <f t="shared" si="31"/>
        <v>0</v>
      </c>
      <c r="BO114" s="32">
        <v>3.5957499999999998</v>
      </c>
      <c r="BP114" s="32">
        <v>3.5957499999999998</v>
      </c>
      <c r="BQ114" s="32">
        <v>3.5957499999999998</v>
      </c>
      <c r="BR114" s="32">
        <v>3.5957499999999998</v>
      </c>
      <c r="BT114" s="38">
        <v>0</v>
      </c>
      <c r="BU114" s="38">
        <v>0</v>
      </c>
      <c r="BV114" s="38">
        <v>0</v>
      </c>
      <c r="BW114" s="38">
        <v>0</v>
      </c>
      <c r="BX114" s="38">
        <v>0</v>
      </c>
      <c r="BY114" s="38">
        <v>0</v>
      </c>
      <c r="BZ114" s="38">
        <v>0</v>
      </c>
      <c r="CA114" s="38">
        <v>0</v>
      </c>
    </row>
    <row r="115" spans="1:79" x14ac:dyDescent="0.3">
      <c r="A115">
        <v>23</v>
      </c>
      <c r="B115" s="29">
        <v>0</v>
      </c>
      <c r="M115" s="28">
        <f t="shared" si="21"/>
        <v>0</v>
      </c>
      <c r="N115" s="28">
        <f t="shared" si="22"/>
        <v>0</v>
      </c>
      <c r="O115" s="28">
        <f t="shared" si="23"/>
        <v>0</v>
      </c>
      <c r="P115" s="28">
        <f t="shared" si="24"/>
        <v>0</v>
      </c>
      <c r="Q115" s="28">
        <f t="shared" si="25"/>
        <v>0</v>
      </c>
      <c r="R115" s="28">
        <f t="shared" si="26"/>
        <v>0</v>
      </c>
      <c r="S115" s="28">
        <f t="shared" si="27"/>
        <v>0</v>
      </c>
      <c r="T115" s="28">
        <f t="shared" si="28"/>
        <v>0</v>
      </c>
      <c r="V115" s="32">
        <v>11.269</v>
      </c>
      <c r="W115" s="32">
        <v>11.269</v>
      </c>
      <c r="X115" s="32">
        <v>11.269</v>
      </c>
      <c r="Y115" s="32">
        <v>11.269</v>
      </c>
      <c r="Z115" s="32">
        <v>11.269</v>
      </c>
      <c r="AA115" s="32">
        <v>11.269</v>
      </c>
      <c r="AB115" s="32">
        <v>11.269</v>
      </c>
      <c r="AC115" s="32">
        <v>11.269</v>
      </c>
      <c r="AE115" s="33">
        <f t="shared" si="29"/>
        <v>1</v>
      </c>
      <c r="AF115" s="33">
        <f t="shared" si="29"/>
        <v>1</v>
      </c>
      <c r="AG115" s="33">
        <f t="shared" si="29"/>
        <v>1</v>
      </c>
      <c r="AH115" s="33">
        <f t="shared" si="29"/>
        <v>1</v>
      </c>
      <c r="AI115" s="33">
        <f t="shared" si="29"/>
        <v>1</v>
      </c>
      <c r="AJ115" s="33">
        <f t="shared" si="29"/>
        <v>1</v>
      </c>
      <c r="AK115" s="33">
        <f t="shared" si="29"/>
        <v>1</v>
      </c>
      <c r="AL115" s="33">
        <f t="shared" si="29"/>
        <v>1</v>
      </c>
      <c r="AN115" s="33">
        <f t="shared" si="30"/>
        <v>0</v>
      </c>
      <c r="AO115" s="33">
        <f t="shared" si="31"/>
        <v>0</v>
      </c>
      <c r="AP115" s="33">
        <f t="shared" si="31"/>
        <v>0</v>
      </c>
      <c r="AQ115" s="33">
        <f t="shared" si="31"/>
        <v>0</v>
      </c>
      <c r="AR115" s="33">
        <f t="shared" si="31"/>
        <v>0</v>
      </c>
      <c r="AS115" s="33">
        <f t="shared" si="31"/>
        <v>0</v>
      </c>
      <c r="AT115" s="33">
        <f t="shared" si="31"/>
        <v>0</v>
      </c>
      <c r="AU115" s="33">
        <f t="shared" si="31"/>
        <v>0</v>
      </c>
      <c r="BO115" s="32">
        <v>3.673</v>
      </c>
      <c r="BP115" s="32">
        <v>3.673</v>
      </c>
      <c r="BQ115" s="32">
        <v>3.673</v>
      </c>
      <c r="BR115" s="32">
        <v>3.673</v>
      </c>
      <c r="BT115" s="38">
        <v>1.1999999999999999E-7</v>
      </c>
      <c r="BU115" s="38">
        <v>1.1999999999999999E-7</v>
      </c>
      <c r="BV115" s="38">
        <v>1.1999999999999999E-7</v>
      </c>
      <c r="BW115" s="38">
        <v>1.1999999999999999E-7</v>
      </c>
      <c r="BX115" s="38">
        <v>1.1999999999999999E-7</v>
      </c>
      <c r="BY115" s="38">
        <v>1.1999999999999999E-7</v>
      </c>
      <c r="BZ115" s="38">
        <v>1.1999999999999999E-7</v>
      </c>
      <c r="CA115" s="38">
        <v>1.1999999999999999E-7</v>
      </c>
    </row>
    <row r="116" spans="1:79" x14ac:dyDescent="0.3">
      <c r="A116">
        <v>24</v>
      </c>
      <c r="B116" s="29">
        <v>0</v>
      </c>
      <c r="M116" s="28">
        <f t="shared" si="21"/>
        <v>0</v>
      </c>
      <c r="N116" s="28">
        <f t="shared" si="22"/>
        <v>0</v>
      </c>
      <c r="O116" s="28">
        <f t="shared" si="23"/>
        <v>0</v>
      </c>
      <c r="P116" s="28">
        <f t="shared" si="24"/>
        <v>0</v>
      </c>
      <c r="Q116" s="28">
        <f t="shared" si="25"/>
        <v>0</v>
      </c>
      <c r="R116" s="28">
        <f t="shared" si="26"/>
        <v>0</v>
      </c>
      <c r="S116" s="28">
        <f t="shared" si="27"/>
        <v>0</v>
      </c>
      <c r="T116" s="28">
        <f t="shared" si="28"/>
        <v>0</v>
      </c>
      <c r="V116" s="32">
        <v>6.0715000000000003</v>
      </c>
      <c r="W116" s="32">
        <v>6.0715000000000003</v>
      </c>
      <c r="X116" s="32">
        <v>6.0715000000000003</v>
      </c>
      <c r="Y116" s="32">
        <v>6.0715000000000003</v>
      </c>
      <c r="Z116" s="32">
        <v>6.0715000000000003</v>
      </c>
      <c r="AA116" s="32">
        <v>6.0715000000000003</v>
      </c>
      <c r="AB116" s="32">
        <v>6.0715000000000003</v>
      </c>
      <c r="AC116" s="32">
        <v>6.0715000000000003</v>
      </c>
      <c r="AE116" s="33">
        <f t="shared" si="29"/>
        <v>1</v>
      </c>
      <c r="AF116" s="33">
        <f t="shared" si="29"/>
        <v>1</v>
      </c>
      <c r="AG116" s="33">
        <f t="shared" si="29"/>
        <v>1</v>
      </c>
      <c r="AH116" s="33">
        <f t="shared" si="29"/>
        <v>1</v>
      </c>
      <c r="AI116" s="33">
        <f t="shared" si="29"/>
        <v>1</v>
      </c>
      <c r="AJ116" s="33">
        <f t="shared" si="29"/>
        <v>1</v>
      </c>
      <c r="AK116" s="33">
        <f t="shared" si="29"/>
        <v>1</v>
      </c>
      <c r="AL116" s="33">
        <f t="shared" si="29"/>
        <v>1</v>
      </c>
      <c r="AN116" s="33">
        <f t="shared" si="30"/>
        <v>0</v>
      </c>
      <c r="AO116" s="33">
        <f t="shared" si="31"/>
        <v>0</v>
      </c>
      <c r="AP116" s="33">
        <f t="shared" si="31"/>
        <v>0</v>
      </c>
      <c r="AQ116" s="33">
        <f t="shared" si="31"/>
        <v>0</v>
      </c>
      <c r="AR116" s="33">
        <f t="shared" si="31"/>
        <v>0</v>
      </c>
      <c r="AS116" s="33">
        <f t="shared" si="31"/>
        <v>0</v>
      </c>
      <c r="AT116" s="33">
        <f t="shared" si="31"/>
        <v>0</v>
      </c>
      <c r="AU116" s="33">
        <f t="shared" si="31"/>
        <v>0</v>
      </c>
      <c r="BO116" s="32">
        <v>1.9404999999999999</v>
      </c>
      <c r="BP116" s="32">
        <v>1.9404999999999999</v>
      </c>
      <c r="BQ116" s="32">
        <v>1.9404999999999999</v>
      </c>
      <c r="BR116" s="32">
        <v>1.9404999999999999</v>
      </c>
      <c r="BT116" s="38">
        <v>0</v>
      </c>
      <c r="BU116" s="38">
        <v>0</v>
      </c>
      <c r="BV116" s="38">
        <v>0</v>
      </c>
      <c r="BW116" s="38">
        <v>0</v>
      </c>
      <c r="BX116" s="38">
        <v>0</v>
      </c>
      <c r="BY116" s="38">
        <v>0</v>
      </c>
      <c r="BZ116" s="38">
        <v>0</v>
      </c>
      <c r="CA116" s="38">
        <v>0</v>
      </c>
    </row>
    <row r="117" spans="1:79" x14ac:dyDescent="0.3">
      <c r="A117">
        <v>25</v>
      </c>
      <c r="B117" s="29">
        <v>0</v>
      </c>
      <c r="M117" s="28">
        <f t="shared" si="21"/>
        <v>0</v>
      </c>
      <c r="N117" s="28">
        <f t="shared" si="22"/>
        <v>0</v>
      </c>
      <c r="O117" s="28">
        <f t="shared" si="23"/>
        <v>0</v>
      </c>
      <c r="P117" s="28">
        <f t="shared" si="24"/>
        <v>0</v>
      </c>
      <c r="Q117" s="28">
        <f t="shared" si="25"/>
        <v>0</v>
      </c>
      <c r="R117" s="28">
        <f t="shared" si="26"/>
        <v>0</v>
      </c>
      <c r="S117" s="28">
        <f t="shared" si="27"/>
        <v>0</v>
      </c>
      <c r="T117" s="28">
        <f t="shared" si="28"/>
        <v>0</v>
      </c>
      <c r="V117" s="32">
        <v>5.2569999999999997</v>
      </c>
      <c r="W117" s="32">
        <v>5.2569999999999997</v>
      </c>
      <c r="X117" s="32">
        <v>5.2569999999999997</v>
      </c>
      <c r="Y117" s="32">
        <v>5.2569999999999997</v>
      </c>
      <c r="Z117" s="32">
        <v>5.2569999999999997</v>
      </c>
      <c r="AA117" s="32">
        <v>5.2569999999999997</v>
      </c>
      <c r="AB117" s="32">
        <v>5.2569999999999997</v>
      </c>
      <c r="AC117" s="32">
        <v>5.2569999999999997</v>
      </c>
      <c r="AE117" s="33">
        <f t="shared" si="29"/>
        <v>1</v>
      </c>
      <c r="AF117" s="33">
        <f t="shared" si="29"/>
        <v>1</v>
      </c>
      <c r="AG117" s="33">
        <f t="shared" si="29"/>
        <v>1</v>
      </c>
      <c r="AH117" s="33">
        <f t="shared" si="29"/>
        <v>1</v>
      </c>
      <c r="AI117" s="33">
        <f t="shared" si="29"/>
        <v>1</v>
      </c>
      <c r="AJ117" s="33">
        <f t="shared" si="29"/>
        <v>1</v>
      </c>
      <c r="AK117" s="33">
        <f t="shared" si="29"/>
        <v>1</v>
      </c>
      <c r="AL117" s="33">
        <f t="shared" si="29"/>
        <v>1</v>
      </c>
      <c r="AN117" s="33">
        <f t="shared" si="30"/>
        <v>0</v>
      </c>
      <c r="AO117" s="33">
        <f t="shared" si="31"/>
        <v>0</v>
      </c>
      <c r="AP117" s="33">
        <f t="shared" si="31"/>
        <v>0</v>
      </c>
      <c r="AQ117" s="33">
        <f t="shared" si="31"/>
        <v>0</v>
      </c>
      <c r="AR117" s="33">
        <f t="shared" si="31"/>
        <v>0</v>
      </c>
      <c r="AS117" s="33">
        <f t="shared" si="31"/>
        <v>0</v>
      </c>
      <c r="AT117" s="33">
        <f t="shared" si="31"/>
        <v>0</v>
      </c>
      <c r="AU117" s="33">
        <f t="shared" si="31"/>
        <v>0</v>
      </c>
      <c r="BO117" s="32">
        <v>1.669</v>
      </c>
      <c r="BP117" s="32">
        <v>1.669</v>
      </c>
      <c r="BQ117" s="32">
        <v>1.669</v>
      </c>
      <c r="BR117" s="32">
        <v>1.669</v>
      </c>
      <c r="BT117" s="38">
        <v>8.0592109999999995E-2</v>
      </c>
      <c r="BU117" s="38">
        <v>8.0592109999999995E-2</v>
      </c>
      <c r="BV117" s="38">
        <v>8.0592109999999995E-2</v>
      </c>
      <c r="BW117" s="38">
        <v>8.0592109999999995E-2</v>
      </c>
      <c r="BX117" s="38">
        <v>8.0592109999999995E-2</v>
      </c>
      <c r="BY117" s="38">
        <v>8.0592109999999995E-2</v>
      </c>
      <c r="BZ117" s="38">
        <v>8.0592109999999995E-2</v>
      </c>
      <c r="CA117" s="38">
        <v>8.0592109999999995E-2</v>
      </c>
    </row>
    <row r="118" spans="1:79" x14ac:dyDescent="0.3">
      <c r="A118">
        <v>26</v>
      </c>
      <c r="B118" s="29">
        <v>-1.8673080000000002E-2</v>
      </c>
      <c r="M118" s="28">
        <f t="shared" si="21"/>
        <v>-1.4004810000000001E-2</v>
      </c>
      <c r="N118" s="28">
        <f t="shared" si="22"/>
        <v>-1.4004810000000001E-2</v>
      </c>
      <c r="O118" s="28">
        <f t="shared" si="23"/>
        <v>-1.4004810000000001E-2</v>
      </c>
      <c r="P118" s="28">
        <f t="shared" si="24"/>
        <v>-1.4004810000000001E-2</v>
      </c>
      <c r="Q118" s="28">
        <f t="shared" si="25"/>
        <v>-1.4004810000000001E-2</v>
      </c>
      <c r="R118" s="28">
        <f t="shared" si="26"/>
        <v>-1.4004810000000001E-2</v>
      </c>
      <c r="S118" s="28">
        <f t="shared" si="27"/>
        <v>-1.4004810000000001E-2</v>
      </c>
      <c r="T118" s="28">
        <f t="shared" si="28"/>
        <v>-1.4004810000000001E-2</v>
      </c>
      <c r="V118" s="32">
        <v>0.25</v>
      </c>
      <c r="W118" s="32">
        <v>0.25</v>
      </c>
      <c r="X118" s="32">
        <v>0.25</v>
      </c>
      <c r="Y118" s="32">
        <v>0.25</v>
      </c>
      <c r="Z118" s="32">
        <v>0.25</v>
      </c>
      <c r="AA118" s="32">
        <v>0.25</v>
      </c>
      <c r="AB118" s="32">
        <v>0.25</v>
      </c>
      <c r="AC118" s="32">
        <v>0.25</v>
      </c>
      <c r="AE118" s="33">
        <f t="shared" si="29"/>
        <v>1</v>
      </c>
      <c r="AF118" s="33">
        <f t="shared" si="29"/>
        <v>1</v>
      </c>
      <c r="AG118" s="33">
        <f t="shared" si="29"/>
        <v>1</v>
      </c>
      <c r="AH118" s="33">
        <f t="shared" si="29"/>
        <v>1</v>
      </c>
      <c r="AI118" s="33">
        <f t="shared" si="29"/>
        <v>1</v>
      </c>
      <c r="AJ118" s="33">
        <f t="shared" si="29"/>
        <v>1</v>
      </c>
      <c r="AK118" s="33">
        <f t="shared" si="29"/>
        <v>1</v>
      </c>
      <c r="AL118" s="33">
        <f t="shared" si="29"/>
        <v>1</v>
      </c>
      <c r="AN118" s="33">
        <f t="shared" si="30"/>
        <v>-1.4004810000000001E-2</v>
      </c>
      <c r="AO118" s="33">
        <f t="shared" si="31"/>
        <v>-1.4004810000000001E-2</v>
      </c>
      <c r="AP118" s="33">
        <f t="shared" si="31"/>
        <v>-1.4004810000000001E-2</v>
      </c>
      <c r="AQ118" s="33">
        <f t="shared" si="31"/>
        <v>-1.4004810000000001E-2</v>
      </c>
      <c r="AR118" s="33">
        <f t="shared" si="31"/>
        <v>-1.4004810000000001E-2</v>
      </c>
      <c r="AS118" s="33">
        <f t="shared" si="31"/>
        <v>-1.4004810000000001E-2</v>
      </c>
      <c r="AT118" s="33">
        <f t="shared" si="31"/>
        <v>-1.4004810000000001E-2</v>
      </c>
      <c r="AU118" s="33">
        <f t="shared" si="31"/>
        <v>-1.4004810000000001E-2</v>
      </c>
      <c r="BO118" s="32">
        <v>0</v>
      </c>
      <c r="BP118" s="32">
        <v>0</v>
      </c>
      <c r="BQ118" s="32">
        <v>0</v>
      </c>
      <c r="BR118" s="32">
        <v>0</v>
      </c>
      <c r="BT118" s="38">
        <v>0</v>
      </c>
      <c r="BU118" s="38">
        <v>0</v>
      </c>
      <c r="BV118" s="38">
        <v>0</v>
      </c>
      <c r="BW118" s="38">
        <v>0</v>
      </c>
      <c r="BX118" s="38">
        <v>0</v>
      </c>
      <c r="BY118" s="38">
        <v>0</v>
      </c>
      <c r="BZ118" s="38">
        <v>0</v>
      </c>
      <c r="CA118" s="38">
        <v>0</v>
      </c>
    </row>
    <row r="119" spans="1:79" x14ac:dyDescent="0.3">
      <c r="A119">
        <v>27</v>
      </c>
      <c r="B119" s="29">
        <v>0</v>
      </c>
      <c r="M119" s="28">
        <f t="shared" si="21"/>
        <v>0</v>
      </c>
      <c r="N119" s="28">
        <f t="shared" si="22"/>
        <v>0</v>
      </c>
      <c r="O119" s="28">
        <f t="shared" si="23"/>
        <v>0</v>
      </c>
      <c r="P119" s="28">
        <f t="shared" si="24"/>
        <v>0</v>
      </c>
      <c r="Q119" s="28">
        <f t="shared" si="25"/>
        <v>0</v>
      </c>
      <c r="R119" s="28">
        <f t="shared" si="26"/>
        <v>0</v>
      </c>
      <c r="S119" s="28">
        <f t="shared" si="27"/>
        <v>0</v>
      </c>
      <c r="T119" s="28">
        <f t="shared" si="28"/>
        <v>0</v>
      </c>
      <c r="V119" s="32">
        <v>4.67875</v>
      </c>
      <c r="W119" s="32">
        <v>4.67875</v>
      </c>
      <c r="X119" s="32">
        <v>4.67875</v>
      </c>
      <c r="Y119" s="32">
        <v>4.67875</v>
      </c>
      <c r="Z119" s="32">
        <v>4.67875</v>
      </c>
      <c r="AA119" s="32">
        <v>4.67875</v>
      </c>
      <c r="AB119" s="32">
        <v>4.67875</v>
      </c>
      <c r="AC119" s="32">
        <v>4.67875</v>
      </c>
      <c r="AE119" s="33">
        <f t="shared" si="29"/>
        <v>1</v>
      </c>
      <c r="AF119" s="33">
        <f t="shared" si="29"/>
        <v>1</v>
      </c>
      <c r="AG119" s="33">
        <f t="shared" si="29"/>
        <v>1</v>
      </c>
      <c r="AH119" s="33">
        <f t="shared" si="29"/>
        <v>1</v>
      </c>
      <c r="AI119" s="33">
        <f t="shared" si="29"/>
        <v>1</v>
      </c>
      <c r="AJ119" s="33">
        <f t="shared" si="29"/>
        <v>1</v>
      </c>
      <c r="AK119" s="33">
        <f t="shared" si="29"/>
        <v>1</v>
      </c>
      <c r="AL119" s="33">
        <f t="shared" si="29"/>
        <v>1</v>
      </c>
      <c r="AN119" s="33">
        <f t="shared" si="30"/>
        <v>0</v>
      </c>
      <c r="AO119" s="33">
        <f t="shared" si="31"/>
        <v>0</v>
      </c>
      <c r="AP119" s="33">
        <f t="shared" si="31"/>
        <v>0</v>
      </c>
      <c r="AQ119" s="33">
        <f t="shared" si="31"/>
        <v>0</v>
      </c>
      <c r="AR119" s="33">
        <f t="shared" si="31"/>
        <v>0</v>
      </c>
      <c r="AS119" s="33">
        <f t="shared" si="31"/>
        <v>0</v>
      </c>
      <c r="AT119" s="33">
        <f t="shared" si="31"/>
        <v>0</v>
      </c>
      <c r="AU119" s="33">
        <f t="shared" si="31"/>
        <v>0</v>
      </c>
      <c r="BO119" s="32">
        <v>1.4762500000000001</v>
      </c>
      <c r="BP119" s="32">
        <v>1.4762500000000001</v>
      </c>
      <c r="BQ119" s="32">
        <v>1.4762500000000001</v>
      </c>
      <c r="BR119" s="32">
        <v>1.4762500000000001</v>
      </c>
      <c r="BT119" s="38">
        <v>8.0592109999999995E-2</v>
      </c>
      <c r="BU119" s="38">
        <v>8.0592109999999995E-2</v>
      </c>
      <c r="BV119" s="38">
        <v>8.0592109999999995E-2</v>
      </c>
      <c r="BW119" s="38">
        <v>8.0592109999999995E-2</v>
      </c>
      <c r="BX119" s="38">
        <v>8.0592109999999995E-2</v>
      </c>
      <c r="BY119" s="38">
        <v>8.0592109999999995E-2</v>
      </c>
      <c r="BZ119" s="38">
        <v>8.0592109999999995E-2</v>
      </c>
      <c r="CA119" s="38">
        <v>8.0592109999999995E-2</v>
      </c>
    </row>
    <row r="120" spans="1:79" x14ac:dyDescent="0.3">
      <c r="A120">
        <v>28</v>
      </c>
      <c r="B120" s="29">
        <v>0</v>
      </c>
      <c r="M120" s="28">
        <f t="shared" si="21"/>
        <v>0</v>
      </c>
      <c r="N120" s="28">
        <f t="shared" si="22"/>
        <v>0</v>
      </c>
      <c r="O120" s="28">
        <f t="shared" si="23"/>
        <v>0</v>
      </c>
      <c r="P120" s="28">
        <f t="shared" si="24"/>
        <v>0</v>
      </c>
      <c r="Q120" s="28">
        <f t="shared" si="25"/>
        <v>0</v>
      </c>
      <c r="R120" s="28">
        <f t="shared" si="26"/>
        <v>0</v>
      </c>
      <c r="S120" s="28">
        <f t="shared" si="27"/>
        <v>0</v>
      </c>
      <c r="T120" s="28">
        <f t="shared" si="28"/>
        <v>0</v>
      </c>
      <c r="V120" s="32">
        <v>7.7859999999999996</v>
      </c>
      <c r="W120" s="32">
        <v>7.7859999999999996</v>
      </c>
      <c r="X120" s="32">
        <v>7.7859999999999996</v>
      </c>
      <c r="Y120" s="32">
        <v>7.7859999999999996</v>
      </c>
      <c r="Z120" s="32">
        <v>7.7859999999999996</v>
      </c>
      <c r="AA120" s="32">
        <v>7.7859999999999996</v>
      </c>
      <c r="AB120" s="32">
        <v>7.7859999999999996</v>
      </c>
      <c r="AC120" s="32">
        <v>7.7859999999999996</v>
      </c>
      <c r="AE120" s="33">
        <f t="shared" si="29"/>
        <v>1</v>
      </c>
      <c r="AF120" s="33">
        <f t="shared" si="29"/>
        <v>1</v>
      </c>
      <c r="AG120" s="33">
        <f t="shared" si="29"/>
        <v>1</v>
      </c>
      <c r="AH120" s="33">
        <f t="shared" si="29"/>
        <v>1</v>
      </c>
      <c r="AI120" s="33">
        <f t="shared" si="29"/>
        <v>1</v>
      </c>
      <c r="AJ120" s="33">
        <f t="shared" si="29"/>
        <v>1</v>
      </c>
      <c r="AK120" s="33">
        <f t="shared" si="29"/>
        <v>1</v>
      </c>
      <c r="AL120" s="33">
        <f t="shared" si="29"/>
        <v>1</v>
      </c>
      <c r="AN120" s="33">
        <f t="shared" si="30"/>
        <v>0</v>
      </c>
      <c r="AO120" s="33">
        <f t="shared" si="31"/>
        <v>0</v>
      </c>
      <c r="AP120" s="33">
        <f t="shared" si="31"/>
        <v>0</v>
      </c>
      <c r="AQ120" s="33">
        <f t="shared" si="31"/>
        <v>0</v>
      </c>
      <c r="AR120" s="33">
        <f t="shared" si="31"/>
        <v>0</v>
      </c>
      <c r="AS120" s="33">
        <f t="shared" si="31"/>
        <v>0</v>
      </c>
      <c r="AT120" s="33">
        <f t="shared" si="31"/>
        <v>0</v>
      </c>
      <c r="AU120" s="33">
        <f t="shared" si="31"/>
        <v>0</v>
      </c>
      <c r="BO120" s="32">
        <v>2.512</v>
      </c>
      <c r="BP120" s="32">
        <v>2.512</v>
      </c>
      <c r="BQ120" s="32">
        <v>2.512</v>
      </c>
      <c r="BR120" s="32">
        <v>2.512</v>
      </c>
      <c r="BT120" s="38">
        <v>8.0592109999999995E-2</v>
      </c>
      <c r="BU120" s="38">
        <v>8.0592109999999995E-2</v>
      </c>
      <c r="BV120" s="38">
        <v>8.0592109999999995E-2</v>
      </c>
      <c r="BW120" s="38">
        <v>8.0592109999999995E-2</v>
      </c>
      <c r="BX120" s="38">
        <v>8.0592109999999995E-2</v>
      </c>
      <c r="BY120" s="38">
        <v>8.0592109999999995E-2</v>
      </c>
      <c r="BZ120" s="38">
        <v>8.0592109999999995E-2</v>
      </c>
      <c r="CA120" s="38">
        <v>8.0592109999999995E-2</v>
      </c>
    </row>
    <row r="121" spans="1:79" x14ac:dyDescent="0.3">
      <c r="A121">
        <v>29</v>
      </c>
      <c r="B121" s="29">
        <v>-1.8673080000000002E-2</v>
      </c>
      <c r="M121" s="28">
        <f t="shared" si="21"/>
        <v>-1.4004810000000001E-2</v>
      </c>
      <c r="N121" s="28">
        <f t="shared" si="22"/>
        <v>-1.4004810000000001E-2</v>
      </c>
      <c r="O121" s="28">
        <f t="shared" si="23"/>
        <v>-1.4004810000000001E-2</v>
      </c>
      <c r="P121" s="28">
        <f t="shared" si="24"/>
        <v>-1.4004810000000001E-2</v>
      </c>
      <c r="Q121" s="28">
        <f t="shared" si="25"/>
        <v>-1.4004810000000001E-2</v>
      </c>
      <c r="R121" s="28">
        <f t="shared" si="26"/>
        <v>-1.4004810000000001E-2</v>
      </c>
      <c r="S121" s="28">
        <f t="shared" si="27"/>
        <v>-1.4004810000000001E-2</v>
      </c>
      <c r="T121" s="28">
        <f t="shared" si="28"/>
        <v>-1.4004810000000001E-2</v>
      </c>
      <c r="V121" s="32">
        <v>0.25</v>
      </c>
      <c r="W121" s="32">
        <v>0.25</v>
      </c>
      <c r="X121" s="32">
        <v>0.25</v>
      </c>
      <c r="Y121" s="32">
        <v>0.25</v>
      </c>
      <c r="Z121" s="32">
        <v>0.25</v>
      </c>
      <c r="AA121" s="32">
        <v>0.25</v>
      </c>
      <c r="AB121" s="32">
        <v>0.25</v>
      </c>
      <c r="AC121" s="32">
        <v>0.25</v>
      </c>
      <c r="AE121" s="33">
        <f t="shared" si="29"/>
        <v>1</v>
      </c>
      <c r="AF121" s="33">
        <f t="shared" si="29"/>
        <v>1</v>
      </c>
      <c r="AG121" s="33">
        <f t="shared" si="29"/>
        <v>1</v>
      </c>
      <c r="AH121" s="33">
        <f t="shared" si="29"/>
        <v>1</v>
      </c>
      <c r="AI121" s="33">
        <f t="shared" si="29"/>
        <v>1</v>
      </c>
      <c r="AJ121" s="33">
        <f t="shared" si="29"/>
        <v>1</v>
      </c>
      <c r="AK121" s="33">
        <f t="shared" si="29"/>
        <v>1</v>
      </c>
      <c r="AL121" s="33">
        <f t="shared" si="29"/>
        <v>1</v>
      </c>
      <c r="AN121" s="33">
        <f t="shared" si="30"/>
        <v>-1.4004810000000001E-2</v>
      </c>
      <c r="AO121" s="33">
        <f t="shared" si="31"/>
        <v>-1.4004810000000001E-2</v>
      </c>
      <c r="AP121" s="33">
        <f t="shared" si="31"/>
        <v>-1.4004810000000001E-2</v>
      </c>
      <c r="AQ121" s="33">
        <f t="shared" si="31"/>
        <v>-1.4004810000000001E-2</v>
      </c>
      <c r="AR121" s="33">
        <f t="shared" si="31"/>
        <v>-1.4004810000000001E-2</v>
      </c>
      <c r="AS121" s="33">
        <f t="shared" si="31"/>
        <v>-1.4004810000000001E-2</v>
      </c>
      <c r="AT121" s="33">
        <f t="shared" si="31"/>
        <v>-1.4004810000000001E-2</v>
      </c>
      <c r="AU121" s="33">
        <f t="shared" si="31"/>
        <v>-1.4004810000000001E-2</v>
      </c>
      <c r="BO121" s="32">
        <v>0</v>
      </c>
      <c r="BP121" s="32">
        <v>0</v>
      </c>
      <c r="BQ121" s="32">
        <v>0</v>
      </c>
      <c r="BR121" s="32">
        <v>0</v>
      </c>
      <c r="BT121" s="38">
        <v>0</v>
      </c>
      <c r="BU121" s="38">
        <v>0</v>
      </c>
      <c r="BV121" s="38">
        <v>0</v>
      </c>
      <c r="BW121" s="38">
        <v>0</v>
      </c>
      <c r="BX121" s="38">
        <v>0</v>
      </c>
      <c r="BY121" s="38">
        <v>0</v>
      </c>
      <c r="BZ121" s="38">
        <v>0</v>
      </c>
      <c r="CA121" s="38">
        <v>0</v>
      </c>
    </row>
    <row r="122" spans="1:79" x14ac:dyDescent="0.3">
      <c r="A122">
        <v>30</v>
      </c>
      <c r="B122" s="29">
        <v>0</v>
      </c>
      <c r="M122" s="28">
        <f t="shared" si="21"/>
        <v>0</v>
      </c>
      <c r="N122" s="28">
        <f t="shared" si="22"/>
        <v>0</v>
      </c>
      <c r="O122" s="28">
        <f t="shared" si="23"/>
        <v>0</v>
      </c>
      <c r="P122" s="28">
        <f t="shared" si="24"/>
        <v>0</v>
      </c>
      <c r="Q122" s="28">
        <f t="shared" si="25"/>
        <v>0</v>
      </c>
      <c r="R122" s="28">
        <f t="shared" si="26"/>
        <v>0</v>
      </c>
      <c r="S122" s="28">
        <f t="shared" si="27"/>
        <v>0</v>
      </c>
      <c r="T122" s="28">
        <f t="shared" si="28"/>
        <v>0</v>
      </c>
      <c r="V122" s="32">
        <v>8.0154999999999994</v>
      </c>
      <c r="W122" s="32">
        <v>8.0154999999999994</v>
      </c>
      <c r="X122" s="32">
        <v>8.0154999999999994</v>
      </c>
      <c r="Y122" s="32">
        <v>8.0154999999999994</v>
      </c>
      <c r="Z122" s="32">
        <v>8.0154999999999994</v>
      </c>
      <c r="AA122" s="32">
        <v>8.0154999999999994</v>
      </c>
      <c r="AB122" s="32">
        <v>8.0154999999999994</v>
      </c>
      <c r="AC122" s="32">
        <v>8.0154999999999994</v>
      </c>
      <c r="AE122" s="33">
        <f t="shared" si="29"/>
        <v>1</v>
      </c>
      <c r="AF122" s="33">
        <f t="shared" si="29"/>
        <v>1</v>
      </c>
      <c r="AG122" s="33">
        <f t="shared" si="29"/>
        <v>1</v>
      </c>
      <c r="AH122" s="33">
        <f t="shared" si="29"/>
        <v>1</v>
      </c>
      <c r="AI122" s="33">
        <f t="shared" si="29"/>
        <v>1</v>
      </c>
      <c r="AJ122" s="33">
        <f t="shared" si="29"/>
        <v>1</v>
      </c>
      <c r="AK122" s="33">
        <f t="shared" si="29"/>
        <v>1</v>
      </c>
      <c r="AL122" s="33">
        <f t="shared" si="29"/>
        <v>1</v>
      </c>
      <c r="AN122" s="33">
        <f t="shared" si="30"/>
        <v>0</v>
      </c>
      <c r="AO122" s="33">
        <f t="shared" si="31"/>
        <v>0</v>
      </c>
      <c r="AP122" s="33">
        <f t="shared" si="31"/>
        <v>0</v>
      </c>
      <c r="AQ122" s="33">
        <f t="shared" si="31"/>
        <v>0</v>
      </c>
      <c r="AR122" s="33">
        <f t="shared" si="31"/>
        <v>0</v>
      </c>
      <c r="AS122" s="33">
        <f t="shared" si="31"/>
        <v>0</v>
      </c>
      <c r="AT122" s="33">
        <f t="shared" si="31"/>
        <v>0</v>
      </c>
      <c r="AU122" s="33">
        <f t="shared" si="31"/>
        <v>0</v>
      </c>
      <c r="BO122" s="32">
        <v>2.5884999999999998</v>
      </c>
      <c r="BP122" s="32">
        <v>2.5884999999999998</v>
      </c>
      <c r="BQ122" s="32">
        <v>2.5884999999999998</v>
      </c>
      <c r="BR122" s="32">
        <v>2.5884999999999998</v>
      </c>
      <c r="BT122" s="38">
        <v>0</v>
      </c>
      <c r="BU122" s="38">
        <v>0</v>
      </c>
      <c r="BV122" s="38">
        <v>0</v>
      </c>
      <c r="BW122" s="38">
        <v>0</v>
      </c>
      <c r="BX122" s="38">
        <v>0</v>
      </c>
      <c r="BY122" s="38">
        <v>0</v>
      </c>
      <c r="BZ122" s="38">
        <v>0</v>
      </c>
      <c r="CA122" s="38">
        <v>0</v>
      </c>
    </row>
    <row r="123" spans="1:79" x14ac:dyDescent="0.3">
      <c r="A123">
        <v>31</v>
      </c>
      <c r="B123" s="29">
        <v>-1.8673080000000002E-2</v>
      </c>
      <c r="M123" s="28">
        <f t="shared" si="21"/>
        <v>-1.4004810000000001E-2</v>
      </c>
      <c r="N123" s="28">
        <f t="shared" si="22"/>
        <v>-1.4004810000000001E-2</v>
      </c>
      <c r="O123" s="28">
        <f t="shared" si="23"/>
        <v>-1.4004810000000001E-2</v>
      </c>
      <c r="P123" s="28">
        <f t="shared" si="24"/>
        <v>-1.4004810000000001E-2</v>
      </c>
      <c r="Q123" s="28">
        <f t="shared" si="25"/>
        <v>-1.4004810000000001E-2</v>
      </c>
      <c r="R123" s="28">
        <f t="shared" si="26"/>
        <v>-1.4004810000000001E-2</v>
      </c>
      <c r="S123" s="28">
        <f t="shared" si="27"/>
        <v>-1.4004810000000001E-2</v>
      </c>
      <c r="T123" s="28">
        <f t="shared" si="28"/>
        <v>-1.4004810000000001E-2</v>
      </c>
      <c r="V123" s="32">
        <v>0.25</v>
      </c>
      <c r="W123" s="32">
        <v>0.25</v>
      </c>
      <c r="X123" s="32">
        <v>0.25</v>
      </c>
      <c r="Y123" s="32">
        <v>0.25</v>
      </c>
      <c r="Z123" s="32">
        <v>0.25</v>
      </c>
      <c r="AA123" s="32">
        <v>0.25</v>
      </c>
      <c r="AB123" s="32">
        <v>0.25</v>
      </c>
      <c r="AC123" s="32">
        <v>0.25</v>
      </c>
      <c r="AE123" s="33">
        <f t="shared" si="29"/>
        <v>1</v>
      </c>
      <c r="AF123" s="33">
        <f t="shared" si="29"/>
        <v>1</v>
      </c>
      <c r="AG123" s="33">
        <f t="shared" si="29"/>
        <v>1</v>
      </c>
      <c r="AH123" s="33">
        <f t="shared" si="29"/>
        <v>1</v>
      </c>
      <c r="AI123" s="33">
        <f t="shared" si="29"/>
        <v>1</v>
      </c>
      <c r="AJ123" s="33">
        <f t="shared" si="29"/>
        <v>1</v>
      </c>
      <c r="AK123" s="33">
        <f t="shared" si="29"/>
        <v>1</v>
      </c>
      <c r="AL123" s="33">
        <f t="shared" si="29"/>
        <v>1</v>
      </c>
      <c r="AN123" s="33">
        <f t="shared" si="30"/>
        <v>-1.4004810000000001E-2</v>
      </c>
      <c r="AO123" s="33">
        <f t="shared" si="31"/>
        <v>-1.4004810000000001E-2</v>
      </c>
      <c r="AP123" s="33">
        <f t="shared" si="31"/>
        <v>-1.4004810000000001E-2</v>
      </c>
      <c r="AQ123" s="33">
        <f t="shared" si="31"/>
        <v>-1.4004810000000001E-2</v>
      </c>
      <c r="AR123" s="33">
        <f t="shared" si="31"/>
        <v>-1.4004810000000001E-2</v>
      </c>
      <c r="AS123" s="33">
        <f t="shared" si="31"/>
        <v>-1.4004810000000001E-2</v>
      </c>
      <c r="AT123" s="33">
        <f t="shared" si="31"/>
        <v>-1.4004810000000001E-2</v>
      </c>
      <c r="AU123" s="33">
        <f t="shared" si="31"/>
        <v>-1.4004810000000001E-2</v>
      </c>
      <c r="BO123" s="32">
        <v>0</v>
      </c>
      <c r="BP123" s="32">
        <v>0</v>
      </c>
      <c r="BQ123" s="32">
        <v>0</v>
      </c>
      <c r="BR123" s="32">
        <v>0</v>
      </c>
      <c r="BT123" s="38">
        <v>0</v>
      </c>
      <c r="BU123" s="38">
        <v>0</v>
      </c>
      <c r="BV123" s="38">
        <v>0</v>
      </c>
      <c r="BW123" s="38">
        <v>0</v>
      </c>
      <c r="BX123" s="38">
        <v>0</v>
      </c>
      <c r="BY123" s="38">
        <v>0</v>
      </c>
      <c r="BZ123" s="38">
        <v>0</v>
      </c>
      <c r="CA123" s="38">
        <v>0</v>
      </c>
    </row>
    <row r="124" spans="1:79" x14ac:dyDescent="0.3">
      <c r="A124">
        <v>32</v>
      </c>
      <c r="B124" s="31">
        <v>-3.6000000000000001E-15</v>
      </c>
      <c r="M124" s="28">
        <f t="shared" si="21"/>
        <v>-2.7000000000000001E-15</v>
      </c>
      <c r="N124" s="28">
        <f t="shared" si="22"/>
        <v>-2.7000000000000001E-15</v>
      </c>
      <c r="O124" s="28">
        <f t="shared" si="23"/>
        <v>-2.7000000000000001E-15</v>
      </c>
      <c r="P124" s="28">
        <f t="shared" si="24"/>
        <v>-2.7000000000000001E-15</v>
      </c>
      <c r="Q124" s="28">
        <f t="shared" si="25"/>
        <v>-2.7000000000000001E-15</v>
      </c>
      <c r="R124" s="28">
        <f t="shared" si="26"/>
        <v>-2.7000000000000001E-15</v>
      </c>
      <c r="S124" s="28">
        <f t="shared" si="27"/>
        <v>-2.7000000000000001E-15</v>
      </c>
      <c r="T124" s="28">
        <f t="shared" si="28"/>
        <v>-2.7000000000000001E-15</v>
      </c>
      <c r="V124" s="32">
        <v>2.7302499999999998</v>
      </c>
      <c r="W124" s="32">
        <v>2.7302499999999998</v>
      </c>
      <c r="X124" s="32">
        <v>2.7302499999999998</v>
      </c>
      <c r="Y124" s="32">
        <v>2.7302499999999998</v>
      </c>
      <c r="Z124" s="32">
        <v>2.7302499999999998</v>
      </c>
      <c r="AA124" s="32">
        <v>2.7302499999999998</v>
      </c>
      <c r="AB124" s="32">
        <v>2.7302499999999998</v>
      </c>
      <c r="AC124" s="32">
        <v>2.7302499999999998</v>
      </c>
      <c r="AE124" s="33">
        <f t="shared" si="29"/>
        <v>1</v>
      </c>
      <c r="AF124" s="33">
        <f t="shared" si="29"/>
        <v>1</v>
      </c>
      <c r="AG124" s="33">
        <f t="shared" si="29"/>
        <v>1</v>
      </c>
      <c r="AH124" s="33">
        <f t="shared" si="29"/>
        <v>1</v>
      </c>
      <c r="AI124" s="33">
        <f t="shared" si="29"/>
        <v>1</v>
      </c>
      <c r="AJ124" s="33">
        <f t="shared" si="29"/>
        <v>1</v>
      </c>
      <c r="AK124" s="33">
        <f t="shared" si="29"/>
        <v>1</v>
      </c>
      <c r="AL124" s="33">
        <f t="shared" si="29"/>
        <v>1</v>
      </c>
      <c r="AN124" s="33">
        <f t="shared" si="30"/>
        <v>-2.7000000000000001E-15</v>
      </c>
      <c r="AO124" s="33">
        <f t="shared" si="31"/>
        <v>-2.7000000000000001E-15</v>
      </c>
      <c r="AP124" s="33">
        <f t="shared" si="31"/>
        <v>-2.7000000000000001E-15</v>
      </c>
      <c r="AQ124" s="33">
        <f t="shared" si="31"/>
        <v>-2.7000000000000001E-15</v>
      </c>
      <c r="AR124" s="33">
        <f t="shared" si="31"/>
        <v>-2.7000000000000001E-15</v>
      </c>
      <c r="AS124" s="33">
        <f t="shared" si="31"/>
        <v>-2.7000000000000001E-15</v>
      </c>
      <c r="AT124" s="33">
        <f t="shared" si="31"/>
        <v>-2.7000000000000001E-15</v>
      </c>
      <c r="AU124" s="33">
        <f t="shared" si="31"/>
        <v>-2.7000000000000001E-15</v>
      </c>
      <c r="BO124" s="32">
        <v>0.82674999999999998</v>
      </c>
      <c r="BP124" s="32">
        <v>0.82674999999999998</v>
      </c>
      <c r="BQ124" s="32">
        <v>0.82674999999999998</v>
      </c>
      <c r="BR124" s="32">
        <v>0.82674999999999998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0</v>
      </c>
      <c r="CA124" s="38">
        <v>0</v>
      </c>
    </row>
    <row r="125" spans="1:79" x14ac:dyDescent="0.3">
      <c r="A125">
        <v>33</v>
      </c>
      <c r="B125" s="29">
        <v>0</v>
      </c>
      <c r="M125" s="28">
        <f t="shared" si="21"/>
        <v>0</v>
      </c>
      <c r="N125" s="28">
        <f t="shared" si="22"/>
        <v>0</v>
      </c>
      <c r="O125" s="28">
        <f t="shared" si="23"/>
        <v>0</v>
      </c>
      <c r="P125" s="28">
        <f t="shared" si="24"/>
        <v>0</v>
      </c>
      <c r="Q125" s="28">
        <f t="shared" si="25"/>
        <v>0</v>
      </c>
      <c r="R125" s="28">
        <f t="shared" si="26"/>
        <v>0</v>
      </c>
      <c r="S125" s="28">
        <f t="shared" si="27"/>
        <v>0</v>
      </c>
      <c r="T125" s="28">
        <f t="shared" si="28"/>
        <v>0</v>
      </c>
      <c r="V125" s="32">
        <v>10.38475</v>
      </c>
      <c r="W125" s="32">
        <v>10.38475</v>
      </c>
      <c r="X125" s="32">
        <v>10.38475</v>
      </c>
      <c r="Y125" s="32">
        <v>10.38475</v>
      </c>
      <c r="Z125" s="32">
        <v>10.38475</v>
      </c>
      <c r="AA125" s="32">
        <v>10.38475</v>
      </c>
      <c r="AB125" s="32">
        <v>10.38475</v>
      </c>
      <c r="AC125" s="32">
        <v>10.38475</v>
      </c>
      <c r="AE125" s="33">
        <f t="shared" si="29"/>
        <v>1</v>
      </c>
      <c r="AF125" s="33">
        <f t="shared" si="29"/>
        <v>1</v>
      </c>
      <c r="AG125" s="33">
        <f t="shared" si="29"/>
        <v>1</v>
      </c>
      <c r="AH125" s="33">
        <f t="shared" si="29"/>
        <v>1</v>
      </c>
      <c r="AI125" s="33">
        <f t="shared" si="29"/>
        <v>1</v>
      </c>
      <c r="AJ125" s="33">
        <f t="shared" si="29"/>
        <v>1</v>
      </c>
      <c r="AK125" s="33">
        <f t="shared" si="29"/>
        <v>1</v>
      </c>
      <c r="AL125" s="33">
        <f t="shared" si="29"/>
        <v>1</v>
      </c>
      <c r="AN125" s="33">
        <f t="shared" si="30"/>
        <v>0</v>
      </c>
      <c r="AO125" s="33">
        <f t="shared" si="31"/>
        <v>0</v>
      </c>
      <c r="AP125" s="33">
        <f t="shared" si="31"/>
        <v>0</v>
      </c>
      <c r="AQ125" s="33">
        <f t="shared" si="31"/>
        <v>0</v>
      </c>
      <c r="AR125" s="33">
        <f t="shared" si="31"/>
        <v>0</v>
      </c>
      <c r="AS125" s="33">
        <f t="shared" si="31"/>
        <v>0</v>
      </c>
      <c r="AT125" s="33">
        <f t="shared" si="31"/>
        <v>0</v>
      </c>
      <c r="AU125" s="33">
        <f t="shared" si="31"/>
        <v>0</v>
      </c>
      <c r="BO125" s="32">
        <v>3.37825</v>
      </c>
      <c r="BP125" s="32">
        <v>3.37825</v>
      </c>
      <c r="BQ125" s="32">
        <v>3.37825</v>
      </c>
      <c r="BR125" s="32">
        <v>3.37825</v>
      </c>
      <c r="BT125" s="38">
        <v>-1.4004809999999999E-2</v>
      </c>
      <c r="BU125" s="38">
        <v>-1.4004809999999999E-2</v>
      </c>
      <c r="BV125" s="38">
        <v>-1.4004809999999999E-2</v>
      </c>
      <c r="BW125" s="38">
        <v>-1.4004809999999999E-2</v>
      </c>
      <c r="BX125" s="38">
        <v>-1.4004809999999999E-2</v>
      </c>
      <c r="BY125" s="38">
        <v>-1.4004809999999999E-2</v>
      </c>
      <c r="BZ125" s="38">
        <v>-1.4004809999999999E-2</v>
      </c>
      <c r="CA125" s="38">
        <v>-1.4004809999999999E-2</v>
      </c>
    </row>
    <row r="126" spans="1:79" x14ac:dyDescent="0.3">
      <c r="A126">
        <v>34</v>
      </c>
      <c r="B126" s="29">
        <v>0</v>
      </c>
      <c r="M126" s="28">
        <f t="shared" si="21"/>
        <v>0</v>
      </c>
      <c r="N126" s="28">
        <f t="shared" si="22"/>
        <v>0</v>
      </c>
      <c r="O126" s="28">
        <f t="shared" si="23"/>
        <v>0</v>
      </c>
      <c r="P126" s="28">
        <f t="shared" si="24"/>
        <v>0</v>
      </c>
      <c r="Q126" s="28">
        <f t="shared" si="25"/>
        <v>0</v>
      </c>
      <c r="R126" s="28">
        <f t="shared" si="26"/>
        <v>0</v>
      </c>
      <c r="S126" s="28">
        <f t="shared" si="27"/>
        <v>0</v>
      </c>
      <c r="T126" s="28">
        <f t="shared" si="28"/>
        <v>0</v>
      </c>
      <c r="V126" s="32">
        <v>7.0907499999999999</v>
      </c>
      <c r="W126" s="32">
        <v>7.0907499999999999</v>
      </c>
      <c r="X126" s="32">
        <v>7.0907499999999999</v>
      </c>
      <c r="Y126" s="32">
        <v>7.0907499999999999</v>
      </c>
      <c r="Z126" s="32">
        <v>7.0907499999999999</v>
      </c>
      <c r="AA126" s="32">
        <v>7.0907499999999999</v>
      </c>
      <c r="AB126" s="32">
        <v>7.0907499999999999</v>
      </c>
      <c r="AC126" s="32">
        <v>7.0907499999999999</v>
      </c>
      <c r="AE126" s="33">
        <f t="shared" si="29"/>
        <v>1</v>
      </c>
      <c r="AF126" s="33">
        <f t="shared" si="29"/>
        <v>1</v>
      </c>
      <c r="AG126" s="33">
        <f t="shared" si="29"/>
        <v>1</v>
      </c>
      <c r="AH126" s="33">
        <f t="shared" si="29"/>
        <v>1</v>
      </c>
      <c r="AI126" s="33">
        <f t="shared" si="29"/>
        <v>1</v>
      </c>
      <c r="AJ126" s="33">
        <f t="shared" si="29"/>
        <v>1</v>
      </c>
      <c r="AK126" s="33">
        <f t="shared" si="29"/>
        <v>1</v>
      </c>
      <c r="AL126" s="33">
        <f t="shared" si="29"/>
        <v>1</v>
      </c>
      <c r="AN126" s="33">
        <f t="shared" si="30"/>
        <v>0</v>
      </c>
      <c r="AO126" s="33">
        <f t="shared" si="31"/>
        <v>0</v>
      </c>
      <c r="AP126" s="33">
        <f t="shared" si="31"/>
        <v>0</v>
      </c>
      <c r="AQ126" s="33">
        <f t="shared" si="31"/>
        <v>0</v>
      </c>
      <c r="AR126" s="33">
        <f t="shared" si="31"/>
        <v>0</v>
      </c>
      <c r="AS126" s="33">
        <f t="shared" si="31"/>
        <v>0</v>
      </c>
      <c r="AT126" s="33">
        <f t="shared" si="31"/>
        <v>0</v>
      </c>
      <c r="AU126" s="33">
        <f t="shared" si="31"/>
        <v>0</v>
      </c>
      <c r="BO126" s="32">
        <v>2.2802500000000001</v>
      </c>
      <c r="BP126" s="32">
        <v>2.2802500000000001</v>
      </c>
      <c r="BQ126" s="32">
        <v>2.2802500000000001</v>
      </c>
      <c r="BR126" s="32">
        <v>2.2802500000000001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0</v>
      </c>
      <c r="CA126" s="38">
        <v>0</v>
      </c>
    </row>
    <row r="127" spans="1:79" x14ac:dyDescent="0.3">
      <c r="A127">
        <v>35</v>
      </c>
      <c r="B127" s="29">
        <v>0</v>
      </c>
      <c r="M127" s="28">
        <f t="shared" si="21"/>
        <v>0</v>
      </c>
      <c r="N127" s="28">
        <f t="shared" si="22"/>
        <v>0</v>
      </c>
      <c r="O127" s="28">
        <f t="shared" si="23"/>
        <v>0</v>
      </c>
      <c r="P127" s="28">
        <f t="shared" si="24"/>
        <v>0</v>
      </c>
      <c r="Q127" s="28">
        <f t="shared" si="25"/>
        <v>0</v>
      </c>
      <c r="R127" s="28">
        <f t="shared" si="26"/>
        <v>0</v>
      </c>
      <c r="S127" s="28">
        <f t="shared" si="27"/>
        <v>0</v>
      </c>
      <c r="T127" s="28">
        <f t="shared" si="28"/>
        <v>0</v>
      </c>
      <c r="V127" s="32">
        <v>10.2385</v>
      </c>
      <c r="W127" s="32">
        <v>10.2385</v>
      </c>
      <c r="X127" s="32">
        <v>10.2385</v>
      </c>
      <c r="Y127" s="32">
        <v>10.2385</v>
      </c>
      <c r="Z127" s="32">
        <v>10.2385</v>
      </c>
      <c r="AA127" s="32">
        <v>10.2385</v>
      </c>
      <c r="AB127" s="32">
        <v>10.2385</v>
      </c>
      <c r="AC127" s="32">
        <v>10.2385</v>
      </c>
      <c r="AE127" s="33">
        <f t="shared" si="29"/>
        <v>1</v>
      </c>
      <c r="AF127" s="33">
        <f t="shared" si="29"/>
        <v>1</v>
      </c>
      <c r="AG127" s="33">
        <f t="shared" si="29"/>
        <v>1</v>
      </c>
      <c r="AH127" s="33">
        <f t="shared" si="29"/>
        <v>1</v>
      </c>
      <c r="AI127" s="33">
        <f t="shared" si="29"/>
        <v>1</v>
      </c>
      <c r="AJ127" s="33">
        <f t="shared" si="29"/>
        <v>1</v>
      </c>
      <c r="AK127" s="33">
        <f t="shared" si="29"/>
        <v>1</v>
      </c>
      <c r="AL127" s="33">
        <f t="shared" si="29"/>
        <v>1</v>
      </c>
      <c r="AN127" s="33">
        <f t="shared" si="30"/>
        <v>0</v>
      </c>
      <c r="AO127" s="33">
        <f t="shared" si="31"/>
        <v>0</v>
      </c>
      <c r="AP127" s="33">
        <f t="shared" si="31"/>
        <v>0</v>
      </c>
      <c r="AQ127" s="33">
        <f t="shared" si="31"/>
        <v>0</v>
      </c>
      <c r="AR127" s="33">
        <f t="shared" si="31"/>
        <v>0</v>
      </c>
      <c r="AS127" s="33">
        <f t="shared" si="31"/>
        <v>0</v>
      </c>
      <c r="AT127" s="33">
        <f t="shared" si="31"/>
        <v>0</v>
      </c>
      <c r="AU127" s="33">
        <f t="shared" si="31"/>
        <v>0</v>
      </c>
      <c r="BO127" s="32">
        <v>3.3294999999999999</v>
      </c>
      <c r="BP127" s="32">
        <v>3.3294999999999999</v>
      </c>
      <c r="BQ127" s="32">
        <v>3.3294999999999999</v>
      </c>
      <c r="BR127" s="32">
        <v>3.3294999999999999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</row>
    <row r="128" spans="1:79" x14ac:dyDescent="0.3">
      <c r="A128">
        <v>36</v>
      </c>
      <c r="B128" s="29">
        <v>-1.8673080000000002E-2</v>
      </c>
      <c r="M128" s="28">
        <f t="shared" si="21"/>
        <v>-1.4004810000000001E-2</v>
      </c>
      <c r="N128" s="28">
        <f t="shared" si="22"/>
        <v>-1.4004810000000001E-2</v>
      </c>
      <c r="O128" s="28">
        <f t="shared" si="23"/>
        <v>-1.4004810000000001E-2</v>
      </c>
      <c r="P128" s="28">
        <f t="shared" si="24"/>
        <v>-1.4004810000000001E-2</v>
      </c>
      <c r="Q128" s="28">
        <f t="shared" si="25"/>
        <v>-1.4004810000000001E-2</v>
      </c>
      <c r="R128" s="28">
        <f t="shared" si="26"/>
        <v>-1.4004810000000001E-2</v>
      </c>
      <c r="S128" s="28">
        <f t="shared" si="27"/>
        <v>-1.4004810000000001E-2</v>
      </c>
      <c r="T128" s="28">
        <f t="shared" si="28"/>
        <v>-1.4004810000000001E-2</v>
      </c>
      <c r="V128" s="32">
        <v>0.25</v>
      </c>
      <c r="W128" s="32">
        <v>0.25</v>
      </c>
      <c r="X128" s="32">
        <v>0.25</v>
      </c>
      <c r="Y128" s="32">
        <v>0.25</v>
      </c>
      <c r="Z128" s="32">
        <v>0.25</v>
      </c>
      <c r="AA128" s="32">
        <v>0.25</v>
      </c>
      <c r="AB128" s="32">
        <v>0.25</v>
      </c>
      <c r="AC128" s="32">
        <v>0.25</v>
      </c>
      <c r="AE128" s="33">
        <f t="shared" si="29"/>
        <v>1</v>
      </c>
      <c r="AF128" s="33">
        <f t="shared" si="29"/>
        <v>1</v>
      </c>
      <c r="AG128" s="33">
        <f t="shared" si="29"/>
        <v>1</v>
      </c>
      <c r="AH128" s="33">
        <f t="shared" si="29"/>
        <v>1</v>
      </c>
      <c r="AI128" s="33">
        <f t="shared" si="29"/>
        <v>1</v>
      </c>
      <c r="AJ128" s="33">
        <f t="shared" si="29"/>
        <v>1</v>
      </c>
      <c r="AK128" s="33">
        <f t="shared" si="29"/>
        <v>1</v>
      </c>
      <c r="AL128" s="33">
        <f t="shared" si="29"/>
        <v>1</v>
      </c>
      <c r="AN128" s="33">
        <f t="shared" si="30"/>
        <v>-1.4004810000000001E-2</v>
      </c>
      <c r="AO128" s="33">
        <f t="shared" si="31"/>
        <v>-1.4004810000000001E-2</v>
      </c>
      <c r="AP128" s="33">
        <f t="shared" si="31"/>
        <v>-1.4004810000000001E-2</v>
      </c>
      <c r="AQ128" s="33">
        <f t="shared" si="31"/>
        <v>-1.4004810000000001E-2</v>
      </c>
      <c r="AR128" s="33">
        <f t="shared" si="31"/>
        <v>-1.4004810000000001E-2</v>
      </c>
      <c r="AS128" s="33">
        <f t="shared" si="31"/>
        <v>-1.4004810000000001E-2</v>
      </c>
      <c r="AT128" s="33">
        <f t="shared" si="31"/>
        <v>-1.4004810000000001E-2</v>
      </c>
      <c r="AU128" s="33">
        <f t="shared" si="31"/>
        <v>-1.4004810000000001E-2</v>
      </c>
      <c r="BO128" s="32">
        <v>0</v>
      </c>
      <c r="BP128" s="32">
        <v>0</v>
      </c>
      <c r="BQ128" s="32">
        <v>0</v>
      </c>
      <c r="BR128" s="32">
        <v>0</v>
      </c>
      <c r="BT128" s="38">
        <v>-1.4004809999999999E-2</v>
      </c>
      <c r="BU128" s="38">
        <v>-1.4004809999999999E-2</v>
      </c>
      <c r="BV128" s="38">
        <v>-1.4004809999999999E-2</v>
      </c>
      <c r="BW128" s="38">
        <v>-1.4004809999999999E-2</v>
      </c>
      <c r="BX128" s="38">
        <v>-1.4004809999999999E-2</v>
      </c>
      <c r="BY128" s="38">
        <v>-1.4004809999999999E-2</v>
      </c>
      <c r="BZ128" s="38">
        <v>-1.4004809999999999E-2</v>
      </c>
      <c r="CA128" s="38">
        <v>-1.4004809999999999E-2</v>
      </c>
    </row>
    <row r="129" spans="1:79" x14ac:dyDescent="0.3">
      <c r="A129">
        <v>37</v>
      </c>
      <c r="B129" s="29">
        <v>-1.8673080000000002E-2</v>
      </c>
      <c r="M129" s="28">
        <f t="shared" si="21"/>
        <v>-1.4004810000000001E-2</v>
      </c>
      <c r="N129" s="28">
        <f t="shared" si="22"/>
        <v>-1.4004810000000001E-2</v>
      </c>
      <c r="O129" s="28">
        <f t="shared" si="23"/>
        <v>-1.4004810000000001E-2</v>
      </c>
      <c r="P129" s="28">
        <f t="shared" si="24"/>
        <v>-1.4004810000000001E-2</v>
      </c>
      <c r="Q129" s="28">
        <f t="shared" si="25"/>
        <v>-1.4004810000000001E-2</v>
      </c>
      <c r="R129" s="28">
        <f t="shared" si="26"/>
        <v>-1.4004810000000001E-2</v>
      </c>
      <c r="S129" s="28">
        <f t="shared" si="27"/>
        <v>-1.4004810000000001E-2</v>
      </c>
      <c r="T129" s="28">
        <f t="shared" si="28"/>
        <v>-1.4004810000000001E-2</v>
      </c>
      <c r="V129" s="32">
        <v>0.25</v>
      </c>
      <c r="W129" s="32">
        <v>0.25</v>
      </c>
      <c r="X129" s="32">
        <v>0.25</v>
      </c>
      <c r="Y129" s="32">
        <v>0.25</v>
      </c>
      <c r="Z129" s="32">
        <v>0.25</v>
      </c>
      <c r="AA129" s="32">
        <v>0.25</v>
      </c>
      <c r="AB129" s="32">
        <v>0.25</v>
      </c>
      <c r="AC129" s="32">
        <v>0.25</v>
      </c>
      <c r="AE129" s="33">
        <f t="shared" si="29"/>
        <v>1</v>
      </c>
      <c r="AF129" s="33">
        <f t="shared" si="29"/>
        <v>1</v>
      </c>
      <c r="AG129" s="33">
        <f t="shared" si="29"/>
        <v>1</v>
      </c>
      <c r="AH129" s="33">
        <f t="shared" si="29"/>
        <v>1</v>
      </c>
      <c r="AI129" s="33">
        <f t="shared" si="29"/>
        <v>1</v>
      </c>
      <c r="AJ129" s="33">
        <f t="shared" si="29"/>
        <v>1</v>
      </c>
      <c r="AK129" s="33">
        <f t="shared" si="29"/>
        <v>1</v>
      </c>
      <c r="AL129" s="33">
        <f t="shared" si="29"/>
        <v>1</v>
      </c>
      <c r="AN129" s="33">
        <f t="shared" si="30"/>
        <v>-1.4004810000000001E-2</v>
      </c>
      <c r="AO129" s="33">
        <f t="shared" si="31"/>
        <v>-1.4004810000000001E-2</v>
      </c>
      <c r="AP129" s="33">
        <f t="shared" si="31"/>
        <v>-1.4004810000000001E-2</v>
      </c>
      <c r="AQ129" s="33">
        <f t="shared" si="31"/>
        <v>-1.4004810000000001E-2</v>
      </c>
      <c r="AR129" s="33">
        <f t="shared" si="31"/>
        <v>-1.4004810000000001E-2</v>
      </c>
      <c r="AS129" s="33">
        <f t="shared" si="31"/>
        <v>-1.4004810000000001E-2</v>
      </c>
      <c r="AT129" s="33">
        <f t="shared" si="31"/>
        <v>-1.4004810000000001E-2</v>
      </c>
      <c r="AU129" s="33">
        <f t="shared" si="31"/>
        <v>-1.4004810000000001E-2</v>
      </c>
      <c r="BO129" s="32">
        <v>0</v>
      </c>
      <c r="BP129" s="32">
        <v>0</v>
      </c>
      <c r="BQ129" s="32">
        <v>0</v>
      </c>
      <c r="BR129" s="32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</row>
    <row r="130" spans="1:79" x14ac:dyDescent="0.3">
      <c r="A130">
        <v>38</v>
      </c>
      <c r="B130" s="29">
        <v>-1.8673080000000002E-2</v>
      </c>
      <c r="M130" s="28">
        <f t="shared" si="21"/>
        <v>-1.4004810000000001E-2</v>
      </c>
      <c r="N130" s="28">
        <f t="shared" si="22"/>
        <v>-1.4004810000000001E-2</v>
      </c>
      <c r="O130" s="28">
        <f t="shared" si="23"/>
        <v>-1.4004810000000001E-2</v>
      </c>
      <c r="P130" s="28">
        <f t="shared" si="24"/>
        <v>-1.4004810000000001E-2</v>
      </c>
      <c r="Q130" s="28">
        <f t="shared" si="25"/>
        <v>-1.4004810000000001E-2</v>
      </c>
      <c r="R130" s="28">
        <f t="shared" si="26"/>
        <v>-1.4004810000000001E-2</v>
      </c>
      <c r="S130" s="28">
        <f t="shared" si="27"/>
        <v>-1.4004810000000001E-2</v>
      </c>
      <c r="T130" s="28">
        <f t="shared" si="28"/>
        <v>-1.4004810000000001E-2</v>
      </c>
      <c r="V130" s="32">
        <v>0.25</v>
      </c>
      <c r="W130" s="32">
        <v>0.25</v>
      </c>
      <c r="X130" s="32">
        <v>0.25</v>
      </c>
      <c r="Y130" s="32">
        <v>0.25</v>
      </c>
      <c r="Z130" s="32">
        <v>0.25</v>
      </c>
      <c r="AA130" s="32">
        <v>0.25</v>
      </c>
      <c r="AB130" s="32">
        <v>0.25</v>
      </c>
      <c r="AC130" s="32">
        <v>0.25</v>
      </c>
      <c r="AE130" s="33">
        <f t="shared" si="29"/>
        <v>1</v>
      </c>
      <c r="AF130" s="33">
        <f t="shared" si="29"/>
        <v>1</v>
      </c>
      <c r="AG130" s="33">
        <f t="shared" si="29"/>
        <v>1</v>
      </c>
      <c r="AH130" s="33">
        <f t="shared" si="29"/>
        <v>1</v>
      </c>
      <c r="AI130" s="33">
        <f t="shared" si="29"/>
        <v>1</v>
      </c>
      <c r="AJ130" s="33">
        <f t="shared" si="29"/>
        <v>1</v>
      </c>
      <c r="AK130" s="33">
        <f t="shared" si="29"/>
        <v>1</v>
      </c>
      <c r="AL130" s="33">
        <f t="shared" si="29"/>
        <v>1</v>
      </c>
      <c r="AN130" s="33">
        <f t="shared" si="30"/>
        <v>-1.4004810000000001E-2</v>
      </c>
      <c r="AO130" s="33">
        <f t="shared" si="31"/>
        <v>-1.4004810000000001E-2</v>
      </c>
      <c r="AP130" s="33">
        <f t="shared" si="31"/>
        <v>-1.4004810000000001E-2</v>
      </c>
      <c r="AQ130" s="33">
        <f t="shared" si="31"/>
        <v>-1.4004810000000001E-2</v>
      </c>
      <c r="AR130" s="33">
        <f t="shared" si="31"/>
        <v>-1.4004810000000001E-2</v>
      </c>
      <c r="AS130" s="33">
        <f t="shared" si="31"/>
        <v>-1.4004810000000001E-2</v>
      </c>
      <c r="AT130" s="33">
        <f t="shared" si="31"/>
        <v>-1.4004810000000001E-2</v>
      </c>
      <c r="AU130" s="33">
        <f t="shared" si="31"/>
        <v>-1.4004810000000001E-2</v>
      </c>
      <c r="BO130" s="32">
        <v>0</v>
      </c>
      <c r="BP130" s="32">
        <v>0</v>
      </c>
      <c r="BQ130" s="32">
        <v>0</v>
      </c>
      <c r="BR130" s="32">
        <v>0</v>
      </c>
      <c r="BT130" s="38">
        <v>-1.4004809999999999E-2</v>
      </c>
      <c r="BU130" s="38">
        <v>-1.4004809999999999E-2</v>
      </c>
      <c r="BV130" s="38">
        <v>-1.4004809999999999E-2</v>
      </c>
      <c r="BW130" s="38">
        <v>-1.4004809999999999E-2</v>
      </c>
      <c r="BX130" s="38">
        <v>-1.4004809999999999E-2</v>
      </c>
      <c r="BY130" s="38">
        <v>-1.4004809999999999E-2</v>
      </c>
      <c r="BZ130" s="38">
        <v>-1.4004809999999999E-2</v>
      </c>
      <c r="CA130" s="38">
        <v>-1.4004809999999999E-2</v>
      </c>
    </row>
    <row r="131" spans="1:79" x14ac:dyDescent="0.3">
      <c r="A131">
        <v>39</v>
      </c>
      <c r="B131" s="29">
        <v>-1.8673080000000002E-2</v>
      </c>
      <c r="M131" s="28">
        <f t="shared" si="21"/>
        <v>-1.4004810000000001E-2</v>
      </c>
      <c r="N131" s="28">
        <f t="shared" si="22"/>
        <v>-1.4004810000000001E-2</v>
      </c>
      <c r="O131" s="28">
        <f t="shared" si="23"/>
        <v>-1.4004810000000001E-2</v>
      </c>
      <c r="P131" s="28">
        <f t="shared" si="24"/>
        <v>-1.4004810000000001E-2</v>
      </c>
      <c r="Q131" s="28">
        <f t="shared" si="25"/>
        <v>-1.4004810000000001E-2</v>
      </c>
      <c r="R131" s="28">
        <f t="shared" si="26"/>
        <v>-1.4004810000000001E-2</v>
      </c>
      <c r="S131" s="28">
        <f t="shared" si="27"/>
        <v>-1.4004810000000001E-2</v>
      </c>
      <c r="T131" s="28">
        <f t="shared" si="28"/>
        <v>-1.4004810000000001E-2</v>
      </c>
      <c r="V131" s="32">
        <v>0.25</v>
      </c>
      <c r="W131" s="32">
        <v>0.25</v>
      </c>
      <c r="X131" s="32">
        <v>0.25</v>
      </c>
      <c r="Y131" s="32">
        <v>0.25</v>
      </c>
      <c r="Z131" s="32">
        <v>0.25</v>
      </c>
      <c r="AA131" s="32">
        <v>0.25</v>
      </c>
      <c r="AB131" s="32">
        <v>0.25</v>
      </c>
      <c r="AC131" s="32">
        <v>0.25</v>
      </c>
      <c r="AE131" s="33">
        <f t="shared" si="29"/>
        <v>1</v>
      </c>
      <c r="AF131" s="33">
        <f t="shared" si="29"/>
        <v>1</v>
      </c>
      <c r="AG131" s="33">
        <f t="shared" si="29"/>
        <v>1</v>
      </c>
      <c r="AH131" s="33">
        <f t="shared" si="29"/>
        <v>1</v>
      </c>
      <c r="AI131" s="33">
        <f t="shared" si="29"/>
        <v>1</v>
      </c>
      <c r="AJ131" s="33">
        <f t="shared" si="29"/>
        <v>1</v>
      </c>
      <c r="AK131" s="33">
        <f t="shared" si="29"/>
        <v>1</v>
      </c>
      <c r="AL131" s="33">
        <f t="shared" si="29"/>
        <v>1</v>
      </c>
      <c r="AN131" s="33">
        <f t="shared" si="30"/>
        <v>-1.4004810000000001E-2</v>
      </c>
      <c r="AO131" s="33">
        <f t="shared" si="31"/>
        <v>-1.4004810000000001E-2</v>
      </c>
      <c r="AP131" s="33">
        <f t="shared" si="31"/>
        <v>-1.4004810000000001E-2</v>
      </c>
      <c r="AQ131" s="33">
        <f t="shared" si="31"/>
        <v>-1.4004810000000001E-2</v>
      </c>
      <c r="AR131" s="33">
        <f t="shared" si="31"/>
        <v>-1.4004810000000001E-2</v>
      </c>
      <c r="AS131" s="33">
        <f t="shared" si="31"/>
        <v>-1.4004810000000001E-2</v>
      </c>
      <c r="AT131" s="33">
        <f t="shared" si="31"/>
        <v>-1.4004810000000001E-2</v>
      </c>
      <c r="AU131" s="33">
        <f t="shared" si="31"/>
        <v>-1.4004810000000001E-2</v>
      </c>
      <c r="BO131" s="32">
        <v>0</v>
      </c>
      <c r="BP131" s="32">
        <v>0</v>
      </c>
      <c r="BQ131" s="32">
        <v>0</v>
      </c>
      <c r="BR131" s="32">
        <v>0</v>
      </c>
      <c r="BT131" s="39">
        <v>-2.7000000000000001E-15</v>
      </c>
      <c r="BU131" s="39">
        <v>-2.7000000000000001E-15</v>
      </c>
      <c r="BV131" s="39">
        <v>-2.7000000000000001E-15</v>
      </c>
      <c r="BW131" s="39">
        <v>-2.7000000000000001E-15</v>
      </c>
      <c r="BX131" s="39">
        <v>-2.7000000000000001E-15</v>
      </c>
      <c r="BY131" s="39">
        <v>-2.7000000000000001E-15</v>
      </c>
      <c r="BZ131" s="39">
        <v>-2.7000000000000001E-15</v>
      </c>
      <c r="CA131" s="39">
        <v>-2.7000000000000001E-15</v>
      </c>
    </row>
    <row r="132" spans="1:79" x14ac:dyDescent="0.3">
      <c r="A132">
        <v>40</v>
      </c>
      <c r="B132" s="29">
        <v>-1.8673080000000002E-2</v>
      </c>
      <c r="M132" s="28">
        <f t="shared" si="21"/>
        <v>-1.4004810000000001E-2</v>
      </c>
      <c r="N132" s="28">
        <f t="shared" si="22"/>
        <v>-1.4004810000000001E-2</v>
      </c>
      <c r="O132" s="28">
        <f t="shared" si="23"/>
        <v>-1.4004810000000001E-2</v>
      </c>
      <c r="P132" s="28">
        <f t="shared" si="24"/>
        <v>-1.4004810000000001E-2</v>
      </c>
      <c r="Q132" s="28">
        <f t="shared" si="25"/>
        <v>-1.4004810000000001E-2</v>
      </c>
      <c r="R132" s="28">
        <f t="shared" si="26"/>
        <v>-1.4004810000000001E-2</v>
      </c>
      <c r="S132" s="28">
        <f t="shared" si="27"/>
        <v>-1.4004810000000001E-2</v>
      </c>
      <c r="T132" s="28">
        <f t="shared" si="28"/>
        <v>-1.4004810000000001E-2</v>
      </c>
      <c r="V132" s="32">
        <v>0.25</v>
      </c>
      <c r="W132" s="32">
        <v>0.25</v>
      </c>
      <c r="X132" s="32">
        <v>0.25</v>
      </c>
      <c r="Y132" s="32">
        <v>0.25</v>
      </c>
      <c r="Z132" s="32">
        <v>0.25</v>
      </c>
      <c r="AA132" s="32">
        <v>0.25</v>
      </c>
      <c r="AB132" s="32">
        <v>0.25</v>
      </c>
      <c r="AC132" s="32">
        <v>0.25</v>
      </c>
      <c r="AE132" s="33">
        <f t="shared" si="29"/>
        <v>1</v>
      </c>
      <c r="AF132" s="33">
        <f t="shared" si="29"/>
        <v>1</v>
      </c>
      <c r="AG132" s="33">
        <f t="shared" si="29"/>
        <v>1</v>
      </c>
      <c r="AH132" s="33">
        <f t="shared" si="29"/>
        <v>1</v>
      </c>
      <c r="AI132" s="33">
        <f t="shared" si="29"/>
        <v>1</v>
      </c>
      <c r="AJ132" s="33">
        <f t="shared" si="29"/>
        <v>1</v>
      </c>
      <c r="AK132" s="33">
        <f t="shared" si="29"/>
        <v>1</v>
      </c>
      <c r="AL132" s="33">
        <f>IF(AC132&gt;0,1,0)</f>
        <v>1</v>
      </c>
      <c r="AN132" s="33">
        <f t="shared" si="30"/>
        <v>-1.4004810000000001E-2</v>
      </c>
      <c r="AO132" s="33">
        <f t="shared" si="31"/>
        <v>-1.4004810000000001E-2</v>
      </c>
      <c r="AP132" s="33">
        <f t="shared" si="31"/>
        <v>-1.4004810000000001E-2</v>
      </c>
      <c r="AQ132" s="33">
        <f t="shared" si="31"/>
        <v>-1.4004810000000001E-2</v>
      </c>
      <c r="AR132" s="33">
        <f t="shared" si="31"/>
        <v>-1.4004810000000001E-2</v>
      </c>
      <c r="AS132" s="33">
        <f t="shared" si="31"/>
        <v>-1.4004810000000001E-2</v>
      </c>
      <c r="AT132" s="33">
        <f t="shared" si="31"/>
        <v>-1.4004810000000001E-2</v>
      </c>
      <c r="AU132" s="33">
        <f t="shared" si="31"/>
        <v>-1.4004810000000001E-2</v>
      </c>
      <c r="BO132" s="32">
        <v>0</v>
      </c>
      <c r="BP132" s="32">
        <v>0</v>
      </c>
      <c r="BQ132" s="32">
        <v>0</v>
      </c>
      <c r="BR132" s="32">
        <v>0</v>
      </c>
      <c r="BT132" s="38">
        <v>0</v>
      </c>
      <c r="BU132" s="38">
        <v>0</v>
      </c>
      <c r="BV132" s="38">
        <v>0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</row>
    <row r="133" spans="1:79" x14ac:dyDescent="0.3">
      <c r="A133">
        <v>41</v>
      </c>
      <c r="B133" s="29">
        <v>0</v>
      </c>
      <c r="M133" s="28">
        <f t="shared" si="21"/>
        <v>0</v>
      </c>
      <c r="N133" s="28">
        <f t="shared" si="22"/>
        <v>0</v>
      </c>
      <c r="O133" s="28">
        <f t="shared" si="23"/>
        <v>0</v>
      </c>
      <c r="P133" s="28">
        <f t="shared" si="24"/>
        <v>0</v>
      </c>
      <c r="Q133" s="28">
        <f t="shared" si="25"/>
        <v>0</v>
      </c>
      <c r="R133" s="28">
        <f t="shared" si="26"/>
        <v>0</v>
      </c>
      <c r="S133" s="28">
        <f t="shared" si="27"/>
        <v>0</v>
      </c>
      <c r="T133" s="28">
        <f t="shared" si="28"/>
        <v>0</v>
      </c>
      <c r="V133" s="32">
        <v>5.8959999999999999</v>
      </c>
      <c r="W133" s="32">
        <v>5.8959999999999999</v>
      </c>
      <c r="X133" s="32">
        <v>5.8959999999999999</v>
      </c>
      <c r="Y133" s="32">
        <v>5.8959999999999999</v>
      </c>
      <c r="Z133" s="32">
        <v>5.8959999999999999</v>
      </c>
      <c r="AA133" s="32">
        <v>5.8959999999999999</v>
      </c>
      <c r="AB133" s="32">
        <v>5.8959999999999999</v>
      </c>
      <c r="AC133" s="32">
        <v>5.8959999999999999</v>
      </c>
      <c r="AE133" s="33">
        <f t="shared" si="29"/>
        <v>1</v>
      </c>
      <c r="AF133" s="33">
        <f t="shared" si="29"/>
        <v>1</v>
      </c>
      <c r="AG133" s="33">
        <f t="shared" si="29"/>
        <v>1</v>
      </c>
      <c r="AH133" s="33">
        <f t="shared" si="29"/>
        <v>1</v>
      </c>
      <c r="AI133" s="33">
        <f t="shared" si="29"/>
        <v>1</v>
      </c>
      <c r="AJ133" s="33">
        <f t="shared" si="29"/>
        <v>1</v>
      </c>
      <c r="AK133" s="33">
        <f t="shared" si="29"/>
        <v>1</v>
      </c>
      <c r="AL133" s="33">
        <f>IF(AC133&gt;0,1,0)</f>
        <v>1</v>
      </c>
      <c r="AN133" s="33">
        <f t="shared" si="30"/>
        <v>0</v>
      </c>
      <c r="AO133" s="33">
        <f t="shared" si="31"/>
        <v>0</v>
      </c>
      <c r="AP133" s="33">
        <f t="shared" si="31"/>
        <v>0</v>
      </c>
      <c r="AQ133" s="33">
        <f t="shared" si="31"/>
        <v>0</v>
      </c>
      <c r="AR133" s="33">
        <f t="shared" si="31"/>
        <v>0</v>
      </c>
      <c r="AS133" s="33">
        <f t="shared" si="31"/>
        <v>0</v>
      </c>
      <c r="AT133" s="33">
        <f t="shared" si="31"/>
        <v>0</v>
      </c>
      <c r="AU133" s="33">
        <f t="shared" si="31"/>
        <v>0</v>
      </c>
      <c r="BO133" s="32">
        <v>1.8819999999999999</v>
      </c>
      <c r="BP133" s="32">
        <v>1.8819999999999999</v>
      </c>
      <c r="BQ133" s="32">
        <v>1.8819999999999999</v>
      </c>
      <c r="BR133" s="32">
        <v>1.8819999999999999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</row>
    <row r="134" spans="1:79" x14ac:dyDescent="0.3">
      <c r="A134">
        <v>42</v>
      </c>
      <c r="B134" s="29">
        <v>0</v>
      </c>
      <c r="M134" s="28">
        <f>B134*D$96</f>
        <v>0</v>
      </c>
      <c r="N134" s="28">
        <f t="shared" si="22"/>
        <v>0</v>
      </c>
      <c r="O134" s="28">
        <f t="shared" si="23"/>
        <v>0</v>
      </c>
      <c r="P134" s="28">
        <f t="shared" si="24"/>
        <v>0</v>
      </c>
      <c r="Q134" s="28">
        <f t="shared" si="25"/>
        <v>0</v>
      </c>
      <c r="R134" s="28">
        <f t="shared" si="26"/>
        <v>0</v>
      </c>
      <c r="S134" s="28">
        <f t="shared" si="27"/>
        <v>0</v>
      </c>
      <c r="T134" s="28">
        <f t="shared" si="28"/>
        <v>0</v>
      </c>
      <c r="V134" s="32">
        <v>3.31975</v>
      </c>
      <c r="W134" s="32">
        <v>3.31975</v>
      </c>
      <c r="X134" s="32">
        <v>3.31975</v>
      </c>
      <c r="Y134" s="32">
        <v>3.31975</v>
      </c>
      <c r="Z134" s="32">
        <v>3.31975</v>
      </c>
      <c r="AA134" s="32">
        <v>3.31975</v>
      </c>
      <c r="AB134" s="32">
        <v>3.31975</v>
      </c>
      <c r="AC134" s="32">
        <v>3.31975</v>
      </c>
      <c r="AE134" s="33">
        <f>IF(V134&gt;0,1,0)</f>
        <v>1</v>
      </c>
      <c r="AF134" s="33">
        <f t="shared" si="29"/>
        <v>1</v>
      </c>
      <c r="AG134" s="33">
        <f t="shared" si="29"/>
        <v>1</v>
      </c>
      <c r="AH134" s="33">
        <f t="shared" si="29"/>
        <v>1</v>
      </c>
      <c r="AI134" s="33">
        <f t="shared" si="29"/>
        <v>1</v>
      </c>
      <c r="AJ134" s="33">
        <f t="shared" si="29"/>
        <v>1</v>
      </c>
      <c r="AK134" s="33">
        <f t="shared" si="29"/>
        <v>1</v>
      </c>
      <c r="AL134" s="33">
        <f>IF(AC134&gt;0,1,0)</f>
        <v>1</v>
      </c>
      <c r="AN134" s="33">
        <f t="shared" si="30"/>
        <v>0</v>
      </c>
      <c r="AO134" s="33">
        <f t="shared" si="31"/>
        <v>0</v>
      </c>
      <c r="AP134" s="33">
        <f t="shared" si="31"/>
        <v>0</v>
      </c>
      <c r="AQ134" s="33">
        <f t="shared" si="31"/>
        <v>0</v>
      </c>
      <c r="AR134" s="33">
        <f t="shared" si="31"/>
        <v>0</v>
      </c>
      <c r="AS134" s="33">
        <f t="shared" si="31"/>
        <v>0</v>
      </c>
      <c r="AT134" s="33">
        <f t="shared" si="31"/>
        <v>0</v>
      </c>
      <c r="AU134" s="33">
        <f>T134*AL134</f>
        <v>0</v>
      </c>
      <c r="BO134" s="32">
        <v>1.02325</v>
      </c>
      <c r="BP134" s="32">
        <v>1.02325</v>
      </c>
      <c r="BQ134" s="32">
        <v>1.02325</v>
      </c>
      <c r="BR134" s="32">
        <v>1.02325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</row>
    <row r="135" spans="1:79" x14ac:dyDescent="0.3">
      <c r="BT135" s="38">
        <v>-1.4004809999999999E-2</v>
      </c>
      <c r="BU135" s="38">
        <v>-1.4004809999999999E-2</v>
      </c>
      <c r="BV135" s="38">
        <v>-1.4004809999999999E-2</v>
      </c>
      <c r="BW135" s="38">
        <v>-1.4004809999999999E-2</v>
      </c>
      <c r="BX135" s="38">
        <v>-1.4004809999999999E-2</v>
      </c>
      <c r="BY135" s="38">
        <v>-1.4004809999999999E-2</v>
      </c>
      <c r="BZ135" s="38">
        <v>-1.4004809999999999E-2</v>
      </c>
      <c r="CA135" s="38">
        <v>-1.4004809999999999E-2</v>
      </c>
    </row>
    <row r="136" spans="1:79" x14ac:dyDescent="0.3">
      <c r="BT136" s="38">
        <v>-1.4004809999999999E-2</v>
      </c>
      <c r="BU136" s="38">
        <v>-1.4004809999999999E-2</v>
      </c>
      <c r="BV136" s="38">
        <v>-1.4004809999999999E-2</v>
      </c>
      <c r="BW136" s="38">
        <v>-1.4004809999999999E-2</v>
      </c>
      <c r="BX136" s="38">
        <v>-1.4004809999999999E-2</v>
      </c>
      <c r="BY136" s="38">
        <v>-1.4004809999999999E-2</v>
      </c>
      <c r="BZ136" s="38">
        <v>-1.4004809999999999E-2</v>
      </c>
      <c r="CA136" s="38">
        <v>-1.4004809999999999E-2</v>
      </c>
    </row>
    <row r="137" spans="1:79" x14ac:dyDescent="0.3">
      <c r="BT137" s="38">
        <v>-1.4004809999999999E-2</v>
      </c>
      <c r="BU137" s="38">
        <v>-1.4004809999999999E-2</v>
      </c>
      <c r="BV137" s="38">
        <v>-1.4004809999999999E-2</v>
      </c>
      <c r="BW137" s="38">
        <v>-1.4004809999999999E-2</v>
      </c>
      <c r="BX137" s="38">
        <v>-1.4004809999999999E-2</v>
      </c>
      <c r="BY137" s="38">
        <v>-1.4004809999999999E-2</v>
      </c>
      <c r="BZ137" s="38">
        <v>-1.4004809999999999E-2</v>
      </c>
      <c r="CA137" s="38">
        <v>-1.4004809999999999E-2</v>
      </c>
    </row>
    <row r="138" spans="1:79" x14ac:dyDescent="0.3">
      <c r="BT138" s="38">
        <v>-1.4004809999999999E-2</v>
      </c>
      <c r="BU138" s="38">
        <v>-1.4004809999999999E-2</v>
      </c>
      <c r="BV138" s="38">
        <v>-1.4004809999999999E-2</v>
      </c>
      <c r="BW138" s="38">
        <v>-1.4004809999999999E-2</v>
      </c>
      <c r="BX138" s="38">
        <v>-1.4004809999999999E-2</v>
      </c>
      <c r="BY138" s="38">
        <v>-1.4004809999999999E-2</v>
      </c>
      <c r="BZ138" s="38">
        <v>-1.4004809999999999E-2</v>
      </c>
      <c r="CA138" s="38">
        <v>-1.4004809999999999E-2</v>
      </c>
    </row>
    <row r="139" spans="1:79" x14ac:dyDescent="0.3">
      <c r="BT139" s="38">
        <v>-1.4004809999999999E-2</v>
      </c>
      <c r="BU139" s="38">
        <v>-1.4004809999999999E-2</v>
      </c>
      <c r="BV139" s="38">
        <v>-1.4004809999999999E-2</v>
      </c>
      <c r="BW139" s="38">
        <v>-1.4004809999999999E-2</v>
      </c>
      <c r="BX139" s="38">
        <v>-1.4004809999999999E-2</v>
      </c>
      <c r="BY139" s="38">
        <v>-1.4004809999999999E-2</v>
      </c>
      <c r="BZ139" s="38">
        <v>-1.4004809999999999E-2</v>
      </c>
      <c r="CA139" s="38">
        <v>-1.4004809999999999E-2</v>
      </c>
    </row>
    <row r="140" spans="1:79" x14ac:dyDescent="0.3">
      <c r="BT140" s="38">
        <v>0</v>
      </c>
      <c r="BU140" s="38">
        <v>0</v>
      </c>
      <c r="BV140" s="38">
        <v>0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</row>
    <row r="141" spans="1:79" x14ac:dyDescent="0.3">
      <c r="BT141" s="38">
        <v>0</v>
      </c>
      <c r="BU141" s="38">
        <v>0</v>
      </c>
      <c r="BV141" s="38">
        <v>0</v>
      </c>
      <c r="BW141" s="38">
        <v>0</v>
      </c>
      <c r="BX141" s="38">
        <v>0</v>
      </c>
      <c r="BY141" s="38">
        <v>0</v>
      </c>
      <c r="BZ141" s="38">
        <v>0</v>
      </c>
      <c r="CA141" s="38">
        <v>0</v>
      </c>
    </row>
    <row r="143" spans="1:79" ht="15" thickBot="1" x14ac:dyDescent="0.35"/>
    <row r="144" spans="1:79" ht="27.6" thickBot="1" x14ac:dyDescent="0.35">
      <c r="B144" t="s">
        <v>15</v>
      </c>
      <c r="K144" s="41" t="s">
        <v>31</v>
      </c>
      <c r="P144" t="s">
        <v>32</v>
      </c>
      <c r="U144" t="s">
        <v>5</v>
      </c>
      <c r="Z144" t="s">
        <v>33</v>
      </c>
      <c r="AE144" t="s">
        <v>15</v>
      </c>
      <c r="AJ144" s="1" t="s">
        <v>1</v>
      </c>
      <c r="AK144" s="2" t="s">
        <v>2</v>
      </c>
      <c r="AO144" s="1" t="s">
        <v>28</v>
      </c>
      <c r="AR144" s="45" t="s">
        <v>34</v>
      </c>
      <c r="AW144" s="53" t="s">
        <v>36</v>
      </c>
      <c r="AZ144" s="52" t="s">
        <v>35</v>
      </c>
    </row>
    <row r="145" spans="1:93" ht="15" thickBot="1" x14ac:dyDescent="0.35">
      <c r="A145">
        <v>1</v>
      </c>
      <c r="B145" s="38">
        <v>8.0592109999999995E-2</v>
      </c>
      <c r="C145" s="38">
        <v>8.0592109999999995E-2</v>
      </c>
      <c r="D145" s="38">
        <v>8.0592109999999995E-2</v>
      </c>
      <c r="E145" s="38">
        <v>8.0592109999999995E-2</v>
      </c>
      <c r="F145" s="38">
        <v>8.0592109999999995E-2</v>
      </c>
      <c r="G145" s="38">
        <v>8.0592109999999995E-2</v>
      </c>
      <c r="H145" s="38">
        <v>8.0592109999999995E-2</v>
      </c>
      <c r="I145" s="38">
        <v>8.0592109999999995E-2</v>
      </c>
      <c r="K145" s="8">
        <v>0.75</v>
      </c>
      <c r="L145" s="8">
        <v>0.75</v>
      </c>
      <c r="M145" s="8">
        <v>0.75</v>
      </c>
      <c r="N145" s="8">
        <v>0.75</v>
      </c>
      <c r="P145" s="43">
        <f>B145*K$145+C145*K$146+D145*K$147+E145*K$148+F145*K$149+G145*K$150+H145*K$151+I145*K$152</f>
        <v>0.48355265999999997</v>
      </c>
      <c r="Q145" s="43">
        <f>C145*L$145+D145*L$146+E145*L$147+F145*L$148+G145*L$149+H145*L$150+I145*L$151+B145*L$152</f>
        <v>0.48355265999999997</v>
      </c>
      <c r="R145" s="43">
        <f>D145*M$145+E145*M$146+F145*M$147+G145*M$148+H145*M$149+I145*M$150+C145*M$151+B145*M$152</f>
        <v>0.48355265999999997</v>
      </c>
      <c r="S145" s="43">
        <f>E145*N$145+F145*N$146+G145*N$147+H145*N$148+I145*N$149+D145*N$150+C145*N$151+B145*N$152</f>
        <v>0.48355265999999997</v>
      </c>
      <c r="U145" s="32">
        <v>0</v>
      </c>
      <c r="V145" s="32">
        <v>0</v>
      </c>
      <c r="W145" s="32">
        <v>0</v>
      </c>
      <c r="X145" s="32">
        <v>0</v>
      </c>
      <c r="Z145" s="44">
        <f>IF(U145&gt;0,1,0)</f>
        <v>0</v>
      </c>
      <c r="AA145" s="44">
        <f t="shared" ref="AA145:AB160" si="41">IF(V145&gt;0,1,0)</f>
        <v>0</v>
      </c>
      <c r="AB145" s="44">
        <f t="shared" si="41"/>
        <v>0</v>
      </c>
      <c r="AC145" s="44">
        <f>IF(X145&gt;0,1,0)</f>
        <v>0</v>
      </c>
      <c r="AE145" s="44">
        <f>P145*Z145</f>
        <v>0</v>
      </c>
      <c r="AF145" s="44">
        <f t="shared" ref="AF145:AH160" si="42">Q145*AA145</f>
        <v>0</v>
      </c>
      <c r="AG145" s="44">
        <f t="shared" si="42"/>
        <v>0</v>
      </c>
      <c r="AH145" s="44">
        <f t="shared" si="42"/>
        <v>0</v>
      </c>
      <c r="AR145" s="42">
        <f>AVERAGE(AE145:AE186)</f>
        <v>1.7142856757142853E-8</v>
      </c>
      <c r="AS145" s="42">
        <f>AVERAGE(AF145:AF186)</f>
        <v>1.7142856757142853E-8</v>
      </c>
      <c r="AT145" s="42">
        <f t="shared" ref="AT145:AU145" si="43">AVERAGE(AG145:AG186)</f>
        <v>1.7142856757142853E-8</v>
      </c>
      <c r="AU145" s="42">
        <f t="shared" si="43"/>
        <v>1.7142856757142853E-8</v>
      </c>
      <c r="AV145">
        <v>1</v>
      </c>
      <c r="AW145" s="21">
        <v>12.452999999999999</v>
      </c>
      <c r="AX145" s="21">
        <v>-13.335000000000001</v>
      </c>
      <c r="AZ145" s="21">
        <v>12.452999999999999</v>
      </c>
      <c r="BA145" s="21">
        <f>-4.922</f>
        <v>-4.9219999999999997</v>
      </c>
      <c r="BB145" s="21">
        <v>3.97</v>
      </c>
      <c r="BC145" s="21">
        <v>4.1029999999999998</v>
      </c>
      <c r="BD145" s="21">
        <v>8.17</v>
      </c>
      <c r="BE145" s="21">
        <f>-16.658</f>
        <v>-16.658000000000001</v>
      </c>
      <c r="BF145" s="21">
        <v>6.4770000000000003</v>
      </c>
      <c r="BG145" s="21">
        <f>-0.725</f>
        <v>-0.72499999999999998</v>
      </c>
      <c r="BH145" s="21">
        <v>0.98699999999999999</v>
      </c>
      <c r="BI145" s="21">
        <v>-10.994999999999999</v>
      </c>
      <c r="BJ145" s="21">
        <v>13.388999999999999</v>
      </c>
      <c r="BK145" s="21">
        <v>-9.5690000000000008</v>
      </c>
      <c r="BL145" s="21">
        <v>-15.760999999999999</v>
      </c>
      <c r="BM145" s="21">
        <v>-12.896000000000001</v>
      </c>
      <c r="BN145" s="21">
        <v>10.917</v>
      </c>
      <c r="BO145" s="21">
        <v>-11.901999999999999</v>
      </c>
      <c r="BP145" s="21">
        <v>6.3710000000000004</v>
      </c>
      <c r="BQ145" s="21">
        <v>-10.573</v>
      </c>
      <c r="BR145" s="21">
        <v>5.5940000000000003</v>
      </c>
      <c r="BS145" s="21">
        <f>-3.227</f>
        <v>-3.2269999999999999</v>
      </c>
      <c r="BT145" s="21">
        <v>-12.897</v>
      </c>
      <c r="BU145" s="21">
        <v>-0.28399999999999997</v>
      </c>
      <c r="BV145" s="21">
        <v>1.35</v>
      </c>
      <c r="BW145" s="21">
        <v>3.988</v>
      </c>
      <c r="BX145" s="21">
        <v>1.0049999999999999</v>
      </c>
      <c r="BY145" s="21">
        <f>-2.737</f>
        <v>-2.7370000000000001</v>
      </c>
      <c r="BZ145" s="21">
        <v>-1.0409999999999999</v>
      </c>
      <c r="CA145" s="21">
        <v>4.1440000000000001</v>
      </c>
      <c r="CB145" s="21">
        <v>1.544</v>
      </c>
      <c r="CC145" s="21">
        <v>-1.1299999999999999</v>
      </c>
      <c r="CD145" s="21">
        <f>-1.604</f>
        <v>-1.6040000000000001</v>
      </c>
      <c r="CE145" s="21">
        <v>2.0910000000000002</v>
      </c>
      <c r="CF145" s="21">
        <v>4.5759999999999996</v>
      </c>
      <c r="CG145" s="21">
        <v>1.72</v>
      </c>
      <c r="CH145" s="21">
        <v>1.393</v>
      </c>
      <c r="CI145" s="21">
        <v>0.625</v>
      </c>
      <c r="CJ145" s="21">
        <f>-0.797</f>
        <v>-0.79700000000000004</v>
      </c>
      <c r="CK145" s="21">
        <f>-2.062</f>
        <v>-2.0619999999999998</v>
      </c>
      <c r="CL145" s="21">
        <f>-3.35</f>
        <v>-3.35</v>
      </c>
      <c r="CM145" s="21">
        <f>-4.165</f>
        <v>-4.165</v>
      </c>
      <c r="CN145" s="21">
        <v>0.127</v>
      </c>
      <c r="CO145" s="21">
        <v>0.34799999999999998</v>
      </c>
    </row>
    <row r="146" spans="1:93" ht="15" thickBot="1" x14ac:dyDescent="0.35">
      <c r="A146">
        <v>2</v>
      </c>
      <c r="B146" s="38">
        <v>8.0592109999999995E-2</v>
      </c>
      <c r="C146" s="38">
        <v>8.0592109999999995E-2</v>
      </c>
      <c r="D146" s="38">
        <v>8.0592109999999995E-2</v>
      </c>
      <c r="E146" s="38">
        <v>8.0592109999999995E-2</v>
      </c>
      <c r="F146" s="38">
        <v>8.0592109999999995E-2</v>
      </c>
      <c r="G146" s="38">
        <v>8.0592109999999995E-2</v>
      </c>
      <c r="H146" s="38">
        <v>8.0592109999999995E-2</v>
      </c>
      <c r="I146" s="38">
        <v>8.0592109999999995E-2</v>
      </c>
      <c r="K146" s="8">
        <v>0.75</v>
      </c>
      <c r="L146" s="8">
        <v>0.75</v>
      </c>
      <c r="M146" s="8">
        <v>0.75</v>
      </c>
      <c r="N146" s="8">
        <v>0.75</v>
      </c>
      <c r="P146" s="43">
        <f t="shared" ref="P146:P186" si="44">B146*K$145+C146*K$146+D146*K$147+E146*K$148+F146*K$149+G146*K$150+H146*K$151+I146*K$152</f>
        <v>0.48355265999999997</v>
      </c>
      <c r="Q146" s="43">
        <f t="shared" ref="Q146:Q186" si="45">C146*L$145+D146*L$146+E146*L$147+F146*L$148+G146*L$149+H146*L$150+I146*L$151+B146*L$152</f>
        <v>0.48355265999999997</v>
      </c>
      <c r="R146" s="43">
        <f t="shared" ref="R146:R186" si="46">D146*M$145+E146*M$146+F146*M$147+G146*M$148+H146*M$149+I146*M$150+C146*M$151+B146*M$152</f>
        <v>0.48355265999999997</v>
      </c>
      <c r="S146" s="43">
        <f t="shared" ref="S146:S186" si="47">E146*N$145+F146*N$146+G146*N$147+H146*N$148+I146*N$149+D146*N$150+C146*N$151+B146*N$152</f>
        <v>0.48355265999999997</v>
      </c>
      <c r="U146" s="32">
        <v>0</v>
      </c>
      <c r="V146" s="32">
        <v>0</v>
      </c>
      <c r="W146" s="32">
        <v>0</v>
      </c>
      <c r="X146" s="32">
        <v>0</v>
      </c>
      <c r="Z146" s="44">
        <f t="shared" ref="Z146:AB186" si="48">IF(U146&gt;0,1,0)</f>
        <v>0</v>
      </c>
      <c r="AA146" s="44">
        <f t="shared" si="41"/>
        <v>0</v>
      </c>
      <c r="AB146" s="44">
        <f t="shared" si="41"/>
        <v>0</v>
      </c>
      <c r="AC146" s="44">
        <f t="shared" ref="AC146:AC186" si="49">IF(X146&gt;0,1,0)</f>
        <v>0</v>
      </c>
      <c r="AE146" s="44">
        <f t="shared" ref="AE146:AH186" si="50">P146*Z146</f>
        <v>0</v>
      </c>
      <c r="AF146" s="44">
        <f t="shared" si="42"/>
        <v>0</v>
      </c>
      <c r="AG146" s="44">
        <f t="shared" si="42"/>
        <v>0</v>
      </c>
      <c r="AH146" s="44">
        <f t="shared" si="42"/>
        <v>0</v>
      </c>
      <c r="AJ146" s="4">
        <v>0.75</v>
      </c>
      <c r="AK146" s="4">
        <v>0.75</v>
      </c>
      <c r="AL146" s="4">
        <v>0.75</v>
      </c>
      <c r="AM146" s="4">
        <v>0.75</v>
      </c>
      <c r="AO146" s="4">
        <v>0.75</v>
      </c>
      <c r="AP146" s="4">
        <v>0.75</v>
      </c>
      <c r="AV146">
        <v>2</v>
      </c>
      <c r="AW146" s="21">
        <f>-4.922</f>
        <v>-4.9219999999999997</v>
      </c>
      <c r="AX146" s="21">
        <v>-18.260999999999999</v>
      </c>
      <c r="AZ146" s="21">
        <v>-13.335000000000001</v>
      </c>
      <c r="BA146" s="21">
        <v>-18.260999999999999</v>
      </c>
      <c r="BB146" s="21">
        <v>-7.0650000000000004</v>
      </c>
      <c r="BC146" s="21">
        <v>3.1440000000000001</v>
      </c>
      <c r="BD146" s="21">
        <v>15.488</v>
      </c>
      <c r="BE146" s="21">
        <v>-4.6340000000000003</v>
      </c>
      <c r="BF146" s="21">
        <v>13.927</v>
      </c>
      <c r="BG146" s="21">
        <v>-16.056000000000001</v>
      </c>
      <c r="BH146" s="21">
        <v>-8.6370000000000005</v>
      </c>
      <c r="BI146" s="21">
        <v>8.9209999999999994</v>
      </c>
      <c r="BJ146" s="21">
        <v>-14.503</v>
      </c>
      <c r="BK146" s="21">
        <v>4.2670000000000003</v>
      </c>
      <c r="BL146" s="21">
        <v>6.8760000000000003</v>
      </c>
      <c r="BM146" s="21">
        <v>3.145</v>
      </c>
      <c r="BN146" s="21">
        <v>2.117</v>
      </c>
      <c r="BO146" s="21">
        <v>12.598000000000001</v>
      </c>
      <c r="BP146" s="21">
        <v>0.222</v>
      </c>
      <c r="BQ146" s="21">
        <v>3.4870000000000001</v>
      </c>
      <c r="BR146" s="21">
        <v>3.4929999999999999</v>
      </c>
      <c r="BS146" s="21">
        <v>-10.06</v>
      </c>
      <c r="BT146" s="21">
        <v>10.832000000000001</v>
      </c>
      <c r="BU146" s="21">
        <v>4.7450000000000001</v>
      </c>
      <c r="BV146" s="21">
        <v>3.214</v>
      </c>
      <c r="BW146" s="21">
        <v>-1.734</v>
      </c>
      <c r="BX146" s="21">
        <v>0.88700000000000001</v>
      </c>
      <c r="BY146" s="21">
        <v>-0.90400000000000003</v>
      </c>
      <c r="BZ146" s="21">
        <v>2.6760000000000002</v>
      </c>
      <c r="CA146" s="21">
        <v>-1.1279999999999999</v>
      </c>
      <c r="CB146" s="21">
        <v>-2.1339999999999999</v>
      </c>
      <c r="CC146" s="21">
        <v>4.2480000000000002</v>
      </c>
      <c r="CD146" s="21">
        <v>-1.2969999999999999</v>
      </c>
      <c r="CE146" s="21">
        <v>-1.3220000000000001</v>
      </c>
      <c r="CF146" s="21">
        <v>-0.40500000000000003</v>
      </c>
      <c r="CG146" s="21">
        <v>0.98699999999999999</v>
      </c>
      <c r="CH146" s="21">
        <v>2.7130000000000001</v>
      </c>
      <c r="CI146" s="21">
        <v>-1</v>
      </c>
      <c r="CJ146" s="21">
        <v>-1.647</v>
      </c>
      <c r="CK146" s="21">
        <v>-2.5489999999999999</v>
      </c>
      <c r="CL146" s="21">
        <v>-2.5249999999999999</v>
      </c>
      <c r="CM146" s="21">
        <v>-1.143</v>
      </c>
      <c r="CN146" s="21">
        <v>2.0489999999999999</v>
      </c>
      <c r="CO146" s="21">
        <v>0.68300000000000005</v>
      </c>
    </row>
    <row r="147" spans="1:93" ht="15" thickBot="1" x14ac:dyDescent="0.35">
      <c r="A147">
        <v>3</v>
      </c>
      <c r="B147" s="38">
        <v>8.0592109999999995E-2</v>
      </c>
      <c r="C147" s="38">
        <v>8.0592109999999995E-2</v>
      </c>
      <c r="D147" s="38">
        <v>8.0592109999999995E-2</v>
      </c>
      <c r="E147" s="38">
        <v>8.0592109999999995E-2</v>
      </c>
      <c r="F147" s="38">
        <v>8.0592109999999995E-2</v>
      </c>
      <c r="G147" s="38">
        <v>8.0592109999999995E-2</v>
      </c>
      <c r="H147" s="38">
        <v>8.0592109999999995E-2</v>
      </c>
      <c r="I147" s="38">
        <v>8.0592109999999995E-2</v>
      </c>
      <c r="K147" s="8">
        <v>0.75</v>
      </c>
      <c r="L147" s="8">
        <v>0.75</v>
      </c>
      <c r="M147" s="8">
        <v>0.75</v>
      </c>
      <c r="N147" s="8">
        <v>0.75</v>
      </c>
      <c r="P147" s="43">
        <f t="shared" si="44"/>
        <v>0.48355265999999997</v>
      </c>
      <c r="Q147" s="43">
        <f t="shared" si="45"/>
        <v>0.48355265999999997</v>
      </c>
      <c r="R147" s="43">
        <f t="shared" si="46"/>
        <v>0.48355265999999997</v>
      </c>
      <c r="S147" s="43">
        <f t="shared" si="47"/>
        <v>0.48355265999999997</v>
      </c>
      <c r="U147" s="32">
        <v>0</v>
      </c>
      <c r="V147" s="32">
        <v>0</v>
      </c>
      <c r="W147" s="32">
        <v>0</v>
      </c>
      <c r="X147" s="32">
        <v>0</v>
      </c>
      <c r="Z147" s="44">
        <f t="shared" si="48"/>
        <v>0</v>
      </c>
      <c r="AA147" s="44">
        <f t="shared" si="41"/>
        <v>0</v>
      </c>
      <c r="AB147" s="44">
        <f t="shared" si="41"/>
        <v>0</v>
      </c>
      <c r="AC147" s="44">
        <f t="shared" si="49"/>
        <v>0</v>
      </c>
      <c r="AE147" s="44">
        <f t="shared" si="50"/>
        <v>0</v>
      </c>
      <c r="AF147" s="44">
        <f t="shared" si="42"/>
        <v>0</v>
      </c>
      <c r="AG147" s="44">
        <f t="shared" si="42"/>
        <v>0</v>
      </c>
      <c r="AH147" s="44">
        <f t="shared" si="42"/>
        <v>0</v>
      </c>
      <c r="AJ147" s="4">
        <v>0.75</v>
      </c>
      <c r="AK147" s="4">
        <v>0.75</v>
      </c>
      <c r="AL147" s="4">
        <v>0.75</v>
      </c>
      <c r="AM147" s="4">
        <v>0.75</v>
      </c>
      <c r="AO147" s="4">
        <v>0.75</v>
      </c>
      <c r="AP147" s="4">
        <v>0.75</v>
      </c>
      <c r="AR147">
        <v>0.01</v>
      </c>
      <c r="AS147" t="s">
        <v>27</v>
      </c>
      <c r="AV147">
        <v>3</v>
      </c>
      <c r="AW147" s="21">
        <v>3.97</v>
      </c>
      <c r="AX147" s="21">
        <v>-7.0650000000000004</v>
      </c>
    </row>
    <row r="148" spans="1:93" ht="15" thickBot="1" x14ac:dyDescent="0.35">
      <c r="A148">
        <v>4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K148" s="8">
        <v>0.75</v>
      </c>
      <c r="L148" s="8">
        <v>0.75</v>
      </c>
      <c r="M148" s="8">
        <v>0.75</v>
      </c>
      <c r="N148" s="8">
        <v>0.75</v>
      </c>
      <c r="P148" s="43">
        <f t="shared" si="44"/>
        <v>0</v>
      </c>
      <c r="Q148" s="43">
        <f t="shared" si="45"/>
        <v>0</v>
      </c>
      <c r="R148" s="43">
        <f t="shared" si="46"/>
        <v>0</v>
      </c>
      <c r="S148" s="43">
        <f t="shared" si="47"/>
        <v>0</v>
      </c>
      <c r="U148" s="32">
        <v>5.6852499999999999</v>
      </c>
      <c r="V148" s="32">
        <v>5.6852499999999999</v>
      </c>
      <c r="W148" s="32">
        <v>5.6852499999999999</v>
      </c>
      <c r="X148" s="32">
        <v>5.6852499999999999</v>
      </c>
      <c r="Z148" s="44">
        <f t="shared" si="48"/>
        <v>1</v>
      </c>
      <c r="AA148" s="44">
        <f t="shared" si="41"/>
        <v>1</v>
      </c>
      <c r="AB148" s="44">
        <f t="shared" si="41"/>
        <v>1</v>
      </c>
      <c r="AC148" s="44">
        <f t="shared" si="49"/>
        <v>1</v>
      </c>
      <c r="AE148" s="44">
        <f t="shared" si="50"/>
        <v>0</v>
      </c>
      <c r="AF148" s="44">
        <f t="shared" si="42"/>
        <v>0</v>
      </c>
      <c r="AG148" s="44">
        <f t="shared" si="42"/>
        <v>0</v>
      </c>
      <c r="AH148" s="44">
        <f t="shared" si="42"/>
        <v>0</v>
      </c>
      <c r="AJ148" s="3"/>
      <c r="AK148" s="3"/>
      <c r="AL148" s="3"/>
      <c r="AM148" s="3"/>
      <c r="AO148" s="4">
        <v>0.75</v>
      </c>
      <c r="AP148" s="4">
        <v>0.75</v>
      </c>
      <c r="AV148">
        <v>4</v>
      </c>
      <c r="AW148" s="21">
        <v>4.1029999999999998</v>
      </c>
      <c r="AX148" s="21">
        <v>3.1440000000000001</v>
      </c>
      <c r="AZ148" t="s">
        <v>15</v>
      </c>
    </row>
    <row r="149" spans="1:93" ht="15" thickBot="1" x14ac:dyDescent="0.35">
      <c r="A149">
        <v>5</v>
      </c>
      <c r="B149" s="38">
        <v>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8">
        <v>0</v>
      </c>
      <c r="K149" s="8">
        <v>0.75</v>
      </c>
      <c r="L149" s="8">
        <v>0.75</v>
      </c>
      <c r="M149" s="8">
        <v>0.75</v>
      </c>
      <c r="N149" s="8">
        <v>0.75</v>
      </c>
      <c r="P149" s="43">
        <f t="shared" si="44"/>
        <v>0</v>
      </c>
      <c r="Q149" s="43">
        <f t="shared" si="45"/>
        <v>0</v>
      </c>
      <c r="R149" s="43">
        <f t="shared" si="46"/>
        <v>0</v>
      </c>
      <c r="S149" s="43">
        <f t="shared" si="47"/>
        <v>0</v>
      </c>
      <c r="U149" s="32">
        <v>17.993500000000001</v>
      </c>
      <c r="V149" s="32">
        <v>17.993500000000001</v>
      </c>
      <c r="W149" s="32">
        <v>17.993500000000001</v>
      </c>
      <c r="X149" s="32">
        <v>17.993500000000001</v>
      </c>
      <c r="Z149" s="44">
        <f t="shared" si="48"/>
        <v>1</v>
      </c>
      <c r="AA149" s="44">
        <f t="shared" si="41"/>
        <v>1</v>
      </c>
      <c r="AB149" s="44">
        <f t="shared" si="41"/>
        <v>1</v>
      </c>
      <c r="AC149" s="44">
        <f t="shared" si="49"/>
        <v>1</v>
      </c>
      <c r="AE149" s="44">
        <f t="shared" si="50"/>
        <v>0</v>
      </c>
      <c r="AF149" s="44">
        <f t="shared" si="42"/>
        <v>0</v>
      </c>
      <c r="AG149" s="44">
        <f t="shared" si="42"/>
        <v>0</v>
      </c>
      <c r="AH149" s="44">
        <f t="shared" si="42"/>
        <v>0</v>
      </c>
      <c r="AJ149" s="1" t="s">
        <v>3</v>
      </c>
      <c r="AK149" s="3"/>
      <c r="AL149" s="3"/>
      <c r="AM149" s="3"/>
      <c r="AO149" s="4">
        <v>0.75</v>
      </c>
      <c r="AP149" s="4">
        <v>0.75</v>
      </c>
      <c r="AR149" s="46">
        <f>AR145*$AR$147</f>
        <v>1.7142856757142854E-10</v>
      </c>
      <c r="AS149" s="46">
        <f t="shared" ref="AS149:AU149" si="51">AS145*$AR$147</f>
        <v>1.7142856757142854E-10</v>
      </c>
      <c r="AT149" s="46">
        <f t="shared" si="51"/>
        <v>1.7142856757142854E-10</v>
      </c>
      <c r="AU149" s="46">
        <f t="shared" si="51"/>
        <v>1.7142856757142854E-10</v>
      </c>
      <c r="AV149">
        <v>5</v>
      </c>
      <c r="AW149" s="21">
        <v>8.17</v>
      </c>
      <c r="AX149" s="21">
        <v>15.488</v>
      </c>
      <c r="AZ149" s="50">
        <v>0</v>
      </c>
      <c r="BA149" s="50">
        <v>0</v>
      </c>
      <c r="BB149" s="50">
        <v>0</v>
      </c>
      <c r="BC149" s="50">
        <v>0</v>
      </c>
      <c r="BE149" s="30">
        <f>(AZ145*AZ149)+(BA145*AZ150)+(BB145*AZ151)+(BC145*AZ152)+(BD145*AZ153)+(BE145*AZ154)+(BF145*AZ155)+(BG145*AZ156)+(BH145*AZ157)+(BI145*AZ158)+(BJ145*AZ159)+(BK145*AZ160)+(BL145*AZ161)+(BM145*AZ162)+(BN145*AZ163)+(BO145*AZ164)+(BP145*AZ165)+(BQ145*AZ166)+(BR145*AZ167)+(BS145*AZ168)+(BT145*AZ169)+(BU145*AZ170)+(BV145*AZ171)+(BW145*AZ172)+(BX145*AZ173)+(BY145*AZ174)+(BZ145*AZ175)+(CA145*AZ176)+(CB145*AZ177)+(CC145*AZ178)+(CD145*AZ179)+(CE145*AZ180)+(CF145*AZ181)+(CG145*AZ182)+(CH145*AZ183)+(CI145*AZ184)+(CJ145*AZ185)+(CK145*AZ186)+(CL145*AZ187)+(CM145*AZ188)+(CN145*AZ189)+(CO145*AZ190)</f>
        <v>-8.5694400338741985E-6</v>
      </c>
      <c r="BF149" s="30">
        <f>(AZ145*BA149)+(BA145*BA150)+(BB145*BA151)+(BC145*BA152)+(BD145*BA153)+(BE145*BA154)+(BF145*BA155)+(BG145*BA156)+(BH145*BA157)+(BI145*BA158)+(BJ145*BA159)+(BK145*BA160)+(BL145*BA161)+(BM145*BA162)+(BN145*BA163)+(BO145*BA164)+(BP145*BA165)+(BQ145*BA166)+(BR145*BA167)+(BS145*BA168)+(BT145*BA169)+(BU145*BA170)+(BV145*BA171)+(BW145*BA172)+(BX145*BA173)+(BY145*BA174)+(BZ145*BA175)+(CA145*BA176)+(CB145*BA177)+(CC145*BA178)+(CD145*BA179)+(CE145*BA180)+(CF145*BA181)+(CG145*BA182)+(CH145*BA183)+(CI145*BA184)+(CJ145*BA185)+(CK145*BA186)+(CL145*BA187)+(CM145*BA188)+(CN145*BA189)+(CO145*BA190)</f>
        <v>-8.5694400338741985E-6</v>
      </c>
      <c r="BG149" s="30">
        <f>(AZ145*BB149)+(BA145*BB150)+(BB145*BB151)+(BC145*BB152)+(BD145*BB153)+(BE145*BB154)+(BF145*BB155)+(BG145*BB156)+(BH145*BB157)+(BI145*BB158)+(BJ145*BB159)+(BK145*BB160)+(BL145*BB161)+(BM145*BB162)+(BN145*BB163)+(BO145*BB164)+(BP145*BB165)+(BQ145*BB166)+(BR145*BB167)+(BS145*BB168)+(BT145*BB169)+(BU145*BB170)+(BV145*BB171)+(BW145*BB172)+(BX145*BB173)+(BY145*BB174)+(BZ145*BB175)+(CA145*BB176)+(CB145*BB177)+(CC145*BB178)+(CD145*BB179)+(CE145*BB180)+(CF145*BB181)+(CG145*BB182)+(CH145*BB183)+(CI145*BB184)+(CJ145*BB185)+(CK145*BB186)+(CL145*BB187)+(CM145*BB188)+(CN145*BB189)+(CO145*BB190)</f>
        <v>-8.5694400338741985E-6</v>
      </c>
      <c r="BH149" s="30">
        <f>(AZ145*BC149)+(BA145*BC150)+(BB145*BC151)+(BC145*BC152)+(BD145*BC153)+(BE145*BC154)+(BF145*BC155)+(BG145*BC156)+(BH145*BC157)+(BI145*BC158)+(BJ145*BC159)+(BK145*BC160)+(BL145*BC161)+(BM145*BC162)+(BN145*BC163)+(BO145*BC164)+(BP145*BC165)+(BQ145*BC166)+(BR145*BC167)+(BS145*BC168)+(BT145*BC169)+(BU145*BC170)+(BV145*BC171)+(BW145*BC172)+(BX145*BC173)+(BY145*BC174)+(BZ145*BC175)+(CA145*BC176)+(CB145*BC177)+(CC145*BC178)+(CD145*BC179)+(CE145*BC180)+(CF145*BC181)+(CG145*BC182)+(CH145*BC183)+(CI145*BC184)+(CJ145*BC185)+(CK145*BC186)+(CL145*BC187)+(CM145*BC188)+(CN145*BC189)+(CO145*BC190)</f>
        <v>-8.5694400338741985E-6</v>
      </c>
    </row>
    <row r="150" spans="1:93" ht="15" thickBot="1" x14ac:dyDescent="0.35">
      <c r="A150">
        <v>6</v>
      </c>
      <c r="B150" s="38">
        <v>8.0592109999999995E-2</v>
      </c>
      <c r="C150" s="38">
        <v>8.0592109999999995E-2</v>
      </c>
      <c r="D150" s="38">
        <v>8.0592109999999995E-2</v>
      </c>
      <c r="E150" s="38">
        <v>8.0592109999999995E-2</v>
      </c>
      <c r="F150" s="38">
        <v>8.0592109999999995E-2</v>
      </c>
      <c r="G150" s="38">
        <v>8.0592109999999995E-2</v>
      </c>
      <c r="H150" s="38">
        <v>8.0592109999999995E-2</v>
      </c>
      <c r="I150" s="38">
        <v>8.0592109999999995E-2</v>
      </c>
      <c r="K150" s="8">
        <v>0.75</v>
      </c>
      <c r="L150" s="8">
        <v>0.75</v>
      </c>
      <c r="M150" s="8">
        <v>0.75</v>
      </c>
      <c r="N150" s="8">
        <v>0.75</v>
      </c>
      <c r="P150" s="43">
        <f t="shared" si="44"/>
        <v>0.48355265999999997</v>
      </c>
      <c r="Q150" s="43">
        <f t="shared" si="45"/>
        <v>0.48355265999999997</v>
      </c>
      <c r="R150" s="43">
        <f t="shared" si="46"/>
        <v>0.48355265999999997</v>
      </c>
      <c r="S150" s="43">
        <f t="shared" si="47"/>
        <v>0.48355265999999997</v>
      </c>
      <c r="U150" s="32">
        <v>0</v>
      </c>
      <c r="V150" s="32">
        <v>0</v>
      </c>
      <c r="W150" s="32">
        <v>0</v>
      </c>
      <c r="X150" s="32">
        <v>0</v>
      </c>
      <c r="Z150" s="44">
        <f t="shared" si="48"/>
        <v>0</v>
      </c>
      <c r="AA150" s="44">
        <f t="shared" si="41"/>
        <v>0</v>
      </c>
      <c r="AB150" s="44">
        <f t="shared" si="41"/>
        <v>0</v>
      </c>
      <c r="AC150" s="44">
        <f t="shared" si="49"/>
        <v>0</v>
      </c>
      <c r="AE150" s="44">
        <f t="shared" si="50"/>
        <v>0</v>
      </c>
      <c r="AF150" s="44">
        <f t="shared" si="42"/>
        <v>0</v>
      </c>
      <c r="AG150" s="44">
        <f t="shared" si="42"/>
        <v>0</v>
      </c>
      <c r="AH150" s="44">
        <f t="shared" si="42"/>
        <v>0</v>
      </c>
      <c r="AJ150" s="3"/>
      <c r="AK150" s="3"/>
      <c r="AL150" s="3"/>
      <c r="AM150" s="3"/>
      <c r="AV150">
        <v>6</v>
      </c>
      <c r="AW150" s="21">
        <f>-16.658</f>
        <v>-16.658000000000001</v>
      </c>
      <c r="AX150" s="21">
        <v>-4.6340000000000003</v>
      </c>
      <c r="AZ150" s="50">
        <v>0</v>
      </c>
      <c r="BA150" s="50">
        <v>0</v>
      </c>
      <c r="BB150" s="50">
        <v>0</v>
      </c>
      <c r="BC150" s="50">
        <v>0</v>
      </c>
      <c r="BE150" s="30">
        <f>(AZ146*AZ149)+(BA146*AZ150)+(BB146*AZ151)+(BC146*AZ152)+(BD146*AZ153)+(BE146*AZ154)+(BF146*AZ155)+(BG146*AZ156)+(BH146*AZ157)+(BI146*AZ158)+(BJ146*AZ159)+(BK146*AZ160)+(BL146*AZ161)+(BM146*AZ162)+(BN146*AZ163)+(BO146*AZ164)+(BP146*AZ165)+(BQ146*AZ166)+(BR146*AZ167)+(BS146*AZ168)+(BT146*AZ169)+(BU146*AZ170)+(BV146*AZ171)+(BW146*AZ172)+(BX146*AZ173)+(BY146*AZ174)+(BZ146*AZ175)+(CA146*AZ176)+(CB146*AZ177)+(CC146*AZ178)+(CD146*AZ179)+(CE146*AZ180)+(CF146*AZ181)+(CG146*AZ182)+(CH146*AZ183)+(CI146*AZ184)+(CJ146*AZ185)+(CK146*AZ186)+(CL146*AZ187)+(CM146*AZ188)+(CN146*AZ189)+(CO146*AZ190)</f>
        <v>9.0705600214163994E-6</v>
      </c>
      <c r="BF150" s="30">
        <f>(AZ146*BA149)+(BA146*BA150)+(BB146*BA151)+(BC146*BA152)+(BD146*BA153)+(BE146*BA154)+(BF146*BA155)+(BG146*BA156)+(BH146*BA157)+(BI146*BA158)+(BJ146*BA159)+(BK146*BA160)+(BL146*BA161)+(BM146*BA162)+(BN146*BA163)+(BO146*BA164)+(BP146*BA165)+(BQ146*BA166)+(BR146*BA167)+(BS146*BA168)+(BT146*BA169)+(BU146*BA170)+(BV146*BA171)+(BW146*BA172)+(BX146*BA173)+(BY146*BA174)+(BZ146*BA175)+(CA146*BA176)+(CB146*BA177)+(CC146*BA178)+(CD146*BA179)+(CE146*BA180)+(CF146*BA181)+(CG146*BA182)+(CH146*BA183)+(CI146*BA184)+(CJ146*BA185)+(CK146*BA186)+(CL146*BA187)+(CM146*BA188)+(CN146*BA189)+(CO146*BA190)</f>
        <v>9.0705600214163994E-6</v>
      </c>
      <c r="BG150" s="30">
        <f>(AZ146*BB149)+(BA146*BB150)+(BB146*BB151)+(BC146*BB152)+(BD146*BB153)+(BE146*BB154)+(BF146*BB155)+(BG146*BB156)+(BH146*BB157)+(BI146*BB158)+(BJ146*BB159)+(BK146*BB160)+(BL146*BB161)+(BM146*BB162)+(BN146*BB163)+(BO146*BB164)+(BP146*BB165)+(BQ146*BB166)+(BR146*BB167)+(BS146*BB168)+(BT146*BB169)+(BU146*BB170)+(BV146*BB171)+(BW146*BB172)+(BX146*BB173)+(BY146*BB174)+(BZ146*BB175)+(CA146*BB176)+(CB146*BB177)+(CC146*BB178)+(CD146*BB179)+(CE146*BB180)+(CF146*BB181)+(CG146*BB182)+(CH146*BB183)+(CI146*BB184)+(CJ146*BB185)+(CK146*BB186)+(CL146*BB187)+(CM146*BB188)+(CN146*BB189)+(CO146*BB190)</f>
        <v>9.0705600214163994E-6</v>
      </c>
      <c r="BH150" s="30">
        <f>(AZ146*BC149)+(BA146*BC150)+(BB146*BC151)+(BC146*BC152)+(BD146*BC153)+(BE146*BC154)+(BF146*BC155)+(BG146*BC156)+(BH146*BC157)+(BI146*BC158)+(BJ146*BC159)+(BK146*BC160)+(BL146*BC161)+(BM146*BC162)+(BN146*BC163)+(BO146*BC164)+(BP146*BC165)+(BQ146*BC166)+(BR146*BC167)+(BS146*BC168)+(BT146*BC169)+(BU146*BC170)+(BV146*BC171)+(BW146*BC172)+(BX146*BC173)+(BY146*BC174)+(BZ146*BC175)+(CA146*BC176)+(CB146*BC177)+(CC146*BC178)+(CD146*BC179)+(CE146*BC180)+(CF146*BC181)+(CG146*BC182)+(CH146*BC183)+(CI146*BC184)+(CJ146*BC185)+(CK146*BC186)+(CL146*BC187)+(CM146*BC188)+(CN146*BC189)+(CO146*BC190)</f>
        <v>9.0705600214163994E-6</v>
      </c>
    </row>
    <row r="151" spans="1:93" ht="15" thickBot="1" x14ac:dyDescent="0.35">
      <c r="A151">
        <v>7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8">
        <v>0</v>
      </c>
      <c r="K151" s="8">
        <v>0.75</v>
      </c>
      <c r="L151" s="8">
        <v>0.75</v>
      </c>
      <c r="M151" s="8">
        <v>0.75</v>
      </c>
      <c r="N151" s="8">
        <v>0.75</v>
      </c>
      <c r="P151" s="43">
        <f t="shared" si="44"/>
        <v>0</v>
      </c>
      <c r="Q151" s="43">
        <f t="shared" si="45"/>
        <v>0</v>
      </c>
      <c r="R151" s="43">
        <f t="shared" si="46"/>
        <v>0</v>
      </c>
      <c r="S151" s="43">
        <f t="shared" si="47"/>
        <v>0</v>
      </c>
      <c r="U151" s="32">
        <v>15.553000000000001</v>
      </c>
      <c r="V151" s="32">
        <v>15.553000000000001</v>
      </c>
      <c r="W151" s="32">
        <v>15.553000000000001</v>
      </c>
      <c r="X151" s="32">
        <v>15.553000000000001</v>
      </c>
      <c r="Z151" s="44">
        <f t="shared" si="48"/>
        <v>1</v>
      </c>
      <c r="AA151" s="44">
        <f t="shared" si="41"/>
        <v>1</v>
      </c>
      <c r="AB151" s="44">
        <f t="shared" si="41"/>
        <v>1</v>
      </c>
      <c r="AC151" s="44">
        <f t="shared" si="49"/>
        <v>1</v>
      </c>
      <c r="AE151" s="44">
        <f t="shared" si="50"/>
        <v>0</v>
      </c>
      <c r="AF151" s="44">
        <f t="shared" si="42"/>
        <v>0</v>
      </c>
      <c r="AG151" s="44">
        <f t="shared" si="42"/>
        <v>0</v>
      </c>
      <c r="AH151" s="44">
        <f t="shared" si="42"/>
        <v>0</v>
      </c>
      <c r="AJ151" s="4">
        <v>0.25</v>
      </c>
      <c r="AK151" s="4">
        <v>0.25</v>
      </c>
      <c r="AL151" s="4">
        <v>0.25</v>
      </c>
      <c r="AM151" s="4">
        <v>0.25</v>
      </c>
      <c r="AV151">
        <v>7</v>
      </c>
      <c r="AW151" s="21">
        <v>6.4770000000000003</v>
      </c>
      <c r="AX151" s="21">
        <v>13.927</v>
      </c>
      <c r="AZ151" s="50">
        <v>0</v>
      </c>
      <c r="BA151" s="50">
        <v>0</v>
      </c>
      <c r="BB151" s="50">
        <v>0</v>
      </c>
      <c r="BC151" s="50">
        <v>0</v>
      </c>
    </row>
    <row r="152" spans="1:93" ht="15" thickBot="1" x14ac:dyDescent="0.35">
      <c r="A152">
        <v>8</v>
      </c>
      <c r="B152" s="38">
        <v>8.0592109999999995E-2</v>
      </c>
      <c r="C152" s="38">
        <v>8.0592109999999995E-2</v>
      </c>
      <c r="D152" s="38">
        <v>8.0592109999999995E-2</v>
      </c>
      <c r="E152" s="38">
        <v>8.0592109999999995E-2</v>
      </c>
      <c r="F152" s="38">
        <v>8.0592109999999995E-2</v>
      </c>
      <c r="G152" s="38">
        <v>8.0592109999999995E-2</v>
      </c>
      <c r="H152" s="38">
        <v>8.0592109999999995E-2</v>
      </c>
      <c r="I152" s="38">
        <v>8.0592109999999995E-2</v>
      </c>
      <c r="K152" s="8">
        <v>0.75</v>
      </c>
      <c r="L152" s="8">
        <v>0.75</v>
      </c>
      <c r="M152" s="8">
        <v>0.75</v>
      </c>
      <c r="N152" s="8">
        <v>0.75</v>
      </c>
      <c r="P152" s="43">
        <f t="shared" si="44"/>
        <v>0.48355265999999997</v>
      </c>
      <c r="Q152" s="43">
        <f t="shared" si="45"/>
        <v>0.48355265999999997</v>
      </c>
      <c r="R152" s="43">
        <f t="shared" si="46"/>
        <v>0.48355265999999997</v>
      </c>
      <c r="S152" s="43">
        <f t="shared" si="47"/>
        <v>0.48355265999999997</v>
      </c>
      <c r="U152" s="32">
        <v>0</v>
      </c>
      <c r="V152" s="32">
        <v>0</v>
      </c>
      <c r="W152" s="32">
        <v>0</v>
      </c>
      <c r="X152" s="32">
        <v>0</v>
      </c>
      <c r="Z152" s="44">
        <f t="shared" si="48"/>
        <v>0</v>
      </c>
      <c r="AA152" s="44">
        <f t="shared" si="41"/>
        <v>0</v>
      </c>
      <c r="AB152" s="44">
        <f t="shared" si="41"/>
        <v>0</v>
      </c>
      <c r="AC152" s="44">
        <f t="shared" si="49"/>
        <v>0</v>
      </c>
      <c r="AE152" s="44">
        <f t="shared" si="50"/>
        <v>0</v>
      </c>
      <c r="AF152" s="44">
        <f t="shared" si="42"/>
        <v>0</v>
      </c>
      <c r="AG152" s="44">
        <f t="shared" si="42"/>
        <v>0</v>
      </c>
      <c r="AH152" s="44">
        <f t="shared" si="42"/>
        <v>0</v>
      </c>
      <c r="AV152">
        <v>8</v>
      </c>
      <c r="AW152" s="21">
        <f>-0.725</f>
        <v>-0.72499999999999998</v>
      </c>
      <c r="AX152" s="21">
        <v>-16.056000000000001</v>
      </c>
      <c r="AZ152" s="50">
        <v>0</v>
      </c>
      <c r="BA152" s="50">
        <v>0</v>
      </c>
      <c r="BB152" s="50">
        <v>0</v>
      </c>
      <c r="BC152" s="50">
        <v>0</v>
      </c>
      <c r="BE152">
        <v>0.01</v>
      </c>
      <c r="BF152" t="s">
        <v>27</v>
      </c>
    </row>
    <row r="153" spans="1:93" x14ac:dyDescent="0.3">
      <c r="A153">
        <v>9</v>
      </c>
      <c r="B153" s="38">
        <v>8.0592109999999995E-2</v>
      </c>
      <c r="C153" s="38">
        <v>8.0592109999999995E-2</v>
      </c>
      <c r="D153" s="38">
        <v>8.0592109999999995E-2</v>
      </c>
      <c r="E153" s="38">
        <v>8.0592109999999995E-2</v>
      </c>
      <c r="F153" s="38">
        <v>8.0592109999999995E-2</v>
      </c>
      <c r="G153" s="38">
        <v>8.0592109999999995E-2</v>
      </c>
      <c r="H153" s="38">
        <v>8.0592109999999995E-2</v>
      </c>
      <c r="I153" s="38">
        <v>8.0592109999999995E-2</v>
      </c>
      <c r="P153" s="43">
        <f t="shared" si="44"/>
        <v>0.48355265999999997</v>
      </c>
      <c r="Q153" s="43">
        <f t="shared" si="45"/>
        <v>0.48355265999999997</v>
      </c>
      <c r="R153" s="43">
        <f t="shared" si="46"/>
        <v>0.48355265999999997</v>
      </c>
      <c r="S153" s="43">
        <f t="shared" si="47"/>
        <v>0.48355265999999997</v>
      </c>
      <c r="U153" s="32">
        <v>0</v>
      </c>
      <c r="V153" s="32">
        <v>0</v>
      </c>
      <c r="W153" s="32">
        <v>0</v>
      </c>
      <c r="X153" s="32">
        <v>0</v>
      </c>
      <c r="Z153" s="44">
        <f t="shared" si="48"/>
        <v>0</v>
      </c>
      <c r="AA153" s="44">
        <f t="shared" si="41"/>
        <v>0</v>
      </c>
      <c r="AB153" s="44">
        <f t="shared" si="41"/>
        <v>0</v>
      </c>
      <c r="AC153" s="44">
        <f t="shared" si="49"/>
        <v>0</v>
      </c>
      <c r="AE153" s="44">
        <f t="shared" si="50"/>
        <v>0</v>
      </c>
      <c r="AF153" s="44">
        <f t="shared" si="42"/>
        <v>0</v>
      </c>
      <c r="AG153" s="44">
        <f t="shared" si="42"/>
        <v>0</v>
      </c>
      <c r="AH153" s="44">
        <f t="shared" si="42"/>
        <v>0</v>
      </c>
      <c r="AV153">
        <v>9</v>
      </c>
      <c r="AW153" s="21">
        <v>0.98699999999999999</v>
      </c>
      <c r="AX153" s="21">
        <v>-8.6370000000000005</v>
      </c>
      <c r="AZ153" s="50">
        <v>0</v>
      </c>
      <c r="BA153" s="50">
        <v>0</v>
      </c>
      <c r="BB153" s="50">
        <v>0</v>
      </c>
      <c r="BC153" s="50">
        <v>0</v>
      </c>
    </row>
    <row r="154" spans="1:93" x14ac:dyDescent="0.3">
      <c r="A154">
        <v>10</v>
      </c>
      <c r="B154" s="38">
        <v>8.0592109999999995E-2</v>
      </c>
      <c r="C154" s="38">
        <v>8.0592109999999995E-2</v>
      </c>
      <c r="D154" s="38">
        <v>8.0592109999999995E-2</v>
      </c>
      <c r="E154" s="38">
        <v>8.0592109999999995E-2</v>
      </c>
      <c r="F154" s="38">
        <v>8.0592109999999995E-2</v>
      </c>
      <c r="G154" s="38">
        <v>8.0592109999999995E-2</v>
      </c>
      <c r="H154" s="38">
        <v>8.0592109999999995E-2</v>
      </c>
      <c r="I154" s="38">
        <v>8.0592109999999995E-2</v>
      </c>
      <c r="P154" s="43">
        <f t="shared" si="44"/>
        <v>0.48355265999999997</v>
      </c>
      <c r="Q154" s="43">
        <f t="shared" si="45"/>
        <v>0.48355265999999997</v>
      </c>
      <c r="R154" s="43">
        <f t="shared" si="46"/>
        <v>0.48355265999999997</v>
      </c>
      <c r="S154" s="43">
        <f t="shared" si="47"/>
        <v>0.48355265999999997</v>
      </c>
      <c r="U154" s="32">
        <v>0</v>
      </c>
      <c r="V154" s="32">
        <v>0</v>
      </c>
      <c r="W154" s="32">
        <v>0</v>
      </c>
      <c r="X154" s="32">
        <v>0</v>
      </c>
      <c r="Z154" s="44">
        <f t="shared" si="48"/>
        <v>0</v>
      </c>
      <c r="AA154" s="44">
        <f t="shared" si="41"/>
        <v>0</v>
      </c>
      <c r="AB154" s="44">
        <f t="shared" si="41"/>
        <v>0</v>
      </c>
      <c r="AC154" s="44">
        <f t="shared" si="49"/>
        <v>0</v>
      </c>
      <c r="AE154" s="44">
        <f t="shared" si="50"/>
        <v>0</v>
      </c>
      <c r="AF154" s="44">
        <f t="shared" si="42"/>
        <v>0</v>
      </c>
      <c r="AG154" s="44">
        <f t="shared" si="42"/>
        <v>0</v>
      </c>
      <c r="AH154" s="44">
        <f t="shared" si="42"/>
        <v>0</v>
      </c>
      <c r="AJ154" s="47" t="s">
        <v>17</v>
      </c>
      <c r="AV154">
        <v>10</v>
      </c>
      <c r="AW154" s="21">
        <v>-10.994999999999999</v>
      </c>
      <c r="AX154" s="21">
        <v>8.9209999999999994</v>
      </c>
      <c r="AZ154" s="50">
        <v>0</v>
      </c>
      <c r="BA154" s="50">
        <v>0</v>
      </c>
      <c r="BB154" s="50">
        <v>0</v>
      </c>
      <c r="BC154" s="50">
        <v>0</v>
      </c>
      <c r="BE154" s="30">
        <f>BE149*$BE$152</f>
        <v>-8.5694400338741983E-8</v>
      </c>
      <c r="BF154" s="30">
        <f t="shared" ref="BF154:BH155" si="52">BF149*$BE$152</f>
        <v>-8.5694400338741983E-8</v>
      </c>
      <c r="BG154" s="30">
        <f t="shared" si="52"/>
        <v>-8.5694400338741983E-8</v>
      </c>
      <c r="BH154" s="30">
        <f t="shared" si="52"/>
        <v>-8.5694400338741983E-8</v>
      </c>
    </row>
    <row r="155" spans="1:93" x14ac:dyDescent="0.3">
      <c r="A155">
        <v>11</v>
      </c>
      <c r="B155" s="38">
        <v>8.0592109999999995E-2</v>
      </c>
      <c r="C155" s="38">
        <v>8.0592109999999995E-2</v>
      </c>
      <c r="D155" s="38">
        <v>8.0592109999999995E-2</v>
      </c>
      <c r="E155" s="38">
        <v>8.0592109999999995E-2</v>
      </c>
      <c r="F155" s="38">
        <v>8.0592109999999995E-2</v>
      </c>
      <c r="G155" s="38">
        <v>8.0592109999999995E-2</v>
      </c>
      <c r="H155" s="38">
        <v>8.0592109999999995E-2</v>
      </c>
      <c r="I155" s="38">
        <v>8.0592109999999995E-2</v>
      </c>
      <c r="P155" s="43">
        <f t="shared" si="44"/>
        <v>0.48355265999999997</v>
      </c>
      <c r="Q155" s="43">
        <f t="shared" si="45"/>
        <v>0.48355265999999997</v>
      </c>
      <c r="R155" s="43">
        <f t="shared" si="46"/>
        <v>0.48355265999999997</v>
      </c>
      <c r="S155" s="43">
        <f t="shared" si="47"/>
        <v>0.48355265999999997</v>
      </c>
      <c r="U155" s="32">
        <v>0</v>
      </c>
      <c r="V155" s="32">
        <v>0</v>
      </c>
      <c r="W155" s="32">
        <v>0</v>
      </c>
      <c r="X155" s="32">
        <v>0</v>
      </c>
      <c r="Z155" s="44">
        <f t="shared" si="48"/>
        <v>0</v>
      </c>
      <c r="AA155" s="44">
        <f t="shared" si="41"/>
        <v>0</v>
      </c>
      <c r="AB155" s="44">
        <f t="shared" si="41"/>
        <v>0</v>
      </c>
      <c r="AC155" s="44">
        <f t="shared" si="49"/>
        <v>0</v>
      </c>
      <c r="AE155" s="44">
        <f t="shared" si="50"/>
        <v>0</v>
      </c>
      <c r="AF155" s="44">
        <f t="shared" si="42"/>
        <v>0</v>
      </c>
      <c r="AG155" s="44">
        <f t="shared" si="42"/>
        <v>0</v>
      </c>
      <c r="AH155" s="44">
        <f t="shared" si="42"/>
        <v>0</v>
      </c>
      <c r="AJ155" s="54">
        <f>AJ146-BE154</f>
        <v>0.75000008569440035</v>
      </c>
      <c r="AK155" s="54">
        <f t="shared" ref="AK155:AM156" si="53">AK146-BF154</f>
        <v>0.75000008569440035</v>
      </c>
      <c r="AL155" s="54">
        <f t="shared" si="53"/>
        <v>0.75000008569440035</v>
      </c>
      <c r="AM155" s="54">
        <f t="shared" si="53"/>
        <v>0.75000008569440035</v>
      </c>
      <c r="AV155">
        <v>11</v>
      </c>
      <c r="AW155" s="21">
        <v>13.388999999999999</v>
      </c>
      <c r="AX155" s="21">
        <v>-14.503</v>
      </c>
      <c r="AZ155" s="50">
        <v>0</v>
      </c>
      <c r="BA155" s="50">
        <v>0</v>
      </c>
      <c r="BB155" s="50">
        <v>0</v>
      </c>
      <c r="BC155" s="50">
        <v>0</v>
      </c>
      <c r="BE155" s="30">
        <f>BE150*$BE$152</f>
        <v>9.0705600214163992E-8</v>
      </c>
      <c r="BF155" s="30">
        <f t="shared" si="52"/>
        <v>9.0705600214163992E-8</v>
      </c>
      <c r="BG155" s="30">
        <f t="shared" si="52"/>
        <v>9.0705600214163992E-8</v>
      </c>
      <c r="BH155" s="30">
        <f>BH150*$BE$152</f>
        <v>9.0705600214163992E-8</v>
      </c>
    </row>
    <row r="156" spans="1:93" x14ac:dyDescent="0.3">
      <c r="A156">
        <v>12</v>
      </c>
      <c r="B156" s="38">
        <v>8.0592109999999995E-2</v>
      </c>
      <c r="C156" s="38">
        <v>8.0592109999999995E-2</v>
      </c>
      <c r="D156" s="38">
        <v>8.0592109999999995E-2</v>
      </c>
      <c r="E156" s="38">
        <v>8.0592109999999995E-2</v>
      </c>
      <c r="F156" s="38">
        <v>8.0592109999999995E-2</v>
      </c>
      <c r="G156" s="38">
        <v>8.0592109999999995E-2</v>
      </c>
      <c r="H156" s="38">
        <v>8.0592109999999995E-2</v>
      </c>
      <c r="I156" s="38">
        <v>8.0592109999999995E-2</v>
      </c>
      <c r="P156" s="43">
        <f t="shared" si="44"/>
        <v>0.48355265999999997</v>
      </c>
      <c r="Q156" s="43">
        <f t="shared" si="45"/>
        <v>0.48355265999999997</v>
      </c>
      <c r="R156" s="43">
        <f t="shared" si="46"/>
        <v>0.48355265999999997</v>
      </c>
      <c r="S156" s="43">
        <f t="shared" si="47"/>
        <v>0.48355265999999997</v>
      </c>
      <c r="U156" s="32">
        <v>0</v>
      </c>
      <c r="V156" s="32">
        <v>0</v>
      </c>
      <c r="W156" s="32">
        <v>0</v>
      </c>
      <c r="X156" s="32">
        <v>0</v>
      </c>
      <c r="Z156" s="44">
        <f t="shared" si="48"/>
        <v>0</v>
      </c>
      <c r="AA156" s="44">
        <f t="shared" si="41"/>
        <v>0</v>
      </c>
      <c r="AB156" s="44">
        <f t="shared" si="41"/>
        <v>0</v>
      </c>
      <c r="AC156" s="44">
        <f t="shared" si="49"/>
        <v>0</v>
      </c>
      <c r="AE156" s="44">
        <f t="shared" si="50"/>
        <v>0</v>
      </c>
      <c r="AF156" s="44">
        <f t="shared" si="42"/>
        <v>0</v>
      </c>
      <c r="AG156" s="44">
        <f t="shared" si="42"/>
        <v>0</v>
      </c>
      <c r="AH156" s="44">
        <f t="shared" si="42"/>
        <v>0</v>
      </c>
      <c r="AJ156" s="54">
        <f>AJ147-BE155</f>
        <v>0.74999990929439975</v>
      </c>
      <c r="AK156" s="54">
        <f t="shared" si="53"/>
        <v>0.74999990929439975</v>
      </c>
      <c r="AL156" s="54">
        <f t="shared" si="53"/>
        <v>0.74999990929439975</v>
      </c>
      <c r="AM156" s="54">
        <f t="shared" si="53"/>
        <v>0.74999990929439975</v>
      </c>
      <c r="AV156">
        <v>12</v>
      </c>
      <c r="AW156" s="21">
        <v>-9.5690000000000008</v>
      </c>
      <c r="AX156" s="21">
        <v>4.2670000000000003</v>
      </c>
      <c r="AZ156" s="50">
        <v>0</v>
      </c>
      <c r="BA156" s="50">
        <v>0</v>
      </c>
      <c r="BB156" s="50">
        <v>0</v>
      </c>
      <c r="BC156" s="50">
        <v>0</v>
      </c>
    </row>
    <row r="157" spans="1:93" x14ac:dyDescent="0.3">
      <c r="A157">
        <v>13</v>
      </c>
      <c r="B157" s="38">
        <v>8.0592109999999995E-2</v>
      </c>
      <c r="C157" s="38">
        <v>8.0592109999999995E-2</v>
      </c>
      <c r="D157" s="38">
        <v>8.0592109999999995E-2</v>
      </c>
      <c r="E157" s="38">
        <v>8.0592109999999995E-2</v>
      </c>
      <c r="F157" s="38">
        <v>8.0592109999999995E-2</v>
      </c>
      <c r="G157" s="38">
        <v>8.0592109999999995E-2</v>
      </c>
      <c r="H157" s="38">
        <v>8.0592109999999995E-2</v>
      </c>
      <c r="I157" s="38">
        <v>8.0592109999999995E-2</v>
      </c>
      <c r="P157" s="43">
        <f t="shared" si="44"/>
        <v>0.48355265999999997</v>
      </c>
      <c r="Q157" s="43">
        <f t="shared" si="45"/>
        <v>0.48355265999999997</v>
      </c>
      <c r="R157" s="43">
        <f t="shared" si="46"/>
        <v>0.48355265999999997</v>
      </c>
      <c r="S157" s="43">
        <f t="shared" si="47"/>
        <v>0.48355265999999997</v>
      </c>
      <c r="U157" s="32">
        <v>0</v>
      </c>
      <c r="V157" s="32">
        <v>0</v>
      </c>
      <c r="W157" s="32">
        <v>0</v>
      </c>
      <c r="X157" s="32">
        <v>0</v>
      </c>
      <c r="Z157" s="44">
        <f t="shared" si="48"/>
        <v>0</v>
      </c>
      <c r="AA157" s="44">
        <f t="shared" si="41"/>
        <v>0</v>
      </c>
      <c r="AB157" s="44">
        <f t="shared" si="41"/>
        <v>0</v>
      </c>
      <c r="AC157" s="44">
        <f t="shared" si="49"/>
        <v>0</v>
      </c>
      <c r="AE157" s="44">
        <f t="shared" si="50"/>
        <v>0</v>
      </c>
      <c r="AF157" s="44">
        <f t="shared" si="42"/>
        <v>0</v>
      </c>
      <c r="AG157" s="44">
        <f t="shared" si="42"/>
        <v>0</v>
      </c>
      <c r="AH157" s="44">
        <f t="shared" si="42"/>
        <v>0</v>
      </c>
      <c r="AV157">
        <v>13</v>
      </c>
      <c r="AW157" s="21">
        <v>-15.760999999999999</v>
      </c>
      <c r="AX157" s="21">
        <v>6.8760000000000003</v>
      </c>
      <c r="AZ157" s="50">
        <v>0</v>
      </c>
      <c r="BA157" s="50">
        <v>0</v>
      </c>
      <c r="BB157" s="50">
        <v>0</v>
      </c>
      <c r="BC157" s="50">
        <v>0</v>
      </c>
    </row>
    <row r="158" spans="1:93" x14ac:dyDescent="0.3">
      <c r="A158">
        <v>14</v>
      </c>
      <c r="B158" s="38">
        <v>8.0592109999999995E-2</v>
      </c>
      <c r="C158" s="38">
        <v>8.0592109999999995E-2</v>
      </c>
      <c r="D158" s="38">
        <v>8.0592109999999995E-2</v>
      </c>
      <c r="E158" s="38">
        <v>8.0592109999999995E-2</v>
      </c>
      <c r="F158" s="38">
        <v>8.0592109999999995E-2</v>
      </c>
      <c r="G158" s="38">
        <v>8.0592109999999995E-2</v>
      </c>
      <c r="H158" s="38">
        <v>8.0592109999999995E-2</v>
      </c>
      <c r="I158" s="38">
        <v>8.0592109999999995E-2</v>
      </c>
      <c r="P158" s="43">
        <f t="shared" si="44"/>
        <v>0.48355265999999997</v>
      </c>
      <c r="Q158" s="43">
        <f t="shared" si="45"/>
        <v>0.48355265999999997</v>
      </c>
      <c r="R158" s="43">
        <f t="shared" si="46"/>
        <v>0.48355265999999997</v>
      </c>
      <c r="S158" s="43">
        <f t="shared" si="47"/>
        <v>0.48355265999999997</v>
      </c>
      <c r="U158" s="32">
        <v>0</v>
      </c>
      <c r="V158" s="32">
        <v>0</v>
      </c>
      <c r="W158" s="32">
        <v>0</v>
      </c>
      <c r="X158" s="32">
        <v>0</v>
      </c>
      <c r="Z158" s="44">
        <f t="shared" si="48"/>
        <v>0</v>
      </c>
      <c r="AA158" s="44">
        <f t="shared" si="41"/>
        <v>0</v>
      </c>
      <c r="AB158" s="44">
        <f t="shared" si="41"/>
        <v>0</v>
      </c>
      <c r="AC158" s="44">
        <f t="shared" si="49"/>
        <v>0</v>
      </c>
      <c r="AE158" s="44">
        <f t="shared" si="50"/>
        <v>0</v>
      </c>
      <c r="AF158" s="44">
        <f t="shared" si="42"/>
        <v>0</v>
      </c>
      <c r="AG158" s="44">
        <f t="shared" si="42"/>
        <v>0</v>
      </c>
      <c r="AH158" s="44">
        <f t="shared" si="42"/>
        <v>0</v>
      </c>
      <c r="AV158">
        <v>14</v>
      </c>
      <c r="AW158" s="21">
        <v>-12.896000000000001</v>
      </c>
      <c r="AX158" s="21">
        <v>3.145</v>
      </c>
      <c r="AZ158" s="50">
        <v>0</v>
      </c>
      <c r="BA158" s="50">
        <v>0</v>
      </c>
      <c r="BB158" s="50">
        <v>0</v>
      </c>
      <c r="BC158" s="50">
        <v>0</v>
      </c>
    </row>
    <row r="159" spans="1:93" x14ac:dyDescent="0.3">
      <c r="A159">
        <v>15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P159" s="43">
        <f t="shared" si="44"/>
        <v>0</v>
      </c>
      <c r="Q159" s="43">
        <f t="shared" si="45"/>
        <v>0</v>
      </c>
      <c r="R159" s="43">
        <f t="shared" si="46"/>
        <v>0</v>
      </c>
      <c r="S159" s="43">
        <f t="shared" si="47"/>
        <v>0</v>
      </c>
      <c r="U159" s="32">
        <v>10.025499999999999</v>
      </c>
      <c r="V159" s="32">
        <v>10.025499999999999</v>
      </c>
      <c r="W159" s="32">
        <v>10.025499999999999</v>
      </c>
      <c r="X159" s="32">
        <v>10.025499999999999</v>
      </c>
      <c r="Z159" s="44">
        <f t="shared" si="48"/>
        <v>1</v>
      </c>
      <c r="AA159" s="44">
        <f t="shared" si="41"/>
        <v>1</v>
      </c>
      <c r="AB159" s="44">
        <f t="shared" si="41"/>
        <v>1</v>
      </c>
      <c r="AC159" s="44">
        <f t="shared" si="49"/>
        <v>1</v>
      </c>
      <c r="AE159" s="44">
        <f t="shared" si="50"/>
        <v>0</v>
      </c>
      <c r="AF159" s="44">
        <f t="shared" si="42"/>
        <v>0</v>
      </c>
      <c r="AG159" s="44">
        <f t="shared" si="42"/>
        <v>0</v>
      </c>
      <c r="AH159" s="44">
        <f t="shared" si="42"/>
        <v>0</v>
      </c>
      <c r="AJ159" s="48" t="s">
        <v>19</v>
      </c>
      <c r="AV159">
        <v>15</v>
      </c>
      <c r="AW159" s="21">
        <v>10.917</v>
      </c>
      <c r="AX159" s="21">
        <v>2.117</v>
      </c>
      <c r="AZ159" s="50">
        <v>0</v>
      </c>
      <c r="BA159" s="50">
        <v>0</v>
      </c>
      <c r="BB159" s="50">
        <v>0</v>
      </c>
      <c r="BC159" s="50">
        <v>0</v>
      </c>
    </row>
    <row r="160" spans="1:93" x14ac:dyDescent="0.3">
      <c r="A160">
        <v>16</v>
      </c>
      <c r="B160" s="38">
        <v>1.1999999999999999E-7</v>
      </c>
      <c r="C160" s="38">
        <v>1.1999999999999999E-7</v>
      </c>
      <c r="D160" s="38">
        <v>1.1999999999999999E-7</v>
      </c>
      <c r="E160" s="38">
        <v>1.1999999999999999E-7</v>
      </c>
      <c r="F160" s="38">
        <v>1.1999999999999999E-7</v>
      </c>
      <c r="G160" s="38">
        <v>1.1999999999999999E-7</v>
      </c>
      <c r="H160" s="38">
        <v>1.1999999999999999E-7</v>
      </c>
      <c r="I160" s="38">
        <v>1.1999999999999999E-7</v>
      </c>
      <c r="P160" s="43">
        <f t="shared" si="44"/>
        <v>7.1999999999999988E-7</v>
      </c>
      <c r="Q160" s="43">
        <f t="shared" si="45"/>
        <v>7.1999999999999988E-7</v>
      </c>
      <c r="R160" s="43">
        <f t="shared" si="46"/>
        <v>7.1999999999999988E-7</v>
      </c>
      <c r="S160" s="43">
        <f t="shared" si="47"/>
        <v>7.1999999999999988E-7</v>
      </c>
      <c r="U160" s="32">
        <v>0.77200000000000002</v>
      </c>
      <c r="V160" s="32">
        <v>0.77200000000000002</v>
      </c>
      <c r="W160" s="32">
        <v>0.77200000000000002</v>
      </c>
      <c r="X160" s="32">
        <v>0.77200000000000002</v>
      </c>
      <c r="Z160" s="44">
        <f t="shared" si="48"/>
        <v>1</v>
      </c>
      <c r="AA160" s="44">
        <f t="shared" si="41"/>
        <v>1</v>
      </c>
      <c r="AB160" s="44">
        <f t="shared" si="41"/>
        <v>1</v>
      </c>
      <c r="AC160" s="44">
        <f t="shared" si="49"/>
        <v>1</v>
      </c>
      <c r="AE160" s="44">
        <f t="shared" si="50"/>
        <v>7.1999999999999988E-7</v>
      </c>
      <c r="AF160" s="44">
        <f t="shared" si="42"/>
        <v>7.1999999999999988E-7</v>
      </c>
      <c r="AG160" s="44">
        <f t="shared" si="42"/>
        <v>7.1999999999999988E-7</v>
      </c>
      <c r="AH160" s="44">
        <f t="shared" si="42"/>
        <v>7.1999999999999988E-7</v>
      </c>
      <c r="AJ160" s="49">
        <f>AJ151-AR149</f>
        <v>0.24999999982857143</v>
      </c>
      <c r="AK160" s="49">
        <f>AK151-AS149</f>
        <v>0.24999999982857143</v>
      </c>
      <c r="AL160" s="49">
        <f t="shared" ref="AL160" si="54">AL151-AT149</f>
        <v>0.24999999982857143</v>
      </c>
      <c r="AM160" s="49">
        <f>AM151-AU149</f>
        <v>0.24999999982857143</v>
      </c>
      <c r="AV160">
        <v>16</v>
      </c>
      <c r="AW160" s="21">
        <v>-11.901999999999999</v>
      </c>
      <c r="AX160" s="21">
        <v>12.598000000000001</v>
      </c>
      <c r="AZ160" s="50">
        <v>0</v>
      </c>
      <c r="BA160" s="50">
        <v>0</v>
      </c>
      <c r="BB160" s="50">
        <v>0</v>
      </c>
      <c r="BC160" s="50">
        <v>0</v>
      </c>
    </row>
    <row r="161" spans="1:55" x14ac:dyDescent="0.3">
      <c r="A161">
        <v>17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P161" s="43">
        <f t="shared" si="44"/>
        <v>0</v>
      </c>
      <c r="Q161" s="43">
        <f t="shared" si="45"/>
        <v>0</v>
      </c>
      <c r="R161" s="43">
        <f t="shared" si="46"/>
        <v>0</v>
      </c>
      <c r="S161" s="43">
        <f t="shared" si="47"/>
        <v>0</v>
      </c>
      <c r="U161" s="32">
        <v>5.19475</v>
      </c>
      <c r="V161" s="32">
        <v>5.19475</v>
      </c>
      <c r="W161" s="32">
        <v>5.19475</v>
      </c>
      <c r="X161" s="32">
        <v>5.19475</v>
      </c>
      <c r="Z161" s="44">
        <f t="shared" si="48"/>
        <v>1</v>
      </c>
      <c r="AA161" s="44">
        <f t="shared" si="48"/>
        <v>1</v>
      </c>
      <c r="AB161" s="44">
        <f t="shared" si="48"/>
        <v>1</v>
      </c>
      <c r="AC161" s="44">
        <f t="shared" si="49"/>
        <v>1</v>
      </c>
      <c r="AE161" s="44">
        <f t="shared" si="50"/>
        <v>0</v>
      </c>
      <c r="AF161" s="44">
        <f t="shared" si="50"/>
        <v>0</v>
      </c>
      <c r="AG161" s="44">
        <f t="shared" si="50"/>
        <v>0</v>
      </c>
      <c r="AH161" s="44">
        <f t="shared" si="50"/>
        <v>0</v>
      </c>
      <c r="AV161">
        <v>17</v>
      </c>
      <c r="AW161" s="21">
        <v>6.3710000000000004</v>
      </c>
      <c r="AX161" s="21">
        <v>0.222</v>
      </c>
      <c r="AZ161" s="50">
        <v>0</v>
      </c>
      <c r="BA161" s="50">
        <v>0</v>
      </c>
      <c r="BB161" s="50">
        <v>0</v>
      </c>
      <c r="BC161" s="50">
        <v>0</v>
      </c>
    </row>
    <row r="162" spans="1:55" x14ac:dyDescent="0.3">
      <c r="A162">
        <v>18</v>
      </c>
      <c r="B162" s="38">
        <v>8.0592109999999995E-2</v>
      </c>
      <c r="C162" s="38">
        <v>8.0592109999999995E-2</v>
      </c>
      <c r="D162" s="38">
        <v>8.0592109999999995E-2</v>
      </c>
      <c r="E162" s="38">
        <v>8.0592109999999995E-2</v>
      </c>
      <c r="F162" s="38">
        <v>8.0592109999999995E-2</v>
      </c>
      <c r="G162" s="38">
        <v>8.0592109999999995E-2</v>
      </c>
      <c r="H162" s="38">
        <v>8.0592109999999995E-2</v>
      </c>
      <c r="I162" s="38">
        <v>8.0592109999999995E-2</v>
      </c>
      <c r="P162" s="43">
        <f t="shared" si="44"/>
        <v>0.48355265999999997</v>
      </c>
      <c r="Q162" s="43">
        <f t="shared" si="45"/>
        <v>0.48355265999999997</v>
      </c>
      <c r="R162" s="43">
        <f t="shared" si="46"/>
        <v>0.48355265999999997</v>
      </c>
      <c r="S162" s="43">
        <f t="shared" si="47"/>
        <v>0.48355265999999997</v>
      </c>
      <c r="U162" s="32">
        <v>0</v>
      </c>
      <c r="V162" s="32">
        <v>0</v>
      </c>
      <c r="W162" s="32">
        <v>0</v>
      </c>
      <c r="X162" s="32">
        <v>0</v>
      </c>
      <c r="Z162" s="44">
        <f t="shared" si="48"/>
        <v>0</v>
      </c>
      <c r="AA162" s="44">
        <f t="shared" si="48"/>
        <v>0</v>
      </c>
      <c r="AB162" s="44">
        <f t="shared" si="48"/>
        <v>0</v>
      </c>
      <c r="AC162" s="44">
        <f t="shared" si="49"/>
        <v>0</v>
      </c>
      <c r="AE162" s="44">
        <f t="shared" si="50"/>
        <v>0</v>
      </c>
      <c r="AF162" s="44">
        <f t="shared" si="50"/>
        <v>0</v>
      </c>
      <c r="AG162" s="44">
        <f t="shared" si="50"/>
        <v>0</v>
      </c>
      <c r="AH162" s="44">
        <f t="shared" si="50"/>
        <v>0</v>
      </c>
      <c r="AV162">
        <v>18</v>
      </c>
      <c r="AW162" s="21">
        <v>-10.573</v>
      </c>
      <c r="AX162" s="21">
        <v>3.4870000000000001</v>
      </c>
      <c r="AZ162" s="50">
        <v>0</v>
      </c>
      <c r="BA162" s="50">
        <v>0</v>
      </c>
      <c r="BB162" s="50">
        <v>0</v>
      </c>
      <c r="BC162" s="50">
        <v>0</v>
      </c>
    </row>
    <row r="163" spans="1:55" x14ac:dyDescent="0.3">
      <c r="A163">
        <v>19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P163" s="43">
        <f t="shared" si="44"/>
        <v>0</v>
      </c>
      <c r="Q163" s="43">
        <f t="shared" si="45"/>
        <v>0</v>
      </c>
      <c r="R163" s="43">
        <f t="shared" si="46"/>
        <v>0</v>
      </c>
      <c r="S163" s="43">
        <f t="shared" si="47"/>
        <v>0</v>
      </c>
      <c r="U163" s="32">
        <v>7.0652499999999998</v>
      </c>
      <c r="V163" s="32">
        <v>7.0652499999999998</v>
      </c>
      <c r="W163" s="32">
        <v>7.0652499999999998</v>
      </c>
      <c r="X163" s="32">
        <v>7.0652499999999998</v>
      </c>
      <c r="Z163" s="44">
        <f t="shared" si="48"/>
        <v>1</v>
      </c>
      <c r="AA163" s="44">
        <f t="shared" si="48"/>
        <v>1</v>
      </c>
      <c r="AB163" s="44">
        <f t="shared" si="48"/>
        <v>1</v>
      </c>
      <c r="AC163" s="44">
        <f t="shared" si="49"/>
        <v>1</v>
      </c>
      <c r="AE163" s="44">
        <f t="shared" si="50"/>
        <v>0</v>
      </c>
      <c r="AF163" s="44">
        <f t="shared" si="50"/>
        <v>0</v>
      </c>
      <c r="AG163" s="44">
        <f t="shared" si="50"/>
        <v>0</v>
      </c>
      <c r="AH163" s="44">
        <f t="shared" si="50"/>
        <v>0</v>
      </c>
      <c r="AV163">
        <v>19</v>
      </c>
      <c r="AW163" s="21">
        <v>5.5940000000000003</v>
      </c>
      <c r="AX163" s="21">
        <v>3.4929999999999999</v>
      </c>
      <c r="AZ163" s="50">
        <v>0</v>
      </c>
      <c r="BA163" s="50">
        <v>0</v>
      </c>
      <c r="BB163" s="50">
        <v>0</v>
      </c>
      <c r="BC163" s="50">
        <v>0</v>
      </c>
    </row>
    <row r="164" spans="1:55" x14ac:dyDescent="0.3">
      <c r="A164">
        <v>20</v>
      </c>
      <c r="B164" s="38">
        <v>8.0592109999999995E-2</v>
      </c>
      <c r="C164" s="38">
        <v>8.0592109999999995E-2</v>
      </c>
      <c r="D164" s="38">
        <v>8.0592109999999995E-2</v>
      </c>
      <c r="E164" s="38">
        <v>8.0592109999999995E-2</v>
      </c>
      <c r="F164" s="38">
        <v>8.0592109999999995E-2</v>
      </c>
      <c r="G164" s="38">
        <v>8.0592109999999995E-2</v>
      </c>
      <c r="H164" s="38">
        <v>8.0592109999999995E-2</v>
      </c>
      <c r="I164" s="38">
        <v>8.0592109999999995E-2</v>
      </c>
      <c r="P164" s="43">
        <f t="shared" si="44"/>
        <v>0.48355265999999997</v>
      </c>
      <c r="Q164" s="43">
        <f t="shared" si="45"/>
        <v>0.48355265999999997</v>
      </c>
      <c r="R164" s="43">
        <f t="shared" si="46"/>
        <v>0.48355265999999997</v>
      </c>
      <c r="S164" s="43">
        <f t="shared" si="47"/>
        <v>0.48355265999999997</v>
      </c>
      <c r="U164" s="32">
        <v>0</v>
      </c>
      <c r="V164" s="32">
        <v>0</v>
      </c>
      <c r="W164" s="32">
        <v>0</v>
      </c>
      <c r="X164" s="32">
        <v>0</v>
      </c>
      <c r="Z164" s="44">
        <f t="shared" si="48"/>
        <v>0</v>
      </c>
      <c r="AA164" s="44">
        <f t="shared" si="48"/>
        <v>0</v>
      </c>
      <c r="AB164" s="44">
        <f t="shared" si="48"/>
        <v>0</v>
      </c>
      <c r="AC164" s="44">
        <f t="shared" si="49"/>
        <v>0</v>
      </c>
      <c r="AE164" s="44">
        <f t="shared" si="50"/>
        <v>0</v>
      </c>
      <c r="AF164" s="44">
        <f t="shared" si="50"/>
        <v>0</v>
      </c>
      <c r="AG164" s="44">
        <f t="shared" si="50"/>
        <v>0</v>
      </c>
      <c r="AH164" s="44">
        <f t="shared" si="50"/>
        <v>0</v>
      </c>
      <c r="AV164">
        <v>20</v>
      </c>
      <c r="AW164" s="21">
        <f>-3.227</f>
        <v>-3.2269999999999999</v>
      </c>
      <c r="AX164" s="21">
        <v>-10.06</v>
      </c>
      <c r="AZ164" s="50">
        <v>7.1999999999999999E-7</v>
      </c>
      <c r="BA164" s="50">
        <v>7.1999999999999999E-7</v>
      </c>
      <c r="BB164" s="50">
        <v>7.1999999999999999E-7</v>
      </c>
      <c r="BC164" s="50">
        <v>7.1999999999999999E-7</v>
      </c>
    </row>
    <row r="165" spans="1:55" x14ac:dyDescent="0.3">
      <c r="A165">
        <v>21</v>
      </c>
      <c r="B165" s="38">
        <v>8.0592109999999995E-2</v>
      </c>
      <c r="C165" s="38">
        <v>8.0592109999999995E-2</v>
      </c>
      <c r="D165" s="38">
        <v>8.0592109999999995E-2</v>
      </c>
      <c r="E165" s="38">
        <v>8.0592109999999995E-2</v>
      </c>
      <c r="F165" s="38">
        <v>8.0592109999999995E-2</v>
      </c>
      <c r="G165" s="38">
        <v>8.0592109999999995E-2</v>
      </c>
      <c r="H165" s="38">
        <v>8.0592109999999995E-2</v>
      </c>
      <c r="I165" s="38">
        <v>8.0592109999999995E-2</v>
      </c>
      <c r="P165" s="43">
        <f t="shared" si="44"/>
        <v>0.48355265999999997</v>
      </c>
      <c r="Q165" s="43">
        <f t="shared" si="45"/>
        <v>0.48355265999999997</v>
      </c>
      <c r="R165" s="43">
        <f t="shared" si="46"/>
        <v>0.48355265999999997</v>
      </c>
      <c r="S165" s="43">
        <f t="shared" si="47"/>
        <v>0.48355265999999997</v>
      </c>
      <c r="U165" s="32">
        <v>0</v>
      </c>
      <c r="V165" s="32">
        <v>0</v>
      </c>
      <c r="W165" s="32">
        <v>0</v>
      </c>
      <c r="X165" s="32">
        <v>0</v>
      </c>
      <c r="Z165" s="44">
        <f t="shared" si="48"/>
        <v>0</v>
      </c>
      <c r="AA165" s="44">
        <f t="shared" si="48"/>
        <v>0</v>
      </c>
      <c r="AB165" s="44">
        <f t="shared" si="48"/>
        <v>0</v>
      </c>
      <c r="AC165" s="44">
        <f t="shared" si="49"/>
        <v>0</v>
      </c>
      <c r="AE165" s="44">
        <f t="shared" si="50"/>
        <v>0</v>
      </c>
      <c r="AF165" s="44">
        <f t="shared" si="50"/>
        <v>0</v>
      </c>
      <c r="AG165" s="44">
        <f t="shared" si="50"/>
        <v>0</v>
      </c>
      <c r="AH165" s="44">
        <f t="shared" si="50"/>
        <v>0</v>
      </c>
      <c r="AV165">
        <v>21</v>
      </c>
      <c r="AW165" s="21">
        <v>-12.897</v>
      </c>
      <c r="AX165" s="21">
        <v>10.832000000000001</v>
      </c>
      <c r="AZ165" s="50">
        <v>0</v>
      </c>
      <c r="BA165" s="50">
        <v>0</v>
      </c>
      <c r="BB165" s="50">
        <v>0</v>
      </c>
      <c r="BC165" s="50">
        <v>0</v>
      </c>
    </row>
    <row r="166" spans="1:55" x14ac:dyDescent="0.3">
      <c r="A166">
        <v>22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P166" s="43">
        <f t="shared" si="44"/>
        <v>0</v>
      </c>
      <c r="Q166" s="43">
        <f t="shared" si="45"/>
        <v>0</v>
      </c>
      <c r="R166" s="43">
        <f t="shared" si="46"/>
        <v>0</v>
      </c>
      <c r="S166" s="43">
        <f t="shared" si="47"/>
        <v>0</v>
      </c>
      <c r="U166" s="32">
        <v>3.5957499999999998</v>
      </c>
      <c r="V166" s="32">
        <v>3.5957499999999998</v>
      </c>
      <c r="W166" s="32">
        <v>3.5957499999999998</v>
      </c>
      <c r="X166" s="32">
        <v>3.5957499999999998</v>
      </c>
      <c r="Z166" s="44">
        <f t="shared" si="48"/>
        <v>1</v>
      </c>
      <c r="AA166" s="44">
        <f t="shared" si="48"/>
        <v>1</v>
      </c>
      <c r="AB166" s="44">
        <f t="shared" si="48"/>
        <v>1</v>
      </c>
      <c r="AC166" s="44">
        <f t="shared" si="49"/>
        <v>1</v>
      </c>
      <c r="AE166" s="44">
        <f t="shared" si="50"/>
        <v>0</v>
      </c>
      <c r="AF166" s="44">
        <f t="shared" si="50"/>
        <v>0</v>
      </c>
      <c r="AG166" s="44">
        <f t="shared" si="50"/>
        <v>0</v>
      </c>
      <c r="AH166" s="44">
        <f t="shared" si="50"/>
        <v>0</v>
      </c>
      <c r="AV166">
        <v>22</v>
      </c>
      <c r="AW166" s="21">
        <v>-0.28399999999999997</v>
      </c>
      <c r="AX166" s="21">
        <v>4.7450000000000001</v>
      </c>
      <c r="AZ166" s="50">
        <v>0</v>
      </c>
      <c r="BA166" s="50">
        <v>0</v>
      </c>
      <c r="BB166" s="50">
        <v>0</v>
      </c>
      <c r="BC166" s="50">
        <v>0</v>
      </c>
    </row>
    <row r="167" spans="1:55" x14ac:dyDescent="0.3">
      <c r="A167">
        <v>23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P167" s="43">
        <f t="shared" si="44"/>
        <v>0</v>
      </c>
      <c r="Q167" s="43">
        <f t="shared" si="45"/>
        <v>0</v>
      </c>
      <c r="R167" s="43">
        <f t="shared" si="46"/>
        <v>0</v>
      </c>
      <c r="S167" s="43">
        <f t="shared" si="47"/>
        <v>0</v>
      </c>
      <c r="U167" s="32">
        <v>3.673</v>
      </c>
      <c r="V167" s="32">
        <v>3.673</v>
      </c>
      <c r="W167" s="32">
        <v>3.673</v>
      </c>
      <c r="X167" s="32">
        <v>3.673</v>
      </c>
      <c r="Z167" s="44">
        <f t="shared" si="48"/>
        <v>1</v>
      </c>
      <c r="AA167" s="44">
        <f t="shared" si="48"/>
        <v>1</v>
      </c>
      <c r="AB167" s="44">
        <f t="shared" si="48"/>
        <v>1</v>
      </c>
      <c r="AC167" s="44">
        <f t="shared" si="49"/>
        <v>1</v>
      </c>
      <c r="AE167" s="44">
        <f t="shared" si="50"/>
        <v>0</v>
      </c>
      <c r="AF167" s="44">
        <f t="shared" si="50"/>
        <v>0</v>
      </c>
      <c r="AG167" s="44">
        <f t="shared" si="50"/>
        <v>0</v>
      </c>
      <c r="AH167" s="44">
        <f t="shared" si="50"/>
        <v>0</v>
      </c>
      <c r="AV167">
        <v>23</v>
      </c>
      <c r="AW167" s="21">
        <v>1.35</v>
      </c>
      <c r="AX167" s="21">
        <v>3.214</v>
      </c>
      <c r="AZ167" s="50">
        <v>0</v>
      </c>
      <c r="BA167" s="50">
        <v>0</v>
      </c>
      <c r="BB167" s="50">
        <v>0</v>
      </c>
      <c r="BC167" s="50">
        <v>0</v>
      </c>
    </row>
    <row r="168" spans="1:55" x14ac:dyDescent="0.3">
      <c r="A168">
        <v>24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P168" s="43">
        <f t="shared" si="44"/>
        <v>0</v>
      </c>
      <c r="Q168" s="43">
        <f t="shared" si="45"/>
        <v>0</v>
      </c>
      <c r="R168" s="43">
        <f t="shared" si="46"/>
        <v>0</v>
      </c>
      <c r="S168" s="43">
        <f t="shared" si="47"/>
        <v>0</v>
      </c>
      <c r="U168" s="32">
        <v>1.9404999999999999</v>
      </c>
      <c r="V168" s="32">
        <v>1.9404999999999999</v>
      </c>
      <c r="W168" s="32">
        <v>1.9404999999999999</v>
      </c>
      <c r="X168" s="32">
        <v>1.9404999999999999</v>
      </c>
      <c r="Z168" s="44">
        <f t="shared" si="48"/>
        <v>1</v>
      </c>
      <c r="AA168" s="44">
        <f t="shared" si="48"/>
        <v>1</v>
      </c>
      <c r="AB168" s="44">
        <f t="shared" si="48"/>
        <v>1</v>
      </c>
      <c r="AC168" s="44">
        <f t="shared" si="49"/>
        <v>1</v>
      </c>
      <c r="AE168" s="44">
        <f t="shared" si="50"/>
        <v>0</v>
      </c>
      <c r="AF168" s="44">
        <f t="shared" si="50"/>
        <v>0</v>
      </c>
      <c r="AG168" s="44">
        <f t="shared" si="50"/>
        <v>0</v>
      </c>
      <c r="AH168" s="44">
        <f t="shared" si="50"/>
        <v>0</v>
      </c>
      <c r="AV168">
        <v>24</v>
      </c>
      <c r="AW168" s="21">
        <v>3.988</v>
      </c>
      <c r="AX168" s="21">
        <v>-1.734</v>
      </c>
      <c r="AZ168" s="50">
        <v>0</v>
      </c>
      <c r="BA168" s="50">
        <v>0</v>
      </c>
      <c r="BB168" s="50">
        <v>0</v>
      </c>
      <c r="BC168" s="50">
        <v>0</v>
      </c>
    </row>
    <row r="169" spans="1:55" x14ac:dyDescent="0.3">
      <c r="A169">
        <v>25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P169" s="43">
        <f t="shared" si="44"/>
        <v>0</v>
      </c>
      <c r="Q169" s="43">
        <f t="shared" si="45"/>
        <v>0</v>
      </c>
      <c r="R169" s="43">
        <f t="shared" si="46"/>
        <v>0</v>
      </c>
      <c r="S169" s="43">
        <f t="shared" si="47"/>
        <v>0</v>
      </c>
      <c r="U169" s="32">
        <v>1.669</v>
      </c>
      <c r="V169" s="32">
        <v>1.669</v>
      </c>
      <c r="W169" s="32">
        <v>1.669</v>
      </c>
      <c r="X169" s="32">
        <v>1.669</v>
      </c>
      <c r="Z169" s="44">
        <f t="shared" si="48"/>
        <v>1</v>
      </c>
      <c r="AA169" s="44">
        <f t="shared" si="48"/>
        <v>1</v>
      </c>
      <c r="AB169" s="44">
        <f t="shared" si="48"/>
        <v>1</v>
      </c>
      <c r="AC169" s="44">
        <f t="shared" si="49"/>
        <v>1</v>
      </c>
      <c r="AE169" s="44">
        <f t="shared" si="50"/>
        <v>0</v>
      </c>
      <c r="AF169" s="44">
        <f t="shared" si="50"/>
        <v>0</v>
      </c>
      <c r="AG169" s="44">
        <f t="shared" si="50"/>
        <v>0</v>
      </c>
      <c r="AH169" s="44">
        <f t="shared" si="50"/>
        <v>0</v>
      </c>
      <c r="AV169">
        <v>25</v>
      </c>
      <c r="AW169" s="21">
        <v>1.0049999999999999</v>
      </c>
      <c r="AX169" s="21">
        <v>0.88700000000000001</v>
      </c>
      <c r="AZ169" s="50">
        <v>0</v>
      </c>
      <c r="BA169" s="50">
        <v>0</v>
      </c>
      <c r="BB169" s="50">
        <v>0</v>
      </c>
      <c r="BC169" s="50">
        <v>0</v>
      </c>
    </row>
    <row r="170" spans="1:55" x14ac:dyDescent="0.3">
      <c r="A170">
        <v>26</v>
      </c>
      <c r="B170" s="38">
        <v>-1.4004809999999999E-2</v>
      </c>
      <c r="C170" s="38">
        <v>-1.4004809999999999E-2</v>
      </c>
      <c r="D170" s="38">
        <v>-1.4004809999999999E-2</v>
      </c>
      <c r="E170" s="38">
        <v>-1.4004809999999999E-2</v>
      </c>
      <c r="F170" s="38">
        <v>-1.4004809999999999E-2</v>
      </c>
      <c r="G170" s="38">
        <v>-1.4004809999999999E-2</v>
      </c>
      <c r="H170" s="38">
        <v>-1.4004809999999999E-2</v>
      </c>
      <c r="I170" s="38">
        <v>-1.4004809999999999E-2</v>
      </c>
      <c r="P170" s="43">
        <f t="shared" si="44"/>
        <v>-8.4028859999999997E-2</v>
      </c>
      <c r="Q170" s="43">
        <f t="shared" si="45"/>
        <v>-8.4028859999999997E-2</v>
      </c>
      <c r="R170" s="43">
        <f t="shared" si="46"/>
        <v>-8.4028859999999997E-2</v>
      </c>
      <c r="S170" s="43">
        <f t="shared" si="47"/>
        <v>-8.4028859999999997E-2</v>
      </c>
      <c r="U170" s="32">
        <v>0</v>
      </c>
      <c r="V170" s="32">
        <v>0</v>
      </c>
      <c r="W170" s="32">
        <v>0</v>
      </c>
      <c r="X170" s="32">
        <v>0</v>
      </c>
      <c r="Z170" s="44">
        <f t="shared" si="48"/>
        <v>0</v>
      </c>
      <c r="AA170" s="44">
        <f t="shared" si="48"/>
        <v>0</v>
      </c>
      <c r="AB170" s="44">
        <f t="shared" si="48"/>
        <v>0</v>
      </c>
      <c r="AC170" s="44">
        <f t="shared" si="49"/>
        <v>0</v>
      </c>
      <c r="AE170" s="44">
        <f t="shared" si="50"/>
        <v>0</v>
      </c>
      <c r="AF170" s="44">
        <f t="shared" si="50"/>
        <v>0</v>
      </c>
      <c r="AG170" s="44">
        <f t="shared" si="50"/>
        <v>0</v>
      </c>
      <c r="AH170" s="44">
        <f t="shared" si="50"/>
        <v>0</v>
      </c>
      <c r="AV170">
        <v>26</v>
      </c>
      <c r="AW170" s="21">
        <f>-2.737</f>
        <v>-2.7370000000000001</v>
      </c>
      <c r="AX170" s="21">
        <v>-0.90400000000000003</v>
      </c>
      <c r="AZ170" s="50">
        <v>0</v>
      </c>
      <c r="BA170" s="50">
        <v>0</v>
      </c>
      <c r="BB170" s="50">
        <v>0</v>
      </c>
      <c r="BC170" s="50">
        <v>0</v>
      </c>
    </row>
    <row r="171" spans="1:55" x14ac:dyDescent="0.3">
      <c r="A171">
        <v>27</v>
      </c>
      <c r="B171" s="38">
        <v>0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8">
        <v>0</v>
      </c>
      <c r="P171" s="43">
        <f t="shared" si="44"/>
        <v>0</v>
      </c>
      <c r="Q171" s="43">
        <f t="shared" si="45"/>
        <v>0</v>
      </c>
      <c r="R171" s="43">
        <f t="shared" si="46"/>
        <v>0</v>
      </c>
      <c r="S171" s="43">
        <f t="shared" si="47"/>
        <v>0</v>
      </c>
      <c r="U171" s="32">
        <v>1.4762500000000001</v>
      </c>
      <c r="V171" s="32">
        <v>1.4762500000000001</v>
      </c>
      <c r="W171" s="32">
        <v>1.4762500000000001</v>
      </c>
      <c r="X171" s="32">
        <v>1.4762500000000001</v>
      </c>
      <c r="Z171" s="44">
        <f t="shared" si="48"/>
        <v>1</v>
      </c>
      <c r="AA171" s="44">
        <f t="shared" si="48"/>
        <v>1</v>
      </c>
      <c r="AB171" s="44">
        <f t="shared" si="48"/>
        <v>1</v>
      </c>
      <c r="AC171" s="44">
        <f t="shared" si="49"/>
        <v>1</v>
      </c>
      <c r="AE171" s="44">
        <f t="shared" si="50"/>
        <v>0</v>
      </c>
      <c r="AF171" s="44">
        <f t="shared" si="50"/>
        <v>0</v>
      </c>
      <c r="AG171" s="44">
        <f t="shared" si="50"/>
        <v>0</v>
      </c>
      <c r="AH171" s="44">
        <f t="shared" si="50"/>
        <v>0</v>
      </c>
      <c r="AV171">
        <v>27</v>
      </c>
      <c r="AW171" s="21">
        <v>-1.0409999999999999</v>
      </c>
      <c r="AX171" s="21">
        <v>2.6760000000000002</v>
      </c>
      <c r="AZ171" s="50">
        <v>0</v>
      </c>
      <c r="BA171" s="50">
        <v>0</v>
      </c>
      <c r="BB171" s="50">
        <v>0</v>
      </c>
      <c r="BC171" s="50">
        <v>0</v>
      </c>
    </row>
    <row r="172" spans="1:55" x14ac:dyDescent="0.3">
      <c r="A172">
        <v>28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P172" s="43">
        <f t="shared" si="44"/>
        <v>0</v>
      </c>
      <c r="Q172" s="43">
        <f t="shared" si="45"/>
        <v>0</v>
      </c>
      <c r="R172" s="43">
        <f t="shared" si="46"/>
        <v>0</v>
      </c>
      <c r="S172" s="43">
        <f t="shared" si="47"/>
        <v>0</v>
      </c>
      <c r="U172" s="32">
        <v>2.512</v>
      </c>
      <c r="V172" s="32">
        <v>2.512</v>
      </c>
      <c r="W172" s="32">
        <v>2.512</v>
      </c>
      <c r="X172" s="32">
        <v>2.512</v>
      </c>
      <c r="Z172" s="44">
        <f t="shared" si="48"/>
        <v>1</v>
      </c>
      <c r="AA172" s="44">
        <f t="shared" si="48"/>
        <v>1</v>
      </c>
      <c r="AB172" s="44">
        <f t="shared" si="48"/>
        <v>1</v>
      </c>
      <c r="AC172" s="44">
        <f t="shared" si="49"/>
        <v>1</v>
      </c>
      <c r="AE172" s="44">
        <f t="shared" si="50"/>
        <v>0</v>
      </c>
      <c r="AF172" s="44">
        <f t="shared" si="50"/>
        <v>0</v>
      </c>
      <c r="AG172" s="44">
        <f t="shared" si="50"/>
        <v>0</v>
      </c>
      <c r="AH172" s="44">
        <f t="shared" si="50"/>
        <v>0</v>
      </c>
      <c r="AV172">
        <v>28</v>
      </c>
      <c r="AW172" s="21">
        <v>4.1440000000000001</v>
      </c>
      <c r="AX172" s="21">
        <v>-1.1279999999999999</v>
      </c>
      <c r="AZ172" s="50">
        <v>0</v>
      </c>
      <c r="BA172" s="50">
        <v>0</v>
      </c>
      <c r="BB172" s="50">
        <v>0</v>
      </c>
      <c r="BC172" s="50">
        <v>0</v>
      </c>
    </row>
    <row r="173" spans="1:55" x14ac:dyDescent="0.3">
      <c r="A173">
        <v>29</v>
      </c>
      <c r="B173" s="38">
        <v>-1.4004809999999999E-2</v>
      </c>
      <c r="C173" s="38">
        <v>-1.4004809999999999E-2</v>
      </c>
      <c r="D173" s="38">
        <v>-1.4004809999999999E-2</v>
      </c>
      <c r="E173" s="38">
        <v>-1.4004809999999999E-2</v>
      </c>
      <c r="F173" s="38">
        <v>-1.4004809999999999E-2</v>
      </c>
      <c r="G173" s="38">
        <v>-1.4004809999999999E-2</v>
      </c>
      <c r="H173" s="38">
        <v>-1.4004809999999999E-2</v>
      </c>
      <c r="I173" s="38">
        <v>-1.4004809999999999E-2</v>
      </c>
      <c r="P173" s="43">
        <f t="shared" si="44"/>
        <v>-8.4028859999999997E-2</v>
      </c>
      <c r="Q173" s="43">
        <f t="shared" si="45"/>
        <v>-8.4028859999999997E-2</v>
      </c>
      <c r="R173" s="43">
        <f t="shared" si="46"/>
        <v>-8.4028859999999997E-2</v>
      </c>
      <c r="S173" s="43">
        <f t="shared" si="47"/>
        <v>-8.4028859999999997E-2</v>
      </c>
      <c r="U173" s="32">
        <v>0</v>
      </c>
      <c r="V173" s="32">
        <v>0</v>
      </c>
      <c r="W173" s="32">
        <v>0</v>
      </c>
      <c r="X173" s="32">
        <v>0</v>
      </c>
      <c r="Z173" s="44">
        <f t="shared" si="48"/>
        <v>0</v>
      </c>
      <c r="AA173" s="44">
        <f t="shared" si="48"/>
        <v>0</v>
      </c>
      <c r="AB173" s="44">
        <f t="shared" si="48"/>
        <v>0</v>
      </c>
      <c r="AC173" s="44">
        <f t="shared" si="49"/>
        <v>0</v>
      </c>
      <c r="AE173" s="44">
        <f t="shared" si="50"/>
        <v>0</v>
      </c>
      <c r="AF173" s="44">
        <f t="shared" si="50"/>
        <v>0</v>
      </c>
      <c r="AG173" s="44">
        <f t="shared" si="50"/>
        <v>0</v>
      </c>
      <c r="AH173" s="44">
        <f t="shared" si="50"/>
        <v>0</v>
      </c>
      <c r="AV173">
        <v>29</v>
      </c>
      <c r="AW173" s="21">
        <v>1.544</v>
      </c>
      <c r="AX173" s="21">
        <v>-2.1339999999999999</v>
      </c>
      <c r="AZ173" s="50">
        <v>0</v>
      </c>
      <c r="BA173" s="50">
        <v>0</v>
      </c>
      <c r="BB173" s="50">
        <v>0</v>
      </c>
      <c r="BC173" s="50">
        <v>0</v>
      </c>
    </row>
    <row r="174" spans="1:55" x14ac:dyDescent="0.3">
      <c r="A174">
        <v>30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P174" s="43">
        <f t="shared" si="44"/>
        <v>0</v>
      </c>
      <c r="Q174" s="43">
        <f t="shared" si="45"/>
        <v>0</v>
      </c>
      <c r="R174" s="43">
        <f t="shared" si="46"/>
        <v>0</v>
      </c>
      <c r="S174" s="43">
        <f t="shared" si="47"/>
        <v>0</v>
      </c>
      <c r="U174" s="32">
        <v>2.5884999999999998</v>
      </c>
      <c r="V174" s="32">
        <v>2.5884999999999998</v>
      </c>
      <c r="W174" s="32">
        <v>2.5884999999999998</v>
      </c>
      <c r="X174" s="32">
        <v>2.5884999999999998</v>
      </c>
      <c r="Z174" s="44">
        <f t="shared" si="48"/>
        <v>1</v>
      </c>
      <c r="AA174" s="44">
        <f t="shared" si="48"/>
        <v>1</v>
      </c>
      <c r="AB174" s="44">
        <f t="shared" si="48"/>
        <v>1</v>
      </c>
      <c r="AC174" s="44">
        <f t="shared" si="49"/>
        <v>1</v>
      </c>
      <c r="AE174" s="44">
        <f t="shared" si="50"/>
        <v>0</v>
      </c>
      <c r="AF174" s="44">
        <f t="shared" si="50"/>
        <v>0</v>
      </c>
      <c r="AG174" s="44">
        <f t="shared" si="50"/>
        <v>0</v>
      </c>
      <c r="AH174" s="44">
        <f t="shared" si="50"/>
        <v>0</v>
      </c>
      <c r="AV174">
        <v>30</v>
      </c>
      <c r="AW174" s="21">
        <v>-1.1299999999999999</v>
      </c>
      <c r="AX174" s="21">
        <v>4.2480000000000002</v>
      </c>
      <c r="AZ174" s="50">
        <v>0</v>
      </c>
      <c r="BA174" s="50">
        <v>0</v>
      </c>
      <c r="BB174" s="50">
        <v>0</v>
      </c>
      <c r="BC174" s="50">
        <v>0</v>
      </c>
    </row>
    <row r="175" spans="1:55" x14ac:dyDescent="0.3">
      <c r="A175">
        <v>31</v>
      </c>
      <c r="B175" s="38">
        <v>-1.4004809999999999E-2</v>
      </c>
      <c r="C175" s="38">
        <v>-1.4004809999999999E-2</v>
      </c>
      <c r="D175" s="38">
        <v>-1.4004809999999999E-2</v>
      </c>
      <c r="E175" s="38">
        <v>-1.4004809999999999E-2</v>
      </c>
      <c r="F175" s="38">
        <v>-1.4004809999999999E-2</v>
      </c>
      <c r="G175" s="38">
        <v>-1.4004809999999999E-2</v>
      </c>
      <c r="H175" s="38">
        <v>-1.4004809999999999E-2</v>
      </c>
      <c r="I175" s="38">
        <v>-1.4004809999999999E-2</v>
      </c>
      <c r="P175" s="43">
        <f t="shared" si="44"/>
        <v>-8.4028859999999997E-2</v>
      </c>
      <c r="Q175" s="43">
        <f t="shared" si="45"/>
        <v>-8.4028859999999997E-2</v>
      </c>
      <c r="R175" s="43">
        <f t="shared" si="46"/>
        <v>-8.4028859999999997E-2</v>
      </c>
      <c r="S175" s="43">
        <f t="shared" si="47"/>
        <v>-8.4028859999999997E-2</v>
      </c>
      <c r="U175" s="32">
        <v>0</v>
      </c>
      <c r="V175" s="32">
        <v>0</v>
      </c>
      <c r="W175" s="32">
        <v>0</v>
      </c>
      <c r="X175" s="32">
        <v>0</v>
      </c>
      <c r="Z175" s="44">
        <f t="shared" si="48"/>
        <v>0</v>
      </c>
      <c r="AA175" s="44">
        <f t="shared" si="48"/>
        <v>0</v>
      </c>
      <c r="AB175" s="44">
        <f t="shared" si="48"/>
        <v>0</v>
      </c>
      <c r="AC175" s="44">
        <f t="shared" si="49"/>
        <v>0</v>
      </c>
      <c r="AE175" s="44">
        <f t="shared" si="50"/>
        <v>0</v>
      </c>
      <c r="AF175" s="44">
        <f t="shared" si="50"/>
        <v>0</v>
      </c>
      <c r="AG175" s="44">
        <f t="shared" si="50"/>
        <v>0</v>
      </c>
      <c r="AH175" s="44">
        <f t="shared" si="50"/>
        <v>0</v>
      </c>
      <c r="AV175">
        <v>31</v>
      </c>
      <c r="AW175" s="21">
        <f>-1.604</f>
        <v>-1.6040000000000001</v>
      </c>
      <c r="AX175" s="21">
        <v>-1.2969999999999999</v>
      </c>
      <c r="AZ175" s="50">
        <v>0</v>
      </c>
      <c r="BA175" s="50">
        <v>0</v>
      </c>
      <c r="BB175" s="50">
        <v>0</v>
      </c>
      <c r="BC175" s="50">
        <v>0</v>
      </c>
    </row>
    <row r="176" spans="1:55" x14ac:dyDescent="0.3">
      <c r="A176">
        <v>32</v>
      </c>
      <c r="B176" s="39">
        <v>-2.7000000000000001E-15</v>
      </c>
      <c r="C176" s="39">
        <v>-2.7000000000000001E-15</v>
      </c>
      <c r="D176" s="39">
        <v>-2.7000000000000001E-15</v>
      </c>
      <c r="E176" s="39">
        <v>-2.7000000000000001E-15</v>
      </c>
      <c r="F176" s="39">
        <v>-2.7000000000000001E-15</v>
      </c>
      <c r="G176" s="39">
        <v>-2.7000000000000001E-15</v>
      </c>
      <c r="H176" s="39">
        <v>-2.7000000000000001E-15</v>
      </c>
      <c r="I176" s="39">
        <v>-2.7000000000000001E-15</v>
      </c>
      <c r="P176" s="43">
        <f t="shared" si="44"/>
        <v>-1.62E-14</v>
      </c>
      <c r="Q176" s="43">
        <f t="shared" si="45"/>
        <v>-1.62E-14</v>
      </c>
      <c r="R176" s="43">
        <f t="shared" si="46"/>
        <v>-1.62E-14</v>
      </c>
      <c r="S176" s="43">
        <f t="shared" si="47"/>
        <v>-1.62E-14</v>
      </c>
      <c r="U176" s="32">
        <v>0.82674999999999998</v>
      </c>
      <c r="V176" s="32">
        <v>0.82674999999999998</v>
      </c>
      <c r="W176" s="32">
        <v>0.82674999999999998</v>
      </c>
      <c r="X176" s="32">
        <v>0.82674999999999998</v>
      </c>
      <c r="Z176" s="44">
        <f t="shared" si="48"/>
        <v>1</v>
      </c>
      <c r="AA176" s="44">
        <f t="shared" si="48"/>
        <v>1</v>
      </c>
      <c r="AB176" s="44">
        <f t="shared" si="48"/>
        <v>1</v>
      </c>
      <c r="AC176" s="44">
        <f t="shared" si="49"/>
        <v>1</v>
      </c>
      <c r="AE176" s="44">
        <f t="shared" si="50"/>
        <v>-1.62E-14</v>
      </c>
      <c r="AF176" s="44">
        <f t="shared" si="50"/>
        <v>-1.62E-14</v>
      </c>
      <c r="AG176" s="44">
        <f t="shared" si="50"/>
        <v>-1.62E-14</v>
      </c>
      <c r="AH176" s="44">
        <f t="shared" si="50"/>
        <v>-1.62E-14</v>
      </c>
      <c r="AV176">
        <v>32</v>
      </c>
      <c r="AW176" s="21">
        <v>2.0910000000000002</v>
      </c>
      <c r="AX176" s="21">
        <v>-1.3220000000000001</v>
      </c>
      <c r="AZ176" s="50">
        <v>0</v>
      </c>
      <c r="BA176" s="50">
        <v>0</v>
      </c>
      <c r="BB176" s="50">
        <v>0</v>
      </c>
      <c r="BC176" s="50">
        <v>0</v>
      </c>
    </row>
    <row r="177" spans="1:55" x14ac:dyDescent="0.3">
      <c r="A177">
        <v>33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P177" s="43">
        <f t="shared" si="44"/>
        <v>0</v>
      </c>
      <c r="Q177" s="43">
        <f t="shared" si="45"/>
        <v>0</v>
      </c>
      <c r="R177" s="43">
        <f t="shared" si="46"/>
        <v>0</v>
      </c>
      <c r="S177" s="43">
        <f t="shared" si="47"/>
        <v>0</v>
      </c>
      <c r="U177" s="32">
        <v>3.37825</v>
      </c>
      <c r="V177" s="32">
        <v>3.37825</v>
      </c>
      <c r="W177" s="32">
        <v>3.37825</v>
      </c>
      <c r="X177" s="32">
        <v>3.37825</v>
      </c>
      <c r="Z177" s="44">
        <f t="shared" si="48"/>
        <v>1</v>
      </c>
      <c r="AA177" s="44">
        <f t="shared" si="48"/>
        <v>1</v>
      </c>
      <c r="AB177" s="44">
        <f t="shared" si="48"/>
        <v>1</v>
      </c>
      <c r="AC177" s="44">
        <f t="shared" si="49"/>
        <v>1</v>
      </c>
      <c r="AE177" s="44">
        <f t="shared" si="50"/>
        <v>0</v>
      </c>
      <c r="AF177" s="44">
        <f t="shared" si="50"/>
        <v>0</v>
      </c>
      <c r="AG177" s="44">
        <f t="shared" si="50"/>
        <v>0</v>
      </c>
      <c r="AH177" s="44">
        <f t="shared" si="50"/>
        <v>0</v>
      </c>
      <c r="AV177">
        <v>33</v>
      </c>
      <c r="AW177" s="21">
        <v>4.5759999999999996</v>
      </c>
      <c r="AX177" s="21">
        <v>-0.40500000000000003</v>
      </c>
      <c r="AZ177" s="50">
        <v>0</v>
      </c>
      <c r="BA177" s="50">
        <v>0</v>
      </c>
      <c r="BB177" s="50">
        <v>0</v>
      </c>
      <c r="BC177" s="50">
        <v>0</v>
      </c>
    </row>
    <row r="178" spans="1:55" x14ac:dyDescent="0.3">
      <c r="A178">
        <v>34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P178" s="43">
        <f t="shared" si="44"/>
        <v>0</v>
      </c>
      <c r="Q178" s="43">
        <f t="shared" si="45"/>
        <v>0</v>
      </c>
      <c r="R178" s="43">
        <f t="shared" si="46"/>
        <v>0</v>
      </c>
      <c r="S178" s="43">
        <f t="shared" si="47"/>
        <v>0</v>
      </c>
      <c r="U178" s="32">
        <v>2.2802500000000001</v>
      </c>
      <c r="V178" s="32">
        <v>2.2802500000000001</v>
      </c>
      <c r="W178" s="32">
        <v>2.2802500000000001</v>
      </c>
      <c r="X178" s="32">
        <v>2.2802500000000001</v>
      </c>
      <c r="Z178" s="44">
        <f t="shared" si="48"/>
        <v>1</v>
      </c>
      <c r="AA178" s="44">
        <f t="shared" si="48"/>
        <v>1</v>
      </c>
      <c r="AB178" s="44">
        <f t="shared" si="48"/>
        <v>1</v>
      </c>
      <c r="AC178" s="44">
        <f t="shared" si="49"/>
        <v>1</v>
      </c>
      <c r="AE178" s="44">
        <f t="shared" si="50"/>
        <v>0</v>
      </c>
      <c r="AF178" s="44">
        <f t="shared" si="50"/>
        <v>0</v>
      </c>
      <c r="AG178" s="44">
        <f t="shared" si="50"/>
        <v>0</v>
      </c>
      <c r="AH178" s="44">
        <f t="shared" si="50"/>
        <v>0</v>
      </c>
      <c r="AV178">
        <v>34</v>
      </c>
      <c r="AW178" s="21">
        <v>1.72</v>
      </c>
      <c r="AX178" s="21">
        <v>0.98699999999999999</v>
      </c>
      <c r="AZ178" s="50">
        <v>0</v>
      </c>
      <c r="BA178" s="50">
        <v>0</v>
      </c>
      <c r="BB178" s="50">
        <v>0</v>
      </c>
      <c r="BC178" s="50">
        <v>0</v>
      </c>
    </row>
    <row r="179" spans="1:55" x14ac:dyDescent="0.3">
      <c r="A179">
        <v>35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P179" s="43">
        <f t="shared" si="44"/>
        <v>0</v>
      </c>
      <c r="Q179" s="43">
        <f t="shared" si="45"/>
        <v>0</v>
      </c>
      <c r="R179" s="43">
        <f t="shared" si="46"/>
        <v>0</v>
      </c>
      <c r="S179" s="43">
        <f t="shared" si="47"/>
        <v>0</v>
      </c>
      <c r="U179" s="32">
        <v>3.3294999999999999</v>
      </c>
      <c r="V179" s="32">
        <v>3.3294999999999999</v>
      </c>
      <c r="W179" s="32">
        <v>3.3294999999999999</v>
      </c>
      <c r="X179" s="32">
        <v>3.3294999999999999</v>
      </c>
      <c r="Z179" s="44">
        <f t="shared" si="48"/>
        <v>1</v>
      </c>
      <c r="AA179" s="44">
        <f t="shared" si="48"/>
        <v>1</v>
      </c>
      <c r="AB179" s="44">
        <f t="shared" si="48"/>
        <v>1</v>
      </c>
      <c r="AC179" s="44">
        <f t="shared" si="49"/>
        <v>1</v>
      </c>
      <c r="AE179" s="44">
        <f t="shared" si="50"/>
        <v>0</v>
      </c>
      <c r="AF179" s="44">
        <f t="shared" si="50"/>
        <v>0</v>
      </c>
      <c r="AG179" s="44">
        <f t="shared" si="50"/>
        <v>0</v>
      </c>
      <c r="AH179" s="44">
        <f t="shared" si="50"/>
        <v>0</v>
      </c>
      <c r="AV179">
        <v>35</v>
      </c>
      <c r="AW179" s="21">
        <v>1.393</v>
      </c>
      <c r="AX179" s="21">
        <v>2.7130000000000001</v>
      </c>
      <c r="AZ179" s="50">
        <v>0</v>
      </c>
      <c r="BA179" s="50">
        <v>0</v>
      </c>
      <c r="BB179" s="50">
        <v>0</v>
      </c>
      <c r="BC179" s="50">
        <v>0</v>
      </c>
    </row>
    <row r="180" spans="1:55" x14ac:dyDescent="0.3">
      <c r="A180">
        <v>36</v>
      </c>
      <c r="B180" s="38">
        <v>-1.4004809999999999E-2</v>
      </c>
      <c r="C180" s="38">
        <v>-1.4004809999999999E-2</v>
      </c>
      <c r="D180" s="38">
        <v>-1.4004809999999999E-2</v>
      </c>
      <c r="E180" s="38">
        <v>-1.4004809999999999E-2</v>
      </c>
      <c r="F180" s="38">
        <v>-1.4004809999999999E-2</v>
      </c>
      <c r="G180" s="38">
        <v>-1.4004809999999999E-2</v>
      </c>
      <c r="H180" s="38">
        <v>-1.4004809999999999E-2</v>
      </c>
      <c r="I180" s="38">
        <v>-1.4004809999999999E-2</v>
      </c>
      <c r="P180" s="43">
        <f t="shared" si="44"/>
        <v>-8.4028859999999997E-2</v>
      </c>
      <c r="Q180" s="43">
        <f t="shared" si="45"/>
        <v>-8.4028859999999997E-2</v>
      </c>
      <c r="R180" s="43">
        <f t="shared" si="46"/>
        <v>-8.4028859999999997E-2</v>
      </c>
      <c r="S180" s="43">
        <f t="shared" si="47"/>
        <v>-8.4028859999999997E-2</v>
      </c>
      <c r="U180" s="32">
        <v>0</v>
      </c>
      <c r="V180" s="32">
        <v>0</v>
      </c>
      <c r="W180" s="32">
        <v>0</v>
      </c>
      <c r="X180" s="32">
        <v>0</v>
      </c>
      <c r="Z180" s="44">
        <f t="shared" si="48"/>
        <v>0</v>
      </c>
      <c r="AA180" s="44">
        <f t="shared" si="48"/>
        <v>0</v>
      </c>
      <c r="AB180" s="44">
        <f t="shared" si="48"/>
        <v>0</v>
      </c>
      <c r="AC180" s="44">
        <f t="shared" si="49"/>
        <v>0</v>
      </c>
      <c r="AE180" s="44">
        <f t="shared" si="50"/>
        <v>0</v>
      </c>
      <c r="AF180" s="44">
        <f t="shared" si="50"/>
        <v>0</v>
      </c>
      <c r="AG180" s="44">
        <f t="shared" si="50"/>
        <v>0</v>
      </c>
      <c r="AH180" s="44">
        <f t="shared" si="50"/>
        <v>0</v>
      </c>
      <c r="AV180">
        <v>36</v>
      </c>
      <c r="AW180" s="21">
        <v>0.625</v>
      </c>
      <c r="AX180" s="21">
        <v>-1</v>
      </c>
      <c r="AZ180" s="51">
        <v>-1.62E-14</v>
      </c>
      <c r="BA180" s="51">
        <v>-1.62E-14</v>
      </c>
      <c r="BB180" s="51">
        <v>-1.62E-14</v>
      </c>
      <c r="BC180" s="51">
        <v>-1.62E-14</v>
      </c>
    </row>
    <row r="181" spans="1:55" x14ac:dyDescent="0.3">
      <c r="A181">
        <v>37</v>
      </c>
      <c r="B181" s="38">
        <v>-1.4004809999999999E-2</v>
      </c>
      <c r="C181" s="38">
        <v>-1.4004809999999999E-2</v>
      </c>
      <c r="D181" s="38">
        <v>-1.4004809999999999E-2</v>
      </c>
      <c r="E181" s="38">
        <v>-1.4004809999999999E-2</v>
      </c>
      <c r="F181" s="38">
        <v>-1.4004809999999999E-2</v>
      </c>
      <c r="G181" s="38">
        <v>-1.4004809999999999E-2</v>
      </c>
      <c r="H181" s="38">
        <v>-1.4004809999999999E-2</v>
      </c>
      <c r="I181" s="38">
        <v>-1.4004809999999999E-2</v>
      </c>
      <c r="P181" s="43">
        <f t="shared" si="44"/>
        <v>-8.4028859999999997E-2</v>
      </c>
      <c r="Q181" s="43">
        <f t="shared" si="45"/>
        <v>-8.4028859999999997E-2</v>
      </c>
      <c r="R181" s="43">
        <f t="shared" si="46"/>
        <v>-8.4028859999999997E-2</v>
      </c>
      <c r="S181" s="43">
        <f t="shared" si="47"/>
        <v>-8.4028859999999997E-2</v>
      </c>
      <c r="U181" s="32">
        <v>0</v>
      </c>
      <c r="V181" s="32">
        <v>0</v>
      </c>
      <c r="W181" s="32">
        <v>0</v>
      </c>
      <c r="X181" s="32">
        <v>0</v>
      </c>
      <c r="Z181" s="44">
        <f t="shared" si="48"/>
        <v>0</v>
      </c>
      <c r="AA181" s="44">
        <f t="shared" si="48"/>
        <v>0</v>
      </c>
      <c r="AB181" s="44">
        <f t="shared" si="48"/>
        <v>0</v>
      </c>
      <c r="AC181" s="44">
        <f t="shared" si="49"/>
        <v>0</v>
      </c>
      <c r="AE181" s="44">
        <f t="shared" si="50"/>
        <v>0</v>
      </c>
      <c r="AF181" s="44">
        <f t="shared" si="50"/>
        <v>0</v>
      </c>
      <c r="AG181" s="44">
        <f t="shared" si="50"/>
        <v>0</v>
      </c>
      <c r="AH181" s="44">
        <f t="shared" si="50"/>
        <v>0</v>
      </c>
      <c r="AV181">
        <v>37</v>
      </c>
      <c r="AW181" s="21">
        <f>-0.797</f>
        <v>-0.79700000000000004</v>
      </c>
      <c r="AX181" s="21">
        <v>-1.647</v>
      </c>
      <c r="AZ181" s="50">
        <v>0</v>
      </c>
      <c r="BA181" s="50">
        <v>0</v>
      </c>
      <c r="BB181" s="50">
        <v>0</v>
      </c>
      <c r="BC181" s="50">
        <v>0</v>
      </c>
    </row>
    <row r="182" spans="1:55" x14ac:dyDescent="0.3">
      <c r="A182">
        <v>38</v>
      </c>
      <c r="B182" s="38">
        <v>-1.4004809999999999E-2</v>
      </c>
      <c r="C182" s="38">
        <v>-1.4004809999999999E-2</v>
      </c>
      <c r="D182" s="38">
        <v>-1.4004809999999999E-2</v>
      </c>
      <c r="E182" s="38">
        <v>-1.4004809999999999E-2</v>
      </c>
      <c r="F182" s="38">
        <v>-1.4004809999999999E-2</v>
      </c>
      <c r="G182" s="38">
        <v>-1.4004809999999999E-2</v>
      </c>
      <c r="H182" s="38">
        <v>-1.4004809999999999E-2</v>
      </c>
      <c r="I182" s="38">
        <v>-1.4004809999999999E-2</v>
      </c>
      <c r="P182" s="43">
        <f t="shared" si="44"/>
        <v>-8.4028859999999997E-2</v>
      </c>
      <c r="Q182" s="43">
        <f t="shared" si="45"/>
        <v>-8.4028859999999997E-2</v>
      </c>
      <c r="R182" s="43">
        <f t="shared" si="46"/>
        <v>-8.4028859999999997E-2</v>
      </c>
      <c r="S182" s="43">
        <f t="shared" si="47"/>
        <v>-8.4028859999999997E-2</v>
      </c>
      <c r="U182" s="32">
        <v>0</v>
      </c>
      <c r="V182" s="32">
        <v>0</v>
      </c>
      <c r="W182" s="32">
        <v>0</v>
      </c>
      <c r="X182" s="32">
        <v>0</v>
      </c>
      <c r="Z182" s="44">
        <f t="shared" si="48"/>
        <v>0</v>
      </c>
      <c r="AA182" s="44">
        <f t="shared" si="48"/>
        <v>0</v>
      </c>
      <c r="AB182" s="44">
        <f t="shared" si="48"/>
        <v>0</v>
      </c>
      <c r="AC182" s="44">
        <f t="shared" si="49"/>
        <v>0</v>
      </c>
      <c r="AE182" s="44">
        <f t="shared" si="50"/>
        <v>0</v>
      </c>
      <c r="AF182" s="44">
        <f t="shared" si="50"/>
        <v>0</v>
      </c>
      <c r="AG182" s="44">
        <f t="shared" si="50"/>
        <v>0</v>
      </c>
      <c r="AH182" s="44">
        <f t="shared" si="50"/>
        <v>0</v>
      </c>
      <c r="AV182">
        <v>38</v>
      </c>
      <c r="AW182" s="21">
        <f>-2.062</f>
        <v>-2.0619999999999998</v>
      </c>
      <c r="AX182" s="21">
        <v>-2.5489999999999999</v>
      </c>
      <c r="AZ182" s="50">
        <v>0</v>
      </c>
      <c r="BA182" s="50">
        <v>0</v>
      </c>
      <c r="BB182" s="50">
        <v>0</v>
      </c>
      <c r="BC182" s="50">
        <v>0</v>
      </c>
    </row>
    <row r="183" spans="1:55" x14ac:dyDescent="0.3">
      <c r="A183">
        <v>39</v>
      </c>
      <c r="B183" s="38">
        <v>-1.4004809999999999E-2</v>
      </c>
      <c r="C183" s="38">
        <v>-1.4004809999999999E-2</v>
      </c>
      <c r="D183" s="38">
        <v>-1.4004809999999999E-2</v>
      </c>
      <c r="E183" s="38">
        <v>-1.4004809999999999E-2</v>
      </c>
      <c r="F183" s="38">
        <v>-1.4004809999999999E-2</v>
      </c>
      <c r="G183" s="38">
        <v>-1.4004809999999999E-2</v>
      </c>
      <c r="H183" s="38">
        <v>-1.4004809999999999E-2</v>
      </c>
      <c r="I183" s="38">
        <v>-1.4004809999999999E-2</v>
      </c>
      <c r="P183" s="43">
        <f t="shared" si="44"/>
        <v>-8.4028859999999997E-2</v>
      </c>
      <c r="Q183" s="43">
        <f t="shared" si="45"/>
        <v>-8.4028859999999997E-2</v>
      </c>
      <c r="R183" s="43">
        <f t="shared" si="46"/>
        <v>-8.4028859999999997E-2</v>
      </c>
      <c r="S183" s="43">
        <f t="shared" si="47"/>
        <v>-8.4028859999999997E-2</v>
      </c>
      <c r="U183" s="32">
        <v>0</v>
      </c>
      <c r="V183" s="32">
        <v>0</v>
      </c>
      <c r="W183" s="32">
        <v>0</v>
      </c>
      <c r="X183" s="32">
        <v>0</v>
      </c>
      <c r="Z183" s="44">
        <f t="shared" si="48"/>
        <v>0</v>
      </c>
      <c r="AA183" s="44">
        <f t="shared" si="48"/>
        <v>0</v>
      </c>
      <c r="AB183" s="44">
        <f t="shared" si="48"/>
        <v>0</v>
      </c>
      <c r="AC183" s="44">
        <f t="shared" si="49"/>
        <v>0</v>
      </c>
      <c r="AE183" s="44">
        <f t="shared" si="50"/>
        <v>0</v>
      </c>
      <c r="AF183" s="44">
        <f t="shared" si="50"/>
        <v>0</v>
      </c>
      <c r="AG183" s="44">
        <f t="shared" si="50"/>
        <v>0</v>
      </c>
      <c r="AH183" s="44">
        <f t="shared" si="50"/>
        <v>0</v>
      </c>
      <c r="AV183">
        <v>39</v>
      </c>
      <c r="AW183" s="21">
        <f>-3.35</f>
        <v>-3.35</v>
      </c>
      <c r="AX183" s="21">
        <v>-2.5249999999999999</v>
      </c>
      <c r="AZ183" s="50">
        <v>0</v>
      </c>
      <c r="BA183" s="50">
        <v>0</v>
      </c>
      <c r="BB183" s="50">
        <v>0</v>
      </c>
      <c r="BC183" s="50">
        <v>0</v>
      </c>
    </row>
    <row r="184" spans="1:55" x14ac:dyDescent="0.3">
      <c r="A184">
        <v>40</v>
      </c>
      <c r="B184" s="38">
        <v>-1.4004809999999999E-2</v>
      </c>
      <c r="C184" s="38">
        <v>-1.4004809999999999E-2</v>
      </c>
      <c r="D184" s="38">
        <v>-1.4004809999999999E-2</v>
      </c>
      <c r="E184" s="38">
        <v>-1.4004809999999999E-2</v>
      </c>
      <c r="F184" s="38">
        <v>-1.4004809999999999E-2</v>
      </c>
      <c r="G184" s="38">
        <v>-1.4004809999999999E-2</v>
      </c>
      <c r="H184" s="38">
        <v>-1.4004809999999999E-2</v>
      </c>
      <c r="I184" s="38">
        <v>-1.4004809999999999E-2</v>
      </c>
      <c r="P184" s="43">
        <f t="shared" si="44"/>
        <v>-8.4028859999999997E-2</v>
      </c>
      <c r="Q184" s="43">
        <f t="shared" si="45"/>
        <v>-8.4028859999999997E-2</v>
      </c>
      <c r="R184" s="43">
        <f t="shared" si="46"/>
        <v>-8.4028859999999997E-2</v>
      </c>
      <c r="S184" s="43">
        <f t="shared" si="47"/>
        <v>-8.4028859999999997E-2</v>
      </c>
      <c r="U184" s="32">
        <v>0</v>
      </c>
      <c r="V184" s="32">
        <v>0</v>
      </c>
      <c r="W184" s="32">
        <v>0</v>
      </c>
      <c r="X184" s="32">
        <v>0</v>
      </c>
      <c r="Z184" s="44">
        <f t="shared" si="48"/>
        <v>0</v>
      </c>
      <c r="AA184" s="44">
        <f t="shared" si="48"/>
        <v>0</v>
      </c>
      <c r="AB184" s="44">
        <f t="shared" si="48"/>
        <v>0</v>
      </c>
      <c r="AC184" s="44">
        <f t="shared" si="49"/>
        <v>0</v>
      </c>
      <c r="AE184" s="44">
        <f t="shared" si="50"/>
        <v>0</v>
      </c>
      <c r="AF184" s="44">
        <f t="shared" si="50"/>
        <v>0</v>
      </c>
      <c r="AG184" s="44">
        <f t="shared" si="50"/>
        <v>0</v>
      </c>
      <c r="AH184" s="44">
        <f t="shared" si="50"/>
        <v>0</v>
      </c>
      <c r="AV184">
        <v>40</v>
      </c>
      <c r="AW184" s="21">
        <f>-4.165</f>
        <v>-4.165</v>
      </c>
      <c r="AX184" s="21">
        <v>-1.143</v>
      </c>
      <c r="AZ184" s="50">
        <v>0</v>
      </c>
      <c r="BA184" s="50">
        <v>0</v>
      </c>
      <c r="BB184" s="50">
        <v>0</v>
      </c>
      <c r="BC184" s="50">
        <v>0</v>
      </c>
    </row>
    <row r="185" spans="1:55" x14ac:dyDescent="0.3">
      <c r="A185">
        <v>41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8">
        <v>0</v>
      </c>
      <c r="P185" s="43">
        <f t="shared" si="44"/>
        <v>0</v>
      </c>
      <c r="Q185" s="43">
        <f t="shared" si="45"/>
        <v>0</v>
      </c>
      <c r="R185" s="43">
        <f t="shared" si="46"/>
        <v>0</v>
      </c>
      <c r="S185" s="43">
        <f t="shared" si="47"/>
        <v>0</v>
      </c>
      <c r="U185" s="32">
        <v>1.8819999999999999</v>
      </c>
      <c r="V185" s="32">
        <v>1.8819999999999999</v>
      </c>
      <c r="W185" s="32">
        <v>1.8819999999999999</v>
      </c>
      <c r="X185" s="32">
        <v>1.8819999999999999</v>
      </c>
      <c r="Z185" s="44">
        <f t="shared" si="48"/>
        <v>1</v>
      </c>
      <c r="AA185" s="44">
        <f t="shared" si="48"/>
        <v>1</v>
      </c>
      <c r="AB185" s="44">
        <f t="shared" si="48"/>
        <v>1</v>
      </c>
      <c r="AC185" s="44">
        <f t="shared" si="49"/>
        <v>1</v>
      </c>
      <c r="AE185" s="44">
        <f t="shared" si="50"/>
        <v>0</v>
      </c>
      <c r="AF185" s="44">
        <f t="shared" si="50"/>
        <v>0</v>
      </c>
      <c r="AG185" s="44">
        <f t="shared" si="50"/>
        <v>0</v>
      </c>
      <c r="AH185" s="44">
        <f t="shared" si="50"/>
        <v>0</v>
      </c>
      <c r="AV185">
        <v>41</v>
      </c>
      <c r="AW185" s="21">
        <v>0.127</v>
      </c>
      <c r="AX185" s="21">
        <v>2.0489999999999999</v>
      </c>
      <c r="AZ185" s="50">
        <v>0</v>
      </c>
      <c r="BA185" s="50">
        <v>0</v>
      </c>
      <c r="BB185" s="50">
        <v>0</v>
      </c>
      <c r="BC185" s="50">
        <v>0</v>
      </c>
    </row>
    <row r="186" spans="1:55" x14ac:dyDescent="0.3">
      <c r="A186">
        <v>42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P186" s="43">
        <f t="shared" si="44"/>
        <v>0</v>
      </c>
      <c r="Q186" s="43">
        <f t="shared" si="45"/>
        <v>0</v>
      </c>
      <c r="R186" s="43">
        <f t="shared" si="46"/>
        <v>0</v>
      </c>
      <c r="S186" s="43">
        <f t="shared" si="47"/>
        <v>0</v>
      </c>
      <c r="U186" s="32">
        <v>1.02325</v>
      </c>
      <c r="V186" s="32">
        <v>1.02325</v>
      </c>
      <c r="W186" s="32">
        <v>1.02325</v>
      </c>
      <c r="X186" s="32">
        <v>1.02325</v>
      </c>
      <c r="Z186" s="44">
        <f t="shared" si="48"/>
        <v>1</v>
      </c>
      <c r="AA186" s="44">
        <f t="shared" si="48"/>
        <v>1</v>
      </c>
      <c r="AB186" s="44">
        <f t="shared" si="48"/>
        <v>1</v>
      </c>
      <c r="AC186" s="44">
        <f t="shared" si="49"/>
        <v>1</v>
      </c>
      <c r="AE186" s="44">
        <f t="shared" si="50"/>
        <v>0</v>
      </c>
      <c r="AF186" s="44">
        <f t="shared" si="50"/>
        <v>0</v>
      </c>
      <c r="AG186" s="44">
        <f t="shared" si="50"/>
        <v>0</v>
      </c>
      <c r="AH186" s="44">
        <f>S186*AC186</f>
        <v>0</v>
      </c>
      <c r="AV186">
        <v>42</v>
      </c>
      <c r="AW186" s="21">
        <v>0.34799999999999998</v>
      </c>
      <c r="AX186" s="21">
        <v>0.68300000000000005</v>
      </c>
      <c r="AZ186" s="50">
        <v>0</v>
      </c>
      <c r="BA186" s="50">
        <v>0</v>
      </c>
      <c r="BB186" s="50">
        <v>0</v>
      </c>
      <c r="BC186" s="50">
        <v>0</v>
      </c>
    </row>
    <row r="187" spans="1:55" x14ac:dyDescent="0.3">
      <c r="AZ187" s="50">
        <v>0</v>
      </c>
      <c r="BA187" s="50">
        <v>0</v>
      </c>
      <c r="BB187" s="50">
        <v>0</v>
      </c>
      <c r="BC187" s="50">
        <v>0</v>
      </c>
    </row>
    <row r="188" spans="1:55" x14ac:dyDescent="0.3">
      <c r="AZ188" s="50">
        <v>0</v>
      </c>
      <c r="BA188" s="50">
        <v>0</v>
      </c>
      <c r="BB188" s="50">
        <v>0</v>
      </c>
      <c r="BC188" s="50">
        <v>0</v>
      </c>
    </row>
    <row r="189" spans="1:55" x14ac:dyDescent="0.3">
      <c r="AZ189" s="50">
        <v>0</v>
      </c>
      <c r="BA189" s="50">
        <v>0</v>
      </c>
      <c r="BB189" s="50">
        <v>0</v>
      </c>
      <c r="BC189" s="50">
        <v>0</v>
      </c>
    </row>
    <row r="190" spans="1:55" x14ac:dyDescent="0.3">
      <c r="AZ190" s="50">
        <v>0</v>
      </c>
      <c r="BA190" s="50">
        <v>0</v>
      </c>
      <c r="BB190" s="50">
        <v>0</v>
      </c>
      <c r="BC190" s="50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41C3-DD67-4179-B1DC-F3743FD35E62}">
  <dimension ref="A1:DI190"/>
  <sheetViews>
    <sheetView topLeftCell="A147" zoomScale="56" workbookViewId="0">
      <selection activeCell="BI169" sqref="BI169"/>
    </sheetView>
  </sheetViews>
  <sheetFormatPr baseColWidth="10" defaultRowHeight="14.4" x14ac:dyDescent="0.3"/>
  <sheetData>
    <row r="1" spans="1:52" ht="15" thickBot="1" x14ac:dyDescent="0.35">
      <c r="A1" t="s">
        <v>0</v>
      </c>
      <c r="B1" s="64" t="s">
        <v>12</v>
      </c>
      <c r="C1" s="64"/>
      <c r="E1" s="1" t="s">
        <v>1</v>
      </c>
      <c r="F1" s="2" t="s">
        <v>2</v>
      </c>
      <c r="G1" s="3"/>
      <c r="H1" s="3"/>
      <c r="J1" t="s">
        <v>4</v>
      </c>
      <c r="O1" t="s">
        <v>5</v>
      </c>
      <c r="P1" t="s">
        <v>6</v>
      </c>
      <c r="T1" s="5" t="s">
        <v>1</v>
      </c>
      <c r="U1" s="6" t="s">
        <v>7</v>
      </c>
      <c r="V1" s="7"/>
      <c r="W1" s="7"/>
      <c r="X1" s="7"/>
      <c r="Y1" s="7"/>
      <c r="Z1" s="7"/>
      <c r="AA1" s="7"/>
      <c r="AC1" t="s">
        <v>8</v>
      </c>
      <c r="AL1" t="s">
        <v>5</v>
      </c>
      <c r="AM1" t="s">
        <v>6</v>
      </c>
      <c r="AU1" s="9" t="s">
        <v>9</v>
      </c>
      <c r="AW1" t="s">
        <v>8</v>
      </c>
      <c r="AY1" t="s">
        <v>5</v>
      </c>
      <c r="AZ1" t="s">
        <v>10</v>
      </c>
    </row>
    <row r="2" spans="1:52" ht="15" thickBot="1" x14ac:dyDescent="0.35">
      <c r="E2" s="3"/>
      <c r="F2" s="3"/>
      <c r="G2" s="3"/>
      <c r="H2" s="3"/>
      <c r="T2" s="7"/>
      <c r="U2" s="7"/>
      <c r="V2" s="7"/>
      <c r="W2" s="7"/>
      <c r="X2" s="7"/>
      <c r="Y2" s="7"/>
      <c r="Z2" s="7"/>
      <c r="AA2" s="7"/>
      <c r="AU2" s="10"/>
    </row>
    <row r="3" spans="1:52" ht="15" thickBot="1" x14ac:dyDescent="0.35">
      <c r="A3">
        <v>1</v>
      </c>
      <c r="B3" s="21">
        <v>12.452999999999999</v>
      </c>
      <c r="C3" s="21">
        <v>-13.335000000000001</v>
      </c>
      <c r="E3" s="4">
        <v>0.75</v>
      </c>
      <c r="F3" s="4">
        <v>0.75</v>
      </c>
      <c r="G3" s="4">
        <v>0.75</v>
      </c>
      <c r="H3" s="4">
        <v>0.75</v>
      </c>
      <c r="J3" s="22">
        <f>($B3*E$3+$C3*E$4)+E$8</f>
        <v>-0.41150000000000198</v>
      </c>
      <c r="K3" s="22">
        <f>($B3*F$3+$C3*F$4)+F$8</f>
        <v>-0.41150000000000198</v>
      </c>
      <c r="L3" s="22">
        <f>($B3*G$3+$C3*G$4)+G$8</f>
        <v>-0.41150000000000198</v>
      </c>
      <c r="M3" s="22">
        <f>($B3*H$3+$C3*H$4)+H$8</f>
        <v>-0.41150000000000198</v>
      </c>
      <c r="O3" s="23">
        <f>MAX(0,J3)</f>
        <v>0</v>
      </c>
      <c r="P3" s="23">
        <f t="shared" ref="P3:R18" si="0">MAX(0,K3)</f>
        <v>0</v>
      </c>
      <c r="Q3" s="23">
        <f t="shared" si="0"/>
        <v>0</v>
      </c>
      <c r="R3" s="23">
        <f>MAX(0,M3)</f>
        <v>0</v>
      </c>
      <c r="T3" s="8">
        <v>0.75</v>
      </c>
      <c r="U3" s="8">
        <v>0.75</v>
      </c>
      <c r="V3" s="8">
        <v>0.75</v>
      </c>
      <c r="W3" s="8">
        <v>0.75</v>
      </c>
      <c r="X3" s="8">
        <v>0.75</v>
      </c>
      <c r="Y3" s="8">
        <v>0.75</v>
      </c>
      <c r="Z3" s="8">
        <v>0.75</v>
      </c>
      <c r="AA3" s="8">
        <v>0.75</v>
      </c>
      <c r="AC3" s="22">
        <f>($O3*T$3+$P3*T$4+$Q3*T$5+$R3*T$6)+T$9</f>
        <v>0.25000699999999998</v>
      </c>
      <c r="AD3" s="22">
        <f t="shared" ref="AD3:AJ18" si="1">($O3*U$3+$P3*U$4+$Q3*U$5+$R3*U$6)+U$9</f>
        <v>0.25000699999999998</v>
      </c>
      <c r="AE3" s="22">
        <f t="shared" si="1"/>
        <v>0.25000699999999998</v>
      </c>
      <c r="AF3" s="22">
        <f t="shared" si="1"/>
        <v>0.25000699999999998</v>
      </c>
      <c r="AG3" s="22">
        <f t="shared" si="1"/>
        <v>0.25000699999999998</v>
      </c>
      <c r="AH3" s="22">
        <f t="shared" si="1"/>
        <v>0.25000699999999998</v>
      </c>
      <c r="AI3" s="22">
        <f t="shared" si="1"/>
        <v>0.25000699999999998</v>
      </c>
      <c r="AJ3" s="22">
        <f t="shared" si="1"/>
        <v>0.25000699999999998</v>
      </c>
      <c r="AL3" s="23">
        <f>MAX(0,AC3)</f>
        <v>0.25000699999999998</v>
      </c>
      <c r="AM3" s="23">
        <f t="shared" ref="AM3:AS18" si="2">MAX(0,AD3)</f>
        <v>0.25000699999999998</v>
      </c>
      <c r="AN3" s="23">
        <f t="shared" si="2"/>
        <v>0.25000699999999998</v>
      </c>
      <c r="AO3" s="23">
        <f t="shared" si="2"/>
        <v>0.25000699999999998</v>
      </c>
      <c r="AP3" s="23">
        <f t="shared" si="2"/>
        <v>0.25000699999999998</v>
      </c>
      <c r="AQ3" s="23">
        <f t="shared" si="2"/>
        <v>0.25000699999999998</v>
      </c>
      <c r="AR3" s="23">
        <f t="shared" si="2"/>
        <v>0.25000699999999998</v>
      </c>
      <c r="AS3" s="23">
        <f t="shared" si="2"/>
        <v>0.25000699999999998</v>
      </c>
      <c r="AU3" s="11">
        <v>0.75009802999999997</v>
      </c>
      <c r="AW3" s="22">
        <f>($AL3*AU$3+$AM3*AU$4+$AN3*AU$5+$AO3*AU$6+$AP3*AU$7+$AQ3*AU$8+$AR3*AU$9+$AS3*AU$10)+AU$13</f>
        <v>1.7502474054896799</v>
      </c>
      <c r="AY3" s="23">
        <f>1/(1+EXP(-AW3))</f>
        <v>0.85198400431392562</v>
      </c>
    </row>
    <row r="4" spans="1:52" ht="15" thickBot="1" x14ac:dyDescent="0.35">
      <c r="A4">
        <v>2</v>
      </c>
      <c r="B4" s="21">
        <f>-4.922</f>
        <v>-4.9219999999999997</v>
      </c>
      <c r="C4" s="21">
        <v>-18.260999999999999</v>
      </c>
      <c r="E4" s="4">
        <v>0.75</v>
      </c>
      <c r="F4" s="4">
        <v>0.75</v>
      </c>
      <c r="G4" s="4">
        <v>0.75</v>
      </c>
      <c r="H4" s="4">
        <v>0.75</v>
      </c>
      <c r="J4" s="22">
        <f t="shared" ref="J4:M44" si="3">($B4*E$3+$C4*E$4)+E$8</f>
        <v>-17.137250000000002</v>
      </c>
      <c r="K4" s="22">
        <f t="shared" si="3"/>
        <v>-17.137250000000002</v>
      </c>
      <c r="L4" s="22">
        <f t="shared" si="3"/>
        <v>-17.137250000000002</v>
      </c>
      <c r="M4" s="22">
        <f t="shared" si="3"/>
        <v>-17.137250000000002</v>
      </c>
      <c r="O4" s="23">
        <f t="shared" ref="O4:R44" si="4">MAX(0,J4)</f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T4" s="8">
        <v>0.75</v>
      </c>
      <c r="U4" s="8">
        <v>0.75</v>
      </c>
      <c r="V4" s="8">
        <v>0.75</v>
      </c>
      <c r="W4" s="8">
        <v>0.75</v>
      </c>
      <c r="X4" s="8">
        <v>0.75</v>
      </c>
      <c r="Y4" s="8">
        <v>0.75</v>
      </c>
      <c r="Z4" s="8">
        <v>0.75</v>
      </c>
      <c r="AA4" s="8">
        <v>0.75</v>
      </c>
      <c r="AC4" s="22">
        <f t="shared" ref="AC4:AJ44" si="5">($O4*T$3+$P4*T$4+$Q4*T$5+$R4*T$6)+T$9</f>
        <v>0.25000699999999998</v>
      </c>
      <c r="AD4" s="22">
        <f t="shared" si="1"/>
        <v>0.25000699999999998</v>
      </c>
      <c r="AE4" s="22">
        <f t="shared" si="1"/>
        <v>0.25000699999999998</v>
      </c>
      <c r="AF4" s="22">
        <f t="shared" si="1"/>
        <v>0.25000699999999998</v>
      </c>
      <c r="AG4" s="22">
        <f t="shared" si="1"/>
        <v>0.25000699999999998</v>
      </c>
      <c r="AH4" s="22">
        <f t="shared" si="1"/>
        <v>0.25000699999999998</v>
      </c>
      <c r="AI4" s="22">
        <f t="shared" si="1"/>
        <v>0.25000699999999998</v>
      </c>
      <c r="AJ4" s="22">
        <f t="shared" si="1"/>
        <v>0.25000699999999998</v>
      </c>
      <c r="AL4" s="23">
        <f t="shared" ref="AL4:AS44" si="6">MAX(0,AC4)</f>
        <v>0.25000699999999998</v>
      </c>
      <c r="AM4" s="23">
        <f t="shared" si="2"/>
        <v>0.25000699999999998</v>
      </c>
      <c r="AN4" s="23">
        <f t="shared" si="2"/>
        <v>0.25000699999999998</v>
      </c>
      <c r="AO4" s="23">
        <f t="shared" si="2"/>
        <v>0.25000699999999998</v>
      </c>
      <c r="AP4" s="23">
        <f t="shared" si="2"/>
        <v>0.25000699999999998</v>
      </c>
      <c r="AQ4" s="23">
        <f t="shared" si="2"/>
        <v>0.25000699999999998</v>
      </c>
      <c r="AR4" s="23">
        <f t="shared" si="2"/>
        <v>0.25000699999999998</v>
      </c>
      <c r="AS4" s="23">
        <f t="shared" si="2"/>
        <v>0.25000699999999998</v>
      </c>
      <c r="AU4" s="11">
        <v>0.75009802999999997</v>
      </c>
      <c r="AW4" s="22">
        <f t="shared" ref="AW4:AW44" si="7">($AL4*AU$3+$AM4*AU$4+$AN4*AU$5+$AO4*AU$6+$AP4*AU$7+$AQ4*AU$8+$AR4*AU$9+$AS4*AU$10)+AU$13</f>
        <v>1.7502474054896799</v>
      </c>
      <c r="AY4" s="23">
        <f t="shared" ref="AY4:AY44" si="8">1/(1+EXP(-AW4))</f>
        <v>0.85198400431392562</v>
      </c>
    </row>
    <row r="5" spans="1:52" ht="15" thickBot="1" x14ac:dyDescent="0.35">
      <c r="A5">
        <v>3</v>
      </c>
      <c r="B5" s="21">
        <v>3.97</v>
      </c>
      <c r="C5" s="21">
        <v>-7.0650000000000004</v>
      </c>
      <c r="E5" s="3"/>
      <c r="F5" s="3"/>
      <c r="G5" s="3"/>
      <c r="H5" s="3"/>
      <c r="J5" s="22">
        <f t="shared" si="3"/>
        <v>-2.07125</v>
      </c>
      <c r="K5" s="22">
        <f t="shared" si="3"/>
        <v>-2.07125</v>
      </c>
      <c r="L5" s="22">
        <f t="shared" si="3"/>
        <v>-2.07125</v>
      </c>
      <c r="M5" s="22">
        <f t="shared" si="3"/>
        <v>-2.07125</v>
      </c>
      <c r="O5" s="23">
        <f t="shared" si="4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T5" s="8">
        <v>0.75</v>
      </c>
      <c r="U5" s="8">
        <v>0.75</v>
      </c>
      <c r="V5" s="8">
        <v>0.75</v>
      </c>
      <c r="W5" s="8">
        <v>0.75</v>
      </c>
      <c r="X5" s="8">
        <v>0.75</v>
      </c>
      <c r="Y5" s="8">
        <v>0.75</v>
      </c>
      <c r="Z5" s="8">
        <v>0.75</v>
      </c>
      <c r="AA5" s="8">
        <v>0.75</v>
      </c>
      <c r="AC5" s="22">
        <f t="shared" si="5"/>
        <v>0.25000699999999998</v>
      </c>
      <c r="AD5" s="22">
        <f t="shared" si="1"/>
        <v>0.25000699999999998</v>
      </c>
      <c r="AE5" s="22">
        <f t="shared" si="1"/>
        <v>0.25000699999999998</v>
      </c>
      <c r="AF5" s="22">
        <f t="shared" si="1"/>
        <v>0.25000699999999998</v>
      </c>
      <c r="AG5" s="22">
        <f t="shared" si="1"/>
        <v>0.25000699999999998</v>
      </c>
      <c r="AH5" s="22">
        <f t="shared" si="1"/>
        <v>0.25000699999999998</v>
      </c>
      <c r="AI5" s="22">
        <f t="shared" si="1"/>
        <v>0.25000699999999998</v>
      </c>
      <c r="AJ5" s="22">
        <f t="shared" si="1"/>
        <v>0.25000699999999998</v>
      </c>
      <c r="AL5" s="23">
        <f t="shared" si="6"/>
        <v>0.25000699999999998</v>
      </c>
      <c r="AM5" s="23">
        <f t="shared" si="2"/>
        <v>0.25000699999999998</v>
      </c>
      <c r="AN5" s="23">
        <f t="shared" si="2"/>
        <v>0.25000699999999998</v>
      </c>
      <c r="AO5" s="23">
        <f t="shared" si="2"/>
        <v>0.25000699999999998</v>
      </c>
      <c r="AP5" s="23">
        <f t="shared" si="2"/>
        <v>0.25000699999999998</v>
      </c>
      <c r="AQ5" s="23">
        <f t="shared" si="2"/>
        <v>0.25000699999999998</v>
      </c>
      <c r="AR5" s="23">
        <f t="shared" si="2"/>
        <v>0.25000699999999998</v>
      </c>
      <c r="AS5" s="23">
        <f t="shared" si="2"/>
        <v>0.25000699999999998</v>
      </c>
      <c r="AU5" s="11">
        <v>0.75009802999999997</v>
      </c>
      <c r="AW5" s="22">
        <f t="shared" si="7"/>
        <v>1.7502474054896799</v>
      </c>
      <c r="AY5" s="23">
        <f t="shared" si="8"/>
        <v>0.85198400431392562</v>
      </c>
    </row>
    <row r="6" spans="1:52" ht="15" thickBot="1" x14ac:dyDescent="0.35">
      <c r="A6">
        <v>4</v>
      </c>
      <c r="B6" s="21">
        <v>4.1029999999999998</v>
      </c>
      <c r="C6" s="21">
        <v>3.1440000000000001</v>
      </c>
      <c r="E6" s="1" t="s">
        <v>3</v>
      </c>
      <c r="F6" s="3"/>
      <c r="G6" s="3"/>
      <c r="H6" s="3"/>
      <c r="J6" s="22">
        <f t="shared" si="3"/>
        <v>5.6852499999999999</v>
      </c>
      <c r="K6" s="22">
        <f t="shared" si="3"/>
        <v>5.6852499999999999</v>
      </c>
      <c r="L6" s="22">
        <f t="shared" si="3"/>
        <v>5.6852499999999999</v>
      </c>
      <c r="M6" s="22">
        <f t="shared" si="3"/>
        <v>5.6852499999999999</v>
      </c>
      <c r="O6" s="23">
        <f t="shared" si="4"/>
        <v>5.6852499999999999</v>
      </c>
      <c r="P6" s="23">
        <f t="shared" si="0"/>
        <v>5.6852499999999999</v>
      </c>
      <c r="Q6" s="23">
        <f t="shared" si="0"/>
        <v>5.6852499999999999</v>
      </c>
      <c r="R6" s="23">
        <f t="shared" si="0"/>
        <v>5.6852499999999999</v>
      </c>
      <c r="T6" s="8">
        <v>0.75</v>
      </c>
      <c r="U6" s="8">
        <v>0.75</v>
      </c>
      <c r="V6" s="8">
        <v>0.75</v>
      </c>
      <c r="W6" s="8">
        <v>0.75</v>
      </c>
      <c r="X6" s="8">
        <v>0.75</v>
      </c>
      <c r="Y6" s="8">
        <v>0.75</v>
      </c>
      <c r="Z6" s="8">
        <v>0.75</v>
      </c>
      <c r="AA6" s="8">
        <v>0.75</v>
      </c>
      <c r="AC6" s="22">
        <f t="shared" si="5"/>
        <v>17.305757</v>
      </c>
      <c r="AD6" s="22">
        <f t="shared" si="1"/>
        <v>17.305757</v>
      </c>
      <c r="AE6" s="22">
        <f t="shared" si="1"/>
        <v>17.305757</v>
      </c>
      <c r="AF6" s="22">
        <f t="shared" si="1"/>
        <v>17.305757</v>
      </c>
      <c r="AG6" s="22">
        <f t="shared" si="1"/>
        <v>17.305757</v>
      </c>
      <c r="AH6" s="22">
        <f t="shared" si="1"/>
        <v>17.305757</v>
      </c>
      <c r="AI6" s="22">
        <f t="shared" si="1"/>
        <v>17.305757</v>
      </c>
      <c r="AJ6" s="22">
        <f t="shared" si="1"/>
        <v>17.305757</v>
      </c>
      <c r="AL6" s="23">
        <f t="shared" si="6"/>
        <v>17.305757</v>
      </c>
      <c r="AM6" s="23">
        <f t="shared" si="2"/>
        <v>17.305757</v>
      </c>
      <c r="AN6" s="23">
        <f t="shared" si="2"/>
        <v>17.305757</v>
      </c>
      <c r="AO6" s="23">
        <f t="shared" si="2"/>
        <v>17.305757</v>
      </c>
      <c r="AP6" s="23">
        <f t="shared" si="2"/>
        <v>17.305757</v>
      </c>
      <c r="AQ6" s="23">
        <f t="shared" si="2"/>
        <v>17.305757</v>
      </c>
      <c r="AR6" s="23">
        <f t="shared" si="2"/>
        <v>17.305757</v>
      </c>
      <c r="AS6" s="23">
        <f t="shared" si="2"/>
        <v>17.305757</v>
      </c>
      <c r="AU6" s="11">
        <v>0.75009802999999997</v>
      </c>
      <c r="AW6" s="22">
        <f t="shared" si="7"/>
        <v>104.09812320686967</v>
      </c>
      <c r="AY6" s="23">
        <f t="shared" si="8"/>
        <v>1</v>
      </c>
    </row>
    <row r="7" spans="1:52" ht="15" thickBot="1" x14ac:dyDescent="0.35">
      <c r="A7">
        <v>5</v>
      </c>
      <c r="B7" s="21">
        <v>8.17</v>
      </c>
      <c r="C7" s="21">
        <v>15.488</v>
      </c>
      <c r="E7" s="3"/>
      <c r="F7" s="3"/>
      <c r="G7" s="3"/>
      <c r="H7" s="3"/>
      <c r="J7" s="22">
        <f t="shared" si="3"/>
        <v>17.993499999999997</v>
      </c>
      <c r="K7" s="22">
        <f t="shared" si="3"/>
        <v>17.993499999999997</v>
      </c>
      <c r="L7" s="22">
        <f t="shared" si="3"/>
        <v>17.993499999999997</v>
      </c>
      <c r="M7" s="22">
        <f t="shared" si="3"/>
        <v>17.993499999999997</v>
      </c>
      <c r="O7" s="23">
        <f t="shared" si="4"/>
        <v>17.993499999999997</v>
      </c>
      <c r="P7" s="23">
        <f t="shared" si="0"/>
        <v>17.993499999999997</v>
      </c>
      <c r="Q7" s="23">
        <f t="shared" si="0"/>
        <v>17.993499999999997</v>
      </c>
      <c r="R7" s="23">
        <f t="shared" si="0"/>
        <v>17.993499999999997</v>
      </c>
      <c r="T7" s="7"/>
      <c r="U7" s="7"/>
      <c r="V7" s="7"/>
      <c r="W7" s="7"/>
      <c r="X7" s="7"/>
      <c r="Y7" s="7"/>
      <c r="Z7" s="7"/>
      <c r="AA7" s="7"/>
      <c r="AC7" s="22">
        <f t="shared" si="5"/>
        <v>54.230506999999989</v>
      </c>
      <c r="AD7" s="22">
        <f t="shared" si="1"/>
        <v>54.230506999999989</v>
      </c>
      <c r="AE7" s="22">
        <f t="shared" si="1"/>
        <v>54.230506999999989</v>
      </c>
      <c r="AF7" s="22">
        <f t="shared" si="1"/>
        <v>54.230506999999989</v>
      </c>
      <c r="AG7" s="22">
        <f t="shared" si="1"/>
        <v>54.230506999999989</v>
      </c>
      <c r="AH7" s="22">
        <f t="shared" si="1"/>
        <v>54.230506999999989</v>
      </c>
      <c r="AI7" s="22">
        <f t="shared" si="1"/>
        <v>54.230506999999989</v>
      </c>
      <c r="AJ7" s="22">
        <f t="shared" si="1"/>
        <v>54.230506999999989</v>
      </c>
      <c r="AL7" s="23">
        <f t="shared" si="6"/>
        <v>54.230506999999989</v>
      </c>
      <c r="AM7" s="23">
        <f t="shared" si="2"/>
        <v>54.230506999999989</v>
      </c>
      <c r="AN7" s="23">
        <f t="shared" si="2"/>
        <v>54.230506999999989</v>
      </c>
      <c r="AO7" s="23">
        <f t="shared" si="2"/>
        <v>54.230506999999989</v>
      </c>
      <c r="AP7" s="23">
        <f t="shared" si="2"/>
        <v>54.230506999999989</v>
      </c>
      <c r="AQ7" s="23">
        <f t="shared" si="2"/>
        <v>54.230506999999989</v>
      </c>
      <c r="AR7" s="23">
        <f t="shared" si="2"/>
        <v>54.230506999999989</v>
      </c>
      <c r="AS7" s="23">
        <f t="shared" si="2"/>
        <v>54.230506999999989</v>
      </c>
      <c r="AU7" s="11">
        <v>0.75009802999999997</v>
      </c>
      <c r="AW7" s="22">
        <f t="shared" si="7"/>
        <v>325.67558107280962</v>
      </c>
      <c r="AY7" s="23">
        <f t="shared" si="8"/>
        <v>1</v>
      </c>
    </row>
    <row r="8" spans="1:52" ht="15" thickBot="1" x14ac:dyDescent="0.35">
      <c r="A8">
        <v>6</v>
      </c>
      <c r="B8" s="21">
        <f>-16.658</f>
        <v>-16.658000000000001</v>
      </c>
      <c r="C8" s="21">
        <v>-4.6340000000000003</v>
      </c>
      <c r="E8" s="4">
        <v>0.25</v>
      </c>
      <c r="F8" s="4">
        <v>0.25</v>
      </c>
      <c r="G8" s="4">
        <v>0.25</v>
      </c>
      <c r="H8" s="4">
        <v>0.25</v>
      </c>
      <c r="J8" s="22">
        <f t="shared" si="3"/>
        <v>-15.719000000000001</v>
      </c>
      <c r="K8" s="22">
        <f t="shared" si="3"/>
        <v>-15.719000000000001</v>
      </c>
      <c r="L8" s="22">
        <f t="shared" si="3"/>
        <v>-15.719000000000001</v>
      </c>
      <c r="M8" s="22">
        <f t="shared" si="3"/>
        <v>-15.719000000000001</v>
      </c>
      <c r="O8" s="23">
        <f t="shared" si="4"/>
        <v>0</v>
      </c>
      <c r="P8" s="23">
        <f t="shared" si="0"/>
        <v>0</v>
      </c>
      <c r="Q8" s="23">
        <f t="shared" si="0"/>
        <v>0</v>
      </c>
      <c r="R8" s="23">
        <f t="shared" si="0"/>
        <v>0</v>
      </c>
      <c r="T8" s="5" t="s">
        <v>3</v>
      </c>
      <c r="U8" s="7"/>
      <c r="V8" s="7"/>
      <c r="W8" s="7"/>
      <c r="X8" s="7"/>
      <c r="Y8" s="7"/>
      <c r="Z8" s="7"/>
      <c r="AA8" s="7"/>
      <c r="AC8" s="22">
        <f t="shared" si="5"/>
        <v>0.25000699999999998</v>
      </c>
      <c r="AD8" s="22">
        <f t="shared" si="1"/>
        <v>0.25000699999999998</v>
      </c>
      <c r="AE8" s="22">
        <f t="shared" si="1"/>
        <v>0.25000699999999998</v>
      </c>
      <c r="AF8" s="22">
        <f t="shared" si="1"/>
        <v>0.25000699999999998</v>
      </c>
      <c r="AG8" s="22">
        <f t="shared" si="1"/>
        <v>0.25000699999999998</v>
      </c>
      <c r="AH8" s="22">
        <f t="shared" si="1"/>
        <v>0.25000699999999998</v>
      </c>
      <c r="AI8" s="22">
        <f t="shared" si="1"/>
        <v>0.25000699999999998</v>
      </c>
      <c r="AJ8" s="22">
        <f t="shared" si="1"/>
        <v>0.25000699999999998</v>
      </c>
      <c r="AL8" s="23">
        <f t="shared" si="6"/>
        <v>0.25000699999999998</v>
      </c>
      <c r="AM8" s="23">
        <f t="shared" si="2"/>
        <v>0.25000699999999998</v>
      </c>
      <c r="AN8" s="23">
        <f t="shared" si="2"/>
        <v>0.25000699999999998</v>
      </c>
      <c r="AO8" s="23">
        <f t="shared" si="2"/>
        <v>0.25000699999999998</v>
      </c>
      <c r="AP8" s="23">
        <f t="shared" si="2"/>
        <v>0.25000699999999998</v>
      </c>
      <c r="AQ8" s="23">
        <f t="shared" si="2"/>
        <v>0.25000699999999998</v>
      </c>
      <c r="AR8" s="23">
        <f t="shared" si="2"/>
        <v>0.25000699999999998</v>
      </c>
      <c r="AS8" s="23">
        <f t="shared" si="2"/>
        <v>0.25000699999999998</v>
      </c>
      <c r="AU8" s="11">
        <v>0.75009802999999997</v>
      </c>
      <c r="AW8" s="22">
        <f t="shared" si="7"/>
        <v>1.7502474054896799</v>
      </c>
      <c r="AY8" s="23">
        <f t="shared" si="8"/>
        <v>0.85198400431392562</v>
      </c>
    </row>
    <row r="9" spans="1:52" ht="15" thickBot="1" x14ac:dyDescent="0.35">
      <c r="A9">
        <v>7</v>
      </c>
      <c r="B9" s="21">
        <v>6.4770000000000003</v>
      </c>
      <c r="C9" s="21">
        <v>13.927</v>
      </c>
      <c r="J9" s="22">
        <f>($B9*E$3+$C9*E$4)+E$8</f>
        <v>15.553000000000001</v>
      </c>
      <c r="K9" s="22">
        <f t="shared" si="3"/>
        <v>15.553000000000001</v>
      </c>
      <c r="L9" s="22">
        <f t="shared" si="3"/>
        <v>15.553000000000001</v>
      </c>
      <c r="M9" s="22">
        <f t="shared" si="3"/>
        <v>15.553000000000001</v>
      </c>
      <c r="O9" s="23">
        <f t="shared" si="4"/>
        <v>15.553000000000001</v>
      </c>
      <c r="P9" s="23">
        <f t="shared" si="0"/>
        <v>15.553000000000001</v>
      </c>
      <c r="Q9" s="23">
        <f t="shared" si="0"/>
        <v>15.553000000000001</v>
      </c>
      <c r="R9" s="23">
        <f t="shared" si="0"/>
        <v>15.553000000000001</v>
      </c>
      <c r="T9" s="8">
        <v>0.25000699999999998</v>
      </c>
      <c r="U9" s="8">
        <v>0.25000699999999998</v>
      </c>
      <c r="V9" s="8">
        <v>0.25000699999999998</v>
      </c>
      <c r="W9" s="8">
        <v>0.25000699999999998</v>
      </c>
      <c r="X9" s="8">
        <v>0.25000699999999998</v>
      </c>
      <c r="Y9" s="8">
        <v>0.25000699999999998</v>
      </c>
      <c r="Z9" s="8">
        <v>0.25000699999999998</v>
      </c>
      <c r="AA9" s="8">
        <v>0.25000699999999998</v>
      </c>
      <c r="AC9" s="22">
        <f t="shared" si="5"/>
        <v>46.909007000000003</v>
      </c>
      <c r="AD9" s="22">
        <f t="shared" si="1"/>
        <v>46.909007000000003</v>
      </c>
      <c r="AE9" s="22">
        <f t="shared" si="1"/>
        <v>46.909007000000003</v>
      </c>
      <c r="AF9" s="22">
        <f t="shared" si="1"/>
        <v>46.909007000000003</v>
      </c>
      <c r="AG9" s="22">
        <f t="shared" si="1"/>
        <v>46.909007000000003</v>
      </c>
      <c r="AH9" s="22">
        <f t="shared" si="1"/>
        <v>46.909007000000003</v>
      </c>
      <c r="AI9" s="22">
        <f t="shared" si="1"/>
        <v>46.909007000000003</v>
      </c>
      <c r="AJ9" s="22">
        <f t="shared" si="1"/>
        <v>46.909007000000003</v>
      </c>
      <c r="AL9" s="23">
        <f t="shared" si="6"/>
        <v>46.909007000000003</v>
      </c>
      <c r="AM9" s="23">
        <f t="shared" si="2"/>
        <v>46.909007000000003</v>
      </c>
      <c r="AN9" s="23">
        <f t="shared" si="2"/>
        <v>46.909007000000003</v>
      </c>
      <c r="AO9" s="23">
        <f t="shared" si="2"/>
        <v>46.909007000000003</v>
      </c>
      <c r="AP9" s="23">
        <f t="shared" si="2"/>
        <v>46.909007000000003</v>
      </c>
      <c r="AQ9" s="23">
        <f t="shared" si="2"/>
        <v>46.909007000000003</v>
      </c>
      <c r="AR9" s="23">
        <f t="shared" si="2"/>
        <v>46.909007000000003</v>
      </c>
      <c r="AS9" s="23">
        <f t="shared" si="2"/>
        <v>46.909007000000003</v>
      </c>
      <c r="AU9" s="11">
        <v>0.75009802999999997</v>
      </c>
      <c r="AW9" s="22">
        <f t="shared" si="7"/>
        <v>281.7408392596497</v>
      </c>
      <c r="AY9" s="23">
        <f t="shared" si="8"/>
        <v>1</v>
      </c>
    </row>
    <row r="10" spans="1:52" ht="15" thickBot="1" x14ac:dyDescent="0.35">
      <c r="A10">
        <v>8</v>
      </c>
      <c r="B10" s="21">
        <f>-0.725</f>
        <v>-0.72499999999999998</v>
      </c>
      <c r="C10" s="21">
        <v>-16.056000000000001</v>
      </c>
      <c r="J10" s="22">
        <f t="shared" si="3"/>
        <v>-12.335750000000001</v>
      </c>
      <c r="K10" s="22">
        <f t="shared" si="3"/>
        <v>-12.335750000000001</v>
      </c>
      <c r="L10" s="22">
        <f t="shared" si="3"/>
        <v>-12.335750000000001</v>
      </c>
      <c r="M10" s="22">
        <f t="shared" si="3"/>
        <v>-12.335750000000001</v>
      </c>
      <c r="O10" s="23">
        <f t="shared" si="4"/>
        <v>0</v>
      </c>
      <c r="P10" s="23">
        <f t="shared" si="0"/>
        <v>0</v>
      </c>
      <c r="Q10" s="23">
        <f t="shared" si="0"/>
        <v>0</v>
      </c>
      <c r="R10" s="23">
        <f t="shared" si="0"/>
        <v>0</v>
      </c>
      <c r="AC10" s="22">
        <f t="shared" si="5"/>
        <v>0.25000699999999998</v>
      </c>
      <c r="AD10" s="22">
        <f t="shared" si="1"/>
        <v>0.25000699999999998</v>
      </c>
      <c r="AE10" s="22">
        <f t="shared" si="1"/>
        <v>0.25000699999999998</v>
      </c>
      <c r="AF10" s="22">
        <f t="shared" si="1"/>
        <v>0.25000699999999998</v>
      </c>
      <c r="AG10" s="22">
        <f t="shared" si="1"/>
        <v>0.25000699999999998</v>
      </c>
      <c r="AH10" s="22">
        <f t="shared" si="1"/>
        <v>0.25000699999999998</v>
      </c>
      <c r="AI10" s="22">
        <f t="shared" si="1"/>
        <v>0.25000699999999998</v>
      </c>
      <c r="AJ10" s="22">
        <f t="shared" si="1"/>
        <v>0.25000699999999998</v>
      </c>
      <c r="AL10" s="23">
        <f t="shared" si="6"/>
        <v>0.25000699999999998</v>
      </c>
      <c r="AM10" s="23">
        <f t="shared" si="2"/>
        <v>0.25000699999999998</v>
      </c>
      <c r="AN10" s="23">
        <f t="shared" si="2"/>
        <v>0.25000699999999998</v>
      </c>
      <c r="AO10" s="23">
        <f t="shared" si="2"/>
        <v>0.25000699999999998</v>
      </c>
      <c r="AP10" s="23">
        <f t="shared" si="2"/>
        <v>0.25000699999999998</v>
      </c>
      <c r="AQ10" s="23">
        <f t="shared" si="2"/>
        <v>0.25000699999999998</v>
      </c>
      <c r="AR10" s="23">
        <f t="shared" si="2"/>
        <v>0.25000699999999998</v>
      </c>
      <c r="AS10" s="23">
        <f t="shared" si="2"/>
        <v>0.25000699999999998</v>
      </c>
      <c r="AU10" s="11">
        <v>0.75009802999999997</v>
      </c>
      <c r="AW10" s="22">
        <f t="shared" si="7"/>
        <v>1.7502474054896799</v>
      </c>
      <c r="AY10" s="23">
        <f t="shared" si="8"/>
        <v>0.85198400431392562</v>
      </c>
    </row>
    <row r="11" spans="1:52" ht="15" thickBot="1" x14ac:dyDescent="0.35">
      <c r="A11">
        <v>9</v>
      </c>
      <c r="B11" s="21">
        <v>0.98699999999999999</v>
      </c>
      <c r="C11" s="21">
        <v>-8.6370000000000005</v>
      </c>
      <c r="J11" s="22">
        <f t="shared" si="3"/>
        <v>-5.4875000000000007</v>
      </c>
      <c r="K11" s="22">
        <f t="shared" si="3"/>
        <v>-5.4875000000000007</v>
      </c>
      <c r="L11" s="22">
        <f t="shared" si="3"/>
        <v>-5.4875000000000007</v>
      </c>
      <c r="M11" s="22">
        <f t="shared" si="3"/>
        <v>-5.4875000000000007</v>
      </c>
      <c r="O11" s="23">
        <f t="shared" si="4"/>
        <v>0</v>
      </c>
      <c r="P11" s="23">
        <f t="shared" si="0"/>
        <v>0</v>
      </c>
      <c r="Q11" s="23">
        <f t="shared" si="0"/>
        <v>0</v>
      </c>
      <c r="R11" s="23">
        <f t="shared" si="0"/>
        <v>0</v>
      </c>
      <c r="AC11" s="22">
        <f t="shared" si="5"/>
        <v>0.25000699999999998</v>
      </c>
      <c r="AD11" s="22">
        <f t="shared" si="1"/>
        <v>0.25000699999999998</v>
      </c>
      <c r="AE11" s="22">
        <f t="shared" si="1"/>
        <v>0.25000699999999998</v>
      </c>
      <c r="AF11" s="22">
        <f t="shared" si="1"/>
        <v>0.25000699999999998</v>
      </c>
      <c r="AG11" s="22">
        <f t="shared" si="1"/>
        <v>0.25000699999999998</v>
      </c>
      <c r="AH11" s="22">
        <f t="shared" si="1"/>
        <v>0.25000699999999998</v>
      </c>
      <c r="AI11" s="22">
        <f t="shared" si="1"/>
        <v>0.25000699999999998</v>
      </c>
      <c r="AJ11" s="22">
        <f t="shared" si="1"/>
        <v>0.25000699999999998</v>
      </c>
      <c r="AL11" s="23">
        <f t="shared" si="6"/>
        <v>0.25000699999999998</v>
      </c>
      <c r="AM11" s="23">
        <f t="shared" si="2"/>
        <v>0.25000699999999998</v>
      </c>
      <c r="AN11" s="23">
        <f t="shared" si="2"/>
        <v>0.25000699999999998</v>
      </c>
      <c r="AO11" s="23">
        <f t="shared" si="2"/>
        <v>0.25000699999999998</v>
      </c>
      <c r="AP11" s="23">
        <f t="shared" si="2"/>
        <v>0.25000699999999998</v>
      </c>
      <c r="AQ11" s="23">
        <f t="shared" si="2"/>
        <v>0.25000699999999998</v>
      </c>
      <c r="AR11" s="23">
        <f t="shared" si="2"/>
        <v>0.25000699999999998</v>
      </c>
      <c r="AS11" s="23">
        <f t="shared" si="2"/>
        <v>0.25000699999999998</v>
      </c>
      <c r="AU11" s="12"/>
      <c r="AW11" s="22">
        <f t="shared" si="7"/>
        <v>1.7502474054896799</v>
      </c>
      <c r="AY11" s="23">
        <f t="shared" si="8"/>
        <v>0.85198400431392562</v>
      </c>
    </row>
    <row r="12" spans="1:52" ht="15" thickBot="1" x14ac:dyDescent="0.35">
      <c r="A12">
        <v>10</v>
      </c>
      <c r="B12" s="21">
        <v>-10.994999999999999</v>
      </c>
      <c r="C12" s="21">
        <v>8.9209999999999994</v>
      </c>
      <c r="J12" s="22">
        <f t="shared" si="3"/>
        <v>-1.3055000000000003</v>
      </c>
      <c r="K12" s="22">
        <f t="shared" si="3"/>
        <v>-1.3055000000000003</v>
      </c>
      <c r="L12" s="22">
        <f t="shared" si="3"/>
        <v>-1.3055000000000003</v>
      </c>
      <c r="M12" s="22">
        <f t="shared" si="3"/>
        <v>-1.3055000000000003</v>
      </c>
      <c r="O12" s="23">
        <f t="shared" si="4"/>
        <v>0</v>
      </c>
      <c r="P12" s="23">
        <f t="shared" si="0"/>
        <v>0</v>
      </c>
      <c r="Q12" s="23">
        <f t="shared" si="0"/>
        <v>0</v>
      </c>
      <c r="R12" s="23">
        <f t="shared" si="0"/>
        <v>0</v>
      </c>
      <c r="AC12" s="22">
        <f t="shared" si="5"/>
        <v>0.25000699999999998</v>
      </c>
      <c r="AD12" s="22">
        <f t="shared" si="1"/>
        <v>0.25000699999999998</v>
      </c>
      <c r="AE12" s="22">
        <f t="shared" si="1"/>
        <v>0.25000699999999998</v>
      </c>
      <c r="AF12" s="22">
        <f t="shared" si="1"/>
        <v>0.25000699999999998</v>
      </c>
      <c r="AG12" s="22">
        <f t="shared" si="1"/>
        <v>0.25000699999999998</v>
      </c>
      <c r="AH12" s="22">
        <f t="shared" si="1"/>
        <v>0.25000699999999998</v>
      </c>
      <c r="AI12" s="22">
        <f t="shared" si="1"/>
        <v>0.25000699999999998</v>
      </c>
      <c r="AJ12" s="22">
        <f t="shared" si="1"/>
        <v>0.25000699999999998</v>
      </c>
      <c r="AL12" s="23">
        <f t="shared" si="6"/>
        <v>0.25000699999999998</v>
      </c>
      <c r="AM12" s="23">
        <f t="shared" si="2"/>
        <v>0.25000699999999998</v>
      </c>
      <c r="AN12" s="23">
        <f t="shared" si="2"/>
        <v>0.25000699999999998</v>
      </c>
      <c r="AO12" s="23">
        <f t="shared" si="2"/>
        <v>0.25000699999999998</v>
      </c>
      <c r="AP12" s="23">
        <f t="shared" si="2"/>
        <v>0.25000699999999998</v>
      </c>
      <c r="AQ12" s="23">
        <f t="shared" si="2"/>
        <v>0.25000699999999998</v>
      </c>
      <c r="AR12" s="23">
        <f t="shared" si="2"/>
        <v>0.25000699999999998</v>
      </c>
      <c r="AS12" s="23">
        <f t="shared" si="2"/>
        <v>0.25000699999999998</v>
      </c>
      <c r="AU12" s="9" t="s">
        <v>3</v>
      </c>
      <c r="AW12" s="22">
        <f t="shared" si="7"/>
        <v>1.7502474054896799</v>
      </c>
      <c r="AY12" s="23">
        <f t="shared" si="8"/>
        <v>0.85198400431392562</v>
      </c>
    </row>
    <row r="13" spans="1:52" ht="15" thickBot="1" x14ac:dyDescent="0.35">
      <c r="A13">
        <v>11</v>
      </c>
      <c r="B13" s="21">
        <v>13.388999999999999</v>
      </c>
      <c r="C13" s="21">
        <v>-14.503</v>
      </c>
      <c r="J13" s="22">
        <f t="shared" si="3"/>
        <v>-0.58549999999999969</v>
      </c>
      <c r="K13" s="22">
        <f t="shared" si="3"/>
        <v>-0.58549999999999969</v>
      </c>
      <c r="L13" s="22">
        <f t="shared" si="3"/>
        <v>-0.58549999999999969</v>
      </c>
      <c r="M13" s="22">
        <f t="shared" si="3"/>
        <v>-0.58549999999999969</v>
      </c>
      <c r="O13" s="23">
        <f t="shared" si="4"/>
        <v>0</v>
      </c>
      <c r="P13" s="23">
        <f t="shared" si="0"/>
        <v>0</v>
      </c>
      <c r="Q13" s="23">
        <f t="shared" si="0"/>
        <v>0</v>
      </c>
      <c r="R13" s="23">
        <f t="shared" si="0"/>
        <v>0</v>
      </c>
      <c r="AC13" s="22">
        <f t="shared" si="5"/>
        <v>0.25000699999999998</v>
      </c>
      <c r="AD13" s="22">
        <f t="shared" si="1"/>
        <v>0.25000699999999998</v>
      </c>
      <c r="AE13" s="22">
        <f t="shared" si="1"/>
        <v>0.25000699999999998</v>
      </c>
      <c r="AF13" s="22">
        <f t="shared" si="1"/>
        <v>0.25000699999999998</v>
      </c>
      <c r="AG13" s="22">
        <f t="shared" si="1"/>
        <v>0.25000699999999998</v>
      </c>
      <c r="AH13" s="22">
        <f t="shared" si="1"/>
        <v>0.25000699999999998</v>
      </c>
      <c r="AI13" s="22">
        <f t="shared" si="1"/>
        <v>0.25000699999999998</v>
      </c>
      <c r="AJ13" s="22">
        <f t="shared" si="1"/>
        <v>0.25000699999999998</v>
      </c>
      <c r="AL13" s="23">
        <f t="shared" si="6"/>
        <v>0.25000699999999998</v>
      </c>
      <c r="AM13" s="23">
        <f t="shared" si="2"/>
        <v>0.25000699999999998</v>
      </c>
      <c r="AN13" s="23">
        <f t="shared" si="2"/>
        <v>0.25000699999999998</v>
      </c>
      <c r="AO13" s="23">
        <f t="shared" si="2"/>
        <v>0.25000699999999998</v>
      </c>
      <c r="AP13" s="23">
        <f t="shared" si="2"/>
        <v>0.25000699999999998</v>
      </c>
      <c r="AQ13" s="23">
        <f t="shared" si="2"/>
        <v>0.25000699999999998</v>
      </c>
      <c r="AR13" s="23">
        <f t="shared" si="2"/>
        <v>0.25000699999999998</v>
      </c>
      <c r="AS13" s="23">
        <f t="shared" si="2"/>
        <v>0.25000699999999998</v>
      </c>
      <c r="AU13" s="11">
        <v>0.25000934000000002</v>
      </c>
      <c r="AW13" s="22">
        <f t="shared" si="7"/>
        <v>1.7502474054896799</v>
      </c>
      <c r="AY13" s="23">
        <f t="shared" si="8"/>
        <v>0.85198400431392562</v>
      </c>
    </row>
    <row r="14" spans="1:52" x14ac:dyDescent="0.3">
      <c r="A14">
        <v>12</v>
      </c>
      <c r="B14" s="21">
        <v>-9.5690000000000008</v>
      </c>
      <c r="C14" s="21">
        <v>4.2670000000000003</v>
      </c>
      <c r="J14" s="22">
        <f t="shared" si="3"/>
        <v>-3.7264999999999997</v>
      </c>
      <c r="K14" s="22">
        <f t="shared" si="3"/>
        <v>-3.7264999999999997</v>
      </c>
      <c r="L14" s="22">
        <f t="shared" si="3"/>
        <v>-3.7264999999999997</v>
      </c>
      <c r="M14" s="22">
        <f t="shared" si="3"/>
        <v>-3.7264999999999997</v>
      </c>
      <c r="O14" s="23">
        <f t="shared" si="4"/>
        <v>0</v>
      </c>
      <c r="P14" s="23">
        <f t="shared" si="0"/>
        <v>0</v>
      </c>
      <c r="Q14" s="23">
        <f t="shared" si="0"/>
        <v>0</v>
      </c>
      <c r="R14" s="23">
        <f t="shared" si="0"/>
        <v>0</v>
      </c>
      <c r="AC14" s="22">
        <f t="shared" si="5"/>
        <v>0.25000699999999998</v>
      </c>
      <c r="AD14" s="22">
        <f t="shared" si="1"/>
        <v>0.25000699999999998</v>
      </c>
      <c r="AE14" s="22">
        <f t="shared" si="1"/>
        <v>0.25000699999999998</v>
      </c>
      <c r="AF14" s="22">
        <f t="shared" si="1"/>
        <v>0.25000699999999998</v>
      </c>
      <c r="AG14" s="22">
        <f t="shared" si="1"/>
        <v>0.25000699999999998</v>
      </c>
      <c r="AH14" s="22">
        <f t="shared" si="1"/>
        <v>0.25000699999999998</v>
      </c>
      <c r="AI14" s="22">
        <f t="shared" si="1"/>
        <v>0.25000699999999998</v>
      </c>
      <c r="AJ14" s="22">
        <f t="shared" si="1"/>
        <v>0.25000699999999998</v>
      </c>
      <c r="AL14" s="23">
        <f t="shared" si="6"/>
        <v>0.25000699999999998</v>
      </c>
      <c r="AM14" s="23">
        <f t="shared" si="2"/>
        <v>0.25000699999999998</v>
      </c>
      <c r="AN14" s="23">
        <f t="shared" si="2"/>
        <v>0.25000699999999998</v>
      </c>
      <c r="AO14" s="23">
        <f t="shared" si="2"/>
        <v>0.25000699999999998</v>
      </c>
      <c r="AP14" s="23">
        <f t="shared" si="2"/>
        <v>0.25000699999999998</v>
      </c>
      <c r="AQ14" s="23">
        <f t="shared" si="2"/>
        <v>0.25000699999999998</v>
      </c>
      <c r="AR14" s="23">
        <f t="shared" si="2"/>
        <v>0.25000699999999998</v>
      </c>
      <c r="AS14" s="23">
        <f t="shared" si="2"/>
        <v>0.25000699999999998</v>
      </c>
      <c r="AW14" s="22">
        <f t="shared" si="7"/>
        <v>1.7502474054896799</v>
      </c>
      <c r="AY14" s="23">
        <f t="shared" si="8"/>
        <v>0.85198400431392562</v>
      </c>
    </row>
    <row r="15" spans="1:52" x14ac:dyDescent="0.3">
      <c r="A15">
        <v>13</v>
      </c>
      <c r="B15" s="21">
        <v>-15.760999999999999</v>
      </c>
      <c r="C15" s="21">
        <v>6.8760000000000003</v>
      </c>
      <c r="J15" s="22">
        <f t="shared" si="3"/>
        <v>-6.4137500000000003</v>
      </c>
      <c r="K15" s="22">
        <f t="shared" si="3"/>
        <v>-6.4137500000000003</v>
      </c>
      <c r="L15" s="22">
        <f t="shared" si="3"/>
        <v>-6.4137500000000003</v>
      </c>
      <c r="M15" s="22">
        <f t="shared" si="3"/>
        <v>-6.4137500000000003</v>
      </c>
      <c r="O15" s="23">
        <f t="shared" si="4"/>
        <v>0</v>
      </c>
      <c r="P15" s="23">
        <f t="shared" si="0"/>
        <v>0</v>
      </c>
      <c r="Q15" s="23">
        <f t="shared" si="0"/>
        <v>0</v>
      </c>
      <c r="R15" s="23">
        <f t="shared" si="0"/>
        <v>0</v>
      </c>
      <c r="AC15" s="22">
        <f t="shared" si="5"/>
        <v>0.25000699999999998</v>
      </c>
      <c r="AD15" s="22">
        <f t="shared" si="1"/>
        <v>0.25000699999999998</v>
      </c>
      <c r="AE15" s="22">
        <f t="shared" si="1"/>
        <v>0.25000699999999998</v>
      </c>
      <c r="AF15" s="22">
        <f t="shared" si="1"/>
        <v>0.25000699999999998</v>
      </c>
      <c r="AG15" s="22">
        <f t="shared" si="1"/>
        <v>0.25000699999999998</v>
      </c>
      <c r="AH15" s="22">
        <f t="shared" si="1"/>
        <v>0.25000699999999998</v>
      </c>
      <c r="AI15" s="22">
        <f t="shared" si="1"/>
        <v>0.25000699999999998</v>
      </c>
      <c r="AJ15" s="22">
        <f t="shared" si="1"/>
        <v>0.25000699999999998</v>
      </c>
      <c r="AL15" s="23">
        <f t="shared" si="6"/>
        <v>0.25000699999999998</v>
      </c>
      <c r="AM15" s="23">
        <f t="shared" si="2"/>
        <v>0.25000699999999998</v>
      </c>
      <c r="AN15" s="23">
        <f t="shared" si="2"/>
        <v>0.25000699999999998</v>
      </c>
      <c r="AO15" s="23">
        <f t="shared" si="2"/>
        <v>0.25000699999999998</v>
      </c>
      <c r="AP15" s="23">
        <f t="shared" si="2"/>
        <v>0.25000699999999998</v>
      </c>
      <c r="AQ15" s="23">
        <f t="shared" si="2"/>
        <v>0.25000699999999998</v>
      </c>
      <c r="AR15" s="23">
        <f t="shared" si="2"/>
        <v>0.25000699999999998</v>
      </c>
      <c r="AS15" s="23">
        <f t="shared" si="2"/>
        <v>0.25000699999999998</v>
      </c>
      <c r="AW15" s="22">
        <f t="shared" si="7"/>
        <v>1.7502474054896799</v>
      </c>
      <c r="AY15" s="23">
        <f t="shared" si="8"/>
        <v>0.85198400431392562</v>
      </c>
    </row>
    <row r="16" spans="1:52" x14ac:dyDescent="0.3">
      <c r="A16">
        <v>14</v>
      </c>
      <c r="B16" s="21">
        <v>-12.896000000000001</v>
      </c>
      <c r="C16" s="21">
        <v>3.145</v>
      </c>
      <c r="J16" s="22">
        <f t="shared" si="3"/>
        <v>-7.06325</v>
      </c>
      <c r="K16" s="22">
        <f t="shared" si="3"/>
        <v>-7.06325</v>
      </c>
      <c r="L16" s="22">
        <f t="shared" si="3"/>
        <v>-7.06325</v>
      </c>
      <c r="M16" s="22">
        <f t="shared" si="3"/>
        <v>-7.06325</v>
      </c>
      <c r="O16" s="23">
        <f t="shared" si="4"/>
        <v>0</v>
      </c>
      <c r="P16" s="23">
        <f t="shared" si="0"/>
        <v>0</v>
      </c>
      <c r="Q16" s="23">
        <f t="shared" si="0"/>
        <v>0</v>
      </c>
      <c r="R16" s="23">
        <f t="shared" si="0"/>
        <v>0</v>
      </c>
      <c r="AC16" s="22">
        <f t="shared" si="5"/>
        <v>0.25000699999999998</v>
      </c>
      <c r="AD16" s="22">
        <f t="shared" si="1"/>
        <v>0.25000699999999998</v>
      </c>
      <c r="AE16" s="22">
        <f t="shared" si="1"/>
        <v>0.25000699999999998</v>
      </c>
      <c r="AF16" s="22">
        <f t="shared" si="1"/>
        <v>0.25000699999999998</v>
      </c>
      <c r="AG16" s="22">
        <f t="shared" si="1"/>
        <v>0.25000699999999998</v>
      </c>
      <c r="AH16" s="22">
        <f t="shared" si="1"/>
        <v>0.25000699999999998</v>
      </c>
      <c r="AI16" s="22">
        <f t="shared" si="1"/>
        <v>0.25000699999999998</v>
      </c>
      <c r="AJ16" s="22">
        <f t="shared" si="1"/>
        <v>0.25000699999999998</v>
      </c>
      <c r="AL16" s="23">
        <f t="shared" si="6"/>
        <v>0.25000699999999998</v>
      </c>
      <c r="AM16" s="23">
        <f t="shared" si="2"/>
        <v>0.25000699999999998</v>
      </c>
      <c r="AN16" s="23">
        <f t="shared" si="2"/>
        <v>0.25000699999999998</v>
      </c>
      <c r="AO16" s="23">
        <f t="shared" si="2"/>
        <v>0.25000699999999998</v>
      </c>
      <c r="AP16" s="23">
        <f t="shared" si="2"/>
        <v>0.25000699999999998</v>
      </c>
      <c r="AQ16" s="23">
        <f t="shared" si="2"/>
        <v>0.25000699999999998</v>
      </c>
      <c r="AR16" s="23">
        <f t="shared" si="2"/>
        <v>0.25000699999999998</v>
      </c>
      <c r="AS16" s="23">
        <f t="shared" si="2"/>
        <v>0.25000699999999998</v>
      </c>
      <c r="AW16" s="22">
        <f t="shared" si="7"/>
        <v>1.7502474054896799</v>
      </c>
      <c r="AY16" s="23">
        <f t="shared" si="8"/>
        <v>0.85198400431392562</v>
      </c>
    </row>
    <row r="17" spans="1:51" x14ac:dyDescent="0.3">
      <c r="A17">
        <v>15</v>
      </c>
      <c r="B17" s="21">
        <v>10.917</v>
      </c>
      <c r="C17" s="21">
        <v>2.117</v>
      </c>
      <c r="J17" s="22">
        <f t="shared" si="3"/>
        <v>10.025499999999999</v>
      </c>
      <c r="K17" s="22">
        <f t="shared" si="3"/>
        <v>10.025499999999999</v>
      </c>
      <c r="L17" s="22">
        <f t="shared" si="3"/>
        <v>10.025499999999999</v>
      </c>
      <c r="M17" s="22">
        <f t="shared" si="3"/>
        <v>10.025499999999999</v>
      </c>
      <c r="O17" s="23">
        <f t="shared" si="4"/>
        <v>10.025499999999999</v>
      </c>
      <c r="P17" s="23">
        <f t="shared" si="0"/>
        <v>10.025499999999999</v>
      </c>
      <c r="Q17" s="23">
        <f t="shared" si="0"/>
        <v>10.025499999999999</v>
      </c>
      <c r="R17" s="23">
        <f t="shared" si="0"/>
        <v>10.025499999999999</v>
      </c>
      <c r="AC17" s="22">
        <f t="shared" si="5"/>
        <v>30.326506999999996</v>
      </c>
      <c r="AD17" s="22">
        <f t="shared" si="1"/>
        <v>30.326506999999996</v>
      </c>
      <c r="AE17" s="22">
        <f t="shared" si="1"/>
        <v>30.326506999999996</v>
      </c>
      <c r="AF17" s="22">
        <f t="shared" si="1"/>
        <v>30.326506999999996</v>
      </c>
      <c r="AG17" s="22">
        <f t="shared" si="1"/>
        <v>30.326506999999996</v>
      </c>
      <c r="AH17" s="22">
        <f t="shared" si="1"/>
        <v>30.326506999999996</v>
      </c>
      <c r="AI17" s="22">
        <f t="shared" si="1"/>
        <v>30.326506999999996</v>
      </c>
      <c r="AJ17" s="22">
        <f t="shared" si="1"/>
        <v>30.326506999999996</v>
      </c>
      <c r="AL17" s="23">
        <f t="shared" si="6"/>
        <v>30.326506999999996</v>
      </c>
      <c r="AM17" s="23">
        <f t="shared" si="2"/>
        <v>30.326506999999996</v>
      </c>
      <c r="AN17" s="23">
        <f t="shared" si="2"/>
        <v>30.326506999999996</v>
      </c>
      <c r="AO17" s="23">
        <f t="shared" si="2"/>
        <v>30.326506999999996</v>
      </c>
      <c r="AP17" s="23">
        <f t="shared" si="2"/>
        <v>30.326506999999996</v>
      </c>
      <c r="AQ17" s="23">
        <f t="shared" si="2"/>
        <v>30.326506999999996</v>
      </c>
      <c r="AR17" s="23">
        <f t="shared" si="2"/>
        <v>30.326506999999996</v>
      </c>
      <c r="AS17" s="23">
        <f t="shared" si="2"/>
        <v>30.326506999999996</v>
      </c>
      <c r="AW17" s="22">
        <f t="shared" si="7"/>
        <v>182.23283459984967</v>
      </c>
      <c r="AY17" s="23">
        <f t="shared" si="8"/>
        <v>1</v>
      </c>
    </row>
    <row r="18" spans="1:51" x14ac:dyDescent="0.3">
      <c r="A18">
        <v>16</v>
      </c>
      <c r="B18" s="21">
        <v>-11.901999999999999</v>
      </c>
      <c r="C18" s="21">
        <v>12.598000000000001</v>
      </c>
      <c r="J18" s="22">
        <f t="shared" si="3"/>
        <v>0.77200000000000202</v>
      </c>
      <c r="K18" s="22">
        <f t="shared" si="3"/>
        <v>0.77200000000000202</v>
      </c>
      <c r="L18" s="22">
        <f t="shared" si="3"/>
        <v>0.77200000000000202</v>
      </c>
      <c r="M18" s="22">
        <f t="shared" si="3"/>
        <v>0.77200000000000202</v>
      </c>
      <c r="O18" s="23">
        <f t="shared" si="4"/>
        <v>0.77200000000000202</v>
      </c>
      <c r="P18" s="23">
        <f t="shared" si="0"/>
        <v>0.77200000000000202</v>
      </c>
      <c r="Q18" s="23">
        <f t="shared" si="0"/>
        <v>0.77200000000000202</v>
      </c>
      <c r="R18" s="23">
        <f t="shared" si="0"/>
        <v>0.77200000000000202</v>
      </c>
      <c r="AC18" s="22">
        <f t="shared" si="5"/>
        <v>2.5660070000000061</v>
      </c>
      <c r="AD18" s="22">
        <f t="shared" si="1"/>
        <v>2.5660070000000061</v>
      </c>
      <c r="AE18" s="22">
        <f t="shared" si="1"/>
        <v>2.5660070000000061</v>
      </c>
      <c r="AF18" s="22">
        <f t="shared" si="1"/>
        <v>2.5660070000000061</v>
      </c>
      <c r="AG18" s="22">
        <f t="shared" si="1"/>
        <v>2.5660070000000061</v>
      </c>
      <c r="AH18" s="22">
        <f t="shared" si="1"/>
        <v>2.5660070000000061</v>
      </c>
      <c r="AI18" s="22">
        <f t="shared" si="1"/>
        <v>2.5660070000000061</v>
      </c>
      <c r="AJ18" s="22">
        <f t="shared" si="1"/>
        <v>2.5660070000000061</v>
      </c>
      <c r="AL18" s="23">
        <f t="shared" si="6"/>
        <v>2.5660070000000061</v>
      </c>
      <c r="AM18" s="23">
        <f t="shared" si="2"/>
        <v>2.5660070000000061</v>
      </c>
      <c r="AN18" s="23">
        <f t="shared" si="2"/>
        <v>2.5660070000000061</v>
      </c>
      <c r="AO18" s="23">
        <f t="shared" si="2"/>
        <v>2.5660070000000061</v>
      </c>
      <c r="AP18" s="23">
        <f t="shared" si="2"/>
        <v>2.5660070000000061</v>
      </c>
      <c r="AQ18" s="23">
        <f t="shared" si="2"/>
        <v>2.5660070000000061</v>
      </c>
      <c r="AR18" s="23">
        <f t="shared" si="2"/>
        <v>2.5660070000000061</v>
      </c>
      <c r="AS18" s="23">
        <f t="shared" si="2"/>
        <v>2.5660070000000061</v>
      </c>
      <c r="AW18" s="22">
        <f t="shared" si="7"/>
        <v>15.648063705329715</v>
      </c>
      <c r="AY18" s="23">
        <f t="shared" si="8"/>
        <v>0.99999983999549491</v>
      </c>
    </row>
    <row r="19" spans="1:51" x14ac:dyDescent="0.3">
      <c r="A19">
        <v>17</v>
      </c>
      <c r="B19" s="21">
        <v>6.3710000000000004</v>
      </c>
      <c r="C19" s="21">
        <v>0.222</v>
      </c>
      <c r="J19" s="22">
        <f t="shared" si="3"/>
        <v>5.19475</v>
      </c>
      <c r="K19" s="22">
        <f t="shared" si="3"/>
        <v>5.19475</v>
      </c>
      <c r="L19" s="22">
        <f t="shared" si="3"/>
        <v>5.19475</v>
      </c>
      <c r="M19" s="22">
        <f t="shared" si="3"/>
        <v>5.19475</v>
      </c>
      <c r="O19" s="23">
        <f t="shared" si="4"/>
        <v>5.19475</v>
      </c>
      <c r="P19" s="23">
        <f t="shared" si="4"/>
        <v>5.19475</v>
      </c>
      <c r="Q19" s="23">
        <f t="shared" si="4"/>
        <v>5.19475</v>
      </c>
      <c r="R19" s="23">
        <f t="shared" si="4"/>
        <v>5.19475</v>
      </c>
      <c r="AC19" s="22">
        <f t="shared" si="5"/>
        <v>15.834257000000001</v>
      </c>
      <c r="AD19" s="22">
        <f t="shared" si="5"/>
        <v>15.834257000000001</v>
      </c>
      <c r="AE19" s="22">
        <f t="shared" si="5"/>
        <v>15.834257000000001</v>
      </c>
      <c r="AF19" s="22">
        <f t="shared" si="5"/>
        <v>15.834257000000001</v>
      </c>
      <c r="AG19" s="22">
        <f t="shared" si="5"/>
        <v>15.834257000000001</v>
      </c>
      <c r="AH19" s="22">
        <f t="shared" si="5"/>
        <v>15.834257000000001</v>
      </c>
      <c r="AI19" s="22">
        <f t="shared" si="5"/>
        <v>15.834257000000001</v>
      </c>
      <c r="AJ19" s="22">
        <f t="shared" si="5"/>
        <v>15.834257000000001</v>
      </c>
      <c r="AL19" s="23">
        <f t="shared" si="6"/>
        <v>15.834257000000001</v>
      </c>
      <c r="AM19" s="23">
        <f t="shared" si="6"/>
        <v>15.834257000000001</v>
      </c>
      <c r="AN19" s="23">
        <f t="shared" si="6"/>
        <v>15.834257000000001</v>
      </c>
      <c r="AO19" s="23">
        <f t="shared" si="6"/>
        <v>15.834257000000001</v>
      </c>
      <c r="AP19" s="23">
        <f t="shared" si="6"/>
        <v>15.834257000000001</v>
      </c>
      <c r="AQ19" s="23">
        <f t="shared" si="6"/>
        <v>15.834257000000001</v>
      </c>
      <c r="AR19" s="23">
        <f t="shared" si="6"/>
        <v>15.834257000000001</v>
      </c>
      <c r="AS19" s="23">
        <f t="shared" si="6"/>
        <v>15.834257000000001</v>
      </c>
      <c r="AW19" s="22">
        <f t="shared" si="7"/>
        <v>95.267969197709689</v>
      </c>
      <c r="AY19" s="23">
        <f t="shared" si="8"/>
        <v>1</v>
      </c>
    </row>
    <row r="20" spans="1:51" x14ac:dyDescent="0.3">
      <c r="A20">
        <v>18</v>
      </c>
      <c r="B20" s="21">
        <v>-10.573</v>
      </c>
      <c r="C20" s="21">
        <v>3.4870000000000001</v>
      </c>
      <c r="J20" s="22">
        <f t="shared" si="3"/>
        <v>-5.0645000000000007</v>
      </c>
      <c r="K20" s="22">
        <f t="shared" si="3"/>
        <v>-5.0645000000000007</v>
      </c>
      <c r="L20" s="22">
        <f t="shared" si="3"/>
        <v>-5.0645000000000007</v>
      </c>
      <c r="M20" s="22">
        <f t="shared" si="3"/>
        <v>-5.0645000000000007</v>
      </c>
      <c r="O20" s="23">
        <f t="shared" si="4"/>
        <v>0</v>
      </c>
      <c r="P20" s="23">
        <f t="shared" si="4"/>
        <v>0</v>
      </c>
      <c r="Q20" s="23">
        <f t="shared" si="4"/>
        <v>0</v>
      </c>
      <c r="R20" s="23">
        <f t="shared" si="4"/>
        <v>0</v>
      </c>
      <c r="AC20" s="22">
        <f t="shared" si="5"/>
        <v>0.25000699999999998</v>
      </c>
      <c r="AD20" s="22">
        <f t="shared" si="5"/>
        <v>0.25000699999999998</v>
      </c>
      <c r="AE20" s="22">
        <f t="shared" si="5"/>
        <v>0.25000699999999998</v>
      </c>
      <c r="AF20" s="22">
        <f t="shared" si="5"/>
        <v>0.25000699999999998</v>
      </c>
      <c r="AG20" s="22">
        <f t="shared" si="5"/>
        <v>0.25000699999999998</v>
      </c>
      <c r="AH20" s="22">
        <f t="shared" si="5"/>
        <v>0.25000699999999998</v>
      </c>
      <c r="AI20" s="22">
        <f t="shared" si="5"/>
        <v>0.25000699999999998</v>
      </c>
      <c r="AJ20" s="22">
        <f t="shared" si="5"/>
        <v>0.25000699999999998</v>
      </c>
      <c r="AL20" s="23">
        <f t="shared" si="6"/>
        <v>0.25000699999999998</v>
      </c>
      <c r="AM20" s="23">
        <f t="shared" si="6"/>
        <v>0.25000699999999998</v>
      </c>
      <c r="AN20" s="23">
        <f t="shared" si="6"/>
        <v>0.25000699999999998</v>
      </c>
      <c r="AO20" s="23">
        <f t="shared" si="6"/>
        <v>0.25000699999999998</v>
      </c>
      <c r="AP20" s="23">
        <f t="shared" si="6"/>
        <v>0.25000699999999998</v>
      </c>
      <c r="AQ20" s="23">
        <f t="shared" si="6"/>
        <v>0.25000699999999998</v>
      </c>
      <c r="AR20" s="23">
        <f t="shared" si="6"/>
        <v>0.25000699999999998</v>
      </c>
      <c r="AS20" s="23">
        <f t="shared" si="6"/>
        <v>0.25000699999999998</v>
      </c>
      <c r="AW20" s="22">
        <f t="shared" si="7"/>
        <v>1.7502474054896799</v>
      </c>
      <c r="AY20" s="23">
        <f t="shared" si="8"/>
        <v>0.85198400431392562</v>
      </c>
    </row>
    <row r="21" spans="1:51" x14ac:dyDescent="0.3">
      <c r="A21">
        <v>19</v>
      </c>
      <c r="B21" s="21">
        <v>5.5940000000000003</v>
      </c>
      <c r="C21" s="21">
        <v>3.4929999999999999</v>
      </c>
      <c r="J21" s="22">
        <f t="shared" si="3"/>
        <v>7.0652499999999998</v>
      </c>
      <c r="K21" s="22">
        <f t="shared" si="3"/>
        <v>7.0652499999999998</v>
      </c>
      <c r="L21" s="22">
        <f t="shared" si="3"/>
        <v>7.0652499999999998</v>
      </c>
      <c r="M21" s="22">
        <f t="shared" si="3"/>
        <v>7.0652499999999998</v>
      </c>
      <c r="O21" s="23">
        <f t="shared" si="4"/>
        <v>7.0652499999999998</v>
      </c>
      <c r="P21" s="23">
        <f t="shared" si="4"/>
        <v>7.0652499999999998</v>
      </c>
      <c r="Q21" s="23">
        <f t="shared" si="4"/>
        <v>7.0652499999999998</v>
      </c>
      <c r="R21" s="23">
        <f t="shared" si="4"/>
        <v>7.0652499999999998</v>
      </c>
      <c r="AC21" s="22">
        <f t="shared" si="5"/>
        <v>21.445757</v>
      </c>
      <c r="AD21" s="22">
        <f t="shared" si="5"/>
        <v>21.445757</v>
      </c>
      <c r="AE21" s="22">
        <f t="shared" si="5"/>
        <v>21.445757</v>
      </c>
      <c r="AF21" s="22">
        <f t="shared" si="5"/>
        <v>21.445757</v>
      </c>
      <c r="AG21" s="22">
        <f t="shared" si="5"/>
        <v>21.445757</v>
      </c>
      <c r="AH21" s="22">
        <f t="shared" si="5"/>
        <v>21.445757</v>
      </c>
      <c r="AI21" s="22">
        <f t="shared" si="5"/>
        <v>21.445757</v>
      </c>
      <c r="AJ21" s="22">
        <f t="shared" si="5"/>
        <v>21.445757</v>
      </c>
      <c r="AL21" s="23">
        <f t="shared" si="6"/>
        <v>21.445757</v>
      </c>
      <c r="AM21" s="23">
        <f t="shared" si="6"/>
        <v>21.445757</v>
      </c>
      <c r="AN21" s="23">
        <f t="shared" si="6"/>
        <v>21.445757</v>
      </c>
      <c r="AO21" s="23">
        <f t="shared" si="6"/>
        <v>21.445757</v>
      </c>
      <c r="AP21" s="23">
        <f t="shared" si="6"/>
        <v>21.445757</v>
      </c>
      <c r="AQ21" s="23">
        <f t="shared" si="6"/>
        <v>21.445757</v>
      </c>
      <c r="AR21" s="23">
        <f t="shared" si="6"/>
        <v>21.445757</v>
      </c>
      <c r="AS21" s="23">
        <f t="shared" si="6"/>
        <v>21.445757</v>
      </c>
      <c r="AW21" s="22">
        <f t="shared" si="7"/>
        <v>128.94136996046967</v>
      </c>
      <c r="AY21" s="23">
        <f t="shared" si="8"/>
        <v>1</v>
      </c>
    </row>
    <row r="22" spans="1:51" x14ac:dyDescent="0.3">
      <c r="A22">
        <v>20</v>
      </c>
      <c r="B22" s="21">
        <f>-3.227</f>
        <v>-3.2269999999999999</v>
      </c>
      <c r="C22" s="21">
        <v>-10.06</v>
      </c>
      <c r="J22" s="22">
        <f t="shared" si="3"/>
        <v>-9.7152499999999993</v>
      </c>
      <c r="K22" s="22">
        <f t="shared" si="3"/>
        <v>-9.7152499999999993</v>
      </c>
      <c r="L22" s="22">
        <f t="shared" si="3"/>
        <v>-9.7152499999999993</v>
      </c>
      <c r="M22" s="22">
        <f t="shared" si="3"/>
        <v>-9.7152499999999993</v>
      </c>
      <c r="O22" s="23">
        <f t="shared" si="4"/>
        <v>0</v>
      </c>
      <c r="P22" s="23">
        <f t="shared" si="4"/>
        <v>0</v>
      </c>
      <c r="Q22" s="23">
        <f t="shared" si="4"/>
        <v>0</v>
      </c>
      <c r="R22" s="23">
        <f t="shared" si="4"/>
        <v>0</v>
      </c>
      <c r="AC22" s="22">
        <f t="shared" si="5"/>
        <v>0.25000699999999998</v>
      </c>
      <c r="AD22" s="22">
        <f t="shared" si="5"/>
        <v>0.25000699999999998</v>
      </c>
      <c r="AE22" s="22">
        <f t="shared" si="5"/>
        <v>0.25000699999999998</v>
      </c>
      <c r="AF22" s="22">
        <f t="shared" si="5"/>
        <v>0.25000699999999998</v>
      </c>
      <c r="AG22" s="22">
        <f t="shared" si="5"/>
        <v>0.25000699999999998</v>
      </c>
      <c r="AH22" s="22">
        <f t="shared" si="5"/>
        <v>0.25000699999999998</v>
      </c>
      <c r="AI22" s="22">
        <f t="shared" si="5"/>
        <v>0.25000699999999998</v>
      </c>
      <c r="AJ22" s="22">
        <f t="shared" si="5"/>
        <v>0.25000699999999998</v>
      </c>
      <c r="AL22" s="23">
        <f t="shared" si="6"/>
        <v>0.25000699999999998</v>
      </c>
      <c r="AM22" s="23">
        <f t="shared" si="6"/>
        <v>0.25000699999999998</v>
      </c>
      <c r="AN22" s="23">
        <f t="shared" si="6"/>
        <v>0.25000699999999998</v>
      </c>
      <c r="AO22" s="23">
        <f t="shared" si="6"/>
        <v>0.25000699999999998</v>
      </c>
      <c r="AP22" s="23">
        <f t="shared" si="6"/>
        <v>0.25000699999999998</v>
      </c>
      <c r="AQ22" s="23">
        <f t="shared" si="6"/>
        <v>0.25000699999999998</v>
      </c>
      <c r="AR22" s="23">
        <f t="shared" si="6"/>
        <v>0.25000699999999998</v>
      </c>
      <c r="AS22" s="23">
        <f t="shared" si="6"/>
        <v>0.25000699999999998</v>
      </c>
      <c r="AW22" s="22">
        <f t="shared" si="7"/>
        <v>1.7502474054896799</v>
      </c>
      <c r="AY22" s="23">
        <f t="shared" si="8"/>
        <v>0.85198400431392562</v>
      </c>
    </row>
    <row r="23" spans="1:51" x14ac:dyDescent="0.3">
      <c r="A23">
        <v>21</v>
      </c>
      <c r="B23" s="21">
        <v>-12.897</v>
      </c>
      <c r="C23" s="21">
        <v>10.832000000000001</v>
      </c>
      <c r="J23" s="22">
        <f t="shared" si="3"/>
        <v>-1.2987500000000001</v>
      </c>
      <c r="K23" s="22">
        <f t="shared" si="3"/>
        <v>-1.2987500000000001</v>
      </c>
      <c r="L23" s="22">
        <f t="shared" si="3"/>
        <v>-1.2987500000000001</v>
      </c>
      <c r="M23" s="22">
        <f t="shared" si="3"/>
        <v>-1.2987500000000001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AC23" s="22">
        <f t="shared" si="5"/>
        <v>0.25000699999999998</v>
      </c>
      <c r="AD23" s="22">
        <f t="shared" si="5"/>
        <v>0.25000699999999998</v>
      </c>
      <c r="AE23" s="22">
        <f t="shared" si="5"/>
        <v>0.25000699999999998</v>
      </c>
      <c r="AF23" s="22">
        <f t="shared" si="5"/>
        <v>0.25000699999999998</v>
      </c>
      <c r="AG23" s="22">
        <f t="shared" si="5"/>
        <v>0.25000699999999998</v>
      </c>
      <c r="AH23" s="22">
        <f t="shared" si="5"/>
        <v>0.25000699999999998</v>
      </c>
      <c r="AI23" s="22">
        <f t="shared" si="5"/>
        <v>0.25000699999999998</v>
      </c>
      <c r="AJ23" s="22">
        <f t="shared" si="5"/>
        <v>0.25000699999999998</v>
      </c>
      <c r="AL23" s="23">
        <f t="shared" si="6"/>
        <v>0.25000699999999998</v>
      </c>
      <c r="AM23" s="23">
        <f t="shared" si="6"/>
        <v>0.25000699999999998</v>
      </c>
      <c r="AN23" s="23">
        <f t="shared" si="6"/>
        <v>0.25000699999999998</v>
      </c>
      <c r="AO23" s="23">
        <f t="shared" si="6"/>
        <v>0.25000699999999998</v>
      </c>
      <c r="AP23" s="23">
        <f t="shared" si="6"/>
        <v>0.25000699999999998</v>
      </c>
      <c r="AQ23" s="23">
        <f t="shared" si="6"/>
        <v>0.25000699999999998</v>
      </c>
      <c r="AR23" s="23">
        <f t="shared" si="6"/>
        <v>0.25000699999999998</v>
      </c>
      <c r="AS23" s="23">
        <f t="shared" si="6"/>
        <v>0.25000699999999998</v>
      </c>
      <c r="AW23" s="22">
        <f t="shared" si="7"/>
        <v>1.7502474054896799</v>
      </c>
      <c r="AY23" s="23">
        <f t="shared" si="8"/>
        <v>0.85198400431392562</v>
      </c>
    </row>
    <row r="24" spans="1:51" x14ac:dyDescent="0.3">
      <c r="A24">
        <v>22</v>
      </c>
      <c r="B24" s="21">
        <v>-0.28399999999999997</v>
      </c>
      <c r="C24" s="21">
        <v>4.7450000000000001</v>
      </c>
      <c r="J24" s="22">
        <f t="shared" si="3"/>
        <v>3.5957499999999998</v>
      </c>
      <c r="K24" s="22">
        <f t="shared" si="3"/>
        <v>3.5957499999999998</v>
      </c>
      <c r="L24" s="22">
        <f t="shared" si="3"/>
        <v>3.5957499999999998</v>
      </c>
      <c r="M24" s="22">
        <f t="shared" si="3"/>
        <v>3.5957499999999998</v>
      </c>
      <c r="O24" s="23">
        <f t="shared" si="4"/>
        <v>3.5957499999999998</v>
      </c>
      <c r="P24" s="23">
        <f t="shared" si="4"/>
        <v>3.5957499999999998</v>
      </c>
      <c r="Q24" s="23">
        <f t="shared" si="4"/>
        <v>3.5957499999999998</v>
      </c>
      <c r="R24" s="23">
        <f t="shared" si="4"/>
        <v>3.5957499999999998</v>
      </c>
      <c r="AC24" s="22">
        <f t="shared" si="5"/>
        <v>11.037257</v>
      </c>
      <c r="AD24" s="22">
        <f t="shared" si="5"/>
        <v>11.037257</v>
      </c>
      <c r="AE24" s="22">
        <f t="shared" si="5"/>
        <v>11.037257</v>
      </c>
      <c r="AF24" s="22">
        <f t="shared" si="5"/>
        <v>11.037257</v>
      </c>
      <c r="AG24" s="22">
        <f t="shared" si="5"/>
        <v>11.037257</v>
      </c>
      <c r="AH24" s="22">
        <f t="shared" si="5"/>
        <v>11.037257</v>
      </c>
      <c r="AI24" s="22">
        <f t="shared" si="5"/>
        <v>11.037257</v>
      </c>
      <c r="AJ24" s="22">
        <f t="shared" si="5"/>
        <v>11.037257</v>
      </c>
      <c r="AL24" s="23">
        <f t="shared" si="6"/>
        <v>11.037257</v>
      </c>
      <c r="AM24" s="23">
        <f t="shared" si="6"/>
        <v>11.037257</v>
      </c>
      <c r="AN24" s="23">
        <f t="shared" si="6"/>
        <v>11.037257</v>
      </c>
      <c r="AO24" s="23">
        <f t="shared" si="6"/>
        <v>11.037257</v>
      </c>
      <c r="AP24" s="23">
        <f t="shared" si="6"/>
        <v>11.037257</v>
      </c>
      <c r="AQ24" s="23">
        <f t="shared" si="6"/>
        <v>11.037257</v>
      </c>
      <c r="AR24" s="23">
        <f t="shared" si="6"/>
        <v>11.037257</v>
      </c>
      <c r="AS24" s="23">
        <f t="shared" si="6"/>
        <v>11.037257</v>
      </c>
      <c r="AW24" s="22">
        <f t="shared" si="7"/>
        <v>66.482207198429691</v>
      </c>
      <c r="AY24" s="23">
        <f t="shared" si="8"/>
        <v>1</v>
      </c>
    </row>
    <row r="25" spans="1:51" x14ac:dyDescent="0.3">
      <c r="A25">
        <v>23</v>
      </c>
      <c r="B25" s="21">
        <v>1.35</v>
      </c>
      <c r="C25" s="21">
        <v>3.214</v>
      </c>
      <c r="J25" s="22">
        <f t="shared" si="3"/>
        <v>3.673</v>
      </c>
      <c r="K25" s="22">
        <f t="shared" si="3"/>
        <v>3.673</v>
      </c>
      <c r="L25" s="22">
        <f t="shared" si="3"/>
        <v>3.673</v>
      </c>
      <c r="M25" s="22">
        <f t="shared" si="3"/>
        <v>3.673</v>
      </c>
      <c r="O25" s="23">
        <f t="shared" si="4"/>
        <v>3.673</v>
      </c>
      <c r="P25" s="23">
        <f t="shared" si="4"/>
        <v>3.673</v>
      </c>
      <c r="Q25" s="23">
        <f t="shared" si="4"/>
        <v>3.673</v>
      </c>
      <c r="R25" s="23">
        <f t="shared" si="4"/>
        <v>3.673</v>
      </c>
      <c r="AC25" s="22">
        <f t="shared" si="5"/>
        <v>11.269007</v>
      </c>
      <c r="AD25" s="22">
        <f t="shared" si="5"/>
        <v>11.269007</v>
      </c>
      <c r="AE25" s="22">
        <f t="shared" si="5"/>
        <v>11.269007</v>
      </c>
      <c r="AF25" s="22">
        <f t="shared" si="5"/>
        <v>11.269007</v>
      </c>
      <c r="AG25" s="22">
        <f t="shared" si="5"/>
        <v>11.269007</v>
      </c>
      <c r="AH25" s="22">
        <f t="shared" si="5"/>
        <v>11.269007</v>
      </c>
      <c r="AI25" s="22">
        <f t="shared" si="5"/>
        <v>11.269007</v>
      </c>
      <c r="AJ25" s="22">
        <f t="shared" si="5"/>
        <v>11.269007</v>
      </c>
      <c r="AL25" s="23">
        <f t="shared" si="6"/>
        <v>11.269007</v>
      </c>
      <c r="AM25" s="23">
        <f t="shared" si="6"/>
        <v>11.269007</v>
      </c>
      <c r="AN25" s="23">
        <f t="shared" si="6"/>
        <v>11.269007</v>
      </c>
      <c r="AO25" s="23">
        <f t="shared" si="6"/>
        <v>11.269007</v>
      </c>
      <c r="AP25" s="23">
        <f t="shared" si="6"/>
        <v>11.269007</v>
      </c>
      <c r="AQ25" s="23">
        <f t="shared" si="6"/>
        <v>11.269007</v>
      </c>
      <c r="AR25" s="23">
        <f t="shared" si="6"/>
        <v>11.269007</v>
      </c>
      <c r="AS25" s="23">
        <f t="shared" si="6"/>
        <v>11.269007</v>
      </c>
      <c r="AW25" s="22">
        <f t="shared" si="7"/>
        <v>67.87288894604967</v>
      </c>
      <c r="AY25" s="23">
        <f t="shared" si="8"/>
        <v>1</v>
      </c>
    </row>
    <row r="26" spans="1:51" x14ac:dyDescent="0.3">
      <c r="A26">
        <v>24</v>
      </c>
      <c r="B26" s="21">
        <v>3.988</v>
      </c>
      <c r="C26" s="21">
        <v>-1.734</v>
      </c>
      <c r="J26" s="22">
        <f t="shared" si="3"/>
        <v>1.9405000000000001</v>
      </c>
      <c r="K26" s="22">
        <f t="shared" si="3"/>
        <v>1.9405000000000001</v>
      </c>
      <c r="L26" s="22">
        <f t="shared" si="3"/>
        <v>1.9405000000000001</v>
      </c>
      <c r="M26" s="22">
        <f t="shared" si="3"/>
        <v>1.9405000000000001</v>
      </c>
      <c r="O26" s="23">
        <f t="shared" si="4"/>
        <v>1.9405000000000001</v>
      </c>
      <c r="P26" s="23">
        <f t="shared" si="4"/>
        <v>1.9405000000000001</v>
      </c>
      <c r="Q26" s="23">
        <f t="shared" si="4"/>
        <v>1.9405000000000001</v>
      </c>
      <c r="R26" s="23">
        <f t="shared" si="4"/>
        <v>1.9405000000000001</v>
      </c>
      <c r="AC26" s="22">
        <f t="shared" si="5"/>
        <v>6.0715070000000004</v>
      </c>
      <c r="AD26" s="22">
        <f t="shared" si="5"/>
        <v>6.0715070000000004</v>
      </c>
      <c r="AE26" s="22">
        <f t="shared" si="5"/>
        <v>6.0715070000000004</v>
      </c>
      <c r="AF26" s="22">
        <f t="shared" si="5"/>
        <v>6.0715070000000004</v>
      </c>
      <c r="AG26" s="22">
        <f t="shared" si="5"/>
        <v>6.0715070000000004</v>
      </c>
      <c r="AH26" s="22">
        <f t="shared" si="5"/>
        <v>6.0715070000000004</v>
      </c>
      <c r="AI26" s="22">
        <f t="shared" si="5"/>
        <v>6.0715070000000004</v>
      </c>
      <c r="AJ26" s="22">
        <f t="shared" si="5"/>
        <v>6.0715070000000004</v>
      </c>
      <c r="AL26" s="23">
        <f t="shared" si="6"/>
        <v>6.0715070000000004</v>
      </c>
      <c r="AM26" s="23">
        <f t="shared" si="6"/>
        <v>6.0715070000000004</v>
      </c>
      <c r="AN26" s="23">
        <f t="shared" si="6"/>
        <v>6.0715070000000004</v>
      </c>
      <c r="AO26" s="23">
        <f t="shared" si="6"/>
        <v>6.0715070000000004</v>
      </c>
      <c r="AP26" s="23">
        <f t="shared" si="6"/>
        <v>6.0715070000000004</v>
      </c>
      <c r="AQ26" s="23">
        <f t="shared" si="6"/>
        <v>6.0715070000000004</v>
      </c>
      <c r="AR26" s="23">
        <f t="shared" si="6"/>
        <v>6.0715070000000004</v>
      </c>
      <c r="AS26" s="23">
        <f t="shared" si="6"/>
        <v>6.0715070000000004</v>
      </c>
      <c r="AW26" s="22">
        <f t="shared" si="7"/>
        <v>36.683812858649681</v>
      </c>
      <c r="AY26" s="23">
        <f t="shared" si="8"/>
        <v>0.99999999999999978</v>
      </c>
    </row>
    <row r="27" spans="1:51" x14ac:dyDescent="0.3">
      <c r="A27">
        <v>25</v>
      </c>
      <c r="B27" s="21">
        <v>1.0049999999999999</v>
      </c>
      <c r="C27" s="21">
        <v>0.88700000000000001</v>
      </c>
      <c r="J27" s="22">
        <f t="shared" si="3"/>
        <v>1.669</v>
      </c>
      <c r="K27" s="22">
        <f t="shared" si="3"/>
        <v>1.669</v>
      </c>
      <c r="L27" s="22">
        <f t="shared" si="3"/>
        <v>1.669</v>
      </c>
      <c r="M27" s="22">
        <f t="shared" si="3"/>
        <v>1.669</v>
      </c>
      <c r="O27" s="23">
        <f t="shared" si="4"/>
        <v>1.669</v>
      </c>
      <c r="P27" s="23">
        <f t="shared" si="4"/>
        <v>1.669</v>
      </c>
      <c r="Q27" s="23">
        <f t="shared" si="4"/>
        <v>1.669</v>
      </c>
      <c r="R27" s="23">
        <f t="shared" si="4"/>
        <v>1.669</v>
      </c>
      <c r="AC27" s="22">
        <f t="shared" si="5"/>
        <v>5.2570069999999998</v>
      </c>
      <c r="AD27" s="22">
        <f t="shared" si="5"/>
        <v>5.2570069999999998</v>
      </c>
      <c r="AE27" s="22">
        <f t="shared" si="5"/>
        <v>5.2570069999999998</v>
      </c>
      <c r="AF27" s="22">
        <f t="shared" si="5"/>
        <v>5.2570069999999998</v>
      </c>
      <c r="AG27" s="22">
        <f t="shared" si="5"/>
        <v>5.2570069999999998</v>
      </c>
      <c r="AH27" s="22">
        <f t="shared" si="5"/>
        <v>5.2570069999999998</v>
      </c>
      <c r="AI27" s="22">
        <f t="shared" si="5"/>
        <v>5.2570069999999998</v>
      </c>
      <c r="AJ27" s="22">
        <f t="shared" si="5"/>
        <v>5.2570069999999998</v>
      </c>
      <c r="AL27" s="23">
        <f t="shared" si="6"/>
        <v>5.2570069999999998</v>
      </c>
      <c r="AM27" s="23">
        <f t="shared" si="6"/>
        <v>5.2570069999999998</v>
      </c>
      <c r="AN27" s="23">
        <f t="shared" si="6"/>
        <v>5.2570069999999998</v>
      </c>
      <c r="AO27" s="23">
        <f t="shared" si="6"/>
        <v>5.2570069999999998</v>
      </c>
      <c r="AP27" s="23">
        <f t="shared" si="6"/>
        <v>5.2570069999999998</v>
      </c>
      <c r="AQ27" s="23">
        <f t="shared" si="6"/>
        <v>5.2570069999999998</v>
      </c>
      <c r="AR27" s="23">
        <f t="shared" si="6"/>
        <v>5.2570069999999998</v>
      </c>
      <c r="AS27" s="23">
        <f t="shared" si="6"/>
        <v>5.2570069999999998</v>
      </c>
      <c r="AW27" s="22">
        <f t="shared" si="7"/>
        <v>31.796174095169679</v>
      </c>
      <c r="AY27" s="23">
        <f t="shared" si="8"/>
        <v>0.99999999999998446</v>
      </c>
    </row>
    <row r="28" spans="1:51" x14ac:dyDescent="0.3">
      <c r="A28">
        <v>26</v>
      </c>
      <c r="B28" s="21">
        <f>-2.737</f>
        <v>-2.7370000000000001</v>
      </c>
      <c r="C28" s="21">
        <v>-0.90400000000000003</v>
      </c>
      <c r="J28" s="22">
        <f t="shared" si="3"/>
        <v>-2.48075</v>
      </c>
      <c r="K28" s="22">
        <f t="shared" si="3"/>
        <v>-2.48075</v>
      </c>
      <c r="L28" s="22">
        <f t="shared" si="3"/>
        <v>-2.48075</v>
      </c>
      <c r="M28" s="22">
        <f t="shared" si="3"/>
        <v>-2.48075</v>
      </c>
      <c r="O28" s="23">
        <f t="shared" si="4"/>
        <v>0</v>
      </c>
      <c r="P28" s="23">
        <f t="shared" si="4"/>
        <v>0</v>
      </c>
      <c r="Q28" s="23">
        <f t="shared" si="4"/>
        <v>0</v>
      </c>
      <c r="R28" s="23">
        <f t="shared" si="4"/>
        <v>0</v>
      </c>
      <c r="AC28" s="22">
        <f t="shared" si="5"/>
        <v>0.25000699999999998</v>
      </c>
      <c r="AD28" s="22">
        <f t="shared" si="5"/>
        <v>0.25000699999999998</v>
      </c>
      <c r="AE28" s="22">
        <f t="shared" si="5"/>
        <v>0.25000699999999998</v>
      </c>
      <c r="AF28" s="22">
        <f t="shared" si="5"/>
        <v>0.25000699999999998</v>
      </c>
      <c r="AG28" s="22">
        <f t="shared" si="5"/>
        <v>0.25000699999999998</v>
      </c>
      <c r="AH28" s="22">
        <f t="shared" si="5"/>
        <v>0.25000699999999998</v>
      </c>
      <c r="AI28" s="22">
        <f t="shared" si="5"/>
        <v>0.25000699999999998</v>
      </c>
      <c r="AJ28" s="22">
        <f t="shared" si="5"/>
        <v>0.25000699999999998</v>
      </c>
      <c r="AL28" s="23">
        <f t="shared" si="6"/>
        <v>0.25000699999999998</v>
      </c>
      <c r="AM28" s="23">
        <f t="shared" si="6"/>
        <v>0.25000699999999998</v>
      </c>
      <c r="AN28" s="23">
        <f t="shared" si="6"/>
        <v>0.25000699999999998</v>
      </c>
      <c r="AO28" s="23">
        <f t="shared" si="6"/>
        <v>0.25000699999999998</v>
      </c>
      <c r="AP28" s="23">
        <f t="shared" si="6"/>
        <v>0.25000699999999998</v>
      </c>
      <c r="AQ28" s="23">
        <f t="shared" si="6"/>
        <v>0.25000699999999998</v>
      </c>
      <c r="AR28" s="23">
        <f t="shared" si="6"/>
        <v>0.25000699999999998</v>
      </c>
      <c r="AS28" s="23">
        <f t="shared" si="6"/>
        <v>0.25000699999999998</v>
      </c>
      <c r="AW28" s="22">
        <f t="shared" si="7"/>
        <v>1.7502474054896799</v>
      </c>
      <c r="AY28" s="23">
        <f t="shared" si="8"/>
        <v>0.85198400431392562</v>
      </c>
    </row>
    <row r="29" spans="1:51" x14ac:dyDescent="0.3">
      <c r="A29">
        <v>27</v>
      </c>
      <c r="B29" s="21">
        <v>-1.0409999999999999</v>
      </c>
      <c r="C29" s="21">
        <v>2.6760000000000002</v>
      </c>
      <c r="J29" s="22">
        <f t="shared" si="3"/>
        <v>1.4762500000000003</v>
      </c>
      <c r="K29" s="22">
        <f t="shared" si="3"/>
        <v>1.4762500000000003</v>
      </c>
      <c r="L29" s="22">
        <f t="shared" si="3"/>
        <v>1.4762500000000003</v>
      </c>
      <c r="M29" s="22">
        <f t="shared" si="3"/>
        <v>1.4762500000000003</v>
      </c>
      <c r="O29" s="23">
        <f t="shared" si="4"/>
        <v>1.4762500000000003</v>
      </c>
      <c r="P29" s="23">
        <f t="shared" si="4"/>
        <v>1.4762500000000003</v>
      </c>
      <c r="Q29" s="23">
        <f t="shared" si="4"/>
        <v>1.4762500000000003</v>
      </c>
      <c r="R29" s="23">
        <f t="shared" si="4"/>
        <v>1.4762500000000003</v>
      </c>
      <c r="AC29" s="22">
        <f t="shared" si="5"/>
        <v>4.6787570000000009</v>
      </c>
      <c r="AD29" s="22">
        <f t="shared" si="5"/>
        <v>4.6787570000000009</v>
      </c>
      <c r="AE29" s="22">
        <f t="shared" si="5"/>
        <v>4.6787570000000009</v>
      </c>
      <c r="AF29" s="22">
        <f t="shared" si="5"/>
        <v>4.6787570000000009</v>
      </c>
      <c r="AG29" s="22">
        <f t="shared" si="5"/>
        <v>4.6787570000000009</v>
      </c>
      <c r="AH29" s="22">
        <f t="shared" si="5"/>
        <v>4.6787570000000009</v>
      </c>
      <c r="AI29" s="22">
        <f t="shared" si="5"/>
        <v>4.6787570000000009</v>
      </c>
      <c r="AJ29" s="22">
        <f t="shared" si="5"/>
        <v>4.6787570000000009</v>
      </c>
      <c r="AL29" s="23">
        <f t="shared" si="6"/>
        <v>4.6787570000000009</v>
      </c>
      <c r="AM29" s="23">
        <f t="shared" si="6"/>
        <v>4.6787570000000009</v>
      </c>
      <c r="AN29" s="23">
        <f t="shared" si="6"/>
        <v>4.6787570000000009</v>
      </c>
      <c r="AO29" s="23">
        <f t="shared" si="6"/>
        <v>4.6787570000000009</v>
      </c>
      <c r="AP29" s="23">
        <f t="shared" si="6"/>
        <v>4.6787570000000009</v>
      </c>
      <c r="AQ29" s="23">
        <f t="shared" si="6"/>
        <v>4.6787570000000009</v>
      </c>
      <c r="AR29" s="23">
        <f t="shared" si="6"/>
        <v>4.6787570000000009</v>
      </c>
      <c r="AS29" s="23">
        <f t="shared" si="6"/>
        <v>4.6787570000000009</v>
      </c>
      <c r="AW29" s="22">
        <f t="shared" si="7"/>
        <v>28.326220608389676</v>
      </c>
      <c r="AY29" s="23">
        <f t="shared" si="8"/>
        <v>0.99999999999950107</v>
      </c>
    </row>
    <row r="30" spans="1:51" x14ac:dyDescent="0.3">
      <c r="A30">
        <v>28</v>
      </c>
      <c r="B30" s="21">
        <v>4.1440000000000001</v>
      </c>
      <c r="C30" s="21">
        <v>-1.1279999999999999</v>
      </c>
      <c r="J30" s="22">
        <f t="shared" si="3"/>
        <v>2.5120000000000005</v>
      </c>
      <c r="K30" s="22">
        <f t="shared" si="3"/>
        <v>2.5120000000000005</v>
      </c>
      <c r="L30" s="22">
        <f t="shared" si="3"/>
        <v>2.5120000000000005</v>
      </c>
      <c r="M30" s="22">
        <f t="shared" si="3"/>
        <v>2.5120000000000005</v>
      </c>
      <c r="O30" s="23">
        <f t="shared" si="4"/>
        <v>2.5120000000000005</v>
      </c>
      <c r="P30" s="23">
        <f t="shared" si="4"/>
        <v>2.5120000000000005</v>
      </c>
      <c r="Q30" s="23">
        <f t="shared" si="4"/>
        <v>2.5120000000000005</v>
      </c>
      <c r="R30" s="23">
        <f t="shared" si="4"/>
        <v>2.5120000000000005</v>
      </c>
      <c r="AC30" s="22">
        <f t="shared" si="5"/>
        <v>7.7860070000000015</v>
      </c>
      <c r="AD30" s="22">
        <f t="shared" si="5"/>
        <v>7.7860070000000015</v>
      </c>
      <c r="AE30" s="22">
        <f t="shared" si="5"/>
        <v>7.7860070000000015</v>
      </c>
      <c r="AF30" s="22">
        <f t="shared" si="5"/>
        <v>7.7860070000000015</v>
      </c>
      <c r="AG30" s="22">
        <f t="shared" si="5"/>
        <v>7.7860070000000015</v>
      </c>
      <c r="AH30" s="22">
        <f t="shared" si="5"/>
        <v>7.7860070000000015</v>
      </c>
      <c r="AI30" s="22">
        <f t="shared" si="5"/>
        <v>7.7860070000000015</v>
      </c>
      <c r="AJ30" s="22">
        <f t="shared" si="5"/>
        <v>7.7860070000000015</v>
      </c>
      <c r="AL30" s="23">
        <f t="shared" si="6"/>
        <v>7.7860070000000015</v>
      </c>
      <c r="AM30" s="23">
        <f t="shared" si="6"/>
        <v>7.7860070000000015</v>
      </c>
      <c r="AN30" s="23">
        <f t="shared" si="6"/>
        <v>7.7860070000000015</v>
      </c>
      <c r="AO30" s="23">
        <f t="shared" si="6"/>
        <v>7.7860070000000015</v>
      </c>
      <c r="AP30" s="23">
        <f t="shared" si="6"/>
        <v>7.7860070000000015</v>
      </c>
      <c r="AQ30" s="23">
        <f t="shared" si="6"/>
        <v>7.7860070000000015</v>
      </c>
      <c r="AR30" s="23">
        <f t="shared" si="6"/>
        <v>7.7860070000000015</v>
      </c>
      <c r="AS30" s="23">
        <f t="shared" si="6"/>
        <v>7.7860070000000015</v>
      </c>
      <c r="AW30" s="22">
        <f t="shared" si="7"/>
        <v>46.972157438129692</v>
      </c>
      <c r="AY30" s="23">
        <f t="shared" si="8"/>
        <v>1</v>
      </c>
    </row>
    <row r="31" spans="1:51" x14ac:dyDescent="0.3">
      <c r="A31">
        <v>29</v>
      </c>
      <c r="B31" s="21">
        <v>1.544</v>
      </c>
      <c r="C31" s="21">
        <v>-2.1339999999999999</v>
      </c>
      <c r="J31" s="22">
        <f t="shared" si="3"/>
        <v>-0.19249999999999989</v>
      </c>
      <c r="K31" s="22">
        <f t="shared" si="3"/>
        <v>-0.19249999999999989</v>
      </c>
      <c r="L31" s="22">
        <f t="shared" si="3"/>
        <v>-0.19249999999999989</v>
      </c>
      <c r="M31" s="22">
        <f t="shared" si="3"/>
        <v>-0.19249999999999989</v>
      </c>
      <c r="O31" s="23">
        <f t="shared" si="4"/>
        <v>0</v>
      </c>
      <c r="P31" s="23">
        <f t="shared" si="4"/>
        <v>0</v>
      </c>
      <c r="Q31" s="23">
        <f t="shared" si="4"/>
        <v>0</v>
      </c>
      <c r="R31" s="23">
        <f t="shared" si="4"/>
        <v>0</v>
      </c>
      <c r="AC31" s="22">
        <f t="shared" si="5"/>
        <v>0.25000699999999998</v>
      </c>
      <c r="AD31" s="22">
        <f t="shared" si="5"/>
        <v>0.25000699999999998</v>
      </c>
      <c r="AE31" s="22">
        <f t="shared" si="5"/>
        <v>0.25000699999999998</v>
      </c>
      <c r="AF31" s="22">
        <f t="shared" si="5"/>
        <v>0.25000699999999998</v>
      </c>
      <c r="AG31" s="22">
        <f t="shared" si="5"/>
        <v>0.25000699999999998</v>
      </c>
      <c r="AH31" s="22">
        <f t="shared" si="5"/>
        <v>0.25000699999999998</v>
      </c>
      <c r="AI31" s="22">
        <f t="shared" si="5"/>
        <v>0.25000699999999998</v>
      </c>
      <c r="AJ31" s="22">
        <f t="shared" si="5"/>
        <v>0.25000699999999998</v>
      </c>
      <c r="AL31" s="23">
        <f t="shared" si="6"/>
        <v>0.25000699999999998</v>
      </c>
      <c r="AM31" s="23">
        <f t="shared" si="6"/>
        <v>0.25000699999999998</v>
      </c>
      <c r="AN31" s="23">
        <f t="shared" si="6"/>
        <v>0.25000699999999998</v>
      </c>
      <c r="AO31" s="23">
        <f t="shared" si="6"/>
        <v>0.25000699999999998</v>
      </c>
      <c r="AP31" s="23">
        <f t="shared" si="6"/>
        <v>0.25000699999999998</v>
      </c>
      <c r="AQ31" s="23">
        <f t="shared" si="6"/>
        <v>0.25000699999999998</v>
      </c>
      <c r="AR31" s="23">
        <f t="shared" si="6"/>
        <v>0.25000699999999998</v>
      </c>
      <c r="AS31" s="23">
        <f t="shared" si="6"/>
        <v>0.25000699999999998</v>
      </c>
      <c r="AW31" s="22">
        <f t="shared" si="7"/>
        <v>1.7502474054896799</v>
      </c>
      <c r="AY31" s="23">
        <f t="shared" si="8"/>
        <v>0.85198400431392562</v>
      </c>
    </row>
    <row r="32" spans="1:51" x14ac:dyDescent="0.3">
      <c r="A32">
        <v>30</v>
      </c>
      <c r="B32" s="21">
        <v>-1.1299999999999999</v>
      </c>
      <c r="C32" s="21">
        <v>4.2480000000000002</v>
      </c>
      <c r="J32" s="22">
        <f t="shared" si="3"/>
        <v>2.5884999999999998</v>
      </c>
      <c r="K32" s="22">
        <f t="shared" si="3"/>
        <v>2.5884999999999998</v>
      </c>
      <c r="L32" s="22">
        <f t="shared" si="3"/>
        <v>2.5884999999999998</v>
      </c>
      <c r="M32" s="22">
        <f t="shared" si="3"/>
        <v>2.5884999999999998</v>
      </c>
      <c r="O32" s="23">
        <f t="shared" si="4"/>
        <v>2.5884999999999998</v>
      </c>
      <c r="P32" s="23">
        <f t="shared" si="4"/>
        <v>2.5884999999999998</v>
      </c>
      <c r="Q32" s="23">
        <f t="shared" si="4"/>
        <v>2.5884999999999998</v>
      </c>
      <c r="R32" s="23">
        <f t="shared" si="4"/>
        <v>2.5884999999999998</v>
      </c>
      <c r="AC32" s="22">
        <f t="shared" si="5"/>
        <v>8.0155069999999995</v>
      </c>
      <c r="AD32" s="22">
        <f t="shared" si="5"/>
        <v>8.0155069999999995</v>
      </c>
      <c r="AE32" s="22">
        <f t="shared" si="5"/>
        <v>8.0155069999999995</v>
      </c>
      <c r="AF32" s="22">
        <f t="shared" si="5"/>
        <v>8.0155069999999995</v>
      </c>
      <c r="AG32" s="22">
        <f t="shared" si="5"/>
        <v>8.0155069999999995</v>
      </c>
      <c r="AH32" s="22">
        <f t="shared" si="5"/>
        <v>8.0155069999999995</v>
      </c>
      <c r="AI32" s="22">
        <f t="shared" si="5"/>
        <v>8.0155069999999995</v>
      </c>
      <c r="AJ32" s="22">
        <f t="shared" si="5"/>
        <v>8.0155069999999995</v>
      </c>
      <c r="AL32" s="23">
        <f t="shared" si="6"/>
        <v>8.0155069999999995</v>
      </c>
      <c r="AM32" s="23">
        <f t="shared" si="6"/>
        <v>8.0155069999999995</v>
      </c>
      <c r="AN32" s="23">
        <f t="shared" si="6"/>
        <v>8.0155069999999995</v>
      </c>
      <c r="AO32" s="23">
        <f t="shared" si="6"/>
        <v>8.0155069999999995</v>
      </c>
      <c r="AP32" s="23">
        <f t="shared" si="6"/>
        <v>8.0155069999999995</v>
      </c>
      <c r="AQ32" s="23">
        <f t="shared" si="6"/>
        <v>8.0155069999999995</v>
      </c>
      <c r="AR32" s="23">
        <f t="shared" si="6"/>
        <v>8.0155069999999995</v>
      </c>
      <c r="AS32" s="23">
        <f t="shared" si="6"/>
        <v>8.0155069999999995</v>
      </c>
      <c r="AW32" s="22">
        <f t="shared" si="7"/>
        <v>48.349337421209675</v>
      </c>
      <c r="AY32" s="23">
        <f t="shared" si="8"/>
        <v>1</v>
      </c>
    </row>
    <row r="33" spans="1:70" x14ac:dyDescent="0.3">
      <c r="A33">
        <v>31</v>
      </c>
      <c r="B33" s="21">
        <f>-1.604</f>
        <v>-1.6040000000000001</v>
      </c>
      <c r="C33" s="21">
        <v>-1.2969999999999999</v>
      </c>
      <c r="J33" s="22">
        <f t="shared" si="3"/>
        <v>-1.9257499999999999</v>
      </c>
      <c r="K33" s="22">
        <f t="shared" si="3"/>
        <v>-1.9257499999999999</v>
      </c>
      <c r="L33" s="22">
        <f t="shared" si="3"/>
        <v>-1.9257499999999999</v>
      </c>
      <c r="M33" s="22">
        <f t="shared" si="3"/>
        <v>-1.9257499999999999</v>
      </c>
      <c r="O33" s="23">
        <f t="shared" si="4"/>
        <v>0</v>
      </c>
      <c r="P33" s="23">
        <f t="shared" si="4"/>
        <v>0</v>
      </c>
      <c r="Q33" s="23">
        <f t="shared" si="4"/>
        <v>0</v>
      </c>
      <c r="R33" s="23">
        <f t="shared" si="4"/>
        <v>0</v>
      </c>
      <c r="AC33" s="22">
        <f t="shared" si="5"/>
        <v>0.25000699999999998</v>
      </c>
      <c r="AD33" s="22">
        <f t="shared" si="5"/>
        <v>0.25000699999999998</v>
      </c>
      <c r="AE33" s="22">
        <f t="shared" si="5"/>
        <v>0.25000699999999998</v>
      </c>
      <c r="AF33" s="22">
        <f t="shared" si="5"/>
        <v>0.25000699999999998</v>
      </c>
      <c r="AG33" s="22">
        <f t="shared" si="5"/>
        <v>0.25000699999999998</v>
      </c>
      <c r="AH33" s="22">
        <f t="shared" si="5"/>
        <v>0.25000699999999998</v>
      </c>
      <c r="AI33" s="22">
        <f t="shared" si="5"/>
        <v>0.25000699999999998</v>
      </c>
      <c r="AJ33" s="22">
        <f t="shared" si="5"/>
        <v>0.25000699999999998</v>
      </c>
      <c r="AL33" s="23">
        <f t="shared" si="6"/>
        <v>0.25000699999999998</v>
      </c>
      <c r="AM33" s="23">
        <f t="shared" si="6"/>
        <v>0.25000699999999998</v>
      </c>
      <c r="AN33" s="23">
        <f t="shared" si="6"/>
        <v>0.25000699999999998</v>
      </c>
      <c r="AO33" s="23">
        <f t="shared" si="6"/>
        <v>0.25000699999999998</v>
      </c>
      <c r="AP33" s="23">
        <f t="shared" si="6"/>
        <v>0.25000699999999998</v>
      </c>
      <c r="AQ33" s="23">
        <f t="shared" si="6"/>
        <v>0.25000699999999998</v>
      </c>
      <c r="AR33" s="23">
        <f t="shared" si="6"/>
        <v>0.25000699999999998</v>
      </c>
      <c r="AS33" s="23">
        <f t="shared" si="6"/>
        <v>0.25000699999999998</v>
      </c>
      <c r="AW33" s="22">
        <f t="shared" si="7"/>
        <v>1.7502474054896799</v>
      </c>
      <c r="AY33" s="23">
        <f t="shared" si="8"/>
        <v>0.85198400431392562</v>
      </c>
    </row>
    <row r="34" spans="1:70" x14ac:dyDescent="0.3">
      <c r="A34">
        <v>32</v>
      </c>
      <c r="B34" s="21">
        <v>2.0910000000000002</v>
      </c>
      <c r="C34" s="21">
        <v>-1.3220000000000001</v>
      </c>
      <c r="J34" s="22">
        <f t="shared" si="3"/>
        <v>0.8267500000000001</v>
      </c>
      <c r="K34" s="22">
        <f t="shared" si="3"/>
        <v>0.8267500000000001</v>
      </c>
      <c r="L34" s="22">
        <f t="shared" si="3"/>
        <v>0.8267500000000001</v>
      </c>
      <c r="M34" s="22">
        <f t="shared" si="3"/>
        <v>0.8267500000000001</v>
      </c>
      <c r="O34" s="23">
        <f t="shared" si="4"/>
        <v>0.8267500000000001</v>
      </c>
      <c r="P34" s="23">
        <f t="shared" si="4"/>
        <v>0.8267500000000001</v>
      </c>
      <c r="Q34" s="23">
        <f t="shared" si="4"/>
        <v>0.8267500000000001</v>
      </c>
      <c r="R34" s="23">
        <f t="shared" si="4"/>
        <v>0.8267500000000001</v>
      </c>
      <c r="AC34" s="22">
        <f t="shared" si="5"/>
        <v>2.7302570000000004</v>
      </c>
      <c r="AD34" s="22">
        <f t="shared" si="5"/>
        <v>2.7302570000000004</v>
      </c>
      <c r="AE34" s="22">
        <f t="shared" si="5"/>
        <v>2.7302570000000004</v>
      </c>
      <c r="AF34" s="22">
        <f t="shared" si="5"/>
        <v>2.7302570000000004</v>
      </c>
      <c r="AG34" s="22">
        <f t="shared" si="5"/>
        <v>2.7302570000000004</v>
      </c>
      <c r="AH34" s="22">
        <f t="shared" si="5"/>
        <v>2.7302570000000004</v>
      </c>
      <c r="AI34" s="22">
        <f t="shared" si="5"/>
        <v>2.7302570000000004</v>
      </c>
      <c r="AJ34" s="22">
        <f t="shared" si="5"/>
        <v>2.7302570000000004</v>
      </c>
      <c r="AL34" s="23">
        <f t="shared" si="6"/>
        <v>2.7302570000000004</v>
      </c>
      <c r="AM34" s="23">
        <f t="shared" si="6"/>
        <v>2.7302570000000004</v>
      </c>
      <c r="AN34" s="23">
        <f t="shared" si="6"/>
        <v>2.7302570000000004</v>
      </c>
      <c r="AO34" s="23">
        <f t="shared" si="6"/>
        <v>2.7302570000000004</v>
      </c>
      <c r="AP34" s="23">
        <f t="shared" si="6"/>
        <v>2.7302570000000004</v>
      </c>
      <c r="AQ34" s="23">
        <f t="shared" si="6"/>
        <v>2.7302570000000004</v>
      </c>
      <c r="AR34" s="23">
        <f t="shared" si="6"/>
        <v>2.7302570000000004</v>
      </c>
      <c r="AS34" s="23">
        <f t="shared" si="6"/>
        <v>2.7302570000000004</v>
      </c>
      <c r="AW34" s="22">
        <f t="shared" si="7"/>
        <v>16.633692516749679</v>
      </c>
      <c r="AY34" s="23">
        <f t="shared" si="8"/>
        <v>0.99999994028559613</v>
      </c>
    </row>
    <row r="35" spans="1:70" x14ac:dyDescent="0.3">
      <c r="A35">
        <v>33</v>
      </c>
      <c r="B35" s="21">
        <v>4.5759999999999996</v>
      </c>
      <c r="C35" s="21">
        <v>-0.40500000000000003</v>
      </c>
      <c r="J35" s="22">
        <f t="shared" si="3"/>
        <v>3.3782499999999995</v>
      </c>
      <c r="K35" s="22">
        <f t="shared" si="3"/>
        <v>3.3782499999999995</v>
      </c>
      <c r="L35" s="22">
        <f t="shared" si="3"/>
        <v>3.3782499999999995</v>
      </c>
      <c r="M35" s="22">
        <f t="shared" si="3"/>
        <v>3.3782499999999995</v>
      </c>
      <c r="O35" s="23">
        <f t="shared" si="4"/>
        <v>3.3782499999999995</v>
      </c>
      <c r="P35" s="23">
        <f t="shared" si="4"/>
        <v>3.3782499999999995</v>
      </c>
      <c r="Q35" s="23">
        <f t="shared" si="4"/>
        <v>3.3782499999999995</v>
      </c>
      <c r="R35" s="23">
        <f t="shared" si="4"/>
        <v>3.3782499999999995</v>
      </c>
      <c r="AC35" s="22">
        <f t="shared" si="5"/>
        <v>10.384756999999999</v>
      </c>
      <c r="AD35" s="22">
        <f t="shared" si="5"/>
        <v>10.384756999999999</v>
      </c>
      <c r="AE35" s="22">
        <f t="shared" si="5"/>
        <v>10.384756999999999</v>
      </c>
      <c r="AF35" s="22">
        <f t="shared" si="5"/>
        <v>10.384756999999999</v>
      </c>
      <c r="AG35" s="22">
        <f t="shared" si="5"/>
        <v>10.384756999999999</v>
      </c>
      <c r="AH35" s="22">
        <f t="shared" si="5"/>
        <v>10.384756999999999</v>
      </c>
      <c r="AI35" s="22">
        <f t="shared" si="5"/>
        <v>10.384756999999999</v>
      </c>
      <c r="AJ35" s="22">
        <f t="shared" si="5"/>
        <v>10.384756999999999</v>
      </c>
      <c r="AL35" s="23">
        <f t="shared" si="6"/>
        <v>10.384756999999999</v>
      </c>
      <c r="AM35" s="23">
        <f t="shared" si="6"/>
        <v>10.384756999999999</v>
      </c>
      <c r="AN35" s="23">
        <f t="shared" si="6"/>
        <v>10.384756999999999</v>
      </c>
      <c r="AO35" s="23">
        <f t="shared" si="6"/>
        <v>10.384756999999999</v>
      </c>
      <c r="AP35" s="23">
        <f t="shared" si="6"/>
        <v>10.384756999999999</v>
      </c>
      <c r="AQ35" s="23">
        <f t="shared" si="6"/>
        <v>10.384756999999999</v>
      </c>
      <c r="AR35" s="23">
        <f t="shared" si="6"/>
        <v>10.384756999999999</v>
      </c>
      <c r="AS35" s="23">
        <f t="shared" si="6"/>
        <v>10.384756999999999</v>
      </c>
      <c r="AW35" s="22">
        <f t="shared" si="7"/>
        <v>62.566695481829669</v>
      </c>
      <c r="AY35" s="23">
        <f t="shared" si="8"/>
        <v>1</v>
      </c>
    </row>
    <row r="36" spans="1:70" x14ac:dyDescent="0.3">
      <c r="A36">
        <v>34</v>
      </c>
      <c r="B36" s="21">
        <v>1.72</v>
      </c>
      <c r="C36" s="21">
        <v>0.98699999999999999</v>
      </c>
      <c r="J36" s="22">
        <f t="shared" si="3"/>
        <v>2.2802500000000001</v>
      </c>
      <c r="K36" s="22">
        <f t="shared" si="3"/>
        <v>2.2802500000000001</v>
      </c>
      <c r="L36" s="22">
        <f t="shared" si="3"/>
        <v>2.2802500000000001</v>
      </c>
      <c r="M36" s="22">
        <f t="shared" si="3"/>
        <v>2.2802500000000001</v>
      </c>
      <c r="O36" s="23">
        <f t="shared" si="4"/>
        <v>2.2802500000000001</v>
      </c>
      <c r="P36" s="23">
        <f t="shared" si="4"/>
        <v>2.2802500000000001</v>
      </c>
      <c r="Q36" s="23">
        <f t="shared" si="4"/>
        <v>2.2802500000000001</v>
      </c>
      <c r="R36" s="23">
        <f t="shared" si="4"/>
        <v>2.2802500000000001</v>
      </c>
      <c r="AC36" s="22">
        <f t="shared" si="5"/>
        <v>7.090757</v>
      </c>
      <c r="AD36" s="22">
        <f t="shared" si="5"/>
        <v>7.090757</v>
      </c>
      <c r="AE36" s="22">
        <f t="shared" si="5"/>
        <v>7.090757</v>
      </c>
      <c r="AF36" s="22">
        <f t="shared" si="5"/>
        <v>7.090757</v>
      </c>
      <c r="AG36" s="22">
        <f t="shared" si="5"/>
        <v>7.090757</v>
      </c>
      <c r="AH36" s="22">
        <f t="shared" si="5"/>
        <v>7.090757</v>
      </c>
      <c r="AI36" s="22">
        <f t="shared" si="5"/>
        <v>7.090757</v>
      </c>
      <c r="AJ36" s="22">
        <f t="shared" si="5"/>
        <v>7.090757</v>
      </c>
      <c r="AL36" s="23">
        <f t="shared" si="6"/>
        <v>7.090757</v>
      </c>
      <c r="AM36" s="23">
        <f t="shared" si="6"/>
        <v>7.090757</v>
      </c>
      <c r="AN36" s="23">
        <f t="shared" si="6"/>
        <v>7.090757</v>
      </c>
      <c r="AO36" s="23">
        <f t="shared" si="6"/>
        <v>7.090757</v>
      </c>
      <c r="AP36" s="23">
        <f t="shared" si="6"/>
        <v>7.090757</v>
      </c>
      <c r="AQ36" s="23">
        <f t="shared" si="6"/>
        <v>7.090757</v>
      </c>
      <c r="AR36" s="23">
        <f t="shared" si="6"/>
        <v>7.090757</v>
      </c>
      <c r="AS36" s="23">
        <f t="shared" si="6"/>
        <v>7.090757</v>
      </c>
      <c r="AW36" s="22">
        <f t="shared" si="7"/>
        <v>42.800112195269676</v>
      </c>
      <c r="AY36" s="23">
        <f t="shared" si="8"/>
        <v>1</v>
      </c>
    </row>
    <row r="37" spans="1:70" x14ac:dyDescent="0.3">
      <c r="A37">
        <v>35</v>
      </c>
      <c r="B37" s="21">
        <v>1.393</v>
      </c>
      <c r="C37" s="21">
        <v>2.7130000000000001</v>
      </c>
      <c r="J37" s="22">
        <f t="shared" si="3"/>
        <v>3.3294999999999999</v>
      </c>
      <c r="K37" s="22">
        <f t="shared" si="3"/>
        <v>3.3294999999999999</v>
      </c>
      <c r="L37" s="22">
        <f t="shared" si="3"/>
        <v>3.3294999999999999</v>
      </c>
      <c r="M37" s="22">
        <f t="shared" si="3"/>
        <v>3.3294999999999999</v>
      </c>
      <c r="O37" s="23">
        <f t="shared" si="4"/>
        <v>3.3294999999999999</v>
      </c>
      <c r="P37" s="23">
        <f t="shared" si="4"/>
        <v>3.3294999999999999</v>
      </c>
      <c r="Q37" s="23">
        <f t="shared" si="4"/>
        <v>3.3294999999999999</v>
      </c>
      <c r="R37" s="23">
        <f t="shared" si="4"/>
        <v>3.3294999999999999</v>
      </c>
      <c r="AC37" s="22">
        <f t="shared" si="5"/>
        <v>10.238507</v>
      </c>
      <c r="AD37" s="22">
        <f t="shared" si="5"/>
        <v>10.238507</v>
      </c>
      <c r="AE37" s="22">
        <f t="shared" si="5"/>
        <v>10.238507</v>
      </c>
      <c r="AF37" s="22">
        <f t="shared" si="5"/>
        <v>10.238507</v>
      </c>
      <c r="AG37" s="22">
        <f t="shared" si="5"/>
        <v>10.238507</v>
      </c>
      <c r="AH37" s="22">
        <f t="shared" si="5"/>
        <v>10.238507</v>
      </c>
      <c r="AI37" s="22">
        <f t="shared" si="5"/>
        <v>10.238507</v>
      </c>
      <c r="AJ37" s="22">
        <f t="shared" si="5"/>
        <v>10.238507</v>
      </c>
      <c r="AL37" s="23">
        <f t="shared" si="6"/>
        <v>10.238507</v>
      </c>
      <c r="AM37" s="23">
        <f t="shared" si="6"/>
        <v>10.238507</v>
      </c>
      <c r="AN37" s="23">
        <f t="shared" si="6"/>
        <v>10.238507</v>
      </c>
      <c r="AO37" s="23">
        <f t="shared" si="6"/>
        <v>10.238507</v>
      </c>
      <c r="AP37" s="23">
        <f t="shared" si="6"/>
        <v>10.238507</v>
      </c>
      <c r="AQ37" s="23">
        <f t="shared" si="6"/>
        <v>10.238507</v>
      </c>
      <c r="AR37" s="23">
        <f t="shared" si="6"/>
        <v>10.238507</v>
      </c>
      <c r="AS37" s="23">
        <f t="shared" si="6"/>
        <v>10.238507</v>
      </c>
      <c r="AW37" s="22">
        <f t="shared" si="7"/>
        <v>61.689080786729669</v>
      </c>
      <c r="AY37" s="23">
        <f t="shared" si="8"/>
        <v>1</v>
      </c>
    </row>
    <row r="38" spans="1:70" x14ac:dyDescent="0.3">
      <c r="A38">
        <v>36</v>
      </c>
      <c r="B38" s="21">
        <v>0.625</v>
      </c>
      <c r="C38" s="21">
        <v>-1</v>
      </c>
      <c r="J38" s="22">
        <f t="shared" si="3"/>
        <v>-3.125E-2</v>
      </c>
      <c r="K38" s="22">
        <f t="shared" si="3"/>
        <v>-3.125E-2</v>
      </c>
      <c r="L38" s="22">
        <f t="shared" si="3"/>
        <v>-3.125E-2</v>
      </c>
      <c r="M38" s="22">
        <f t="shared" si="3"/>
        <v>-3.125E-2</v>
      </c>
      <c r="O38" s="23">
        <f t="shared" si="4"/>
        <v>0</v>
      </c>
      <c r="P38" s="23">
        <f t="shared" si="4"/>
        <v>0</v>
      </c>
      <c r="Q38" s="23">
        <f t="shared" si="4"/>
        <v>0</v>
      </c>
      <c r="R38" s="23">
        <f t="shared" si="4"/>
        <v>0</v>
      </c>
      <c r="AC38" s="22">
        <f t="shared" si="5"/>
        <v>0.25000699999999998</v>
      </c>
      <c r="AD38" s="22">
        <f t="shared" si="5"/>
        <v>0.25000699999999998</v>
      </c>
      <c r="AE38" s="22">
        <f t="shared" si="5"/>
        <v>0.25000699999999998</v>
      </c>
      <c r="AF38" s="22">
        <f t="shared" si="5"/>
        <v>0.25000699999999998</v>
      </c>
      <c r="AG38" s="22">
        <f t="shared" si="5"/>
        <v>0.25000699999999998</v>
      </c>
      <c r="AH38" s="22">
        <f t="shared" si="5"/>
        <v>0.25000699999999998</v>
      </c>
      <c r="AI38" s="22">
        <f t="shared" si="5"/>
        <v>0.25000699999999998</v>
      </c>
      <c r="AJ38" s="22">
        <f t="shared" si="5"/>
        <v>0.25000699999999998</v>
      </c>
      <c r="AL38" s="23">
        <f t="shared" si="6"/>
        <v>0.25000699999999998</v>
      </c>
      <c r="AM38" s="23">
        <f t="shared" si="6"/>
        <v>0.25000699999999998</v>
      </c>
      <c r="AN38" s="23">
        <f t="shared" si="6"/>
        <v>0.25000699999999998</v>
      </c>
      <c r="AO38" s="23">
        <f t="shared" si="6"/>
        <v>0.25000699999999998</v>
      </c>
      <c r="AP38" s="23">
        <f t="shared" si="6"/>
        <v>0.25000699999999998</v>
      </c>
      <c r="AQ38" s="23">
        <f t="shared" si="6"/>
        <v>0.25000699999999998</v>
      </c>
      <c r="AR38" s="23">
        <f t="shared" si="6"/>
        <v>0.25000699999999998</v>
      </c>
      <c r="AS38" s="23">
        <f t="shared" si="6"/>
        <v>0.25000699999999998</v>
      </c>
      <c r="AW38" s="22">
        <f t="shared" si="7"/>
        <v>1.7502474054896799</v>
      </c>
      <c r="AY38" s="23">
        <f t="shared" si="8"/>
        <v>0.85198400431392562</v>
      </c>
    </row>
    <row r="39" spans="1:70" x14ac:dyDescent="0.3">
      <c r="A39">
        <v>37</v>
      </c>
      <c r="B39" s="21">
        <f>-0.797</f>
        <v>-0.79700000000000004</v>
      </c>
      <c r="C39" s="21">
        <v>-1.647</v>
      </c>
      <c r="J39" s="22">
        <f t="shared" si="3"/>
        <v>-1.583</v>
      </c>
      <c r="K39" s="22">
        <f t="shared" si="3"/>
        <v>-1.583</v>
      </c>
      <c r="L39" s="22">
        <f t="shared" si="3"/>
        <v>-1.583</v>
      </c>
      <c r="M39" s="22">
        <f t="shared" si="3"/>
        <v>-1.583</v>
      </c>
      <c r="O39" s="23">
        <f t="shared" si="4"/>
        <v>0</v>
      </c>
      <c r="P39" s="23">
        <f t="shared" si="4"/>
        <v>0</v>
      </c>
      <c r="Q39" s="23">
        <f t="shared" si="4"/>
        <v>0</v>
      </c>
      <c r="R39" s="23">
        <f t="shared" si="4"/>
        <v>0</v>
      </c>
      <c r="AC39" s="22">
        <f t="shared" si="5"/>
        <v>0.25000699999999998</v>
      </c>
      <c r="AD39" s="22">
        <f t="shared" si="5"/>
        <v>0.25000699999999998</v>
      </c>
      <c r="AE39" s="22">
        <f t="shared" si="5"/>
        <v>0.25000699999999998</v>
      </c>
      <c r="AF39" s="22">
        <f t="shared" si="5"/>
        <v>0.25000699999999998</v>
      </c>
      <c r="AG39" s="22">
        <f t="shared" si="5"/>
        <v>0.25000699999999998</v>
      </c>
      <c r="AH39" s="22">
        <f t="shared" si="5"/>
        <v>0.25000699999999998</v>
      </c>
      <c r="AI39" s="22">
        <f t="shared" si="5"/>
        <v>0.25000699999999998</v>
      </c>
      <c r="AJ39" s="22">
        <f t="shared" si="5"/>
        <v>0.25000699999999998</v>
      </c>
      <c r="AL39" s="23">
        <f t="shared" si="6"/>
        <v>0.25000699999999998</v>
      </c>
      <c r="AM39" s="23">
        <f t="shared" si="6"/>
        <v>0.25000699999999998</v>
      </c>
      <c r="AN39" s="23">
        <f t="shared" si="6"/>
        <v>0.25000699999999998</v>
      </c>
      <c r="AO39" s="23">
        <f t="shared" si="6"/>
        <v>0.25000699999999998</v>
      </c>
      <c r="AP39" s="23">
        <f t="shared" si="6"/>
        <v>0.25000699999999998</v>
      </c>
      <c r="AQ39" s="23">
        <f t="shared" si="6"/>
        <v>0.25000699999999998</v>
      </c>
      <c r="AR39" s="23">
        <f t="shared" si="6"/>
        <v>0.25000699999999998</v>
      </c>
      <c r="AS39" s="23">
        <f t="shared" si="6"/>
        <v>0.25000699999999998</v>
      </c>
      <c r="AW39" s="22">
        <f t="shared" si="7"/>
        <v>1.7502474054896799</v>
      </c>
      <c r="AY39" s="23">
        <f t="shared" si="8"/>
        <v>0.85198400431392562</v>
      </c>
    </row>
    <row r="40" spans="1:70" x14ac:dyDescent="0.3">
      <c r="A40">
        <v>38</v>
      </c>
      <c r="B40" s="21">
        <f>-2.062</f>
        <v>-2.0619999999999998</v>
      </c>
      <c r="C40" s="21">
        <v>-2.5489999999999999</v>
      </c>
      <c r="J40" s="22">
        <f t="shared" si="3"/>
        <v>-3.20825</v>
      </c>
      <c r="K40" s="22">
        <f t="shared" si="3"/>
        <v>-3.20825</v>
      </c>
      <c r="L40" s="22">
        <f t="shared" si="3"/>
        <v>-3.20825</v>
      </c>
      <c r="M40" s="22">
        <f t="shared" si="3"/>
        <v>-3.20825</v>
      </c>
      <c r="O40" s="23">
        <f t="shared" si="4"/>
        <v>0</v>
      </c>
      <c r="P40" s="23">
        <f t="shared" si="4"/>
        <v>0</v>
      </c>
      <c r="Q40" s="23">
        <f t="shared" si="4"/>
        <v>0</v>
      </c>
      <c r="R40" s="23">
        <f t="shared" si="4"/>
        <v>0</v>
      </c>
      <c r="AC40" s="22">
        <f t="shared" si="5"/>
        <v>0.25000699999999998</v>
      </c>
      <c r="AD40" s="22">
        <f t="shared" si="5"/>
        <v>0.25000699999999998</v>
      </c>
      <c r="AE40" s="22">
        <f t="shared" si="5"/>
        <v>0.25000699999999998</v>
      </c>
      <c r="AF40" s="22">
        <f t="shared" si="5"/>
        <v>0.25000699999999998</v>
      </c>
      <c r="AG40" s="22">
        <f t="shared" si="5"/>
        <v>0.25000699999999998</v>
      </c>
      <c r="AH40" s="22">
        <f t="shared" si="5"/>
        <v>0.25000699999999998</v>
      </c>
      <c r="AI40" s="22">
        <f t="shared" si="5"/>
        <v>0.25000699999999998</v>
      </c>
      <c r="AJ40" s="22">
        <f t="shared" si="5"/>
        <v>0.25000699999999998</v>
      </c>
      <c r="AL40" s="23">
        <f t="shared" si="6"/>
        <v>0.25000699999999998</v>
      </c>
      <c r="AM40" s="23">
        <f t="shared" si="6"/>
        <v>0.25000699999999998</v>
      </c>
      <c r="AN40" s="23">
        <f t="shared" si="6"/>
        <v>0.25000699999999998</v>
      </c>
      <c r="AO40" s="23">
        <f t="shared" si="6"/>
        <v>0.25000699999999998</v>
      </c>
      <c r="AP40" s="23">
        <f t="shared" si="6"/>
        <v>0.25000699999999998</v>
      </c>
      <c r="AQ40" s="23">
        <f t="shared" si="6"/>
        <v>0.25000699999999998</v>
      </c>
      <c r="AR40" s="23">
        <f t="shared" si="6"/>
        <v>0.25000699999999998</v>
      </c>
      <c r="AS40" s="23">
        <f t="shared" si="6"/>
        <v>0.25000699999999998</v>
      </c>
      <c r="AW40" s="22">
        <f t="shared" si="7"/>
        <v>1.7502474054896799</v>
      </c>
      <c r="AY40" s="23">
        <f t="shared" si="8"/>
        <v>0.85198400431392562</v>
      </c>
    </row>
    <row r="41" spans="1:70" x14ac:dyDescent="0.3">
      <c r="A41">
        <v>39</v>
      </c>
      <c r="B41" s="21">
        <f>-3.35</f>
        <v>-3.35</v>
      </c>
      <c r="C41" s="21">
        <v>-2.5249999999999999</v>
      </c>
      <c r="J41" s="22">
        <f t="shared" si="3"/>
        <v>-4.15625</v>
      </c>
      <c r="K41" s="22">
        <f t="shared" si="3"/>
        <v>-4.15625</v>
      </c>
      <c r="L41" s="22">
        <f t="shared" si="3"/>
        <v>-4.15625</v>
      </c>
      <c r="M41" s="22">
        <f t="shared" si="3"/>
        <v>-4.15625</v>
      </c>
      <c r="O41" s="23">
        <f t="shared" si="4"/>
        <v>0</v>
      </c>
      <c r="P41" s="23">
        <f t="shared" si="4"/>
        <v>0</v>
      </c>
      <c r="Q41" s="23">
        <f t="shared" si="4"/>
        <v>0</v>
      </c>
      <c r="R41" s="23">
        <f t="shared" si="4"/>
        <v>0</v>
      </c>
      <c r="AC41" s="22">
        <f t="shared" si="5"/>
        <v>0.25000699999999998</v>
      </c>
      <c r="AD41" s="22">
        <f t="shared" si="5"/>
        <v>0.25000699999999998</v>
      </c>
      <c r="AE41" s="22">
        <f t="shared" si="5"/>
        <v>0.25000699999999998</v>
      </c>
      <c r="AF41" s="22">
        <f t="shared" si="5"/>
        <v>0.25000699999999998</v>
      </c>
      <c r="AG41" s="22">
        <f t="shared" si="5"/>
        <v>0.25000699999999998</v>
      </c>
      <c r="AH41" s="22">
        <f t="shared" si="5"/>
        <v>0.25000699999999998</v>
      </c>
      <c r="AI41" s="22">
        <f t="shared" si="5"/>
        <v>0.25000699999999998</v>
      </c>
      <c r="AJ41" s="22">
        <f t="shared" si="5"/>
        <v>0.25000699999999998</v>
      </c>
      <c r="AL41" s="23">
        <f t="shared" si="6"/>
        <v>0.25000699999999998</v>
      </c>
      <c r="AM41" s="23">
        <f t="shared" si="6"/>
        <v>0.25000699999999998</v>
      </c>
      <c r="AN41" s="23">
        <f t="shared" si="6"/>
        <v>0.25000699999999998</v>
      </c>
      <c r="AO41" s="23">
        <f t="shared" si="6"/>
        <v>0.25000699999999998</v>
      </c>
      <c r="AP41" s="23">
        <f t="shared" si="6"/>
        <v>0.25000699999999998</v>
      </c>
      <c r="AQ41" s="23">
        <f t="shared" si="6"/>
        <v>0.25000699999999998</v>
      </c>
      <c r="AR41" s="23">
        <f t="shared" si="6"/>
        <v>0.25000699999999998</v>
      </c>
      <c r="AS41" s="23">
        <f t="shared" si="6"/>
        <v>0.25000699999999998</v>
      </c>
      <c r="AW41" s="22">
        <f t="shared" si="7"/>
        <v>1.7502474054896799</v>
      </c>
      <c r="AY41" s="23">
        <f t="shared" si="8"/>
        <v>0.85198400431392562</v>
      </c>
    </row>
    <row r="42" spans="1:70" x14ac:dyDescent="0.3">
      <c r="A42">
        <v>40</v>
      </c>
      <c r="B42" s="21">
        <f>-4.165</f>
        <v>-4.165</v>
      </c>
      <c r="C42" s="21">
        <v>-1.143</v>
      </c>
      <c r="J42" s="22">
        <f t="shared" si="3"/>
        <v>-3.7310000000000003</v>
      </c>
      <c r="K42" s="22">
        <f t="shared" si="3"/>
        <v>-3.7310000000000003</v>
      </c>
      <c r="L42" s="22">
        <f t="shared" si="3"/>
        <v>-3.7310000000000003</v>
      </c>
      <c r="M42" s="22">
        <f t="shared" si="3"/>
        <v>-3.7310000000000003</v>
      </c>
      <c r="O42" s="23">
        <f t="shared" si="4"/>
        <v>0</v>
      </c>
      <c r="P42" s="23">
        <f t="shared" si="4"/>
        <v>0</v>
      </c>
      <c r="Q42" s="23">
        <f t="shared" si="4"/>
        <v>0</v>
      </c>
      <c r="R42" s="23">
        <f t="shared" si="4"/>
        <v>0</v>
      </c>
      <c r="AC42" s="22">
        <f t="shared" si="5"/>
        <v>0.25000699999999998</v>
      </c>
      <c r="AD42" s="22">
        <f t="shared" si="5"/>
        <v>0.25000699999999998</v>
      </c>
      <c r="AE42" s="22">
        <f t="shared" si="5"/>
        <v>0.25000699999999998</v>
      </c>
      <c r="AF42" s="22">
        <f t="shared" si="5"/>
        <v>0.25000699999999998</v>
      </c>
      <c r="AG42" s="22">
        <f t="shared" si="5"/>
        <v>0.25000699999999998</v>
      </c>
      <c r="AH42" s="22">
        <f t="shared" si="5"/>
        <v>0.25000699999999998</v>
      </c>
      <c r="AI42" s="22">
        <f t="shared" si="5"/>
        <v>0.25000699999999998</v>
      </c>
      <c r="AJ42" s="22">
        <f t="shared" si="5"/>
        <v>0.25000699999999998</v>
      </c>
      <c r="AL42" s="23">
        <f t="shared" si="6"/>
        <v>0.25000699999999998</v>
      </c>
      <c r="AM42" s="23">
        <f t="shared" si="6"/>
        <v>0.25000699999999998</v>
      </c>
      <c r="AN42" s="23">
        <f t="shared" si="6"/>
        <v>0.25000699999999998</v>
      </c>
      <c r="AO42" s="23">
        <f t="shared" si="6"/>
        <v>0.25000699999999998</v>
      </c>
      <c r="AP42" s="23">
        <f t="shared" si="6"/>
        <v>0.25000699999999998</v>
      </c>
      <c r="AQ42" s="23">
        <f t="shared" si="6"/>
        <v>0.25000699999999998</v>
      </c>
      <c r="AR42" s="23">
        <f t="shared" si="6"/>
        <v>0.25000699999999998</v>
      </c>
      <c r="AS42" s="23">
        <f t="shared" si="6"/>
        <v>0.25000699999999998</v>
      </c>
      <c r="AW42" s="22">
        <f t="shared" si="7"/>
        <v>1.7502474054896799</v>
      </c>
      <c r="AY42" s="23">
        <f t="shared" si="8"/>
        <v>0.85198400431392562</v>
      </c>
    </row>
    <row r="43" spans="1:70" x14ac:dyDescent="0.3">
      <c r="A43">
        <v>41</v>
      </c>
      <c r="B43" s="21">
        <v>0.127</v>
      </c>
      <c r="C43" s="21">
        <v>2.0489999999999999</v>
      </c>
      <c r="J43" s="22">
        <f t="shared" si="3"/>
        <v>1.8820000000000001</v>
      </c>
      <c r="K43" s="22">
        <f t="shared" si="3"/>
        <v>1.8820000000000001</v>
      </c>
      <c r="L43" s="22">
        <f t="shared" si="3"/>
        <v>1.8820000000000001</v>
      </c>
      <c r="M43" s="22">
        <f t="shared" si="3"/>
        <v>1.8820000000000001</v>
      </c>
      <c r="O43" s="23">
        <f t="shared" si="4"/>
        <v>1.8820000000000001</v>
      </c>
      <c r="P43" s="23">
        <f t="shared" si="4"/>
        <v>1.8820000000000001</v>
      </c>
      <c r="Q43" s="23">
        <f t="shared" si="4"/>
        <v>1.8820000000000001</v>
      </c>
      <c r="R43" s="23">
        <f t="shared" si="4"/>
        <v>1.8820000000000001</v>
      </c>
      <c r="AC43" s="22">
        <f t="shared" si="5"/>
        <v>5.8960070000000009</v>
      </c>
      <c r="AD43" s="22">
        <f t="shared" si="5"/>
        <v>5.8960070000000009</v>
      </c>
      <c r="AE43" s="22">
        <f t="shared" si="5"/>
        <v>5.8960070000000009</v>
      </c>
      <c r="AF43" s="22">
        <f t="shared" si="5"/>
        <v>5.8960070000000009</v>
      </c>
      <c r="AG43" s="22">
        <f t="shared" si="5"/>
        <v>5.8960070000000009</v>
      </c>
      <c r="AH43" s="22">
        <f t="shared" si="5"/>
        <v>5.8960070000000009</v>
      </c>
      <c r="AI43" s="22">
        <f t="shared" si="5"/>
        <v>5.8960070000000009</v>
      </c>
      <c r="AJ43" s="22">
        <f t="shared" si="5"/>
        <v>5.8960070000000009</v>
      </c>
      <c r="AL43" s="23">
        <f t="shared" si="6"/>
        <v>5.8960070000000009</v>
      </c>
      <c r="AM43" s="23">
        <f t="shared" si="6"/>
        <v>5.8960070000000009</v>
      </c>
      <c r="AN43" s="23">
        <f t="shared" si="6"/>
        <v>5.8960070000000009</v>
      </c>
      <c r="AO43" s="23">
        <f t="shared" si="6"/>
        <v>5.8960070000000009</v>
      </c>
      <c r="AP43" s="23">
        <f t="shared" si="6"/>
        <v>5.8960070000000009</v>
      </c>
      <c r="AQ43" s="23">
        <f t="shared" si="6"/>
        <v>5.8960070000000009</v>
      </c>
      <c r="AR43" s="23">
        <f t="shared" si="6"/>
        <v>5.8960070000000009</v>
      </c>
      <c r="AS43" s="23">
        <f t="shared" si="6"/>
        <v>5.8960070000000009</v>
      </c>
      <c r="AW43" s="22">
        <f t="shared" si="7"/>
        <v>35.630675224529682</v>
      </c>
      <c r="AY43" s="23">
        <f t="shared" si="8"/>
        <v>0.99999999999999956</v>
      </c>
    </row>
    <row r="44" spans="1:70" x14ac:dyDescent="0.3">
      <c r="A44">
        <v>42</v>
      </c>
      <c r="B44" s="21">
        <v>0.34799999999999998</v>
      </c>
      <c r="C44" s="21">
        <v>0.68300000000000005</v>
      </c>
      <c r="J44" s="22">
        <f t="shared" si="3"/>
        <v>1.02325</v>
      </c>
      <c r="K44" s="22">
        <f t="shared" si="3"/>
        <v>1.02325</v>
      </c>
      <c r="L44" s="22">
        <f t="shared" si="3"/>
        <v>1.02325</v>
      </c>
      <c r="M44" s="22">
        <f t="shared" si="3"/>
        <v>1.02325</v>
      </c>
      <c r="O44" s="23">
        <f t="shared" si="4"/>
        <v>1.02325</v>
      </c>
      <c r="P44" s="23">
        <f t="shared" si="4"/>
        <v>1.02325</v>
      </c>
      <c r="Q44" s="23">
        <f t="shared" si="4"/>
        <v>1.02325</v>
      </c>
      <c r="R44" s="23">
        <f t="shared" si="4"/>
        <v>1.02325</v>
      </c>
      <c r="AC44" s="22">
        <f t="shared" si="5"/>
        <v>3.3197570000000001</v>
      </c>
      <c r="AD44" s="22">
        <f t="shared" si="5"/>
        <v>3.3197570000000001</v>
      </c>
      <c r="AE44" s="22">
        <f t="shared" si="5"/>
        <v>3.3197570000000001</v>
      </c>
      <c r="AF44" s="22">
        <f t="shared" si="5"/>
        <v>3.3197570000000001</v>
      </c>
      <c r="AG44" s="22">
        <f t="shared" si="5"/>
        <v>3.3197570000000001</v>
      </c>
      <c r="AH44" s="22">
        <f t="shared" si="5"/>
        <v>3.3197570000000001</v>
      </c>
      <c r="AI44" s="22">
        <f t="shared" si="5"/>
        <v>3.3197570000000001</v>
      </c>
      <c r="AJ44" s="22">
        <f t="shared" si="5"/>
        <v>3.3197570000000001</v>
      </c>
      <c r="AL44" s="23">
        <f t="shared" si="6"/>
        <v>3.3197570000000001</v>
      </c>
      <c r="AM44" s="23">
        <f t="shared" si="6"/>
        <v>3.3197570000000001</v>
      </c>
      <c r="AN44" s="23">
        <f t="shared" si="6"/>
        <v>3.3197570000000001</v>
      </c>
      <c r="AO44" s="23">
        <f t="shared" si="6"/>
        <v>3.3197570000000001</v>
      </c>
      <c r="AP44" s="23">
        <f t="shared" si="6"/>
        <v>3.3197570000000001</v>
      </c>
      <c r="AQ44" s="23">
        <f t="shared" si="6"/>
        <v>3.3197570000000001</v>
      </c>
      <c r="AR44" s="23">
        <f t="shared" si="6"/>
        <v>3.3197570000000001</v>
      </c>
      <c r="AS44" s="23">
        <f t="shared" si="6"/>
        <v>3.3197570000000001</v>
      </c>
      <c r="AW44" s="22">
        <f t="shared" si="7"/>
        <v>20.171154826229678</v>
      </c>
      <c r="AY44" s="23">
        <f t="shared" si="8"/>
        <v>0.99999999826308428</v>
      </c>
    </row>
    <row r="46" spans="1:70" x14ac:dyDescent="0.3">
      <c r="B46" t="s">
        <v>5</v>
      </c>
      <c r="C46" t="s">
        <v>13</v>
      </c>
      <c r="D46" t="s">
        <v>14</v>
      </c>
      <c r="E46" t="s">
        <v>16</v>
      </c>
      <c r="F46" t="s">
        <v>15</v>
      </c>
      <c r="Q46" s="20" t="s">
        <v>5</v>
      </c>
      <c r="R46" s="20" t="s">
        <v>6</v>
      </c>
    </row>
    <row r="47" spans="1:70" x14ac:dyDescent="0.3">
      <c r="A47">
        <v>1</v>
      </c>
      <c r="B47" s="57">
        <v>0.85198399999999996</v>
      </c>
      <c r="C47" s="25">
        <v>0</v>
      </c>
      <c r="D47" s="26">
        <f>B47-C47</f>
        <v>0.85198399999999996</v>
      </c>
      <c r="E47" s="27">
        <f>B47 * (1-B47)</f>
        <v>0.12610726374400003</v>
      </c>
      <c r="F47" s="28">
        <f>E47*D47</f>
        <v>0.10744137099366811</v>
      </c>
    </row>
    <row r="48" spans="1:70" ht="15" thickBot="1" x14ac:dyDescent="0.35">
      <c r="A48">
        <v>2</v>
      </c>
      <c r="B48" s="57">
        <v>0.85198399999999996</v>
      </c>
      <c r="C48" s="25">
        <v>0</v>
      </c>
      <c r="D48" s="26">
        <f t="shared" ref="D48:D87" si="9">B48-C48</f>
        <v>0.85198399999999996</v>
      </c>
      <c r="E48" s="27">
        <f t="shared" ref="E48:E87" si="10">B48 * (1-B48)</f>
        <v>0.12610726374400003</v>
      </c>
      <c r="F48" s="28">
        <f t="shared" ref="F48:F88" si="11">E48*D48</f>
        <v>0.10744137099366811</v>
      </c>
      <c r="Q48" s="56">
        <v>0.25000699999999998</v>
      </c>
      <c r="R48" s="56">
        <v>0.25000699999999998</v>
      </c>
      <c r="S48" s="56">
        <v>0.25000699999999998</v>
      </c>
      <c r="T48" s="56">
        <v>0.25000699999999998</v>
      </c>
      <c r="U48" s="56">
        <v>0.25000699999999998</v>
      </c>
      <c r="V48" s="56">
        <v>0.25000699999999998</v>
      </c>
      <c r="W48" s="56">
        <v>0.25000699999999998</v>
      </c>
      <c r="X48" s="56">
        <v>0.25000699999999998</v>
      </c>
      <c r="Z48" s="56">
        <v>0.25000699999999998</v>
      </c>
      <c r="AA48" s="56">
        <v>0.25000699999999998</v>
      </c>
      <c r="AB48" s="56">
        <v>0.25000699999999998</v>
      </c>
      <c r="AC48" s="56">
        <v>17.305757</v>
      </c>
      <c r="AD48" s="56">
        <v>54.230507000000003</v>
      </c>
      <c r="AE48" s="56">
        <v>0.25000699999999998</v>
      </c>
      <c r="AF48" s="56">
        <v>46.909007000000003</v>
      </c>
      <c r="AG48" s="56">
        <v>0.25000699999999998</v>
      </c>
      <c r="AH48" s="56">
        <v>0.25000699999999998</v>
      </c>
      <c r="AI48" s="56">
        <v>0.25000699999999998</v>
      </c>
      <c r="AJ48" s="56">
        <v>0.25000699999999998</v>
      </c>
      <c r="AK48" s="56">
        <v>0.25000699999999998</v>
      </c>
      <c r="AL48" s="56">
        <v>0.25000699999999998</v>
      </c>
      <c r="AM48" s="56">
        <v>0.25000699999999998</v>
      </c>
      <c r="AN48" s="56">
        <v>30.326506999999999</v>
      </c>
      <c r="AO48" s="56">
        <v>2.5660069999999999</v>
      </c>
      <c r="AP48" s="56">
        <v>15.834256999999999</v>
      </c>
      <c r="AQ48" s="56">
        <v>0.25000699999999998</v>
      </c>
      <c r="AR48" s="56">
        <v>21.445757</v>
      </c>
      <c r="AS48" s="56">
        <v>0.25000699999999998</v>
      </c>
      <c r="AT48" s="56">
        <v>0.25000699999999998</v>
      </c>
      <c r="AU48" s="56">
        <v>11.037257</v>
      </c>
      <c r="AV48" s="56">
        <v>11.269007</v>
      </c>
      <c r="AW48" s="56">
        <v>6.0715070000000004</v>
      </c>
      <c r="AX48" s="56">
        <v>5.2570069999999998</v>
      </c>
      <c r="AY48" s="56">
        <v>0.25000699999999998</v>
      </c>
      <c r="AZ48" s="56">
        <v>4.6787570000000001</v>
      </c>
      <c r="BA48" s="56">
        <v>7.7860069999999997</v>
      </c>
      <c r="BB48" s="56">
        <v>0.25000699999999998</v>
      </c>
      <c r="BC48" s="56">
        <v>8.0155069999999995</v>
      </c>
      <c r="BD48" s="56">
        <v>0.25000699999999998</v>
      </c>
      <c r="BE48" s="56">
        <v>2.7302569999999999</v>
      </c>
      <c r="BF48" s="56">
        <v>10.384757</v>
      </c>
      <c r="BG48" s="56">
        <v>7.090757</v>
      </c>
      <c r="BH48" s="56">
        <v>10.238507</v>
      </c>
      <c r="BI48" s="56">
        <v>0.25000699999999998</v>
      </c>
      <c r="BJ48" s="56">
        <v>0.25000699999999998</v>
      </c>
      <c r="BK48" s="56">
        <v>0.25000699999999998</v>
      </c>
      <c r="BL48" s="56">
        <v>0.25000699999999998</v>
      </c>
      <c r="BM48" s="56">
        <v>0.25000699999999998</v>
      </c>
      <c r="BN48" s="56">
        <v>5.896007</v>
      </c>
      <c r="BO48" s="56">
        <v>3.3197570000000001</v>
      </c>
      <c r="BQ48" s="15"/>
      <c r="BR48" t="s">
        <v>21</v>
      </c>
    </row>
    <row r="49" spans="1:71" ht="15" thickBot="1" x14ac:dyDescent="0.35">
      <c r="A49">
        <v>3</v>
      </c>
      <c r="B49" s="57">
        <v>0.85198399999999996</v>
      </c>
      <c r="C49" s="25">
        <v>0</v>
      </c>
      <c r="D49" s="26">
        <f t="shared" si="9"/>
        <v>0.85198399999999996</v>
      </c>
      <c r="E49" s="27">
        <f t="shared" si="10"/>
        <v>0.12610726374400003</v>
      </c>
      <c r="F49" s="28">
        <f t="shared" si="11"/>
        <v>0.10744137099366811</v>
      </c>
      <c r="G49" s="12"/>
      <c r="H49" s="12"/>
      <c r="I49" s="12"/>
      <c r="J49" s="12"/>
      <c r="K49" s="12"/>
      <c r="L49" s="12"/>
      <c r="M49" s="12" t="s">
        <v>1</v>
      </c>
      <c r="N49" s="12"/>
      <c r="O49" s="6" t="s">
        <v>17</v>
      </c>
      <c r="Q49" s="56">
        <v>0.25000699999999998</v>
      </c>
      <c r="R49" s="56">
        <v>0.25000699999999998</v>
      </c>
      <c r="S49" s="56">
        <v>0.25000699999999998</v>
      </c>
      <c r="T49" s="56">
        <v>0.25000699999999998</v>
      </c>
      <c r="U49" s="56">
        <v>0.25000699999999998</v>
      </c>
      <c r="V49" s="56">
        <v>0.25000699999999998</v>
      </c>
      <c r="W49" s="56">
        <v>0.25000699999999998</v>
      </c>
      <c r="X49" s="56">
        <v>0.25000699999999998</v>
      </c>
      <c r="Z49" s="56">
        <v>0.25000699999999998</v>
      </c>
      <c r="AA49" s="56">
        <v>0.25000699999999998</v>
      </c>
      <c r="AB49" s="56">
        <v>0.25000699999999998</v>
      </c>
      <c r="AC49" s="56">
        <v>17.305757</v>
      </c>
      <c r="AD49" s="56">
        <v>54.230507000000003</v>
      </c>
      <c r="AE49" s="56">
        <v>0.25000699999999998</v>
      </c>
      <c r="AF49" s="56">
        <v>46.909007000000003</v>
      </c>
      <c r="AG49" s="56">
        <v>0.25000699999999998</v>
      </c>
      <c r="AH49" s="56">
        <v>0.25000699999999998</v>
      </c>
      <c r="AI49" s="56">
        <v>0.25000699999999998</v>
      </c>
      <c r="AJ49" s="56">
        <v>0.25000699999999998</v>
      </c>
      <c r="AK49" s="56">
        <v>0.25000699999999998</v>
      </c>
      <c r="AL49" s="56">
        <v>0.25000699999999998</v>
      </c>
      <c r="AM49" s="56">
        <v>0.25000699999999998</v>
      </c>
      <c r="AN49" s="56">
        <v>30.326506999999999</v>
      </c>
      <c r="AO49" s="56">
        <v>2.5660069999999999</v>
      </c>
      <c r="AP49" s="56">
        <v>15.834256999999999</v>
      </c>
      <c r="AQ49" s="56">
        <v>0.25000699999999998</v>
      </c>
      <c r="AR49" s="56">
        <v>21.445757</v>
      </c>
      <c r="AS49" s="56">
        <v>0.25000699999999998</v>
      </c>
      <c r="AT49" s="56">
        <v>0.25000699999999998</v>
      </c>
      <c r="AU49" s="56">
        <v>11.037257</v>
      </c>
      <c r="AV49" s="56">
        <v>11.269007</v>
      </c>
      <c r="AW49" s="56">
        <v>6.0715070000000004</v>
      </c>
      <c r="AX49" s="56">
        <v>5.2570069999999998</v>
      </c>
      <c r="AY49" s="56">
        <v>0.25000699999999998</v>
      </c>
      <c r="AZ49" s="56">
        <v>4.6787570000000001</v>
      </c>
      <c r="BA49" s="56">
        <v>7.7860069999999997</v>
      </c>
      <c r="BB49" s="56">
        <v>0.25000699999999998</v>
      </c>
      <c r="BC49" s="56">
        <v>8.0155069999999995</v>
      </c>
      <c r="BD49" s="56">
        <v>0.25000699999999998</v>
      </c>
      <c r="BE49" s="56">
        <v>2.7302569999999999</v>
      </c>
      <c r="BF49" s="56">
        <v>10.384757</v>
      </c>
      <c r="BG49" s="56">
        <v>7.090757</v>
      </c>
      <c r="BH49" s="56">
        <v>10.238507</v>
      </c>
      <c r="BI49" s="56">
        <v>0.25000699999999998</v>
      </c>
      <c r="BJ49" s="56">
        <v>0.25000699999999998</v>
      </c>
      <c r="BK49" s="56">
        <v>0.25000699999999998</v>
      </c>
      <c r="BL49" s="56">
        <v>0.25000699999999998</v>
      </c>
      <c r="BM49" s="56">
        <v>0.25000699999999998</v>
      </c>
      <c r="BN49" s="56">
        <v>5.896007</v>
      </c>
      <c r="BO49" s="56">
        <v>3.3197570000000001</v>
      </c>
      <c r="BQ49">
        <f>(Z48*$F$47)+(AA48*$F$48)+(AB48*$F$49)+(AC48*$F$50)+(AD48*$F$51)+(AE48*$F$52)+(AF48*$F$53)+(AG48*$F$54)+(AH48*$F$55)+(AI48*$F$56)+(AJ48*$F$57)+(AK48*$F$58)+(AL48*$F$59)+(AM48*$F$60)+(AN48*$F$61)+(AO48*$F$62)+(AP48*$F$63)+(AQ48*$F$64)+(AR48*$F$65)+(AS48*$F$66)+(AT48*F$67)+(AU48*F$68)+(AV48*F$69)+(AW48*F$70)+(AX48*F$71)+(AY48*F$72)+(AZ48*F$73)+(BA48*F$74)+(BB48*F$75)+(BC48*F$76)+(BD48*F$77)+(BE48*F$78)+(BF48*F$79)+(BG48*F$80)+(BH48*F$81)+(BI48*F$82)+(BJ48*F$83)+(BK48*F$84)+(BL48*F$85)+(BM48*F$86)+(BN48*F$87)+(BO48*F$88)</f>
        <v>0.33872290750251688</v>
      </c>
      <c r="BR49" s="14">
        <v>0.01</v>
      </c>
      <c r="BS49">
        <f>BQ49*$BR$49</f>
        <v>3.3872290750251687E-3</v>
      </c>
    </row>
    <row r="50" spans="1:71" ht="15" thickBot="1" x14ac:dyDescent="0.35">
      <c r="A50">
        <v>4</v>
      </c>
      <c r="B50" s="57">
        <v>1</v>
      </c>
      <c r="C50" s="25">
        <v>0</v>
      </c>
      <c r="D50" s="26">
        <f t="shared" si="9"/>
        <v>1</v>
      </c>
      <c r="E50" s="27">
        <f t="shared" si="10"/>
        <v>0</v>
      </c>
      <c r="F50" s="28">
        <f t="shared" si="11"/>
        <v>0</v>
      </c>
      <c r="G50" s="12"/>
      <c r="H50" s="12"/>
      <c r="I50" s="12"/>
      <c r="J50" s="12"/>
      <c r="K50" s="12"/>
      <c r="L50" s="12"/>
      <c r="M50" s="4">
        <v>0.75</v>
      </c>
      <c r="N50" s="12"/>
      <c r="O50" s="55">
        <f>M50-BS49</f>
        <v>0.7466127709249748</v>
      </c>
      <c r="Q50" s="56">
        <v>0.25000699999999998</v>
      </c>
      <c r="R50" s="56">
        <v>0.25000699999999998</v>
      </c>
      <c r="S50" s="56">
        <v>0.25000699999999998</v>
      </c>
      <c r="T50" s="56">
        <v>0.25000699999999998</v>
      </c>
      <c r="U50" s="56">
        <v>0.25000699999999998</v>
      </c>
      <c r="V50" s="56">
        <v>0.25000699999999998</v>
      </c>
      <c r="W50" s="56">
        <v>0.25000699999999998</v>
      </c>
      <c r="X50" s="56">
        <v>0.25000699999999998</v>
      </c>
      <c r="Z50" s="56">
        <v>0.25000699999999998</v>
      </c>
      <c r="AA50" s="56">
        <v>0.25000699999999998</v>
      </c>
      <c r="AB50" s="56">
        <v>0.25000699999999998</v>
      </c>
      <c r="AC50" s="56">
        <v>17.305757</v>
      </c>
      <c r="AD50" s="56">
        <v>54.230507000000003</v>
      </c>
      <c r="AE50" s="56">
        <v>0.25000699999999998</v>
      </c>
      <c r="AF50" s="56">
        <v>46.909007000000003</v>
      </c>
      <c r="AG50" s="56">
        <v>0.25000699999999998</v>
      </c>
      <c r="AH50" s="56">
        <v>0.25000699999999998</v>
      </c>
      <c r="AI50" s="56">
        <v>0.25000699999999998</v>
      </c>
      <c r="AJ50" s="56">
        <v>0.25000699999999998</v>
      </c>
      <c r="AK50" s="56">
        <v>0.25000699999999998</v>
      </c>
      <c r="AL50" s="56">
        <v>0.25000699999999998</v>
      </c>
      <c r="AM50" s="56">
        <v>0.25000699999999998</v>
      </c>
      <c r="AN50" s="56">
        <v>30.326506999999999</v>
      </c>
      <c r="AO50" s="56">
        <v>2.5660069999999999</v>
      </c>
      <c r="AP50" s="56">
        <v>15.834256999999999</v>
      </c>
      <c r="AQ50" s="56">
        <v>0.25000699999999998</v>
      </c>
      <c r="AR50" s="56">
        <v>21.445757</v>
      </c>
      <c r="AS50" s="56">
        <v>0.25000699999999998</v>
      </c>
      <c r="AT50" s="56">
        <v>0.25000699999999998</v>
      </c>
      <c r="AU50" s="56">
        <v>11.037257</v>
      </c>
      <c r="AV50" s="56">
        <v>11.269007</v>
      </c>
      <c r="AW50" s="56">
        <v>6.0715070000000004</v>
      </c>
      <c r="AX50" s="56">
        <v>5.2570069999999998</v>
      </c>
      <c r="AY50" s="56">
        <v>0.25000699999999998</v>
      </c>
      <c r="AZ50" s="56">
        <v>4.6787570000000001</v>
      </c>
      <c r="BA50" s="56">
        <v>7.7860069999999997</v>
      </c>
      <c r="BB50" s="56">
        <v>0.25000699999999998</v>
      </c>
      <c r="BC50" s="56">
        <v>8.0155069999999995</v>
      </c>
      <c r="BD50" s="56">
        <v>0.25000699999999998</v>
      </c>
      <c r="BE50" s="56">
        <v>2.7302569999999999</v>
      </c>
      <c r="BF50" s="56">
        <v>10.384757</v>
      </c>
      <c r="BG50" s="56">
        <v>7.090757</v>
      </c>
      <c r="BH50" s="56">
        <v>10.238507</v>
      </c>
      <c r="BI50" s="56">
        <v>0.25000699999999998</v>
      </c>
      <c r="BJ50" s="56">
        <v>0.25000699999999998</v>
      </c>
      <c r="BK50" s="56">
        <v>0.25000699999999998</v>
      </c>
      <c r="BL50" s="56">
        <v>0.25000699999999998</v>
      </c>
      <c r="BM50" s="56">
        <v>0.25000699999999998</v>
      </c>
      <c r="BN50" s="56">
        <v>5.896007</v>
      </c>
      <c r="BO50" s="56">
        <v>3.3197570000000001</v>
      </c>
      <c r="BQ50">
        <f>(Z49*$F$47)+(AA49*$F$48)+(AB49*$F$49)+(AC49*$F$50)+(AD49*$F$51)+(AE49*$F$52)+(AF49*$F$53)+(AG49*$F$54)+(AH49*$F$55)+(AI49*$F$56)+(AJ49*$F$57)+(AK49*$F$58)+(AL49*$F$59)+(AM49*$F$60)+(AN49*$F$61)+(AO49*$F$62)+(AP49*$F$63)+(AQ49*$F$64)+(AR49*$F$65)+(AS49*$F$66)+(AT49*F$67)+(AU49*F$68)+(AV49*F$69)+(AW49*F$70)+(AX49*F$71)+(AY49*F$72)+(AZ49*F$73)+(BA49*F$74)+(BB49*F$75)+(BC49*F$76)+(BD49*F$77)+(BE49*F$78)+(BF49*F$79)+(BG49*F$80)+(BH49*F$81)+(BI49*F$82)+(BJ49*F$83)+(BK49*F$84)+(BL49*F$85)+(BM49*F$86)+(BN49*F$87)+(BO49*F$88)</f>
        <v>0.33872290750251688</v>
      </c>
      <c r="BS50">
        <f t="shared" ref="BS50:BS56" si="12">BQ50*$BR$49</f>
        <v>3.3872290750251687E-3</v>
      </c>
    </row>
    <row r="51" spans="1:71" ht="15" thickBot="1" x14ac:dyDescent="0.35">
      <c r="A51">
        <v>5</v>
      </c>
      <c r="B51" s="57">
        <v>1</v>
      </c>
      <c r="C51" s="25">
        <v>0</v>
      </c>
      <c r="D51" s="26">
        <f t="shared" si="9"/>
        <v>1</v>
      </c>
      <c r="E51" s="27">
        <f t="shared" si="10"/>
        <v>0</v>
      </c>
      <c r="F51" s="28">
        <f t="shared" si="11"/>
        <v>0</v>
      </c>
      <c r="G51" s="12"/>
      <c r="H51" s="12"/>
      <c r="I51" s="12"/>
      <c r="J51" s="12"/>
      <c r="K51" s="12"/>
      <c r="L51" s="12"/>
      <c r="M51" s="4">
        <v>0.75</v>
      </c>
      <c r="N51" s="12"/>
      <c r="O51" s="8">
        <f t="shared" ref="O51:O56" si="13">M51-BS50</f>
        <v>0.7466127709249748</v>
      </c>
      <c r="Q51" s="56">
        <v>17.305757</v>
      </c>
      <c r="R51" s="56">
        <v>17.305757</v>
      </c>
      <c r="S51" s="56">
        <v>17.305757</v>
      </c>
      <c r="T51" s="56">
        <v>17.305757</v>
      </c>
      <c r="U51" s="56">
        <v>17.305757</v>
      </c>
      <c r="V51" s="56">
        <v>17.305757</v>
      </c>
      <c r="W51" s="56">
        <v>17.305757</v>
      </c>
      <c r="X51" s="56">
        <v>17.305757</v>
      </c>
      <c r="Z51" s="56">
        <v>0.25000699999999998</v>
      </c>
      <c r="AA51" s="56">
        <v>0.25000699999999998</v>
      </c>
      <c r="AB51" s="56">
        <v>0.25000699999999998</v>
      </c>
      <c r="AC51" s="56">
        <v>17.305757</v>
      </c>
      <c r="AD51" s="56">
        <v>54.230507000000003</v>
      </c>
      <c r="AE51" s="56">
        <v>0.25000699999999998</v>
      </c>
      <c r="AF51" s="56">
        <v>46.909007000000003</v>
      </c>
      <c r="AG51" s="56">
        <v>0.25000699999999998</v>
      </c>
      <c r="AH51" s="56">
        <v>0.25000699999999998</v>
      </c>
      <c r="AI51" s="56">
        <v>0.25000699999999998</v>
      </c>
      <c r="AJ51" s="56">
        <v>0.25000699999999998</v>
      </c>
      <c r="AK51" s="56">
        <v>0.25000699999999998</v>
      </c>
      <c r="AL51" s="56">
        <v>0.25000699999999998</v>
      </c>
      <c r="AM51" s="56">
        <v>0.25000699999999998</v>
      </c>
      <c r="AN51" s="56">
        <v>30.326506999999999</v>
      </c>
      <c r="AO51" s="56">
        <v>2.5660069999999999</v>
      </c>
      <c r="AP51" s="56">
        <v>15.834256999999999</v>
      </c>
      <c r="AQ51" s="56">
        <v>0.25000699999999998</v>
      </c>
      <c r="AR51" s="56">
        <v>21.445757</v>
      </c>
      <c r="AS51" s="56">
        <v>0.25000699999999998</v>
      </c>
      <c r="AT51" s="56">
        <v>0.25000699999999998</v>
      </c>
      <c r="AU51" s="56">
        <v>11.037257</v>
      </c>
      <c r="AV51" s="56">
        <v>11.269007</v>
      </c>
      <c r="AW51" s="56">
        <v>6.0715070000000004</v>
      </c>
      <c r="AX51" s="56">
        <v>5.2570069999999998</v>
      </c>
      <c r="AY51" s="56">
        <v>0.25000699999999998</v>
      </c>
      <c r="AZ51" s="56">
        <v>4.6787570000000001</v>
      </c>
      <c r="BA51" s="56">
        <v>7.7860069999999997</v>
      </c>
      <c r="BB51" s="56">
        <v>0.25000699999999998</v>
      </c>
      <c r="BC51" s="56">
        <v>8.0155069999999995</v>
      </c>
      <c r="BD51" s="56">
        <v>0.25000699999999998</v>
      </c>
      <c r="BE51" s="56">
        <v>2.7302569999999999</v>
      </c>
      <c r="BF51" s="56">
        <v>10.384757</v>
      </c>
      <c r="BG51" s="56">
        <v>7.090757</v>
      </c>
      <c r="BH51" s="56">
        <v>10.238507</v>
      </c>
      <c r="BI51" s="56">
        <v>0.25000699999999998</v>
      </c>
      <c r="BJ51" s="56">
        <v>0.25000699999999998</v>
      </c>
      <c r="BK51" s="56">
        <v>0.25000699999999998</v>
      </c>
      <c r="BL51" s="56">
        <v>0.25000699999999998</v>
      </c>
      <c r="BM51" s="56">
        <v>0.25000699999999998</v>
      </c>
      <c r="BN51" s="56">
        <v>5.896007</v>
      </c>
      <c r="BO51" s="56">
        <v>3.3197570000000001</v>
      </c>
      <c r="BQ51">
        <f t="shared" ref="BQ51:BQ54" si="14">(Z50*$F$47)+(AA50*$F$48)+(AB50*$F$49)+(AC50*$F$50)+(AD50*$F$51)+(AE50*$F$52)+(AF50*$F$53)+(AG50*$F$54)+(AH50*$F$55)+(AI50*$F$56)+(AJ50*$F$57)+(AK50*$F$58)+(AL50*$F$59)+(AM50*$F$60)+(AN50*$F$61)+(AO50*$F$62)+(AP50*$F$63)+(AQ50*$F$64)+(AR50*$F$65)+(AS50*$F$66)+(AT50*F$67)+(AU50*F$68)+(AV50*F$69)+(AW50*F$70)+(AX50*F$71)+(AY50*F$72)+(AZ50*F$73)+(BA50*F$74)+(BB50*F$75)+(BC50*F$76)+(BD50*F$77)+(BE50*F$78)+(BF50*F$79)+(BG50*F$80)+(BH50*F$81)+(BI50*F$82)+(BJ50*F$83)+(BK50*F$84)+(BL50*F$85)+(BM50*F$86)+(BN50*F$87)+(BO50*F$88)</f>
        <v>0.33872290750251688</v>
      </c>
      <c r="BS51">
        <f t="shared" si="12"/>
        <v>3.3872290750251687E-3</v>
      </c>
    </row>
    <row r="52" spans="1:71" ht="15" thickBot="1" x14ac:dyDescent="0.35">
      <c r="A52">
        <v>6</v>
      </c>
      <c r="B52" s="57">
        <v>0.85198399999999996</v>
      </c>
      <c r="C52" s="25">
        <v>0</v>
      </c>
      <c r="D52" s="26">
        <f t="shared" si="9"/>
        <v>0.85198399999999996</v>
      </c>
      <c r="E52" s="27">
        <f t="shared" si="10"/>
        <v>0.12610726374400003</v>
      </c>
      <c r="F52" s="28">
        <f t="shared" si="11"/>
        <v>0.10744137099366811</v>
      </c>
      <c r="G52" s="12"/>
      <c r="H52" s="12" t="s">
        <v>20</v>
      </c>
      <c r="I52" s="16" t="s">
        <v>18</v>
      </c>
      <c r="J52" s="12"/>
      <c r="K52" s="12"/>
      <c r="L52" s="12"/>
      <c r="M52" s="4">
        <v>0.75</v>
      </c>
      <c r="N52" s="12"/>
      <c r="O52" s="8">
        <f t="shared" si="13"/>
        <v>0.7466127709249748</v>
      </c>
      <c r="Q52" s="56">
        <v>54.230507000000003</v>
      </c>
      <c r="R52" s="56">
        <v>54.230507000000003</v>
      </c>
      <c r="S52" s="56">
        <v>54.230507000000003</v>
      </c>
      <c r="T52" s="56">
        <v>54.230507000000003</v>
      </c>
      <c r="U52" s="56">
        <v>54.230507000000003</v>
      </c>
      <c r="V52" s="56">
        <v>54.230507000000003</v>
      </c>
      <c r="W52" s="56">
        <v>54.230507000000003</v>
      </c>
      <c r="X52" s="56">
        <v>54.230507000000003</v>
      </c>
      <c r="Z52" s="56">
        <v>0.25000699999999998</v>
      </c>
      <c r="AA52" s="56">
        <v>0.25000699999999998</v>
      </c>
      <c r="AB52" s="56">
        <v>0.25000699999999998</v>
      </c>
      <c r="AC52" s="56">
        <v>17.305757</v>
      </c>
      <c r="AD52" s="56">
        <v>54.230507000000003</v>
      </c>
      <c r="AE52" s="56">
        <v>0.25000699999999998</v>
      </c>
      <c r="AF52" s="56">
        <v>46.909007000000003</v>
      </c>
      <c r="AG52" s="56">
        <v>0.25000699999999998</v>
      </c>
      <c r="AH52" s="56">
        <v>0.25000699999999998</v>
      </c>
      <c r="AI52" s="56">
        <v>0.25000699999999998</v>
      </c>
      <c r="AJ52" s="56">
        <v>0.25000699999999998</v>
      </c>
      <c r="AK52" s="56">
        <v>0.25000699999999998</v>
      </c>
      <c r="AL52" s="56">
        <v>0.25000699999999998</v>
      </c>
      <c r="AM52" s="56">
        <v>0.25000699999999998</v>
      </c>
      <c r="AN52" s="56">
        <v>30.326506999999999</v>
      </c>
      <c r="AO52" s="56">
        <v>2.5660069999999999</v>
      </c>
      <c r="AP52" s="56">
        <v>15.834256999999999</v>
      </c>
      <c r="AQ52" s="56">
        <v>0.25000699999999998</v>
      </c>
      <c r="AR52" s="56">
        <v>21.445757</v>
      </c>
      <c r="AS52" s="56">
        <v>0.25000699999999998</v>
      </c>
      <c r="AT52" s="56">
        <v>0.25000699999999998</v>
      </c>
      <c r="AU52" s="56">
        <v>11.037257</v>
      </c>
      <c r="AV52" s="56">
        <v>11.269007</v>
      </c>
      <c r="AW52" s="56">
        <v>6.0715070000000004</v>
      </c>
      <c r="AX52" s="56">
        <v>5.2570069999999998</v>
      </c>
      <c r="AY52" s="56">
        <v>0.25000699999999998</v>
      </c>
      <c r="AZ52" s="56">
        <v>4.6787570000000001</v>
      </c>
      <c r="BA52" s="56">
        <v>7.7860069999999997</v>
      </c>
      <c r="BB52" s="56">
        <v>0.25000699999999998</v>
      </c>
      <c r="BC52" s="56">
        <v>8.0155069999999995</v>
      </c>
      <c r="BD52" s="56">
        <v>0.25000699999999998</v>
      </c>
      <c r="BE52" s="56">
        <v>2.7302569999999999</v>
      </c>
      <c r="BF52" s="56">
        <v>10.384757</v>
      </c>
      <c r="BG52" s="56">
        <v>7.090757</v>
      </c>
      <c r="BH52" s="56">
        <v>10.238507</v>
      </c>
      <c r="BI52" s="56">
        <v>0.25000699999999998</v>
      </c>
      <c r="BJ52" s="56">
        <v>0.25000699999999998</v>
      </c>
      <c r="BK52" s="56">
        <v>0.25000699999999998</v>
      </c>
      <c r="BL52" s="56">
        <v>0.25000699999999998</v>
      </c>
      <c r="BM52" s="56">
        <v>0.25000699999999998</v>
      </c>
      <c r="BN52" s="56">
        <v>5.896007</v>
      </c>
      <c r="BO52" s="56">
        <v>3.3197570000000001</v>
      </c>
      <c r="BQ52">
        <f t="shared" si="14"/>
        <v>0.33872290750251688</v>
      </c>
      <c r="BS52">
        <f t="shared" si="12"/>
        <v>3.3872290750251687E-3</v>
      </c>
    </row>
    <row r="53" spans="1:71" ht="15" thickBot="1" x14ac:dyDescent="0.35">
      <c r="A53">
        <v>7</v>
      </c>
      <c r="B53" s="57">
        <v>1</v>
      </c>
      <c r="C53" s="25">
        <v>0</v>
      </c>
      <c r="D53" s="26">
        <f t="shared" si="9"/>
        <v>1</v>
      </c>
      <c r="E53" s="27">
        <f t="shared" si="10"/>
        <v>0</v>
      </c>
      <c r="F53" s="28">
        <f t="shared" si="11"/>
        <v>0</v>
      </c>
      <c r="G53" s="12"/>
      <c r="H53" s="17"/>
      <c r="I53" s="17"/>
      <c r="J53" s="12"/>
      <c r="K53" s="12"/>
      <c r="L53" s="12"/>
      <c r="M53" s="4">
        <v>0.75</v>
      </c>
      <c r="N53" s="12"/>
      <c r="O53" s="8">
        <f t="shared" si="13"/>
        <v>0.7466127709249748</v>
      </c>
      <c r="Q53" s="56">
        <v>0.25000699999999998</v>
      </c>
      <c r="R53" s="56">
        <v>0.25000699999999998</v>
      </c>
      <c r="S53" s="56">
        <v>0.25000699999999998</v>
      </c>
      <c r="T53" s="56">
        <v>0.25000699999999998</v>
      </c>
      <c r="U53" s="56">
        <v>0.25000699999999998</v>
      </c>
      <c r="V53" s="56">
        <v>0.25000699999999998</v>
      </c>
      <c r="W53" s="56">
        <v>0.25000699999999998</v>
      </c>
      <c r="X53" s="56">
        <v>0.25000699999999998</v>
      </c>
      <c r="Z53" s="56">
        <v>0.25000699999999998</v>
      </c>
      <c r="AA53" s="56">
        <v>0.25000699999999998</v>
      </c>
      <c r="AB53" s="56">
        <v>0.25000699999999998</v>
      </c>
      <c r="AC53" s="56">
        <v>17.305757</v>
      </c>
      <c r="AD53" s="56">
        <v>54.230507000000003</v>
      </c>
      <c r="AE53" s="56">
        <v>0.25000699999999998</v>
      </c>
      <c r="AF53" s="56">
        <v>46.909007000000003</v>
      </c>
      <c r="AG53" s="56">
        <v>0.25000699999999998</v>
      </c>
      <c r="AH53" s="56">
        <v>0.25000699999999998</v>
      </c>
      <c r="AI53" s="56">
        <v>0.25000699999999998</v>
      </c>
      <c r="AJ53" s="56">
        <v>0.25000699999999998</v>
      </c>
      <c r="AK53" s="56">
        <v>0.25000699999999998</v>
      </c>
      <c r="AL53" s="56">
        <v>0.25000699999999998</v>
      </c>
      <c r="AM53" s="56">
        <v>0.25000699999999998</v>
      </c>
      <c r="AN53" s="56">
        <v>30.326506999999999</v>
      </c>
      <c r="AO53" s="56">
        <v>2.5660069999999999</v>
      </c>
      <c r="AP53" s="56">
        <v>15.834256999999999</v>
      </c>
      <c r="AQ53" s="56">
        <v>0.25000699999999998</v>
      </c>
      <c r="AR53" s="56">
        <v>21.445757</v>
      </c>
      <c r="AS53" s="56">
        <v>0.25000699999999998</v>
      </c>
      <c r="AT53" s="56">
        <v>0.25000699999999998</v>
      </c>
      <c r="AU53" s="56">
        <v>11.037257</v>
      </c>
      <c r="AV53" s="56">
        <v>11.269007</v>
      </c>
      <c r="AW53" s="56">
        <v>6.0715070000000004</v>
      </c>
      <c r="AX53" s="56">
        <v>5.2570069999999998</v>
      </c>
      <c r="AY53" s="56">
        <v>0.25000699999999998</v>
      </c>
      <c r="AZ53" s="56">
        <v>4.6787570000000001</v>
      </c>
      <c r="BA53" s="56">
        <v>7.7860069999999997</v>
      </c>
      <c r="BB53" s="56">
        <v>0.25000699999999998</v>
      </c>
      <c r="BC53" s="56">
        <v>8.0155069999999995</v>
      </c>
      <c r="BD53" s="56">
        <v>0.25000699999999998</v>
      </c>
      <c r="BE53" s="56">
        <v>2.7302569999999999</v>
      </c>
      <c r="BF53" s="56">
        <v>10.384757</v>
      </c>
      <c r="BG53" s="56">
        <v>7.090757</v>
      </c>
      <c r="BH53" s="56">
        <v>10.238507</v>
      </c>
      <c r="BI53" s="56">
        <v>0.25000699999999998</v>
      </c>
      <c r="BJ53" s="56">
        <v>0.25000699999999998</v>
      </c>
      <c r="BK53" s="56">
        <v>0.25000699999999998</v>
      </c>
      <c r="BL53" s="56">
        <v>0.25000699999999998</v>
      </c>
      <c r="BM53" s="56">
        <v>0.25000699999999998</v>
      </c>
      <c r="BN53" s="56">
        <v>5.896007</v>
      </c>
      <c r="BO53" s="56">
        <v>3.3197570000000001</v>
      </c>
      <c r="BQ53">
        <f t="shared" si="14"/>
        <v>0.33872290750251688</v>
      </c>
      <c r="BS53">
        <f t="shared" si="12"/>
        <v>3.3872290750251687E-3</v>
      </c>
    </row>
    <row r="54" spans="1:71" ht="15" thickBot="1" x14ac:dyDescent="0.35">
      <c r="A54">
        <v>8</v>
      </c>
      <c r="B54" s="57">
        <v>0.85198399999999996</v>
      </c>
      <c r="C54" s="25">
        <v>0</v>
      </c>
      <c r="D54" s="26">
        <f t="shared" si="9"/>
        <v>0.85198399999999996</v>
      </c>
      <c r="E54" s="27">
        <f t="shared" si="10"/>
        <v>0.12610726374400003</v>
      </c>
      <c r="F54" s="28">
        <f t="shared" si="11"/>
        <v>0.10744137099366811</v>
      </c>
      <c r="G54" s="12"/>
      <c r="H54" s="9" t="s">
        <v>3</v>
      </c>
      <c r="I54" s="17"/>
      <c r="J54" s="12"/>
      <c r="K54" s="12"/>
      <c r="L54" s="12"/>
      <c r="M54" s="4">
        <v>0.75</v>
      </c>
      <c r="N54" s="12"/>
      <c r="O54" s="8">
        <f t="shared" si="13"/>
        <v>0.7466127709249748</v>
      </c>
      <c r="Q54" s="56">
        <v>46.909007000000003</v>
      </c>
      <c r="R54" s="56">
        <v>46.909007000000003</v>
      </c>
      <c r="S54" s="56">
        <v>46.909007000000003</v>
      </c>
      <c r="T54" s="56">
        <v>46.909007000000003</v>
      </c>
      <c r="U54" s="56">
        <v>46.909007000000003</v>
      </c>
      <c r="V54" s="56">
        <v>46.909007000000003</v>
      </c>
      <c r="W54" s="56">
        <v>46.909007000000003</v>
      </c>
      <c r="X54" s="56">
        <v>46.909007000000003</v>
      </c>
      <c r="Z54" s="56">
        <v>0.25000699999999998</v>
      </c>
      <c r="AA54" s="56">
        <v>0.25000699999999998</v>
      </c>
      <c r="AB54" s="56">
        <v>0.25000699999999998</v>
      </c>
      <c r="AC54" s="56">
        <v>17.305757</v>
      </c>
      <c r="AD54" s="56">
        <v>54.230507000000003</v>
      </c>
      <c r="AE54" s="56">
        <v>0.25000699999999998</v>
      </c>
      <c r="AF54" s="56">
        <v>46.909007000000003</v>
      </c>
      <c r="AG54" s="56">
        <v>0.25000699999999998</v>
      </c>
      <c r="AH54" s="56">
        <v>0.25000699999999998</v>
      </c>
      <c r="AI54" s="56">
        <v>0.25000699999999998</v>
      </c>
      <c r="AJ54" s="56">
        <v>0.25000699999999998</v>
      </c>
      <c r="AK54" s="56">
        <v>0.25000699999999998</v>
      </c>
      <c r="AL54" s="56">
        <v>0.25000699999999998</v>
      </c>
      <c r="AM54" s="56">
        <v>0.25000699999999998</v>
      </c>
      <c r="AN54" s="56">
        <v>30.326506999999999</v>
      </c>
      <c r="AO54" s="56">
        <v>2.5660069999999999</v>
      </c>
      <c r="AP54" s="56">
        <v>15.834256999999999</v>
      </c>
      <c r="AQ54" s="56">
        <v>0.25000699999999998</v>
      </c>
      <c r="AR54" s="56">
        <v>21.445757</v>
      </c>
      <c r="AS54" s="56">
        <v>0.25000699999999998</v>
      </c>
      <c r="AT54" s="56">
        <v>0.25000699999999998</v>
      </c>
      <c r="AU54" s="56">
        <v>11.037257</v>
      </c>
      <c r="AV54" s="56">
        <v>11.269007</v>
      </c>
      <c r="AW54" s="56">
        <v>6.0715070000000004</v>
      </c>
      <c r="AX54" s="56">
        <v>5.2570069999999998</v>
      </c>
      <c r="AY54" s="56">
        <v>0.25000699999999998</v>
      </c>
      <c r="AZ54" s="56">
        <v>4.6787570000000001</v>
      </c>
      <c r="BA54" s="56">
        <v>7.7860069999999997</v>
      </c>
      <c r="BB54" s="56">
        <v>0.25000699999999998</v>
      </c>
      <c r="BC54" s="56">
        <v>8.0155069999999995</v>
      </c>
      <c r="BD54" s="56">
        <v>0.25000699999999998</v>
      </c>
      <c r="BE54" s="56">
        <v>2.7302569999999999</v>
      </c>
      <c r="BF54" s="56">
        <v>10.384757</v>
      </c>
      <c r="BG54" s="56">
        <v>7.090757</v>
      </c>
      <c r="BH54" s="56">
        <v>10.238507</v>
      </c>
      <c r="BI54" s="56">
        <v>0.25000699999999998</v>
      </c>
      <c r="BJ54" s="56">
        <v>0.25000699999999998</v>
      </c>
      <c r="BK54" s="56">
        <v>0.25000699999999998</v>
      </c>
      <c r="BL54" s="56">
        <v>0.25000699999999998</v>
      </c>
      <c r="BM54" s="56">
        <v>0.25000699999999998</v>
      </c>
      <c r="BN54" s="56">
        <v>5.896007</v>
      </c>
      <c r="BO54" s="56">
        <v>3.3197570000000001</v>
      </c>
      <c r="BQ54">
        <f t="shared" si="14"/>
        <v>0.33872290750251688</v>
      </c>
      <c r="BS54">
        <f t="shared" si="12"/>
        <v>3.3872290750251687E-3</v>
      </c>
    </row>
    <row r="55" spans="1:71" ht="15" thickBot="1" x14ac:dyDescent="0.35">
      <c r="A55">
        <v>9</v>
      </c>
      <c r="B55" s="57">
        <v>0.85198399999999996</v>
      </c>
      <c r="C55" s="25">
        <v>0</v>
      </c>
      <c r="D55" s="26">
        <f t="shared" si="9"/>
        <v>0.85198399999999996</v>
      </c>
      <c r="E55" s="27">
        <f t="shared" si="10"/>
        <v>0.12610726374400003</v>
      </c>
      <c r="F55" s="28">
        <f t="shared" si="11"/>
        <v>0.10744137099366811</v>
      </c>
      <c r="G55" s="12"/>
      <c r="H55" s="11">
        <v>0.25</v>
      </c>
      <c r="I55" s="12"/>
      <c r="J55" s="12"/>
      <c r="K55" s="12"/>
      <c r="L55" s="12"/>
      <c r="M55" s="4">
        <v>0.75</v>
      </c>
      <c r="N55" s="12"/>
      <c r="O55" s="8">
        <f t="shared" si="13"/>
        <v>0.7466127709249748</v>
      </c>
      <c r="Q55" s="56">
        <v>0.25000699999999998</v>
      </c>
      <c r="R55" s="56">
        <v>0.25000699999999998</v>
      </c>
      <c r="S55" s="56">
        <v>0.25000699999999998</v>
      </c>
      <c r="T55" s="56">
        <v>0.25000699999999998</v>
      </c>
      <c r="U55" s="56">
        <v>0.25000699999999998</v>
      </c>
      <c r="V55" s="56">
        <v>0.25000699999999998</v>
      </c>
      <c r="W55" s="56">
        <v>0.25000699999999998</v>
      </c>
      <c r="X55" s="56">
        <v>0.25000699999999998</v>
      </c>
      <c r="Z55" s="56">
        <v>0.25000699999999998</v>
      </c>
      <c r="AA55" s="56">
        <v>0.25000699999999998</v>
      </c>
      <c r="AB55" s="56">
        <v>0.25000699999999998</v>
      </c>
      <c r="AC55" s="56">
        <v>17.305757</v>
      </c>
      <c r="AD55" s="56">
        <v>54.230507000000003</v>
      </c>
      <c r="AE55" s="56">
        <v>0.25000699999999998</v>
      </c>
      <c r="AF55" s="56">
        <v>46.909007000000003</v>
      </c>
      <c r="AG55" s="56">
        <v>0.25000699999999998</v>
      </c>
      <c r="AH55" s="56">
        <v>0.25000699999999998</v>
      </c>
      <c r="AI55" s="56">
        <v>0.25000699999999998</v>
      </c>
      <c r="AJ55" s="56">
        <v>0.25000699999999998</v>
      </c>
      <c r="AK55" s="56">
        <v>0.25000699999999998</v>
      </c>
      <c r="AL55" s="56">
        <v>0.25000699999999998</v>
      </c>
      <c r="AM55" s="56">
        <v>0.25000699999999998</v>
      </c>
      <c r="AN55" s="56">
        <v>30.326506999999999</v>
      </c>
      <c r="AO55" s="56">
        <v>2.5660069999999999</v>
      </c>
      <c r="AP55" s="56">
        <v>15.834256999999999</v>
      </c>
      <c r="AQ55" s="56">
        <v>0.25000699999999998</v>
      </c>
      <c r="AR55" s="56">
        <v>21.445757</v>
      </c>
      <c r="AS55" s="56">
        <v>0.25000699999999998</v>
      </c>
      <c r="AT55" s="56">
        <v>0.25000699999999998</v>
      </c>
      <c r="AU55" s="56">
        <v>11.037257</v>
      </c>
      <c r="AV55" s="56">
        <v>11.269007</v>
      </c>
      <c r="AW55" s="56">
        <v>6.0715070000000004</v>
      </c>
      <c r="AX55" s="56">
        <v>5.2570069999999998</v>
      </c>
      <c r="AY55" s="56">
        <v>0.25000699999999998</v>
      </c>
      <c r="AZ55" s="56">
        <v>4.6787570000000001</v>
      </c>
      <c r="BA55" s="56">
        <v>7.7860069999999997</v>
      </c>
      <c r="BB55" s="56">
        <v>0.25000699999999998</v>
      </c>
      <c r="BC55" s="56">
        <v>8.0155069999999995</v>
      </c>
      <c r="BD55" s="56">
        <v>0.25000699999999998</v>
      </c>
      <c r="BE55" s="56">
        <v>2.7302569999999999</v>
      </c>
      <c r="BF55" s="56">
        <v>10.384757</v>
      </c>
      <c r="BG55" s="56">
        <v>7.090757</v>
      </c>
      <c r="BH55" s="56">
        <v>10.238507</v>
      </c>
      <c r="BI55" s="56">
        <v>0.25000699999999998</v>
      </c>
      <c r="BJ55" s="56">
        <v>0.25000699999999998</v>
      </c>
      <c r="BK55" s="56">
        <v>0.25000699999999998</v>
      </c>
      <c r="BL55" s="56">
        <v>0.25000699999999998</v>
      </c>
      <c r="BM55" s="56">
        <v>0.25000699999999998</v>
      </c>
      <c r="BN55" s="56">
        <v>5.896007</v>
      </c>
      <c r="BO55" s="56">
        <v>3.3197570000000001</v>
      </c>
      <c r="BQ55">
        <f>(Z54*$F$47)+(AA54*$F$48)+(AB54*$F$49)+(AC54*$F$50)+(AD54*$F$51)+(AE54*$F$52)+(AF54*$F$53)+(AG54*$F$54)+(AH54*$F$55)+(AI54*$F$56)+(AJ54*$F$57)+(AK54*$F$58)+(AL54*$F$59)+(AM54*$F$60)+(AN54*$F$61)+(AO54*$F$62)+(AP54*$F$63)+(AQ54*$F$64)+(AR54*$F$65)+(AS54*$F$66)+(AT54*F$67)+(AU54*F$68)+(AV54*F$69)+(AW54*F$70)+(AX54*F$71)+(AY54*F$72)+(AZ54*F$73)+(BA54*F$74)+(BB54*F$75)+(BC54*F$76)+(BD54*F$77)+(BE54*F$78)+(BF54*F$79)+(BG54*F$80)+(BH54*F$81)+(BI54*F$82)+(BJ54*F$83)+(BK54*F$84)+(BL54*F$85)+(BM54*F$86)+(BN54*F$87)+(BO54*F$88)</f>
        <v>0.33872290750251688</v>
      </c>
      <c r="BS55">
        <f t="shared" si="12"/>
        <v>3.3872290750251687E-3</v>
      </c>
    </row>
    <row r="56" spans="1:71" ht="15" thickBot="1" x14ac:dyDescent="0.35">
      <c r="A56">
        <v>10</v>
      </c>
      <c r="B56" s="57">
        <v>0.85198399999999996</v>
      </c>
      <c r="C56" s="25">
        <v>0</v>
      </c>
      <c r="D56" s="26">
        <f t="shared" si="9"/>
        <v>0.85198399999999996</v>
      </c>
      <c r="E56" s="27">
        <f t="shared" si="10"/>
        <v>0.12610726374400003</v>
      </c>
      <c r="F56" s="28">
        <f t="shared" si="11"/>
        <v>0.10744137099366811</v>
      </c>
      <c r="G56" s="12"/>
      <c r="H56" s="12"/>
      <c r="I56" s="12"/>
      <c r="J56" s="12"/>
      <c r="K56" s="12"/>
      <c r="L56" s="12"/>
      <c r="M56" s="4">
        <v>0.75</v>
      </c>
      <c r="N56" s="12"/>
      <c r="O56" s="8">
        <f t="shared" si="13"/>
        <v>0.7466127709249748</v>
      </c>
      <c r="Q56" s="56">
        <v>0.25000699999999998</v>
      </c>
      <c r="R56" s="56">
        <v>0.25000699999999998</v>
      </c>
      <c r="S56" s="56">
        <v>0.25000699999999998</v>
      </c>
      <c r="T56" s="56">
        <v>0.25000699999999998</v>
      </c>
      <c r="U56" s="56">
        <v>0.25000699999999998</v>
      </c>
      <c r="V56" s="56">
        <v>0.25000699999999998</v>
      </c>
      <c r="W56" s="56">
        <v>0.25000699999999998</v>
      </c>
      <c r="X56" s="56">
        <v>0.25000699999999998</v>
      </c>
      <c r="BQ56">
        <f>(Z55*$F$47)+(AA55*$F$48)+(AB55*$F$49)+(AC55*$F$50)+(AD55*$F$51)+(AE55*$F$52)+(AF55*$F$53)+(AG55*$F$54)+(AH55*$F$55)+(AI55*$F$56)+(AJ55*$F$57)+(AK55*$F$58)+(AL55*$F$59)+(AM55*$F$60)+(AN55*$F$61)+(AO55*$F$62)+(AP55*$F$63)+(AQ55*$F$64)+(AR55*$F$65)+(AS55*$F$66)+(AT55*F$67)+(AU55*F$68)+(AV55*F$69)+(AW55*F$70)+(AX55*F$71)+(AY55*F$72)+(AZ55*F$73)+(BA55*F$74)+(BB55*F$75)+(BC55*F$76)+(BD55*F$77)+(BE55*F$78)+(BF55*F$79)+(BG55*F$80)+(BH55*F$81)+(BI55*F$82)+(BJ55*F$83)+(BK55*F$84)+(BL55*F$85)+(BM55*F$86)+(BN55*F$87)+(BO55*F$88)</f>
        <v>0.33872290750251688</v>
      </c>
      <c r="BS56">
        <f t="shared" si="12"/>
        <v>3.3872290750251687E-3</v>
      </c>
    </row>
    <row r="57" spans="1:71" ht="15" thickBot="1" x14ac:dyDescent="0.35">
      <c r="A57">
        <v>11</v>
      </c>
      <c r="B57" s="57">
        <v>0.85198399999999996</v>
      </c>
      <c r="C57" s="25">
        <v>0</v>
      </c>
      <c r="D57" s="26">
        <f t="shared" si="9"/>
        <v>0.85198399999999996</v>
      </c>
      <c r="E57" s="27">
        <f t="shared" si="10"/>
        <v>0.12610726374400003</v>
      </c>
      <c r="F57" s="28">
        <f t="shared" si="11"/>
        <v>0.10744137099366811</v>
      </c>
      <c r="G57" s="12"/>
      <c r="H57" s="12"/>
      <c r="I57" s="12"/>
      <c r="J57" s="12"/>
      <c r="K57" s="12"/>
      <c r="L57" s="12"/>
      <c r="M57" s="4">
        <v>0.75</v>
      </c>
      <c r="N57" s="12"/>
      <c r="O57" s="8">
        <f>M57-BS56</f>
        <v>0.7466127709249748</v>
      </c>
      <c r="Q57" s="56">
        <v>0.25000699999999998</v>
      </c>
      <c r="R57" s="56">
        <v>0.25000699999999998</v>
      </c>
      <c r="S57" s="56">
        <v>0.25000699999999998</v>
      </c>
      <c r="T57" s="56">
        <v>0.25000699999999998</v>
      </c>
      <c r="U57" s="56">
        <v>0.25000699999999998</v>
      </c>
      <c r="V57" s="56">
        <v>0.25000699999999998</v>
      </c>
      <c r="W57" s="56">
        <v>0.25000699999999998</v>
      </c>
      <c r="X57" s="56">
        <v>0.25000699999999998</v>
      </c>
    </row>
    <row r="58" spans="1:71" ht="15" thickBot="1" x14ac:dyDescent="0.35">
      <c r="A58">
        <v>12</v>
      </c>
      <c r="B58" s="57">
        <v>0.85198399999999996</v>
      </c>
      <c r="C58" s="25">
        <v>0</v>
      </c>
      <c r="D58" s="26">
        <f t="shared" si="9"/>
        <v>0.85198399999999996</v>
      </c>
      <c r="E58" s="27">
        <f t="shared" si="10"/>
        <v>0.12610726374400003</v>
      </c>
      <c r="F58" s="28">
        <f t="shared" si="11"/>
        <v>0.10744137099366811</v>
      </c>
      <c r="G58" s="12"/>
      <c r="H58" s="18">
        <f>AVERAGE(F47:F88)</f>
        <v>3.2258385997824865E-2</v>
      </c>
      <c r="I58" s="12"/>
      <c r="J58" s="18">
        <v>0.01</v>
      </c>
      <c r="K58" s="12"/>
      <c r="L58" s="18">
        <f>H58*J58</f>
        <v>3.2258385997824864E-4</v>
      </c>
      <c r="M58" s="12"/>
      <c r="N58" s="12"/>
      <c r="O58" s="12"/>
      <c r="Q58" s="56">
        <v>0.25000699999999998</v>
      </c>
      <c r="R58" s="56">
        <v>0.25000699999999998</v>
      </c>
      <c r="S58" s="56">
        <v>0.25000699999999998</v>
      </c>
      <c r="T58" s="56">
        <v>0.25000699999999998</v>
      </c>
      <c r="U58" s="56">
        <v>0.25000699999999998</v>
      </c>
      <c r="V58" s="56">
        <v>0.25000699999999998</v>
      </c>
      <c r="W58" s="56">
        <v>0.25000699999999998</v>
      </c>
      <c r="X58" s="56">
        <v>0.25000699999999998</v>
      </c>
    </row>
    <row r="59" spans="1:71" ht="15" thickBot="1" x14ac:dyDescent="0.35">
      <c r="A59">
        <v>13</v>
      </c>
      <c r="B59" s="57">
        <v>0.85198399999999996</v>
      </c>
      <c r="C59" s="25">
        <v>0</v>
      </c>
      <c r="D59" s="26">
        <f t="shared" si="9"/>
        <v>0.85198399999999996</v>
      </c>
      <c r="E59" s="27">
        <f t="shared" si="10"/>
        <v>0.12610726374400003</v>
      </c>
      <c r="F59" s="28">
        <f t="shared" si="11"/>
        <v>0.10744137099366811</v>
      </c>
      <c r="G59" s="12"/>
      <c r="H59" s="12"/>
      <c r="I59" s="12"/>
      <c r="J59" s="12"/>
      <c r="K59" s="12"/>
      <c r="L59" s="12"/>
      <c r="M59" s="12"/>
      <c r="N59" s="12"/>
      <c r="O59" s="12"/>
      <c r="Q59" s="56">
        <v>0.25000699999999998</v>
      </c>
      <c r="R59" s="56">
        <v>0.25000699999999998</v>
      </c>
      <c r="S59" s="56">
        <v>0.25000699999999998</v>
      </c>
      <c r="T59" s="56">
        <v>0.25000699999999998</v>
      </c>
      <c r="U59" s="56">
        <v>0.25000699999999998</v>
      </c>
      <c r="V59" s="56">
        <v>0.25000699999999998</v>
      </c>
      <c r="W59" s="56">
        <v>0.25000699999999998</v>
      </c>
      <c r="X59" s="56">
        <v>0.25000699999999998</v>
      </c>
    </row>
    <row r="60" spans="1:71" ht="15" thickBot="1" x14ac:dyDescent="0.35">
      <c r="A60">
        <v>14</v>
      </c>
      <c r="B60" s="57">
        <v>0.85198399999999996</v>
      </c>
      <c r="C60" s="25">
        <v>0</v>
      </c>
      <c r="D60" s="26">
        <f t="shared" si="9"/>
        <v>0.85198399999999996</v>
      </c>
      <c r="E60" s="27">
        <f t="shared" si="10"/>
        <v>0.12610726374400003</v>
      </c>
      <c r="F60" s="28">
        <f t="shared" si="11"/>
        <v>0.10744137099366811</v>
      </c>
      <c r="G60" s="12"/>
      <c r="H60" s="12"/>
      <c r="I60" s="12"/>
      <c r="J60" s="12"/>
      <c r="K60" s="12"/>
      <c r="L60" s="12"/>
      <c r="M60" s="12"/>
      <c r="N60" s="12"/>
      <c r="O60" s="12"/>
      <c r="Q60" s="56">
        <v>0.25000699999999998</v>
      </c>
      <c r="R60" s="56">
        <v>0.25000699999999998</v>
      </c>
      <c r="S60" s="56">
        <v>0.25000699999999998</v>
      </c>
      <c r="T60" s="56">
        <v>0.25000699999999998</v>
      </c>
      <c r="U60" s="56">
        <v>0.25000699999999998</v>
      </c>
      <c r="V60" s="56">
        <v>0.25000699999999998</v>
      </c>
      <c r="W60" s="56">
        <v>0.25000699999999998</v>
      </c>
      <c r="X60" s="56">
        <v>0.25000699999999998</v>
      </c>
    </row>
    <row r="61" spans="1:71" ht="15" thickBot="1" x14ac:dyDescent="0.35">
      <c r="A61">
        <v>15</v>
      </c>
      <c r="B61" s="57">
        <v>1</v>
      </c>
      <c r="C61" s="25">
        <v>0</v>
      </c>
      <c r="D61" s="26">
        <f t="shared" si="9"/>
        <v>1</v>
      </c>
      <c r="E61" s="27">
        <f t="shared" si="10"/>
        <v>0</v>
      </c>
      <c r="F61" s="28">
        <f t="shared" si="11"/>
        <v>0</v>
      </c>
      <c r="G61" s="12"/>
      <c r="H61" s="19" t="s">
        <v>19</v>
      </c>
      <c r="I61" s="12"/>
      <c r="J61" s="12"/>
      <c r="K61" s="12"/>
      <c r="L61" s="12"/>
      <c r="M61" s="12"/>
      <c r="N61" s="12"/>
      <c r="O61" s="12"/>
      <c r="Q61" s="56">
        <v>0.25000699999999998</v>
      </c>
      <c r="R61" s="56">
        <v>0.25000699999999998</v>
      </c>
      <c r="S61" s="56">
        <v>0.25000699999999998</v>
      </c>
      <c r="T61" s="56">
        <v>0.25000699999999998</v>
      </c>
      <c r="U61" s="56">
        <v>0.25000699999999998</v>
      </c>
      <c r="V61" s="56">
        <v>0.25000699999999998</v>
      </c>
      <c r="W61" s="56">
        <v>0.25000699999999998</v>
      </c>
      <c r="X61" s="56">
        <v>0.25000699999999998</v>
      </c>
    </row>
    <row r="62" spans="1:71" ht="15" thickBot="1" x14ac:dyDescent="0.35">
      <c r="A62">
        <v>16</v>
      </c>
      <c r="B62" s="57">
        <v>0.99999983999999997</v>
      </c>
      <c r="C62" s="25">
        <v>0</v>
      </c>
      <c r="D62" s="26">
        <f t="shared" si="9"/>
        <v>0.99999983999999997</v>
      </c>
      <c r="E62" s="27">
        <f t="shared" si="10"/>
        <v>1.5999997442680536E-7</v>
      </c>
      <c r="F62" s="28">
        <f t="shared" si="11"/>
        <v>1.5999994882680945E-7</v>
      </c>
      <c r="G62" s="12"/>
      <c r="H62" s="8">
        <f>H55-L58</f>
        <v>0.24967741614002176</v>
      </c>
      <c r="I62" s="12"/>
      <c r="J62" s="12"/>
      <c r="K62" s="12"/>
      <c r="L62" s="12"/>
      <c r="M62" s="12"/>
      <c r="N62" s="12"/>
      <c r="O62" s="12"/>
      <c r="Q62" s="56">
        <v>30.326506999999999</v>
      </c>
      <c r="R62" s="56">
        <v>30.326506999999999</v>
      </c>
      <c r="S62" s="56">
        <v>30.326506999999999</v>
      </c>
      <c r="T62" s="56">
        <v>30.326506999999999</v>
      </c>
      <c r="U62" s="56">
        <v>30.326506999999999</v>
      </c>
      <c r="V62" s="56">
        <v>30.326506999999999</v>
      </c>
      <c r="W62" s="56">
        <v>30.326506999999999</v>
      </c>
      <c r="X62" s="56">
        <v>30.326506999999999</v>
      </c>
    </row>
    <row r="63" spans="1:71" x14ac:dyDescent="0.3">
      <c r="A63">
        <v>17</v>
      </c>
      <c r="B63" s="57">
        <v>1</v>
      </c>
      <c r="C63" s="25">
        <v>0</v>
      </c>
      <c r="D63" s="26">
        <f t="shared" si="9"/>
        <v>1</v>
      </c>
      <c r="E63" s="27">
        <f t="shared" si="10"/>
        <v>0</v>
      </c>
      <c r="F63" s="28">
        <f t="shared" si="11"/>
        <v>0</v>
      </c>
      <c r="Q63" s="56">
        <v>2.5660069999999999</v>
      </c>
      <c r="R63" s="56">
        <v>2.5660069999999999</v>
      </c>
      <c r="S63" s="56">
        <v>2.5660069999999999</v>
      </c>
      <c r="T63" s="56">
        <v>2.5660069999999999</v>
      </c>
      <c r="U63" s="56">
        <v>2.5660069999999999</v>
      </c>
      <c r="V63" s="56">
        <v>2.5660069999999999</v>
      </c>
      <c r="W63" s="56">
        <v>2.5660069999999999</v>
      </c>
      <c r="X63" s="56">
        <v>2.5660069999999999</v>
      </c>
    </row>
    <row r="64" spans="1:71" x14ac:dyDescent="0.3">
      <c r="A64">
        <v>18</v>
      </c>
      <c r="B64" s="57">
        <v>0.85198399999999996</v>
      </c>
      <c r="C64" s="25">
        <v>0</v>
      </c>
      <c r="D64" s="26">
        <f t="shared" si="9"/>
        <v>0.85198399999999996</v>
      </c>
      <c r="E64" s="27">
        <f t="shared" si="10"/>
        <v>0.12610726374400003</v>
      </c>
      <c r="F64" s="28">
        <f t="shared" si="11"/>
        <v>0.10744137099366811</v>
      </c>
      <c r="Q64" s="56">
        <v>15.834256999999999</v>
      </c>
      <c r="R64" s="56">
        <v>15.834256999999999</v>
      </c>
      <c r="S64" s="56">
        <v>15.834256999999999</v>
      </c>
      <c r="T64" s="56">
        <v>15.834256999999999</v>
      </c>
      <c r="U64" s="56">
        <v>15.834256999999999</v>
      </c>
      <c r="V64" s="56">
        <v>15.834256999999999</v>
      </c>
      <c r="W64" s="56">
        <v>15.834256999999999</v>
      </c>
      <c r="X64" s="56">
        <v>15.834256999999999</v>
      </c>
    </row>
    <row r="65" spans="1:24" x14ac:dyDescent="0.3">
      <c r="A65">
        <v>19</v>
      </c>
      <c r="B65" s="57">
        <v>1</v>
      </c>
      <c r="C65" s="25">
        <v>0</v>
      </c>
      <c r="D65" s="26">
        <f t="shared" si="9"/>
        <v>1</v>
      </c>
      <c r="E65" s="27">
        <f t="shared" si="10"/>
        <v>0</v>
      </c>
      <c r="F65" s="28">
        <f t="shared" si="11"/>
        <v>0</v>
      </c>
      <c r="Q65" s="56">
        <v>0.25000699999999998</v>
      </c>
      <c r="R65" s="56">
        <v>0.25000699999999998</v>
      </c>
      <c r="S65" s="56">
        <v>0.25000699999999998</v>
      </c>
      <c r="T65" s="56">
        <v>0.25000699999999998</v>
      </c>
      <c r="U65" s="56">
        <v>0.25000699999999998</v>
      </c>
      <c r="V65" s="56">
        <v>0.25000699999999998</v>
      </c>
      <c r="W65" s="56">
        <v>0.25000699999999998</v>
      </c>
      <c r="X65" s="56">
        <v>0.25000699999999998</v>
      </c>
    </row>
    <row r="66" spans="1:24" x14ac:dyDescent="0.3">
      <c r="A66">
        <v>20</v>
      </c>
      <c r="B66" s="57">
        <v>0.85198399999999996</v>
      </c>
      <c r="C66" s="25">
        <v>0</v>
      </c>
      <c r="D66" s="26">
        <f t="shared" si="9"/>
        <v>0.85198399999999996</v>
      </c>
      <c r="E66" s="27">
        <f t="shared" si="10"/>
        <v>0.12610726374400003</v>
      </c>
      <c r="F66" s="28">
        <f t="shared" si="11"/>
        <v>0.10744137099366811</v>
      </c>
      <c r="Q66" s="56">
        <v>21.445757</v>
      </c>
      <c r="R66" s="56">
        <v>21.445757</v>
      </c>
      <c r="S66" s="56">
        <v>21.445757</v>
      </c>
      <c r="T66" s="56">
        <v>21.445757</v>
      </c>
      <c r="U66" s="56">
        <v>21.445757</v>
      </c>
      <c r="V66" s="56">
        <v>21.445757</v>
      </c>
      <c r="W66" s="56">
        <v>21.445757</v>
      </c>
      <c r="X66" s="56">
        <v>21.445757</v>
      </c>
    </row>
    <row r="67" spans="1:24" x14ac:dyDescent="0.3">
      <c r="A67">
        <v>21</v>
      </c>
      <c r="B67" s="57">
        <v>0.85198399999999996</v>
      </c>
      <c r="C67" s="25">
        <v>0</v>
      </c>
      <c r="D67" s="26">
        <f t="shared" si="9"/>
        <v>0.85198399999999996</v>
      </c>
      <c r="E67" s="27">
        <f t="shared" si="10"/>
        <v>0.12610726374400003</v>
      </c>
      <c r="F67" s="28">
        <f t="shared" si="11"/>
        <v>0.10744137099366811</v>
      </c>
      <c r="Q67" s="56">
        <v>0.25000699999999998</v>
      </c>
      <c r="R67" s="56">
        <v>0.25000699999999998</v>
      </c>
      <c r="S67" s="56">
        <v>0.25000699999999998</v>
      </c>
      <c r="T67" s="56">
        <v>0.25000699999999998</v>
      </c>
      <c r="U67" s="56">
        <v>0.25000699999999998</v>
      </c>
      <c r="V67" s="56">
        <v>0.25000699999999998</v>
      </c>
      <c r="W67" s="56">
        <v>0.25000699999999998</v>
      </c>
      <c r="X67" s="56">
        <v>0.25000699999999998</v>
      </c>
    </row>
    <row r="68" spans="1:24" x14ac:dyDescent="0.3">
      <c r="A68">
        <v>22</v>
      </c>
      <c r="B68" s="57">
        <v>1</v>
      </c>
      <c r="C68" s="25">
        <v>1</v>
      </c>
      <c r="D68" s="26">
        <f t="shared" si="9"/>
        <v>0</v>
      </c>
      <c r="E68" s="27">
        <f t="shared" si="10"/>
        <v>0</v>
      </c>
      <c r="F68" s="28">
        <f t="shared" si="11"/>
        <v>0</v>
      </c>
      <c r="Q68" s="56">
        <v>0.25000699999999998</v>
      </c>
      <c r="R68" s="56">
        <v>0.25000699999999998</v>
      </c>
      <c r="S68" s="56">
        <v>0.25000699999999998</v>
      </c>
      <c r="T68" s="56">
        <v>0.25000699999999998</v>
      </c>
      <c r="U68" s="56">
        <v>0.25000699999999998</v>
      </c>
      <c r="V68" s="56">
        <v>0.25000699999999998</v>
      </c>
      <c r="W68" s="56">
        <v>0.25000699999999998</v>
      </c>
      <c r="X68" s="56">
        <v>0.25000699999999998</v>
      </c>
    </row>
    <row r="69" spans="1:24" x14ac:dyDescent="0.3">
      <c r="A69">
        <v>23</v>
      </c>
      <c r="B69" s="57">
        <v>1</v>
      </c>
      <c r="C69" s="25">
        <v>1</v>
      </c>
      <c r="D69" s="26">
        <f t="shared" si="9"/>
        <v>0</v>
      </c>
      <c r="E69" s="27">
        <f t="shared" si="10"/>
        <v>0</v>
      </c>
      <c r="F69" s="28">
        <f t="shared" si="11"/>
        <v>0</v>
      </c>
      <c r="Q69" s="56">
        <v>11.037257</v>
      </c>
      <c r="R69" s="56">
        <v>11.037257</v>
      </c>
      <c r="S69" s="56">
        <v>11.037257</v>
      </c>
      <c r="T69" s="56">
        <v>11.037257</v>
      </c>
      <c r="U69" s="56">
        <v>11.037257</v>
      </c>
      <c r="V69" s="56">
        <v>11.037257</v>
      </c>
      <c r="W69" s="56">
        <v>11.037257</v>
      </c>
      <c r="X69" s="56">
        <v>11.037257</v>
      </c>
    </row>
    <row r="70" spans="1:24" x14ac:dyDescent="0.3">
      <c r="A70">
        <v>24</v>
      </c>
      <c r="B70" s="57">
        <v>1</v>
      </c>
      <c r="C70" s="25">
        <v>1</v>
      </c>
      <c r="D70" s="26">
        <f t="shared" si="9"/>
        <v>0</v>
      </c>
      <c r="E70" s="27">
        <f t="shared" si="10"/>
        <v>0</v>
      </c>
      <c r="F70" s="28">
        <f t="shared" si="11"/>
        <v>0</v>
      </c>
      <c r="Q70" s="56">
        <v>11.269007</v>
      </c>
      <c r="R70" s="56">
        <v>11.269007</v>
      </c>
      <c r="S70" s="56">
        <v>11.269007</v>
      </c>
      <c r="T70" s="56">
        <v>11.269007</v>
      </c>
      <c r="U70" s="56">
        <v>11.269007</v>
      </c>
      <c r="V70" s="56">
        <v>11.269007</v>
      </c>
      <c r="W70" s="56">
        <v>11.269007</v>
      </c>
      <c r="X70" s="56">
        <v>11.269007</v>
      </c>
    </row>
    <row r="71" spans="1:24" x14ac:dyDescent="0.3">
      <c r="A71">
        <v>25</v>
      </c>
      <c r="B71" s="57">
        <v>1</v>
      </c>
      <c r="C71" s="25">
        <v>1</v>
      </c>
      <c r="D71" s="26">
        <f t="shared" si="9"/>
        <v>0</v>
      </c>
      <c r="E71" s="27">
        <f t="shared" si="10"/>
        <v>0</v>
      </c>
      <c r="F71" s="28">
        <f t="shared" si="11"/>
        <v>0</v>
      </c>
      <c r="Q71" s="56">
        <v>6.0715070000000004</v>
      </c>
      <c r="R71" s="56">
        <v>6.0715070000000004</v>
      </c>
      <c r="S71" s="56">
        <v>6.0715070000000004</v>
      </c>
      <c r="T71" s="56">
        <v>6.0715070000000004</v>
      </c>
      <c r="U71" s="56">
        <v>6.0715070000000004</v>
      </c>
      <c r="V71" s="56">
        <v>6.0715070000000004</v>
      </c>
      <c r="W71" s="56">
        <v>6.0715070000000004</v>
      </c>
      <c r="X71" s="56">
        <v>6.0715070000000004</v>
      </c>
    </row>
    <row r="72" spans="1:24" x14ac:dyDescent="0.3">
      <c r="A72">
        <v>26</v>
      </c>
      <c r="B72" s="57">
        <v>0.85198399999999996</v>
      </c>
      <c r="C72" s="25">
        <v>1</v>
      </c>
      <c r="D72" s="26">
        <f t="shared" si="9"/>
        <v>-0.14801600000000004</v>
      </c>
      <c r="E72" s="27">
        <f t="shared" si="10"/>
        <v>0.12610726374400003</v>
      </c>
      <c r="F72" s="28">
        <f t="shared" si="11"/>
        <v>-1.8665892750331911E-2</v>
      </c>
      <c r="Q72" s="56">
        <v>5.2570069999999998</v>
      </c>
      <c r="R72" s="56">
        <v>5.2570069999999998</v>
      </c>
      <c r="S72" s="56">
        <v>5.2570069999999998</v>
      </c>
      <c r="T72" s="56">
        <v>5.2570069999999998</v>
      </c>
      <c r="U72" s="56">
        <v>5.2570069999999998</v>
      </c>
      <c r="V72" s="56">
        <v>5.2570069999999998</v>
      </c>
      <c r="W72" s="56">
        <v>5.2570069999999998</v>
      </c>
      <c r="X72" s="56">
        <v>5.2570069999999998</v>
      </c>
    </row>
    <row r="73" spans="1:24" x14ac:dyDescent="0.3">
      <c r="A73">
        <v>27</v>
      </c>
      <c r="B73" s="57">
        <v>1</v>
      </c>
      <c r="C73" s="25">
        <v>1</v>
      </c>
      <c r="D73" s="26">
        <f t="shared" si="9"/>
        <v>0</v>
      </c>
      <c r="E73" s="27">
        <f t="shared" si="10"/>
        <v>0</v>
      </c>
      <c r="F73" s="28">
        <f t="shared" si="11"/>
        <v>0</v>
      </c>
      <c r="Q73" s="56">
        <v>0.25000699999999998</v>
      </c>
      <c r="R73" s="56">
        <v>0.25000699999999998</v>
      </c>
      <c r="S73" s="56">
        <v>0.25000699999999998</v>
      </c>
      <c r="T73" s="56">
        <v>0.25000699999999998</v>
      </c>
      <c r="U73" s="56">
        <v>0.25000699999999998</v>
      </c>
      <c r="V73" s="56">
        <v>0.25000699999999998</v>
      </c>
      <c r="W73" s="56">
        <v>0.25000699999999998</v>
      </c>
      <c r="X73" s="56">
        <v>0.25000699999999998</v>
      </c>
    </row>
    <row r="74" spans="1:24" x14ac:dyDescent="0.3">
      <c r="A74">
        <v>28</v>
      </c>
      <c r="B74" s="57">
        <v>1</v>
      </c>
      <c r="C74" s="25">
        <v>1</v>
      </c>
      <c r="D74" s="26">
        <f t="shared" si="9"/>
        <v>0</v>
      </c>
      <c r="E74" s="27">
        <f t="shared" si="10"/>
        <v>0</v>
      </c>
      <c r="F74" s="28">
        <f t="shared" si="11"/>
        <v>0</v>
      </c>
      <c r="Q74" s="56">
        <v>4.6787570000000001</v>
      </c>
      <c r="R74" s="56">
        <v>4.6787570000000001</v>
      </c>
      <c r="S74" s="56">
        <v>4.6787570000000001</v>
      </c>
      <c r="T74" s="56">
        <v>4.6787570000000001</v>
      </c>
      <c r="U74" s="56">
        <v>4.6787570000000001</v>
      </c>
      <c r="V74" s="56">
        <v>4.6787570000000001</v>
      </c>
      <c r="W74" s="56">
        <v>4.6787570000000001</v>
      </c>
      <c r="X74" s="56">
        <v>4.6787570000000001</v>
      </c>
    </row>
    <row r="75" spans="1:24" x14ac:dyDescent="0.3">
      <c r="A75">
        <v>29</v>
      </c>
      <c r="B75" s="57">
        <v>0.85198399999999996</v>
      </c>
      <c r="C75" s="25">
        <v>1</v>
      </c>
      <c r="D75" s="26">
        <f t="shared" si="9"/>
        <v>-0.14801600000000004</v>
      </c>
      <c r="E75" s="27">
        <f t="shared" si="10"/>
        <v>0.12610726374400003</v>
      </c>
      <c r="F75" s="28">
        <f t="shared" si="11"/>
        <v>-1.8665892750331911E-2</v>
      </c>
      <c r="Q75" s="56">
        <v>7.7860069999999997</v>
      </c>
      <c r="R75" s="56">
        <v>7.7860069999999997</v>
      </c>
      <c r="S75" s="56">
        <v>7.7860069999999997</v>
      </c>
      <c r="T75" s="56">
        <v>7.7860069999999997</v>
      </c>
      <c r="U75" s="56">
        <v>7.7860069999999997</v>
      </c>
      <c r="V75" s="56">
        <v>7.7860069999999997</v>
      </c>
      <c r="W75" s="56">
        <v>7.7860069999999997</v>
      </c>
      <c r="X75" s="56">
        <v>7.7860069999999997</v>
      </c>
    </row>
    <row r="76" spans="1:24" x14ac:dyDescent="0.3">
      <c r="A76">
        <v>30</v>
      </c>
      <c r="B76" s="57">
        <v>1</v>
      </c>
      <c r="C76" s="25">
        <v>1</v>
      </c>
      <c r="D76" s="26">
        <f t="shared" si="9"/>
        <v>0</v>
      </c>
      <c r="E76" s="27">
        <f t="shared" si="10"/>
        <v>0</v>
      </c>
      <c r="F76" s="28">
        <f t="shared" si="11"/>
        <v>0</v>
      </c>
      <c r="Q76" s="56">
        <v>0.25000699999999998</v>
      </c>
      <c r="R76" s="56">
        <v>0.25000699999999998</v>
      </c>
      <c r="S76" s="56">
        <v>0.25000699999999998</v>
      </c>
      <c r="T76" s="56">
        <v>0.25000699999999998</v>
      </c>
      <c r="U76" s="56">
        <v>0.25000699999999998</v>
      </c>
      <c r="V76" s="56">
        <v>0.25000699999999998</v>
      </c>
      <c r="W76" s="56">
        <v>0.25000699999999998</v>
      </c>
      <c r="X76" s="56">
        <v>0.25000699999999998</v>
      </c>
    </row>
    <row r="77" spans="1:24" x14ac:dyDescent="0.3">
      <c r="A77">
        <v>31</v>
      </c>
      <c r="B77" s="57">
        <v>0.85198399999999996</v>
      </c>
      <c r="C77" s="25">
        <v>1</v>
      </c>
      <c r="D77" s="26">
        <f t="shared" si="9"/>
        <v>-0.14801600000000004</v>
      </c>
      <c r="E77" s="27">
        <f t="shared" si="10"/>
        <v>0.12610726374400003</v>
      </c>
      <c r="F77" s="28">
        <f t="shared" si="11"/>
        <v>-1.8665892750331911E-2</v>
      </c>
      <c r="Q77" s="56">
        <v>8.0155069999999995</v>
      </c>
      <c r="R77" s="56">
        <v>8.0155069999999995</v>
      </c>
      <c r="S77" s="56">
        <v>8.0155069999999995</v>
      </c>
      <c r="T77" s="56">
        <v>8.0155069999999995</v>
      </c>
      <c r="U77" s="56">
        <v>8.0155069999999995</v>
      </c>
      <c r="V77" s="56">
        <v>8.0155069999999995</v>
      </c>
      <c r="W77" s="56">
        <v>8.0155069999999995</v>
      </c>
      <c r="X77" s="56">
        <v>8.0155069999999995</v>
      </c>
    </row>
    <row r="78" spans="1:24" x14ac:dyDescent="0.3">
      <c r="A78">
        <v>32</v>
      </c>
      <c r="B78" s="57">
        <v>0.99999994000000003</v>
      </c>
      <c r="C78" s="25">
        <v>1</v>
      </c>
      <c r="D78" s="26">
        <f t="shared" si="9"/>
        <v>-5.9999999968418649E-8</v>
      </c>
      <c r="E78" s="27">
        <f t="shared" si="10"/>
        <v>5.9999996368418655E-8</v>
      </c>
      <c r="F78" s="28">
        <f t="shared" si="11"/>
        <v>-3.5999997802102387E-15</v>
      </c>
      <c r="Q78" s="56">
        <v>0.25000699999999998</v>
      </c>
      <c r="R78" s="56">
        <v>0.25000699999999998</v>
      </c>
      <c r="S78" s="56">
        <v>0.25000699999999998</v>
      </c>
      <c r="T78" s="56">
        <v>0.25000699999999998</v>
      </c>
      <c r="U78" s="56">
        <v>0.25000699999999998</v>
      </c>
      <c r="V78" s="56">
        <v>0.25000699999999998</v>
      </c>
      <c r="W78" s="56">
        <v>0.25000699999999998</v>
      </c>
      <c r="X78" s="56">
        <v>0.25000699999999998</v>
      </c>
    </row>
    <row r="79" spans="1:24" x14ac:dyDescent="0.3">
      <c r="A79">
        <v>33</v>
      </c>
      <c r="B79" s="57">
        <v>1</v>
      </c>
      <c r="C79" s="25">
        <v>1</v>
      </c>
      <c r="D79" s="26">
        <f t="shared" si="9"/>
        <v>0</v>
      </c>
      <c r="E79" s="27">
        <f t="shared" si="10"/>
        <v>0</v>
      </c>
      <c r="F79" s="28">
        <f t="shared" si="11"/>
        <v>0</v>
      </c>
      <c r="Q79" s="56">
        <v>2.7302569999999999</v>
      </c>
      <c r="R79" s="56">
        <v>2.7302569999999999</v>
      </c>
      <c r="S79" s="56">
        <v>2.7302569999999999</v>
      </c>
      <c r="T79" s="56">
        <v>2.7302569999999999</v>
      </c>
      <c r="U79" s="56">
        <v>2.7302569999999999</v>
      </c>
      <c r="V79" s="56">
        <v>2.7302569999999999</v>
      </c>
      <c r="W79" s="56">
        <v>2.7302569999999999</v>
      </c>
      <c r="X79" s="56">
        <v>2.7302569999999999</v>
      </c>
    </row>
    <row r="80" spans="1:24" x14ac:dyDescent="0.3">
      <c r="A80">
        <v>34</v>
      </c>
      <c r="B80" s="57">
        <v>1</v>
      </c>
      <c r="C80" s="25">
        <v>1</v>
      </c>
      <c r="D80" s="26">
        <f t="shared" si="9"/>
        <v>0</v>
      </c>
      <c r="E80" s="27">
        <f t="shared" si="10"/>
        <v>0</v>
      </c>
      <c r="F80" s="28">
        <f t="shared" si="11"/>
        <v>0</v>
      </c>
      <c r="Q80" s="56">
        <v>10.384757</v>
      </c>
      <c r="R80" s="56">
        <v>10.384757</v>
      </c>
      <c r="S80" s="56">
        <v>10.384757</v>
      </c>
      <c r="T80" s="56">
        <v>10.384757</v>
      </c>
      <c r="U80" s="56">
        <v>10.384757</v>
      </c>
      <c r="V80" s="56">
        <v>10.384757</v>
      </c>
      <c r="W80" s="56">
        <v>10.384757</v>
      </c>
      <c r="X80" s="56">
        <v>10.384757</v>
      </c>
    </row>
    <row r="81" spans="1:113" x14ac:dyDescent="0.3">
      <c r="A81">
        <v>35</v>
      </c>
      <c r="B81" s="57">
        <v>1</v>
      </c>
      <c r="C81" s="25">
        <v>1</v>
      </c>
      <c r="D81" s="26">
        <f t="shared" si="9"/>
        <v>0</v>
      </c>
      <c r="E81" s="27">
        <f t="shared" si="10"/>
        <v>0</v>
      </c>
      <c r="F81" s="28">
        <f t="shared" si="11"/>
        <v>0</v>
      </c>
      <c r="Q81" s="56">
        <v>7.090757</v>
      </c>
      <c r="R81" s="56">
        <v>7.090757</v>
      </c>
      <c r="S81" s="56">
        <v>7.090757</v>
      </c>
      <c r="T81" s="56">
        <v>7.090757</v>
      </c>
      <c r="U81" s="56">
        <v>7.090757</v>
      </c>
      <c r="V81" s="56">
        <v>7.090757</v>
      </c>
      <c r="W81" s="56">
        <v>7.090757</v>
      </c>
      <c r="X81" s="56">
        <v>7.090757</v>
      </c>
    </row>
    <row r="82" spans="1:113" x14ac:dyDescent="0.3">
      <c r="A82">
        <v>36</v>
      </c>
      <c r="B82" s="57">
        <v>0.85198399999999996</v>
      </c>
      <c r="C82" s="25">
        <v>1</v>
      </c>
      <c r="D82" s="26">
        <f t="shared" si="9"/>
        <v>-0.14801600000000004</v>
      </c>
      <c r="E82" s="27">
        <f t="shared" si="10"/>
        <v>0.12610726374400003</v>
      </c>
      <c r="F82" s="28">
        <f t="shared" si="11"/>
        <v>-1.8665892750331911E-2</v>
      </c>
      <c r="Q82" s="56">
        <v>10.238507</v>
      </c>
      <c r="R82" s="56">
        <v>10.238507</v>
      </c>
      <c r="S82" s="56">
        <v>10.238507</v>
      </c>
      <c r="T82" s="56">
        <v>10.238507</v>
      </c>
      <c r="U82" s="56">
        <v>10.238507</v>
      </c>
      <c r="V82" s="56">
        <v>10.238507</v>
      </c>
      <c r="W82" s="56">
        <v>10.238507</v>
      </c>
      <c r="X82" s="56">
        <v>10.238507</v>
      </c>
    </row>
    <row r="83" spans="1:113" x14ac:dyDescent="0.3">
      <c r="A83">
        <v>37</v>
      </c>
      <c r="B83" s="57">
        <v>0.85198399999999996</v>
      </c>
      <c r="C83" s="25">
        <v>1</v>
      </c>
      <c r="D83" s="26">
        <f t="shared" si="9"/>
        <v>-0.14801600000000004</v>
      </c>
      <c r="E83" s="27">
        <f t="shared" si="10"/>
        <v>0.12610726374400003</v>
      </c>
      <c r="F83" s="28">
        <f t="shared" si="11"/>
        <v>-1.8665892750331911E-2</v>
      </c>
      <c r="Q83" s="56">
        <v>0.25000699999999998</v>
      </c>
      <c r="R83" s="56">
        <v>0.25000699999999998</v>
      </c>
      <c r="S83" s="56">
        <v>0.25000699999999998</v>
      </c>
      <c r="T83" s="56">
        <v>0.25000699999999998</v>
      </c>
      <c r="U83" s="56">
        <v>0.25000699999999998</v>
      </c>
      <c r="V83" s="56">
        <v>0.25000699999999998</v>
      </c>
      <c r="W83" s="56">
        <v>0.25000699999999998</v>
      </c>
      <c r="X83" s="56">
        <v>0.25000699999999998</v>
      </c>
    </row>
    <row r="84" spans="1:113" x14ac:dyDescent="0.3">
      <c r="A84">
        <v>38</v>
      </c>
      <c r="B84" s="57">
        <v>0.85198399999999996</v>
      </c>
      <c r="C84" s="25">
        <v>1</v>
      </c>
      <c r="D84" s="26">
        <f t="shared" si="9"/>
        <v>-0.14801600000000004</v>
      </c>
      <c r="E84" s="27">
        <f t="shared" si="10"/>
        <v>0.12610726374400003</v>
      </c>
      <c r="F84" s="28">
        <f t="shared" si="11"/>
        <v>-1.8665892750331911E-2</v>
      </c>
      <c r="Q84" s="56">
        <v>0.25000699999999998</v>
      </c>
      <c r="R84" s="56">
        <v>0.25000699999999998</v>
      </c>
      <c r="S84" s="56">
        <v>0.25000699999999998</v>
      </c>
      <c r="T84" s="56">
        <v>0.25000699999999998</v>
      </c>
      <c r="U84" s="56">
        <v>0.25000699999999998</v>
      </c>
      <c r="V84" s="56">
        <v>0.25000699999999998</v>
      </c>
      <c r="W84" s="56">
        <v>0.25000699999999998</v>
      </c>
      <c r="X84" s="56">
        <v>0.25000699999999998</v>
      </c>
    </row>
    <row r="85" spans="1:113" x14ac:dyDescent="0.3">
      <c r="A85">
        <v>39</v>
      </c>
      <c r="B85" s="57">
        <v>0.85198399999999996</v>
      </c>
      <c r="C85" s="25">
        <v>1</v>
      </c>
      <c r="D85" s="26">
        <f t="shared" si="9"/>
        <v>-0.14801600000000004</v>
      </c>
      <c r="E85" s="27">
        <f t="shared" si="10"/>
        <v>0.12610726374400003</v>
      </c>
      <c r="F85" s="28">
        <f t="shared" si="11"/>
        <v>-1.8665892750331911E-2</v>
      </c>
      <c r="Q85" s="56">
        <v>0.25000699999999998</v>
      </c>
      <c r="R85" s="56">
        <v>0.25000699999999998</v>
      </c>
      <c r="S85" s="56">
        <v>0.25000699999999998</v>
      </c>
      <c r="T85" s="56">
        <v>0.25000699999999998</v>
      </c>
      <c r="U85" s="56">
        <v>0.25000699999999998</v>
      </c>
      <c r="V85" s="56">
        <v>0.25000699999999998</v>
      </c>
      <c r="W85" s="56">
        <v>0.25000699999999998</v>
      </c>
      <c r="X85" s="56">
        <v>0.25000699999999998</v>
      </c>
    </row>
    <row r="86" spans="1:113" x14ac:dyDescent="0.3">
      <c r="A86">
        <v>40</v>
      </c>
      <c r="B86" s="57">
        <v>0.85198399999999996</v>
      </c>
      <c r="C86" s="25">
        <v>1</v>
      </c>
      <c r="D86" s="26">
        <f t="shared" si="9"/>
        <v>-0.14801600000000004</v>
      </c>
      <c r="E86" s="27">
        <f t="shared" si="10"/>
        <v>0.12610726374400003</v>
      </c>
      <c r="F86" s="28">
        <f t="shared" si="11"/>
        <v>-1.8665892750331911E-2</v>
      </c>
      <c r="Q86" s="56">
        <v>0.25000699999999998</v>
      </c>
      <c r="R86" s="56">
        <v>0.25000699999999998</v>
      </c>
      <c r="S86" s="56">
        <v>0.25000699999999998</v>
      </c>
      <c r="T86" s="56">
        <v>0.25000699999999998</v>
      </c>
      <c r="U86" s="56">
        <v>0.25000699999999998</v>
      </c>
      <c r="V86" s="56">
        <v>0.25000699999999998</v>
      </c>
      <c r="W86" s="56">
        <v>0.25000699999999998</v>
      </c>
      <c r="X86" s="56">
        <v>0.25000699999999998</v>
      </c>
    </row>
    <row r="87" spans="1:113" x14ac:dyDescent="0.3">
      <c r="A87">
        <v>41</v>
      </c>
      <c r="B87" s="57">
        <v>1</v>
      </c>
      <c r="C87" s="25">
        <v>1</v>
      </c>
      <c r="D87" s="26">
        <f t="shared" si="9"/>
        <v>0</v>
      </c>
      <c r="E87" s="27">
        <f t="shared" si="10"/>
        <v>0</v>
      </c>
      <c r="F87" s="28">
        <f t="shared" si="11"/>
        <v>0</v>
      </c>
      <c r="Q87" s="56">
        <v>0.25000699999999998</v>
      </c>
      <c r="R87" s="56">
        <v>0.25000699999999998</v>
      </c>
      <c r="S87" s="56">
        <v>0.25000699999999998</v>
      </c>
      <c r="T87" s="56">
        <v>0.25000699999999998</v>
      </c>
      <c r="U87" s="56">
        <v>0.25000699999999998</v>
      </c>
      <c r="V87" s="56">
        <v>0.25000699999999998</v>
      </c>
      <c r="W87" s="56">
        <v>0.25000699999999998</v>
      </c>
      <c r="X87" s="56">
        <v>0.25000699999999998</v>
      </c>
    </row>
    <row r="88" spans="1:113" x14ac:dyDescent="0.3">
      <c r="A88">
        <v>42</v>
      </c>
      <c r="B88" s="57">
        <v>1</v>
      </c>
      <c r="C88" s="25">
        <v>1</v>
      </c>
      <c r="D88" s="26">
        <f>B88-C88</f>
        <v>0</v>
      </c>
      <c r="E88" s="27">
        <f>B88 * (1-B88)</f>
        <v>0</v>
      </c>
      <c r="F88" s="28">
        <f t="shared" si="11"/>
        <v>0</v>
      </c>
      <c r="Q88" s="56">
        <v>5.896007</v>
      </c>
      <c r="R88" s="56">
        <v>5.896007</v>
      </c>
      <c r="S88" s="56">
        <v>5.896007</v>
      </c>
      <c r="T88" s="56">
        <v>5.896007</v>
      </c>
      <c r="U88" s="56">
        <v>5.896007</v>
      </c>
      <c r="V88" s="56">
        <v>5.896007</v>
      </c>
      <c r="W88" s="56">
        <v>5.896007</v>
      </c>
      <c r="X88" s="56">
        <v>5.896007</v>
      </c>
    </row>
    <row r="89" spans="1:113" x14ac:dyDescent="0.3">
      <c r="Q89" s="56">
        <v>3.3197570000000001</v>
      </c>
      <c r="R89" s="56">
        <v>3.3197570000000001</v>
      </c>
      <c r="S89" s="56">
        <v>3.3197570000000001</v>
      </c>
      <c r="T89" s="56">
        <v>3.3197570000000001</v>
      </c>
      <c r="U89" s="56">
        <v>3.3197570000000001</v>
      </c>
      <c r="V89" s="56">
        <v>3.3197570000000001</v>
      </c>
      <c r="W89" s="56">
        <v>3.3197570000000001</v>
      </c>
      <c r="X89" s="56">
        <v>3.3197570000000001</v>
      </c>
    </row>
    <row r="92" spans="1:113" ht="15" thickBot="1" x14ac:dyDescent="0.35">
      <c r="B92" t="s">
        <v>15</v>
      </c>
      <c r="M92" t="s">
        <v>23</v>
      </c>
      <c r="V92" t="s">
        <v>5</v>
      </c>
      <c r="AE92" t="s">
        <v>24</v>
      </c>
      <c r="AN92" t="s">
        <v>25</v>
      </c>
      <c r="BO92" t="s">
        <v>5</v>
      </c>
      <c r="BT92" t="s">
        <v>29</v>
      </c>
    </row>
    <row r="93" spans="1:113" ht="15" thickBot="1" x14ac:dyDescent="0.35">
      <c r="A93">
        <v>1</v>
      </c>
      <c r="B93" s="58">
        <v>0.10744136999999999</v>
      </c>
      <c r="M93" s="28">
        <f>B93*D$96</f>
        <v>8.0581027499999999E-2</v>
      </c>
      <c r="N93" s="28">
        <f>B93*E$96</f>
        <v>8.0581027499999999E-2</v>
      </c>
      <c r="O93" s="28">
        <f>B93*F$96</f>
        <v>8.0581027499999999E-2</v>
      </c>
      <c r="P93" s="28">
        <f>B93*G$96</f>
        <v>8.0581027499999999E-2</v>
      </c>
      <c r="Q93" s="28">
        <f>B93*H$96</f>
        <v>8.0581027499999999E-2</v>
      </c>
      <c r="R93" s="28">
        <f>B93*I$96</f>
        <v>8.0581027499999999E-2</v>
      </c>
      <c r="S93" s="28">
        <f>B93*J$96</f>
        <v>8.0581027499999999E-2</v>
      </c>
      <c r="T93" s="28">
        <f>B93*K$96</f>
        <v>8.0581027499999999E-2</v>
      </c>
      <c r="V93" s="56">
        <v>0.25000699999999998</v>
      </c>
      <c r="W93" s="56">
        <v>0.25000699999999998</v>
      </c>
      <c r="X93" s="56">
        <v>0.25000699999999998</v>
      </c>
      <c r="Y93" s="56">
        <v>0.25000699999999998</v>
      </c>
      <c r="Z93" s="56">
        <v>0.25000699999999998</v>
      </c>
      <c r="AA93" s="56">
        <v>0.25000699999999998</v>
      </c>
      <c r="AB93" s="56">
        <v>0.25000699999999998</v>
      </c>
      <c r="AC93" s="56">
        <v>0.25000699999999998</v>
      </c>
      <c r="AE93" s="33">
        <f>IF(V93&gt;0,1,0)</f>
        <v>1</v>
      </c>
      <c r="AF93" s="33">
        <f t="shared" ref="AF93:AL108" si="15">IF(W93&gt;0,1,0)</f>
        <v>1</v>
      </c>
      <c r="AG93" s="33">
        <f t="shared" si="15"/>
        <v>1</v>
      </c>
      <c r="AH93" s="33">
        <f t="shared" si="15"/>
        <v>1</v>
      </c>
      <c r="AI93" s="33">
        <f t="shared" si="15"/>
        <v>1</v>
      </c>
      <c r="AJ93" s="33">
        <f t="shared" si="15"/>
        <v>1</v>
      </c>
      <c r="AK93" s="33">
        <f t="shared" si="15"/>
        <v>1</v>
      </c>
      <c r="AL93" s="33">
        <f t="shared" si="15"/>
        <v>1</v>
      </c>
      <c r="AN93" s="33">
        <f>M93*AE93</f>
        <v>8.0581027499999999E-2</v>
      </c>
      <c r="AO93" s="33">
        <f>N93*AF93</f>
        <v>8.0581027499999999E-2</v>
      </c>
      <c r="AP93" s="33">
        <f t="shared" ref="AP93:AU108" si="16">O93*AG93</f>
        <v>8.0581027499999999E-2</v>
      </c>
      <c r="AQ93" s="33">
        <f t="shared" si="16"/>
        <v>8.0581027499999999E-2</v>
      </c>
      <c r="AR93" s="33">
        <f t="shared" si="16"/>
        <v>8.0581027499999999E-2</v>
      </c>
      <c r="AS93" s="33">
        <f t="shared" si="16"/>
        <v>8.0581027499999999E-2</v>
      </c>
      <c r="AT93" s="33">
        <f t="shared" si="16"/>
        <v>8.0581027499999999E-2</v>
      </c>
      <c r="AU93" s="33">
        <f t="shared" si="16"/>
        <v>8.0581027499999999E-2</v>
      </c>
      <c r="AW93" s="5" t="s">
        <v>1</v>
      </c>
      <c r="AX93" s="19" t="s">
        <v>7</v>
      </c>
      <c r="AY93" s="7"/>
      <c r="AZ93" s="7"/>
      <c r="BA93" s="7"/>
      <c r="BB93" s="7"/>
      <c r="BC93" s="7"/>
      <c r="BD93" s="7"/>
      <c r="BE93" s="12"/>
      <c r="BF93" s="12"/>
      <c r="BG93" s="12"/>
      <c r="BH93" s="12"/>
      <c r="BI93" s="12"/>
      <c r="BJ93" s="12"/>
      <c r="BK93" s="12"/>
      <c r="BL93" s="12"/>
      <c r="BM93" s="12"/>
      <c r="BO93" s="32">
        <v>0</v>
      </c>
      <c r="BP93" s="32">
        <v>0</v>
      </c>
      <c r="BQ93" s="32">
        <v>0</v>
      </c>
      <c r="BR93" s="32">
        <v>0</v>
      </c>
      <c r="BT93" s="32">
        <v>0</v>
      </c>
      <c r="BU93" s="32">
        <v>0</v>
      </c>
      <c r="BV93" s="32">
        <v>0</v>
      </c>
      <c r="BW93" s="32">
        <v>5.6852499999999999</v>
      </c>
      <c r="BX93" s="32">
        <v>17.993500000000001</v>
      </c>
      <c r="BY93" s="32">
        <v>0</v>
      </c>
      <c r="BZ93" s="32">
        <v>15.553000000000001</v>
      </c>
      <c r="CA93" s="32">
        <v>0</v>
      </c>
      <c r="CB93" s="32">
        <v>0</v>
      </c>
      <c r="CC93" s="32">
        <v>0</v>
      </c>
      <c r="CD93" s="32">
        <v>0</v>
      </c>
      <c r="CE93" s="32">
        <v>0</v>
      </c>
      <c r="CF93" s="32">
        <v>0</v>
      </c>
      <c r="CG93" s="32">
        <v>0</v>
      </c>
      <c r="CH93" s="32">
        <v>10.025499999999999</v>
      </c>
      <c r="CI93" s="32">
        <v>0.77200000000000002</v>
      </c>
      <c r="CJ93" s="32">
        <v>5.19475</v>
      </c>
      <c r="CK93" s="32">
        <v>0</v>
      </c>
      <c r="CL93" s="32">
        <v>7.0652499999999998</v>
      </c>
      <c r="CM93" s="32">
        <v>0</v>
      </c>
      <c r="CN93" s="32">
        <v>0</v>
      </c>
      <c r="CO93" s="32">
        <v>3.5957499999999998</v>
      </c>
      <c r="CP93" s="32">
        <v>3.673</v>
      </c>
      <c r="CQ93" s="32">
        <v>1.9404999999999999</v>
      </c>
      <c r="CR93" s="32">
        <v>1.669</v>
      </c>
      <c r="CS93" s="32">
        <v>0</v>
      </c>
      <c r="CT93" s="32">
        <v>1.4762500000000001</v>
      </c>
      <c r="CU93" s="32">
        <v>2.512</v>
      </c>
      <c r="CV93" s="32">
        <v>0</v>
      </c>
      <c r="CW93" s="32">
        <v>2.5884999999999998</v>
      </c>
      <c r="CX93" s="32">
        <v>0</v>
      </c>
      <c r="CY93" s="32">
        <v>0.82674999999999998</v>
      </c>
      <c r="CZ93" s="32">
        <v>3.37825</v>
      </c>
      <c r="DA93" s="32">
        <v>2.2802500000000001</v>
      </c>
      <c r="DB93" s="32">
        <v>3.3294999999999999</v>
      </c>
      <c r="DC93" s="32">
        <v>0</v>
      </c>
      <c r="DD93" s="32">
        <v>0</v>
      </c>
      <c r="DE93" s="32">
        <v>0</v>
      </c>
      <c r="DF93" s="32">
        <v>0</v>
      </c>
      <c r="DG93" s="32">
        <v>0</v>
      </c>
      <c r="DH93" s="32">
        <v>1.8819999999999999</v>
      </c>
      <c r="DI93" s="32">
        <v>1.02325</v>
      </c>
    </row>
    <row r="94" spans="1:113" ht="15" thickBot="1" x14ac:dyDescent="0.35">
      <c r="A94">
        <v>2</v>
      </c>
      <c r="B94" s="58">
        <v>0.10744136999999999</v>
      </c>
      <c r="D94" s="16" t="s">
        <v>22</v>
      </c>
      <c r="E94" s="12"/>
      <c r="F94" s="12"/>
      <c r="G94" s="12"/>
      <c r="H94" s="12"/>
      <c r="I94" s="12"/>
      <c r="J94" s="12"/>
      <c r="K94" s="12"/>
      <c r="M94" s="28">
        <f t="shared" ref="M94:M133" si="17">B94*D$96</f>
        <v>8.0581027499999999E-2</v>
      </c>
      <c r="N94" s="28">
        <f t="shared" ref="N94:N134" si="18">B94*E$96</f>
        <v>8.0581027499999999E-2</v>
      </c>
      <c r="O94" s="28">
        <f t="shared" ref="O94:O134" si="19">B94*F$96</f>
        <v>8.0581027499999999E-2</v>
      </c>
      <c r="P94" s="28">
        <f t="shared" ref="P94:P134" si="20">B94*G$96</f>
        <v>8.0581027499999999E-2</v>
      </c>
      <c r="Q94" s="28">
        <f t="shared" ref="Q94:Q134" si="21">B94*H$96</f>
        <v>8.0581027499999999E-2</v>
      </c>
      <c r="R94" s="28">
        <f t="shared" ref="R94:R134" si="22">B94*I$96</f>
        <v>8.0581027499999999E-2</v>
      </c>
      <c r="S94" s="28">
        <f t="shared" ref="S94:S134" si="23">B94*J$96</f>
        <v>8.0581027499999999E-2</v>
      </c>
      <c r="T94" s="28">
        <f t="shared" ref="T94:T134" si="24">B94*K$96</f>
        <v>8.0581027499999999E-2</v>
      </c>
      <c r="V94" s="56">
        <v>0.25000699999999998</v>
      </c>
      <c r="W94" s="56">
        <v>0.25000699999999998</v>
      </c>
      <c r="X94" s="56">
        <v>0.25000699999999998</v>
      </c>
      <c r="Y94" s="56">
        <v>0.25000699999999998</v>
      </c>
      <c r="Z94" s="56">
        <v>0.25000699999999998</v>
      </c>
      <c r="AA94" s="56">
        <v>0.25000699999999998</v>
      </c>
      <c r="AB94" s="56">
        <v>0.25000699999999998</v>
      </c>
      <c r="AC94" s="56">
        <v>0.25000699999999998</v>
      </c>
      <c r="AE94" s="33">
        <f t="shared" ref="AE94:AL134" si="25">IF(V94&gt;0,1,0)</f>
        <v>1</v>
      </c>
      <c r="AF94" s="33">
        <f t="shared" si="15"/>
        <v>1</v>
      </c>
      <c r="AG94" s="33">
        <f t="shared" si="15"/>
        <v>1</v>
      </c>
      <c r="AH94" s="33">
        <f t="shared" si="15"/>
        <v>1</v>
      </c>
      <c r="AI94" s="33">
        <f t="shared" si="15"/>
        <v>1</v>
      </c>
      <c r="AJ94" s="33">
        <f t="shared" si="15"/>
        <v>1</v>
      </c>
      <c r="AK94" s="33">
        <f t="shared" si="15"/>
        <v>1</v>
      </c>
      <c r="AL94" s="33">
        <f t="shared" si="15"/>
        <v>1</v>
      </c>
      <c r="AN94" s="33">
        <f t="shared" ref="AN94:AU134" si="26">M94*AE94</f>
        <v>8.0581027499999999E-2</v>
      </c>
      <c r="AO94" s="33">
        <f t="shared" si="26"/>
        <v>8.0581027499999999E-2</v>
      </c>
      <c r="AP94" s="33">
        <f t="shared" si="16"/>
        <v>8.0581027499999999E-2</v>
      </c>
      <c r="AQ94" s="33">
        <f t="shared" si="16"/>
        <v>8.0581027499999999E-2</v>
      </c>
      <c r="AR94" s="33">
        <f t="shared" si="16"/>
        <v>8.0581027499999999E-2</v>
      </c>
      <c r="AS94" s="33">
        <f t="shared" si="16"/>
        <v>8.0581027499999999E-2</v>
      </c>
      <c r="AT94" s="33">
        <f t="shared" si="16"/>
        <v>8.0581027499999999E-2</v>
      </c>
      <c r="AU94" s="33">
        <f t="shared" si="16"/>
        <v>8.0581027499999999E-2</v>
      </c>
      <c r="AW94" s="7"/>
      <c r="AX94" s="7"/>
      <c r="AY94" s="7"/>
      <c r="AZ94" s="7"/>
      <c r="BA94" s="7"/>
      <c r="BB94" s="7"/>
      <c r="BC94" s="7"/>
      <c r="BD94" s="7"/>
      <c r="BE94" s="12"/>
      <c r="BF94" s="16" t="s">
        <v>26</v>
      </c>
      <c r="BG94" s="12"/>
      <c r="BH94" s="12"/>
      <c r="BI94" s="12"/>
      <c r="BJ94" s="12"/>
      <c r="BK94" s="12"/>
      <c r="BL94" s="12"/>
      <c r="BM94" s="12"/>
      <c r="BO94" s="32">
        <v>0</v>
      </c>
      <c r="BP94" s="32">
        <v>0</v>
      </c>
      <c r="BQ94" s="32">
        <v>0</v>
      </c>
      <c r="BR94" s="32">
        <v>0</v>
      </c>
      <c r="BT94" s="32">
        <v>0</v>
      </c>
      <c r="BU94" s="32">
        <v>0</v>
      </c>
      <c r="BV94" s="32">
        <v>0</v>
      </c>
      <c r="BW94" s="32">
        <v>5.6852499999999999</v>
      </c>
      <c r="BX94" s="32">
        <v>17.993500000000001</v>
      </c>
      <c r="BY94" s="32">
        <v>0</v>
      </c>
      <c r="BZ94" s="32">
        <v>15.553000000000001</v>
      </c>
      <c r="CA94" s="32">
        <v>0</v>
      </c>
      <c r="CB94" s="32">
        <v>0</v>
      </c>
      <c r="CC94" s="32">
        <v>0</v>
      </c>
      <c r="CD94" s="32">
        <v>0</v>
      </c>
      <c r="CE94" s="32">
        <v>0</v>
      </c>
      <c r="CF94" s="32">
        <v>0</v>
      </c>
      <c r="CG94" s="32">
        <v>0</v>
      </c>
      <c r="CH94" s="32">
        <v>10.025499999999999</v>
      </c>
      <c r="CI94" s="32">
        <v>0.77200000000000002</v>
      </c>
      <c r="CJ94" s="32">
        <v>5.19475</v>
      </c>
      <c r="CK94" s="32">
        <v>0</v>
      </c>
      <c r="CL94" s="32">
        <v>7.0652499999999998</v>
      </c>
      <c r="CM94" s="32">
        <v>0</v>
      </c>
      <c r="CN94" s="32">
        <v>0</v>
      </c>
      <c r="CO94" s="32">
        <v>3.5957499999999998</v>
      </c>
      <c r="CP94" s="32">
        <v>3.673</v>
      </c>
      <c r="CQ94" s="32">
        <v>1.9404999999999999</v>
      </c>
      <c r="CR94" s="32">
        <v>1.669</v>
      </c>
      <c r="CS94" s="32">
        <v>0</v>
      </c>
      <c r="CT94" s="32">
        <v>1.4762500000000001</v>
      </c>
      <c r="CU94" s="32">
        <v>2.512</v>
      </c>
      <c r="CV94" s="32">
        <v>0</v>
      </c>
      <c r="CW94" s="32">
        <v>2.5884999999999998</v>
      </c>
      <c r="CX94" s="32">
        <v>0</v>
      </c>
      <c r="CY94" s="32">
        <v>0.82674999999999998</v>
      </c>
      <c r="CZ94" s="32">
        <v>3.37825</v>
      </c>
      <c r="DA94" s="32">
        <v>2.2802500000000001</v>
      </c>
      <c r="DB94" s="32">
        <v>3.3294999999999999</v>
      </c>
      <c r="DC94" s="32">
        <v>0</v>
      </c>
      <c r="DD94" s="32">
        <v>0</v>
      </c>
      <c r="DE94" s="32">
        <v>0</v>
      </c>
      <c r="DF94" s="32">
        <v>0</v>
      </c>
      <c r="DG94" s="32">
        <v>0</v>
      </c>
      <c r="DH94" s="32">
        <v>1.8819999999999999</v>
      </c>
      <c r="DI94" s="32">
        <v>1.02325</v>
      </c>
    </row>
    <row r="95" spans="1:113" ht="15" thickBot="1" x14ac:dyDescent="0.35">
      <c r="A95">
        <v>3</v>
      </c>
      <c r="B95" s="58">
        <v>0.10744136999999999</v>
      </c>
      <c r="D95" s="12"/>
      <c r="E95" s="12"/>
      <c r="F95" s="12"/>
      <c r="G95" s="12"/>
      <c r="H95" s="12"/>
      <c r="I95" s="12"/>
      <c r="J95" s="12"/>
      <c r="K95" s="12"/>
      <c r="M95" s="28">
        <f t="shared" si="17"/>
        <v>8.0581027499999999E-2</v>
      </c>
      <c r="N95" s="28">
        <f t="shared" si="18"/>
        <v>8.0581027499999999E-2</v>
      </c>
      <c r="O95" s="28">
        <f t="shared" si="19"/>
        <v>8.0581027499999999E-2</v>
      </c>
      <c r="P95" s="28">
        <f t="shared" si="20"/>
        <v>8.0581027499999999E-2</v>
      </c>
      <c r="Q95" s="28">
        <f t="shared" si="21"/>
        <v>8.0581027499999999E-2</v>
      </c>
      <c r="R95" s="28">
        <f t="shared" si="22"/>
        <v>8.0581027499999999E-2</v>
      </c>
      <c r="S95" s="28">
        <f t="shared" si="23"/>
        <v>8.0581027499999999E-2</v>
      </c>
      <c r="T95" s="28">
        <f t="shared" si="24"/>
        <v>8.0581027499999999E-2</v>
      </c>
      <c r="V95" s="56">
        <v>0.25000699999999998</v>
      </c>
      <c r="W95" s="56">
        <v>0.25000699999999998</v>
      </c>
      <c r="X95" s="56">
        <v>0.25000699999999998</v>
      </c>
      <c r="Y95" s="56">
        <v>0.25000699999999998</v>
      </c>
      <c r="Z95" s="56">
        <v>0.25000699999999998</v>
      </c>
      <c r="AA95" s="56">
        <v>0.25000699999999998</v>
      </c>
      <c r="AB95" s="56">
        <v>0.25000699999999998</v>
      </c>
      <c r="AC95" s="56">
        <v>0.25000699999999998</v>
      </c>
      <c r="AE95" s="33">
        <f t="shared" si="25"/>
        <v>1</v>
      </c>
      <c r="AF95" s="33">
        <f t="shared" si="15"/>
        <v>1</v>
      </c>
      <c r="AG95" s="33">
        <f t="shared" si="15"/>
        <v>1</v>
      </c>
      <c r="AH95" s="33">
        <f t="shared" si="15"/>
        <v>1</v>
      </c>
      <c r="AI95" s="33">
        <f t="shared" si="15"/>
        <v>1</v>
      </c>
      <c r="AJ95" s="33">
        <f t="shared" si="15"/>
        <v>1</v>
      </c>
      <c r="AK95" s="33">
        <f t="shared" si="15"/>
        <v>1</v>
      </c>
      <c r="AL95" s="33">
        <f t="shared" si="15"/>
        <v>1</v>
      </c>
      <c r="AN95" s="33">
        <f t="shared" si="26"/>
        <v>8.0581027499999999E-2</v>
      </c>
      <c r="AO95" s="33">
        <f t="shared" si="26"/>
        <v>8.0581027499999999E-2</v>
      </c>
      <c r="AP95" s="33">
        <f t="shared" si="16"/>
        <v>8.0581027499999999E-2</v>
      </c>
      <c r="AQ95" s="33">
        <f t="shared" si="16"/>
        <v>8.0581027499999999E-2</v>
      </c>
      <c r="AR95" s="33">
        <f t="shared" si="16"/>
        <v>8.0581027499999999E-2</v>
      </c>
      <c r="AS95" s="33">
        <f t="shared" si="16"/>
        <v>8.0581027499999999E-2</v>
      </c>
      <c r="AT95" s="33">
        <f t="shared" si="16"/>
        <v>8.0581027499999999E-2</v>
      </c>
      <c r="AU95" s="33">
        <f t="shared" si="16"/>
        <v>8.0581027499999999E-2</v>
      </c>
      <c r="AW95" s="8">
        <v>0.75</v>
      </c>
      <c r="AX95" s="8">
        <v>0.75</v>
      </c>
      <c r="AY95" s="8">
        <v>0.75</v>
      </c>
      <c r="AZ95" s="8">
        <v>0.75</v>
      </c>
      <c r="BA95" s="8">
        <v>0.75</v>
      </c>
      <c r="BB95" s="8">
        <v>0.75</v>
      </c>
      <c r="BC95" s="8">
        <v>0.75</v>
      </c>
      <c r="BD95" s="8">
        <v>0.75</v>
      </c>
      <c r="BE95" s="12"/>
      <c r="BF95" s="18">
        <f>AVERAGE(AN93:AN134)</f>
        <v>2.419378964285708E-2</v>
      </c>
      <c r="BG95" s="18">
        <f t="shared" ref="BG95:BL95" si="27">AVERAGE(AO93:AO134)</f>
        <v>2.419378964285708E-2</v>
      </c>
      <c r="BH95" s="18">
        <f t="shared" si="27"/>
        <v>2.419378964285708E-2</v>
      </c>
      <c r="BI95" s="18">
        <f t="shared" si="27"/>
        <v>2.419378964285708E-2</v>
      </c>
      <c r="BJ95" s="18">
        <f t="shared" si="27"/>
        <v>2.419378964285708E-2</v>
      </c>
      <c r="BK95" s="18">
        <f t="shared" si="27"/>
        <v>2.419378964285708E-2</v>
      </c>
      <c r="BL95" s="18">
        <f t="shared" si="27"/>
        <v>2.419378964285708E-2</v>
      </c>
      <c r="BM95" s="18">
        <f>AVERAGE(AU93:AU134)</f>
        <v>2.419378964285708E-2</v>
      </c>
      <c r="BO95" s="32">
        <v>0</v>
      </c>
      <c r="BP95" s="32">
        <v>0</v>
      </c>
      <c r="BQ95" s="32">
        <v>0</v>
      </c>
      <c r="BR95" s="32">
        <v>0</v>
      </c>
      <c r="BT95" s="32">
        <v>0</v>
      </c>
      <c r="BU95" s="32">
        <v>0</v>
      </c>
      <c r="BV95" s="32">
        <v>0</v>
      </c>
      <c r="BW95" s="32">
        <v>5.6852499999999999</v>
      </c>
      <c r="BX95" s="32">
        <v>17.993500000000001</v>
      </c>
      <c r="BY95" s="32">
        <v>0</v>
      </c>
      <c r="BZ95" s="32">
        <v>15.553000000000001</v>
      </c>
      <c r="CA95" s="32">
        <v>0</v>
      </c>
      <c r="CB95" s="32">
        <v>0</v>
      </c>
      <c r="CC95" s="32">
        <v>0</v>
      </c>
      <c r="CD95" s="32">
        <v>0</v>
      </c>
      <c r="CE95" s="32">
        <v>0</v>
      </c>
      <c r="CF95" s="32">
        <v>0</v>
      </c>
      <c r="CG95" s="32">
        <v>0</v>
      </c>
      <c r="CH95" s="32">
        <v>10.025499999999999</v>
      </c>
      <c r="CI95" s="32">
        <v>0.77200000000000002</v>
      </c>
      <c r="CJ95" s="32">
        <v>5.19475</v>
      </c>
      <c r="CK95" s="32">
        <v>0</v>
      </c>
      <c r="CL95" s="32">
        <v>7.0652499999999998</v>
      </c>
      <c r="CM95" s="32">
        <v>0</v>
      </c>
      <c r="CN95" s="32">
        <v>0</v>
      </c>
      <c r="CO95" s="32">
        <v>3.5957499999999998</v>
      </c>
      <c r="CP95" s="32">
        <v>3.673</v>
      </c>
      <c r="CQ95" s="32">
        <v>1.9404999999999999</v>
      </c>
      <c r="CR95" s="32">
        <v>1.669</v>
      </c>
      <c r="CS95" s="32">
        <v>0</v>
      </c>
      <c r="CT95" s="32">
        <v>1.4762500000000001</v>
      </c>
      <c r="CU95" s="32">
        <v>2.512</v>
      </c>
      <c r="CV95" s="32">
        <v>0</v>
      </c>
      <c r="CW95" s="32">
        <v>2.5884999999999998</v>
      </c>
      <c r="CX95" s="32">
        <v>0</v>
      </c>
      <c r="CY95" s="32">
        <v>0.82674999999999998</v>
      </c>
      <c r="CZ95" s="32">
        <v>3.37825</v>
      </c>
      <c r="DA95" s="32">
        <v>2.2802500000000001</v>
      </c>
      <c r="DB95" s="32">
        <v>3.3294999999999999</v>
      </c>
      <c r="DC95" s="32">
        <v>0</v>
      </c>
      <c r="DD95" s="32">
        <v>0</v>
      </c>
      <c r="DE95" s="32">
        <v>0</v>
      </c>
      <c r="DF95" s="32">
        <v>0</v>
      </c>
      <c r="DG95" s="32">
        <v>0</v>
      </c>
      <c r="DH95" s="32">
        <v>1.8819999999999999</v>
      </c>
      <c r="DI95" s="32">
        <v>1.02325</v>
      </c>
    </row>
    <row r="96" spans="1:113" ht="15" thickBot="1" x14ac:dyDescent="0.35">
      <c r="A96">
        <v>4</v>
      </c>
      <c r="B96" s="58">
        <v>0</v>
      </c>
      <c r="D96" s="4">
        <v>0.75</v>
      </c>
      <c r="E96" s="4">
        <v>0.75</v>
      </c>
      <c r="F96" s="4">
        <v>0.75</v>
      </c>
      <c r="G96" s="4">
        <v>0.75</v>
      </c>
      <c r="H96" s="4">
        <v>0.75</v>
      </c>
      <c r="I96" s="4">
        <v>0.75</v>
      </c>
      <c r="J96" s="4">
        <v>0.75</v>
      </c>
      <c r="K96" s="4">
        <v>0.75</v>
      </c>
      <c r="M96" s="28">
        <f t="shared" si="17"/>
        <v>0</v>
      </c>
      <c r="N96" s="28">
        <f t="shared" si="18"/>
        <v>0</v>
      </c>
      <c r="O96" s="28">
        <f t="shared" si="19"/>
        <v>0</v>
      </c>
      <c r="P96" s="28">
        <f t="shared" si="20"/>
        <v>0</v>
      </c>
      <c r="Q96" s="28">
        <f t="shared" si="21"/>
        <v>0</v>
      </c>
      <c r="R96" s="28">
        <f t="shared" si="22"/>
        <v>0</v>
      </c>
      <c r="S96" s="28">
        <f t="shared" si="23"/>
        <v>0</v>
      </c>
      <c r="T96" s="28">
        <f t="shared" si="24"/>
        <v>0</v>
      </c>
      <c r="V96" s="56">
        <v>17.305757</v>
      </c>
      <c r="W96" s="56">
        <v>17.305757</v>
      </c>
      <c r="X96" s="56">
        <v>17.305757</v>
      </c>
      <c r="Y96" s="56">
        <v>17.305757</v>
      </c>
      <c r="Z96" s="56">
        <v>17.305757</v>
      </c>
      <c r="AA96" s="56">
        <v>17.305757</v>
      </c>
      <c r="AB96" s="56">
        <v>17.305757</v>
      </c>
      <c r="AC96" s="56">
        <v>17.305757</v>
      </c>
      <c r="AE96" s="33">
        <f t="shared" si="25"/>
        <v>1</v>
      </c>
      <c r="AF96" s="33">
        <f t="shared" si="15"/>
        <v>1</v>
      </c>
      <c r="AG96" s="33">
        <f t="shared" si="15"/>
        <v>1</v>
      </c>
      <c r="AH96" s="33">
        <f t="shared" si="15"/>
        <v>1</v>
      </c>
      <c r="AI96" s="33">
        <f t="shared" si="15"/>
        <v>1</v>
      </c>
      <c r="AJ96" s="33">
        <f t="shared" si="15"/>
        <v>1</v>
      </c>
      <c r="AK96" s="33">
        <f t="shared" si="15"/>
        <v>1</v>
      </c>
      <c r="AL96" s="33">
        <f t="shared" si="15"/>
        <v>1</v>
      </c>
      <c r="AN96" s="33">
        <f t="shared" si="26"/>
        <v>0</v>
      </c>
      <c r="AO96" s="33">
        <f t="shared" si="26"/>
        <v>0</v>
      </c>
      <c r="AP96" s="33">
        <f t="shared" si="16"/>
        <v>0</v>
      </c>
      <c r="AQ96" s="33">
        <f t="shared" si="16"/>
        <v>0</v>
      </c>
      <c r="AR96" s="33">
        <f t="shared" si="16"/>
        <v>0</v>
      </c>
      <c r="AS96" s="33">
        <f t="shared" si="16"/>
        <v>0</v>
      </c>
      <c r="AT96" s="33">
        <f t="shared" si="16"/>
        <v>0</v>
      </c>
      <c r="AU96" s="33">
        <f t="shared" si="16"/>
        <v>0</v>
      </c>
      <c r="AW96" s="8">
        <v>0.75</v>
      </c>
      <c r="AX96" s="8">
        <v>0.75</v>
      </c>
      <c r="AY96" s="8">
        <v>0.75</v>
      </c>
      <c r="AZ96" s="8">
        <v>0.75</v>
      </c>
      <c r="BA96" s="8">
        <v>0.75</v>
      </c>
      <c r="BB96" s="8">
        <v>0.75</v>
      </c>
      <c r="BC96" s="8">
        <v>0.75</v>
      </c>
      <c r="BD96" s="8">
        <v>0.75</v>
      </c>
      <c r="BE96" s="12"/>
      <c r="BF96" s="12"/>
      <c r="BG96" s="12"/>
      <c r="BH96" s="12"/>
      <c r="BI96" s="12"/>
      <c r="BJ96" s="12"/>
      <c r="BK96" s="12"/>
      <c r="BL96" s="12"/>
      <c r="BM96" s="12"/>
      <c r="BO96" s="32">
        <v>5.6852499999999999</v>
      </c>
      <c r="BP96" s="32">
        <v>5.6852499999999999</v>
      </c>
      <c r="BQ96" s="32">
        <v>5.6852499999999999</v>
      </c>
      <c r="BR96" s="32">
        <v>5.6852499999999999</v>
      </c>
      <c r="BT96" s="32">
        <v>0</v>
      </c>
      <c r="BU96" s="32">
        <v>0</v>
      </c>
      <c r="BV96" s="32">
        <v>0</v>
      </c>
      <c r="BW96" s="32">
        <v>5.6852499999999999</v>
      </c>
      <c r="BX96" s="32">
        <v>17.993500000000001</v>
      </c>
      <c r="BY96" s="32">
        <v>0</v>
      </c>
      <c r="BZ96" s="32">
        <v>15.553000000000001</v>
      </c>
      <c r="CA96" s="32">
        <v>0</v>
      </c>
      <c r="CB96" s="32">
        <v>0</v>
      </c>
      <c r="CC96" s="32">
        <v>0</v>
      </c>
      <c r="CD96" s="32">
        <v>0</v>
      </c>
      <c r="CE96" s="32">
        <v>0</v>
      </c>
      <c r="CF96" s="32">
        <v>0</v>
      </c>
      <c r="CG96" s="32">
        <v>0</v>
      </c>
      <c r="CH96" s="32">
        <v>10.025499999999999</v>
      </c>
      <c r="CI96" s="32">
        <v>0.77200000000000002</v>
      </c>
      <c r="CJ96" s="32">
        <v>5.19475</v>
      </c>
      <c r="CK96" s="32">
        <v>0</v>
      </c>
      <c r="CL96" s="32">
        <v>7.0652499999999998</v>
      </c>
      <c r="CM96" s="32">
        <v>0</v>
      </c>
      <c r="CN96" s="32">
        <v>0</v>
      </c>
      <c r="CO96" s="32">
        <v>3.5957499999999998</v>
      </c>
      <c r="CP96" s="32">
        <v>3.673</v>
      </c>
      <c r="CQ96" s="32">
        <v>1.9404999999999999</v>
      </c>
      <c r="CR96" s="32">
        <v>1.669</v>
      </c>
      <c r="CS96" s="32">
        <v>0</v>
      </c>
      <c r="CT96" s="32">
        <v>1.4762500000000001</v>
      </c>
      <c r="CU96" s="32">
        <v>2.512</v>
      </c>
      <c r="CV96" s="32">
        <v>0</v>
      </c>
      <c r="CW96" s="32">
        <v>2.5884999999999998</v>
      </c>
      <c r="CX96" s="32">
        <v>0</v>
      </c>
      <c r="CY96" s="32">
        <v>0.82674999999999998</v>
      </c>
      <c r="CZ96" s="32">
        <v>3.37825</v>
      </c>
      <c r="DA96" s="32">
        <v>2.2802500000000001</v>
      </c>
      <c r="DB96" s="32">
        <v>3.3294999999999999</v>
      </c>
      <c r="DC96" s="32">
        <v>0</v>
      </c>
      <c r="DD96" s="32">
        <v>0</v>
      </c>
      <c r="DE96" s="32">
        <v>0</v>
      </c>
      <c r="DF96" s="32">
        <v>0</v>
      </c>
      <c r="DG96" s="32">
        <v>0</v>
      </c>
      <c r="DH96" s="32">
        <v>1.8819999999999999</v>
      </c>
      <c r="DI96" s="32">
        <v>1.02325</v>
      </c>
    </row>
    <row r="97" spans="1:88" ht="15" thickBot="1" x14ac:dyDescent="0.35">
      <c r="A97">
        <v>5</v>
      </c>
      <c r="B97" s="58">
        <v>0</v>
      </c>
      <c r="M97" s="28">
        <f t="shared" si="17"/>
        <v>0</v>
      </c>
      <c r="N97" s="28">
        <f t="shared" si="18"/>
        <v>0</v>
      </c>
      <c r="O97" s="28">
        <f t="shared" si="19"/>
        <v>0</v>
      </c>
      <c r="P97" s="28">
        <f t="shared" si="20"/>
        <v>0</v>
      </c>
      <c r="Q97" s="28">
        <f t="shared" si="21"/>
        <v>0</v>
      </c>
      <c r="R97" s="28">
        <f t="shared" si="22"/>
        <v>0</v>
      </c>
      <c r="S97" s="28">
        <f t="shared" si="23"/>
        <v>0</v>
      </c>
      <c r="T97" s="28">
        <f t="shared" si="24"/>
        <v>0</v>
      </c>
      <c r="V97" s="56">
        <v>54.230507000000003</v>
      </c>
      <c r="W97" s="56">
        <v>54.230507000000003</v>
      </c>
      <c r="X97" s="56">
        <v>54.230507000000003</v>
      </c>
      <c r="Y97" s="56">
        <v>54.230507000000003</v>
      </c>
      <c r="Z97" s="56">
        <v>54.230507000000003</v>
      </c>
      <c r="AA97" s="56">
        <v>54.230507000000003</v>
      </c>
      <c r="AB97" s="56">
        <v>54.230507000000003</v>
      </c>
      <c r="AC97" s="56">
        <v>54.230507000000003</v>
      </c>
      <c r="AE97" s="33">
        <f t="shared" si="25"/>
        <v>1</v>
      </c>
      <c r="AF97" s="33">
        <f t="shared" si="15"/>
        <v>1</v>
      </c>
      <c r="AG97" s="33">
        <f t="shared" si="15"/>
        <v>1</v>
      </c>
      <c r="AH97" s="33">
        <f t="shared" si="15"/>
        <v>1</v>
      </c>
      <c r="AI97" s="33">
        <f t="shared" si="15"/>
        <v>1</v>
      </c>
      <c r="AJ97" s="33">
        <f t="shared" si="15"/>
        <v>1</v>
      </c>
      <c r="AK97" s="33">
        <f t="shared" si="15"/>
        <v>1</v>
      </c>
      <c r="AL97" s="33">
        <f t="shared" si="15"/>
        <v>1</v>
      </c>
      <c r="AN97" s="33">
        <f t="shared" si="26"/>
        <v>0</v>
      </c>
      <c r="AO97" s="33">
        <f t="shared" si="26"/>
        <v>0</v>
      </c>
      <c r="AP97" s="33">
        <f t="shared" si="16"/>
        <v>0</v>
      </c>
      <c r="AQ97" s="33">
        <f t="shared" si="16"/>
        <v>0</v>
      </c>
      <c r="AR97" s="33">
        <f t="shared" si="16"/>
        <v>0</v>
      </c>
      <c r="AS97" s="33">
        <f t="shared" si="16"/>
        <v>0</v>
      </c>
      <c r="AT97" s="33">
        <f t="shared" si="16"/>
        <v>0</v>
      </c>
      <c r="AU97" s="33">
        <f t="shared" si="16"/>
        <v>0</v>
      </c>
      <c r="AW97" s="8">
        <v>0.75</v>
      </c>
      <c r="AX97" s="8">
        <v>0.75</v>
      </c>
      <c r="AY97" s="8">
        <v>0.75</v>
      </c>
      <c r="AZ97" s="8">
        <v>0.75</v>
      </c>
      <c r="BA97" s="8">
        <v>0.75</v>
      </c>
      <c r="BB97" s="8">
        <v>0.75</v>
      </c>
      <c r="BC97" s="8">
        <v>0.75</v>
      </c>
      <c r="BD97" s="8">
        <v>0.75</v>
      </c>
      <c r="BE97" s="12"/>
      <c r="BF97" s="18">
        <v>0.01</v>
      </c>
      <c r="BG97" s="12" t="s">
        <v>27</v>
      </c>
      <c r="BH97" s="12"/>
      <c r="BI97" s="12"/>
      <c r="BJ97" s="12"/>
      <c r="BK97" s="12"/>
      <c r="BL97" s="12"/>
      <c r="BM97" s="12"/>
      <c r="BO97" s="32">
        <v>17.993500000000001</v>
      </c>
      <c r="BP97" s="32">
        <v>17.993500000000001</v>
      </c>
      <c r="BQ97" s="32">
        <v>17.993500000000001</v>
      </c>
      <c r="BR97" s="32">
        <v>17.993500000000001</v>
      </c>
    </row>
    <row r="98" spans="1:88" ht="15" thickBot="1" x14ac:dyDescent="0.35">
      <c r="A98">
        <v>6</v>
      </c>
      <c r="B98" s="58">
        <v>0.10744136999999999</v>
      </c>
      <c r="M98" s="28">
        <f t="shared" si="17"/>
        <v>8.0581027499999999E-2</v>
      </c>
      <c r="N98" s="28">
        <f t="shared" si="18"/>
        <v>8.0581027499999999E-2</v>
      </c>
      <c r="O98" s="28">
        <f t="shared" si="19"/>
        <v>8.0581027499999999E-2</v>
      </c>
      <c r="P98" s="28">
        <f t="shared" si="20"/>
        <v>8.0581027499999999E-2</v>
      </c>
      <c r="Q98" s="28">
        <f t="shared" si="21"/>
        <v>8.0581027499999999E-2</v>
      </c>
      <c r="R98" s="28">
        <f t="shared" si="22"/>
        <v>8.0581027499999999E-2</v>
      </c>
      <c r="S98" s="28">
        <f t="shared" si="23"/>
        <v>8.0581027499999999E-2</v>
      </c>
      <c r="T98" s="28">
        <f t="shared" si="24"/>
        <v>8.0581027499999999E-2</v>
      </c>
      <c r="V98" s="56">
        <v>0.25000699999999998</v>
      </c>
      <c r="W98" s="56">
        <v>0.25000699999999998</v>
      </c>
      <c r="X98" s="56">
        <v>0.25000699999999998</v>
      </c>
      <c r="Y98" s="56">
        <v>0.25000699999999998</v>
      </c>
      <c r="Z98" s="56">
        <v>0.25000699999999998</v>
      </c>
      <c r="AA98" s="56">
        <v>0.25000699999999998</v>
      </c>
      <c r="AB98" s="56">
        <v>0.25000699999999998</v>
      </c>
      <c r="AC98" s="56">
        <v>0.25000699999999998</v>
      </c>
      <c r="AE98" s="33">
        <f t="shared" si="25"/>
        <v>1</v>
      </c>
      <c r="AF98" s="33">
        <f t="shared" si="15"/>
        <v>1</v>
      </c>
      <c r="AG98" s="33">
        <f t="shared" si="15"/>
        <v>1</v>
      </c>
      <c r="AH98" s="33">
        <f t="shared" si="15"/>
        <v>1</v>
      </c>
      <c r="AI98" s="33">
        <f t="shared" si="15"/>
        <v>1</v>
      </c>
      <c r="AJ98" s="33">
        <f t="shared" si="15"/>
        <v>1</v>
      </c>
      <c r="AK98" s="33">
        <f t="shared" si="15"/>
        <v>1</v>
      </c>
      <c r="AL98" s="33">
        <f t="shared" si="15"/>
        <v>1</v>
      </c>
      <c r="AN98" s="33">
        <f t="shared" si="26"/>
        <v>8.0581027499999999E-2</v>
      </c>
      <c r="AO98" s="33">
        <f t="shared" si="26"/>
        <v>8.0581027499999999E-2</v>
      </c>
      <c r="AP98" s="33">
        <f t="shared" si="16"/>
        <v>8.0581027499999999E-2</v>
      </c>
      <c r="AQ98" s="33">
        <f t="shared" si="16"/>
        <v>8.0581027499999999E-2</v>
      </c>
      <c r="AR98" s="33">
        <f t="shared" si="16"/>
        <v>8.0581027499999999E-2</v>
      </c>
      <c r="AS98" s="33">
        <f t="shared" si="16"/>
        <v>8.0581027499999999E-2</v>
      </c>
      <c r="AT98" s="33">
        <f t="shared" si="16"/>
        <v>8.0581027499999999E-2</v>
      </c>
      <c r="AU98" s="33">
        <f t="shared" si="16"/>
        <v>8.0581027499999999E-2</v>
      </c>
      <c r="AW98" s="8">
        <v>0.75</v>
      </c>
      <c r="AX98" s="8">
        <v>0.75</v>
      </c>
      <c r="AY98" s="8">
        <v>0.75</v>
      </c>
      <c r="AZ98" s="8">
        <v>0.75</v>
      </c>
      <c r="BA98" s="8">
        <v>0.75</v>
      </c>
      <c r="BB98" s="8">
        <v>0.75</v>
      </c>
      <c r="BC98" s="8">
        <v>0.75</v>
      </c>
      <c r="BD98" s="8">
        <v>0.75</v>
      </c>
      <c r="BE98" s="12"/>
      <c r="BF98" s="12"/>
      <c r="BG98" s="12"/>
      <c r="BH98" s="12"/>
      <c r="BI98" s="12"/>
      <c r="BJ98" s="12"/>
      <c r="BK98" s="12"/>
      <c r="BL98" s="12"/>
      <c r="BM98" s="12"/>
      <c r="BO98" s="32">
        <v>0</v>
      </c>
      <c r="BP98" s="32">
        <v>0</v>
      </c>
      <c r="BQ98" s="32">
        <v>0</v>
      </c>
      <c r="BR98" s="32">
        <v>0</v>
      </c>
    </row>
    <row r="99" spans="1:88" ht="15" thickBot="1" x14ac:dyDescent="0.35">
      <c r="A99">
        <v>7</v>
      </c>
      <c r="B99" s="58">
        <v>0</v>
      </c>
      <c r="M99" s="28">
        <f t="shared" si="17"/>
        <v>0</v>
      </c>
      <c r="N99" s="28">
        <f t="shared" si="18"/>
        <v>0</v>
      </c>
      <c r="O99" s="28">
        <f t="shared" si="19"/>
        <v>0</v>
      </c>
      <c r="P99" s="28">
        <f t="shared" si="20"/>
        <v>0</v>
      </c>
      <c r="Q99" s="28">
        <f t="shared" si="21"/>
        <v>0</v>
      </c>
      <c r="R99" s="28">
        <f t="shared" si="22"/>
        <v>0</v>
      </c>
      <c r="S99" s="28">
        <f t="shared" si="23"/>
        <v>0</v>
      </c>
      <c r="T99" s="28">
        <f t="shared" si="24"/>
        <v>0</v>
      </c>
      <c r="V99" s="56">
        <v>46.909007000000003</v>
      </c>
      <c r="W99" s="56">
        <v>46.909007000000003</v>
      </c>
      <c r="X99" s="56">
        <v>46.909007000000003</v>
      </c>
      <c r="Y99" s="56">
        <v>46.909007000000003</v>
      </c>
      <c r="Z99" s="56">
        <v>46.909007000000003</v>
      </c>
      <c r="AA99" s="56">
        <v>46.909007000000003</v>
      </c>
      <c r="AB99" s="56">
        <v>46.909007000000003</v>
      </c>
      <c r="AC99" s="56">
        <v>46.909007000000003</v>
      </c>
      <c r="AE99" s="33">
        <f t="shared" si="25"/>
        <v>1</v>
      </c>
      <c r="AF99" s="33">
        <f t="shared" si="15"/>
        <v>1</v>
      </c>
      <c r="AG99" s="33">
        <f t="shared" si="15"/>
        <v>1</v>
      </c>
      <c r="AH99" s="33">
        <f t="shared" si="15"/>
        <v>1</v>
      </c>
      <c r="AI99" s="33">
        <f t="shared" si="15"/>
        <v>1</v>
      </c>
      <c r="AJ99" s="33">
        <f t="shared" si="15"/>
        <v>1</v>
      </c>
      <c r="AK99" s="33">
        <f t="shared" si="15"/>
        <v>1</v>
      </c>
      <c r="AL99" s="33">
        <f t="shared" si="15"/>
        <v>1</v>
      </c>
      <c r="AN99" s="33">
        <f t="shared" si="26"/>
        <v>0</v>
      </c>
      <c r="AO99" s="33">
        <f t="shared" si="26"/>
        <v>0</v>
      </c>
      <c r="AP99" s="33">
        <f t="shared" si="16"/>
        <v>0</v>
      </c>
      <c r="AQ99" s="33">
        <f t="shared" si="16"/>
        <v>0</v>
      </c>
      <c r="AR99" s="33">
        <f t="shared" si="16"/>
        <v>0</v>
      </c>
      <c r="AS99" s="33">
        <f t="shared" si="16"/>
        <v>0</v>
      </c>
      <c r="AT99" s="33">
        <f t="shared" si="16"/>
        <v>0</v>
      </c>
      <c r="AU99" s="33">
        <f t="shared" si="16"/>
        <v>0</v>
      </c>
      <c r="AW99" s="7"/>
      <c r="AX99" s="7"/>
      <c r="AY99" s="7"/>
      <c r="AZ99" s="7"/>
      <c r="BA99" s="7"/>
      <c r="BB99" s="7"/>
      <c r="BC99" s="7"/>
      <c r="BD99" s="7"/>
      <c r="BE99" s="12"/>
      <c r="BF99" s="18">
        <f>BF95*$BF$97</f>
        <v>2.4193789642857082E-4</v>
      </c>
      <c r="BG99" s="18">
        <f t="shared" ref="BG99:BL99" si="28">BG95*$BF$97</f>
        <v>2.4193789642857082E-4</v>
      </c>
      <c r="BH99" s="18">
        <f t="shared" si="28"/>
        <v>2.4193789642857082E-4</v>
      </c>
      <c r="BI99" s="18">
        <f t="shared" si="28"/>
        <v>2.4193789642857082E-4</v>
      </c>
      <c r="BJ99" s="18">
        <f t="shared" si="28"/>
        <v>2.4193789642857082E-4</v>
      </c>
      <c r="BK99" s="18">
        <f t="shared" si="28"/>
        <v>2.4193789642857082E-4</v>
      </c>
      <c r="BL99" s="18">
        <f t="shared" si="28"/>
        <v>2.4193789642857082E-4</v>
      </c>
      <c r="BM99" s="18">
        <f>BM95*$BF$97</f>
        <v>2.4193789642857082E-4</v>
      </c>
      <c r="BO99" s="32">
        <v>15.553000000000001</v>
      </c>
      <c r="BP99" s="32">
        <v>15.553000000000001</v>
      </c>
      <c r="BQ99" s="32">
        <v>15.553000000000001</v>
      </c>
      <c r="BR99" s="32">
        <v>15.553000000000001</v>
      </c>
      <c r="BT99" s="20" t="s">
        <v>25</v>
      </c>
    </row>
    <row r="100" spans="1:88" ht="15" thickBot="1" x14ac:dyDescent="0.35">
      <c r="A100">
        <v>8</v>
      </c>
      <c r="B100" s="58">
        <v>0.10744136999999999</v>
      </c>
      <c r="M100" s="28">
        <f t="shared" si="17"/>
        <v>8.0581027499999999E-2</v>
      </c>
      <c r="N100" s="28">
        <f t="shared" si="18"/>
        <v>8.0581027499999999E-2</v>
      </c>
      <c r="O100" s="28">
        <f t="shared" si="19"/>
        <v>8.0581027499999999E-2</v>
      </c>
      <c r="P100" s="28">
        <f t="shared" si="20"/>
        <v>8.0581027499999999E-2</v>
      </c>
      <c r="Q100" s="28">
        <f t="shared" si="21"/>
        <v>8.0581027499999999E-2</v>
      </c>
      <c r="R100" s="28">
        <f t="shared" si="22"/>
        <v>8.0581027499999999E-2</v>
      </c>
      <c r="S100" s="28">
        <f t="shared" si="23"/>
        <v>8.0581027499999999E-2</v>
      </c>
      <c r="T100" s="28">
        <f t="shared" si="24"/>
        <v>8.0581027499999999E-2</v>
      </c>
      <c r="V100" s="56">
        <v>0.25000699999999998</v>
      </c>
      <c r="W100" s="56">
        <v>0.25000699999999998</v>
      </c>
      <c r="X100" s="56">
        <v>0.25000699999999998</v>
      </c>
      <c r="Y100" s="56">
        <v>0.25000699999999998</v>
      </c>
      <c r="Z100" s="56">
        <v>0.25000699999999998</v>
      </c>
      <c r="AA100" s="56">
        <v>0.25000699999999998</v>
      </c>
      <c r="AB100" s="56">
        <v>0.25000699999999998</v>
      </c>
      <c r="AC100" s="56">
        <v>0.25000699999999998</v>
      </c>
      <c r="AE100" s="33">
        <f t="shared" si="25"/>
        <v>1</v>
      </c>
      <c r="AF100" s="33">
        <f t="shared" si="15"/>
        <v>1</v>
      </c>
      <c r="AG100" s="33">
        <f t="shared" si="15"/>
        <v>1</v>
      </c>
      <c r="AH100" s="33">
        <f t="shared" si="15"/>
        <v>1</v>
      </c>
      <c r="AI100" s="33">
        <f t="shared" si="15"/>
        <v>1</v>
      </c>
      <c r="AJ100" s="33">
        <f t="shared" si="15"/>
        <v>1</v>
      </c>
      <c r="AK100" s="33">
        <f t="shared" si="15"/>
        <v>1</v>
      </c>
      <c r="AL100" s="33">
        <f t="shared" si="15"/>
        <v>1</v>
      </c>
      <c r="AN100" s="33">
        <f t="shared" si="26"/>
        <v>8.0581027499999999E-2</v>
      </c>
      <c r="AO100" s="33">
        <f t="shared" si="26"/>
        <v>8.0581027499999999E-2</v>
      </c>
      <c r="AP100" s="33">
        <f t="shared" si="16"/>
        <v>8.0581027499999999E-2</v>
      </c>
      <c r="AQ100" s="33">
        <f t="shared" si="16"/>
        <v>8.0581027499999999E-2</v>
      </c>
      <c r="AR100" s="33">
        <f t="shared" si="16"/>
        <v>8.0581027499999999E-2</v>
      </c>
      <c r="AS100" s="33">
        <f t="shared" si="16"/>
        <v>8.0581027499999999E-2</v>
      </c>
      <c r="AT100" s="33">
        <f t="shared" si="16"/>
        <v>8.0581027499999999E-2</v>
      </c>
      <c r="AU100" s="33">
        <f t="shared" si="16"/>
        <v>8.0581027499999999E-2</v>
      </c>
      <c r="AW100" s="5" t="s">
        <v>3</v>
      </c>
      <c r="AX100" s="7"/>
      <c r="AY100" s="7"/>
      <c r="AZ100" s="7"/>
      <c r="BA100" s="7"/>
      <c r="BB100" s="7"/>
      <c r="BC100" s="7"/>
      <c r="BD100" s="7"/>
      <c r="BE100" s="12"/>
      <c r="BF100" s="34" t="s">
        <v>19</v>
      </c>
      <c r="BG100" s="35"/>
      <c r="BH100" s="35"/>
      <c r="BI100" s="35"/>
      <c r="BJ100" s="35"/>
      <c r="BK100" s="35"/>
      <c r="BL100" s="35"/>
      <c r="BM100" s="35"/>
      <c r="BO100" s="32">
        <v>0</v>
      </c>
      <c r="BP100" s="32">
        <v>0</v>
      </c>
      <c r="BQ100" s="32">
        <v>0</v>
      </c>
      <c r="BR100" s="32">
        <v>0</v>
      </c>
      <c r="BT100" s="60">
        <v>8.0581029999999998E-2</v>
      </c>
      <c r="BU100" s="60">
        <v>8.0581029999999998E-2</v>
      </c>
      <c r="BV100" s="60">
        <v>8.0581029999999998E-2</v>
      </c>
      <c r="BW100" s="60">
        <v>8.0581029999999998E-2</v>
      </c>
      <c r="BX100" s="60">
        <v>8.0581029999999998E-2</v>
      </c>
      <c r="BY100" s="60">
        <v>8.0581029999999998E-2</v>
      </c>
      <c r="BZ100" s="60">
        <v>8.0581029999999998E-2</v>
      </c>
      <c r="CA100" s="60">
        <v>8.0581029999999998E-2</v>
      </c>
      <c r="CC100" s="30">
        <f>($BT93*BT$100)+($BU93*BT$101)+($BV93*BT$102)+($BW93*BT$103)+($BX93*BT$104)+($BY93*BT$105)+($BZ93*BT$106)+($CA93*BT$107)+($CB93*BT$108)+($CC93*BT$109)+($CD93*BT$110)+($CE93*BT$111)+($CF93*BT$112)+($CG93*BT$113)+($CH93*BT$114)+($CI93*BT$115)+($CJ93*BT$116)+($CK93*BT$117)+($CL93*BT$118)+($CM93*BT$119)+($CN93*BT$120)+($CO93*BT$121)+($CP93*BT$122)+($CQ93*BT$123)+($CR93*BT$124)+($CS93*BT$125)+($CT93*BT$126)+($CU93*BT$127)+($CV93*BT$128)+($CW93*BT$129)+($CX93*BT$130)+($CY93*BT$131)+($CZ93*BT$132)+($DA93*BT$133)+($DB93*BT$134)+($DC93*BT$135)+($DD93*BT$136)+($DE93*BT$137)+($DF93*BT$138)+($DG93*BT$139)+($DH93*BT$140)+($DI93*BT$141)</f>
        <v>9.2639997767774993E-8</v>
      </c>
      <c r="CD100" s="30">
        <f t="shared" ref="CD100:CJ103" si="29">($BT93*BU$100)+($BU93*BU$101)+($BV93*BU$102)+($BW93*BU$103)+($BX93*BU$104)+($BY93*BU$105)+($BZ93*BU$106)+($CA93*BU$107)+($CB93*BU$108)+($CC93*BU$109)+($CD93*BU$110)+($CE93*BU$111)+($CF93*BU$112)+($CG93*BU$113)+($CH93*BU$114)+($CI93*BU$115)+($CJ93*BU$116)+($CK93*BU$117)+($CL93*BU$118)+($CM93*BU$119)+($CN93*BU$120)+($CO93*BU$121)+($CP93*BU$122)+($CQ93*BU$123)+($CR93*BU$124)+($CS93*BU$125)+($CT93*BU$126)+($CU93*BU$127)+($CV93*BU$128)+($CW93*BU$129)+($CX93*BU$130)+($CY93*BU$131)+($CZ93*BU$132)+($DA93*BU$133)+($DB93*BU$134)+($DC93*BU$135)+($DD93*BU$136)+($DE93*BU$137)+($DF93*BU$138)+($DG93*BU$139)+($DH93*BU$140)+($DI93*BU$141)</f>
        <v>9.2639997767774993E-8</v>
      </c>
      <c r="CE100" s="30">
        <f t="shared" si="29"/>
        <v>9.2639997767774993E-8</v>
      </c>
      <c r="CF100" s="30">
        <f t="shared" si="29"/>
        <v>9.2639997767774993E-8</v>
      </c>
      <c r="CG100" s="30">
        <f t="shared" si="29"/>
        <v>9.2639997767774993E-8</v>
      </c>
      <c r="CH100" s="30">
        <f t="shared" si="29"/>
        <v>9.2639997767774993E-8</v>
      </c>
      <c r="CI100" s="30">
        <f t="shared" si="29"/>
        <v>9.2639997767774993E-8</v>
      </c>
      <c r="CJ100" s="30">
        <f t="shared" si="29"/>
        <v>9.2639997767774993E-8</v>
      </c>
    </row>
    <row r="101" spans="1:88" ht="15" thickBot="1" x14ac:dyDescent="0.35">
      <c r="A101">
        <v>9</v>
      </c>
      <c r="B101" s="58">
        <v>0.10744136999999999</v>
      </c>
      <c r="M101" s="28">
        <f t="shared" si="17"/>
        <v>8.0581027499999999E-2</v>
      </c>
      <c r="N101" s="28">
        <f t="shared" si="18"/>
        <v>8.0581027499999999E-2</v>
      </c>
      <c r="O101" s="28">
        <f t="shared" si="19"/>
        <v>8.0581027499999999E-2</v>
      </c>
      <c r="P101" s="28">
        <f t="shared" si="20"/>
        <v>8.0581027499999999E-2</v>
      </c>
      <c r="Q101" s="28">
        <f t="shared" si="21"/>
        <v>8.0581027499999999E-2</v>
      </c>
      <c r="R101" s="28">
        <f t="shared" si="22"/>
        <v>8.0581027499999999E-2</v>
      </c>
      <c r="S101" s="28">
        <f t="shared" si="23"/>
        <v>8.0581027499999999E-2</v>
      </c>
      <c r="T101" s="28">
        <f t="shared" si="24"/>
        <v>8.0581027499999999E-2</v>
      </c>
      <c r="V101" s="56">
        <v>0.25000699999999998</v>
      </c>
      <c r="W101" s="56">
        <v>0.25000699999999998</v>
      </c>
      <c r="X101" s="56">
        <v>0.25000699999999998</v>
      </c>
      <c r="Y101" s="56">
        <v>0.25000699999999998</v>
      </c>
      <c r="Z101" s="56">
        <v>0.25000699999999998</v>
      </c>
      <c r="AA101" s="56">
        <v>0.25000699999999998</v>
      </c>
      <c r="AB101" s="56">
        <v>0.25000699999999998</v>
      </c>
      <c r="AC101" s="56">
        <v>0.25000699999999998</v>
      </c>
      <c r="AE101" s="33">
        <f t="shared" si="25"/>
        <v>1</v>
      </c>
      <c r="AF101" s="33">
        <f t="shared" si="15"/>
        <v>1</v>
      </c>
      <c r="AG101" s="33">
        <f t="shared" si="15"/>
        <v>1</v>
      </c>
      <c r="AH101" s="33">
        <f t="shared" si="15"/>
        <v>1</v>
      </c>
      <c r="AI101" s="33">
        <f t="shared" si="15"/>
        <v>1</v>
      </c>
      <c r="AJ101" s="33">
        <f t="shared" si="15"/>
        <v>1</v>
      </c>
      <c r="AK101" s="33">
        <f t="shared" si="15"/>
        <v>1</v>
      </c>
      <c r="AL101" s="33">
        <f t="shared" si="15"/>
        <v>1</v>
      </c>
      <c r="AN101" s="33">
        <f t="shared" si="26"/>
        <v>8.0581027499999999E-2</v>
      </c>
      <c r="AO101" s="33">
        <f t="shared" si="26"/>
        <v>8.0581027499999999E-2</v>
      </c>
      <c r="AP101" s="33">
        <f t="shared" si="16"/>
        <v>8.0581027499999999E-2</v>
      </c>
      <c r="AQ101" s="33">
        <f t="shared" si="16"/>
        <v>8.0581027499999999E-2</v>
      </c>
      <c r="AR101" s="33">
        <f t="shared" si="16"/>
        <v>8.0581027499999999E-2</v>
      </c>
      <c r="AS101" s="33">
        <f t="shared" si="16"/>
        <v>8.0581027499999999E-2</v>
      </c>
      <c r="AT101" s="33">
        <f t="shared" si="16"/>
        <v>8.0581027499999999E-2</v>
      </c>
      <c r="AU101" s="33">
        <f t="shared" si="16"/>
        <v>8.0581027499999999E-2</v>
      </c>
      <c r="AW101" s="8">
        <v>0.25</v>
      </c>
      <c r="AX101" s="8">
        <v>0.25</v>
      </c>
      <c r="AY101" s="8">
        <v>0.25</v>
      </c>
      <c r="AZ101" s="8">
        <v>0.25</v>
      </c>
      <c r="BA101" s="8">
        <v>0.25</v>
      </c>
      <c r="BB101" s="8">
        <v>0.25</v>
      </c>
      <c r="BC101" s="8">
        <v>0.25</v>
      </c>
      <c r="BD101" s="8">
        <v>0.25</v>
      </c>
      <c r="BE101" s="12"/>
      <c r="BF101" s="36">
        <f>AW101-BF99</f>
        <v>0.24975806210357143</v>
      </c>
      <c r="BG101" s="36">
        <f t="shared" ref="BG101:BL101" si="30">AX101-BG99</f>
        <v>0.24975806210357143</v>
      </c>
      <c r="BH101" s="36">
        <f t="shared" si="30"/>
        <v>0.24975806210357143</v>
      </c>
      <c r="BI101" s="36">
        <f t="shared" si="30"/>
        <v>0.24975806210357143</v>
      </c>
      <c r="BJ101" s="36">
        <f t="shared" si="30"/>
        <v>0.24975806210357143</v>
      </c>
      <c r="BK101" s="36">
        <f t="shared" si="30"/>
        <v>0.24975806210357143</v>
      </c>
      <c r="BL101" s="36">
        <f t="shared" si="30"/>
        <v>0.24975806210357143</v>
      </c>
      <c r="BM101" s="36">
        <f>BD101-BM99</f>
        <v>0.24975806210357143</v>
      </c>
      <c r="BO101" s="32">
        <v>0</v>
      </c>
      <c r="BP101" s="32">
        <v>0</v>
      </c>
      <c r="BQ101" s="32">
        <v>0</v>
      </c>
      <c r="BR101" s="32">
        <v>0</v>
      </c>
      <c r="BT101" s="60">
        <v>8.0581029999999998E-2</v>
      </c>
      <c r="BU101" s="60">
        <v>8.0581029999999998E-2</v>
      </c>
      <c r="BV101" s="60">
        <v>8.0581029999999998E-2</v>
      </c>
      <c r="BW101" s="60">
        <v>8.0581029999999998E-2</v>
      </c>
      <c r="BX101" s="60">
        <v>8.0581029999999998E-2</v>
      </c>
      <c r="BY101" s="60">
        <v>8.0581029999999998E-2</v>
      </c>
      <c r="BZ101" s="60">
        <v>8.0581029999999998E-2</v>
      </c>
      <c r="CA101" s="60">
        <v>8.0581029999999998E-2</v>
      </c>
      <c r="CC101" s="30">
        <f>($BT94*BT$100)+($BU94*BT$101)+($BV94*BT$102)+($BW94*BT$103)+($BX94*BT$104)+($BY94*BT$105)+($BZ94*BT$106)+($CA94*BT$107)+($CB94*BT$108)+($CC94*BT$109)+($CD94*BT$110)+($CE94*BT$111)+($CF94*BT$112)+($CG94*BT$113)+($CH94*BT$114)+($CI94*BT$115)+($CJ94*BT$116)+($CK94*BT$117)+($CL94*BT$118)+($CM94*BT$119)+($CN94*BT$120)+($CO94*BT$121)+($CP94*BT$122)+($CQ94*BT$123)+($CR94*BT$124)+($CS94*BT$125)+($CT94*BT$126)+($CU94*BT$127)+($CV94*BT$128)+($CW94*BT$129)+($CX94*BT$130)+($CY94*BT$131)+($CZ94*BT$132)+($DA94*BT$133)+($DB94*BT$134)+($DC94*BT$135)+($DD94*BT$136)+($DE94*BT$137)+($DF94*BT$138)+($DG94*BT$139)+($DH94*BT$140)+($DI94*BT$141)</f>
        <v>9.2639997767774993E-8</v>
      </c>
      <c r="CD101" s="30">
        <f t="shared" si="29"/>
        <v>9.2639997767774993E-8</v>
      </c>
      <c r="CE101" s="30">
        <f t="shared" si="29"/>
        <v>9.2639997767774993E-8</v>
      </c>
      <c r="CF101" s="30">
        <f t="shared" si="29"/>
        <v>9.2639997767774993E-8</v>
      </c>
      <c r="CG101" s="30">
        <f t="shared" si="29"/>
        <v>9.2639997767774993E-8</v>
      </c>
      <c r="CH101" s="30">
        <f t="shared" si="29"/>
        <v>9.2639997767774993E-8</v>
      </c>
      <c r="CI101" s="30">
        <f t="shared" si="29"/>
        <v>9.2639997767774993E-8</v>
      </c>
      <c r="CJ101" s="30">
        <f t="shared" si="29"/>
        <v>9.2639997767774993E-8</v>
      </c>
    </row>
    <row r="102" spans="1:88" ht="15" thickBot="1" x14ac:dyDescent="0.35">
      <c r="A102">
        <v>10</v>
      </c>
      <c r="B102" s="58">
        <v>0.10744136999999999</v>
      </c>
      <c r="M102" s="28">
        <f t="shared" si="17"/>
        <v>8.0581027499999999E-2</v>
      </c>
      <c r="N102" s="28">
        <f t="shared" si="18"/>
        <v>8.0581027499999999E-2</v>
      </c>
      <c r="O102" s="28">
        <f t="shared" si="19"/>
        <v>8.0581027499999999E-2</v>
      </c>
      <c r="P102" s="28">
        <f t="shared" si="20"/>
        <v>8.0581027499999999E-2</v>
      </c>
      <c r="Q102" s="28">
        <f t="shared" si="21"/>
        <v>8.0581027499999999E-2</v>
      </c>
      <c r="R102" s="28">
        <f t="shared" si="22"/>
        <v>8.0581027499999999E-2</v>
      </c>
      <c r="S102" s="28">
        <f t="shared" si="23"/>
        <v>8.0581027499999999E-2</v>
      </c>
      <c r="T102" s="28">
        <f t="shared" si="24"/>
        <v>8.0581027499999999E-2</v>
      </c>
      <c r="V102" s="56">
        <v>0.25000699999999998</v>
      </c>
      <c r="W102" s="56">
        <v>0.25000699999999998</v>
      </c>
      <c r="X102" s="56">
        <v>0.25000699999999998</v>
      </c>
      <c r="Y102" s="56">
        <v>0.25000699999999998</v>
      </c>
      <c r="Z102" s="56">
        <v>0.25000699999999998</v>
      </c>
      <c r="AA102" s="56">
        <v>0.25000699999999998</v>
      </c>
      <c r="AB102" s="56">
        <v>0.25000699999999998</v>
      </c>
      <c r="AC102" s="56">
        <v>0.25000699999999998</v>
      </c>
      <c r="AE102" s="33">
        <f t="shared" si="25"/>
        <v>1</v>
      </c>
      <c r="AF102" s="33">
        <f t="shared" si="15"/>
        <v>1</v>
      </c>
      <c r="AG102" s="33">
        <f t="shared" si="15"/>
        <v>1</v>
      </c>
      <c r="AH102" s="33">
        <f t="shared" si="15"/>
        <v>1</v>
      </c>
      <c r="AI102" s="33">
        <f t="shared" si="15"/>
        <v>1</v>
      </c>
      <c r="AJ102" s="33">
        <f t="shared" si="15"/>
        <v>1</v>
      </c>
      <c r="AK102" s="33">
        <f t="shared" si="15"/>
        <v>1</v>
      </c>
      <c r="AL102" s="33">
        <f t="shared" si="15"/>
        <v>1</v>
      </c>
      <c r="AN102" s="33">
        <f t="shared" si="26"/>
        <v>8.0581027499999999E-2</v>
      </c>
      <c r="AO102" s="33">
        <f t="shared" si="26"/>
        <v>8.0581027499999999E-2</v>
      </c>
      <c r="AP102" s="33">
        <f t="shared" si="16"/>
        <v>8.0581027499999999E-2</v>
      </c>
      <c r="AQ102" s="33">
        <f t="shared" si="16"/>
        <v>8.0581027499999999E-2</v>
      </c>
      <c r="AR102" s="33">
        <f t="shared" si="16"/>
        <v>8.0581027499999999E-2</v>
      </c>
      <c r="AS102" s="33">
        <f t="shared" si="16"/>
        <v>8.0581027499999999E-2</v>
      </c>
      <c r="AT102" s="33">
        <f t="shared" si="16"/>
        <v>8.0581027499999999E-2</v>
      </c>
      <c r="AU102" s="33">
        <f t="shared" si="16"/>
        <v>8.0581027499999999E-2</v>
      </c>
      <c r="AW102" s="37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O102" s="32">
        <v>0</v>
      </c>
      <c r="BP102" s="32">
        <v>0</v>
      </c>
      <c r="BQ102" s="32">
        <v>0</v>
      </c>
      <c r="BR102" s="32">
        <v>0</v>
      </c>
      <c r="BT102" s="60">
        <v>8.0581029999999998E-2</v>
      </c>
      <c r="BU102" s="60">
        <v>8.0581029999999998E-2</v>
      </c>
      <c r="BV102" s="60">
        <v>8.0581029999999998E-2</v>
      </c>
      <c r="BW102" s="60">
        <v>8.0581029999999998E-2</v>
      </c>
      <c r="BX102" s="60">
        <v>8.0581029999999998E-2</v>
      </c>
      <c r="BY102" s="60">
        <v>8.0581029999999998E-2</v>
      </c>
      <c r="BZ102" s="60">
        <v>8.0581029999999998E-2</v>
      </c>
      <c r="CA102" s="60">
        <v>8.0581029999999998E-2</v>
      </c>
      <c r="CC102" s="30">
        <f>($BT95*BT$100)+($BU95*BT$101)+($BV95*BT$102)+($BW95*BT$103)+($BX95*BT$104)+($BY95*BT$105)+($BZ95*BT$106)+($CA95*BT$107)+($CB95*BT$108)+($CC95*BT$109)+($CD95*BT$110)+($CE95*BT$111)+($CF95*BT$112)+($CG95*BT$113)+($CH95*BT$114)+($CI95*BT$115)+($CJ95*BT$116)+($CK95*BT$117)+($CL95*BT$118)+($CM95*BT$119)+($CN95*BT$120)+($CO95*BT$121)+($CP95*BT$122)+($CQ95*BT$123)+($CR95*BT$124)+($CS95*BT$125)+($CT95*BT$126)+($CU95*BT$127)+($CV95*BT$128)+($CW95*BT$129)+($CX95*BT$130)+($CY95*BT$131)+($CZ95*BT$132)+($DA95*BT$133)+($DB95*BT$134)+($DC95*BT$135)+($DD95*BT$136)+($DE95*BT$137)+($DF95*BT$138)+($DG95*BT$139)+($DH95*BT$140)+($DI95*BT$141)</f>
        <v>9.2639997767774993E-8</v>
      </c>
      <c r="CD102" s="30">
        <f t="shared" si="29"/>
        <v>9.2639997767774993E-8</v>
      </c>
      <c r="CE102" s="30">
        <f t="shared" si="29"/>
        <v>9.2639997767774993E-8</v>
      </c>
      <c r="CF102" s="30">
        <f t="shared" si="29"/>
        <v>9.2639997767774993E-8</v>
      </c>
      <c r="CG102" s="30">
        <f t="shared" si="29"/>
        <v>9.2639997767774993E-8</v>
      </c>
      <c r="CH102" s="30">
        <f t="shared" si="29"/>
        <v>9.2639997767774993E-8</v>
      </c>
      <c r="CI102" s="30">
        <f t="shared" si="29"/>
        <v>9.2639997767774993E-8</v>
      </c>
      <c r="CJ102" s="30">
        <f t="shared" si="29"/>
        <v>9.2639997767774993E-8</v>
      </c>
    </row>
    <row r="103" spans="1:88" ht="15" thickBot="1" x14ac:dyDescent="0.35">
      <c r="A103">
        <v>11</v>
      </c>
      <c r="B103" s="58">
        <v>0.10744136999999999</v>
      </c>
      <c r="M103" s="28">
        <f t="shared" si="17"/>
        <v>8.0581027499999999E-2</v>
      </c>
      <c r="N103" s="28">
        <f t="shared" si="18"/>
        <v>8.0581027499999999E-2</v>
      </c>
      <c r="O103" s="28">
        <f t="shared" si="19"/>
        <v>8.0581027499999999E-2</v>
      </c>
      <c r="P103" s="28">
        <f t="shared" si="20"/>
        <v>8.0581027499999999E-2</v>
      </c>
      <c r="Q103" s="28">
        <f t="shared" si="21"/>
        <v>8.0581027499999999E-2</v>
      </c>
      <c r="R103" s="28">
        <f t="shared" si="22"/>
        <v>8.0581027499999999E-2</v>
      </c>
      <c r="S103" s="28">
        <f t="shared" si="23"/>
        <v>8.0581027499999999E-2</v>
      </c>
      <c r="T103" s="28">
        <f t="shared" si="24"/>
        <v>8.0581027499999999E-2</v>
      </c>
      <c r="V103" s="56">
        <v>0.25000699999999998</v>
      </c>
      <c r="W103" s="56">
        <v>0.25000699999999998</v>
      </c>
      <c r="X103" s="56">
        <v>0.25000699999999998</v>
      </c>
      <c r="Y103" s="56">
        <v>0.25000699999999998</v>
      </c>
      <c r="Z103" s="56">
        <v>0.25000699999999998</v>
      </c>
      <c r="AA103" s="56">
        <v>0.25000699999999998</v>
      </c>
      <c r="AB103" s="56">
        <v>0.25000699999999998</v>
      </c>
      <c r="AC103" s="56">
        <v>0.25000699999999998</v>
      </c>
      <c r="AE103" s="33">
        <f t="shared" si="25"/>
        <v>1</v>
      </c>
      <c r="AF103" s="33">
        <f t="shared" si="15"/>
        <v>1</v>
      </c>
      <c r="AG103" s="33">
        <f t="shared" si="15"/>
        <v>1</v>
      </c>
      <c r="AH103" s="33">
        <f t="shared" si="15"/>
        <v>1</v>
      </c>
      <c r="AI103" s="33">
        <f t="shared" si="15"/>
        <v>1</v>
      </c>
      <c r="AJ103" s="33">
        <f t="shared" si="15"/>
        <v>1</v>
      </c>
      <c r="AK103" s="33">
        <f t="shared" si="15"/>
        <v>1</v>
      </c>
      <c r="AL103" s="33">
        <f t="shared" si="15"/>
        <v>1</v>
      </c>
      <c r="AN103" s="33">
        <f t="shared" si="26"/>
        <v>8.0581027499999999E-2</v>
      </c>
      <c r="AO103" s="33">
        <f t="shared" si="26"/>
        <v>8.0581027499999999E-2</v>
      </c>
      <c r="AP103" s="33">
        <f t="shared" si="16"/>
        <v>8.0581027499999999E-2</v>
      </c>
      <c r="AQ103" s="33">
        <f t="shared" si="16"/>
        <v>8.0581027499999999E-2</v>
      </c>
      <c r="AR103" s="33">
        <f t="shared" si="16"/>
        <v>8.0581027499999999E-2</v>
      </c>
      <c r="AS103" s="33">
        <f t="shared" si="16"/>
        <v>8.0581027499999999E-2</v>
      </c>
      <c r="AT103" s="33">
        <f t="shared" si="16"/>
        <v>8.0581027499999999E-2</v>
      </c>
      <c r="AU103" s="33">
        <f t="shared" si="16"/>
        <v>8.0581027499999999E-2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6" t="s">
        <v>28</v>
      </c>
      <c r="BI103" s="12"/>
      <c r="BJ103" s="12"/>
      <c r="BK103" s="12"/>
      <c r="BL103" s="12"/>
      <c r="BM103" s="12"/>
      <c r="BO103" s="32">
        <v>0</v>
      </c>
      <c r="BP103" s="32">
        <v>0</v>
      </c>
      <c r="BQ103" s="32">
        <v>0</v>
      </c>
      <c r="BR103" s="32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C103" s="30">
        <f>($BT96*BT$100)+($BU96*BT$101)+($BV96*BT$102)+($BW96*BT$103)+($BX96*BT$104)+($BY96*BT$105)+($BZ96*BT$106)+($CA96*BT$107)+($CB96*BT$108)+($CC96*BT$109)+($CD96*BT$110)+($CE96*BT$111)+($CF96*BT$112)+($CG96*BT$113)+($CH96*BT$114)+($CI96*BT$115)+($CJ96*BT$116)+($CK96*BT$117)+($CL96*BT$118)+($CM96*BT$119)+($CN96*BT$120)+($CO96*BT$121)+($CP96*BT$122)+($CQ96*BT$123)+($CR96*BT$124)+($CS96*BT$125)+($CT96*BT$126)+($CU96*BT$127)+($CV96*BT$128)+($CW96*BT$129)+($CX96*BT$130)+($CY96*BT$131)+($CZ96*BT$132)+($DA96*BT$133)+($DB96*BT$134)+($DC96*BT$135)+($DD96*BT$136)+($DE96*BT$137)+($DF96*BT$138)+($DG96*BT$139)+($DH96*BT$140)+($DI96*BT$141)</f>
        <v>9.2639997767774993E-8</v>
      </c>
      <c r="CD103" s="30">
        <f t="shared" si="29"/>
        <v>9.2639997767774993E-8</v>
      </c>
      <c r="CE103" s="30">
        <f t="shared" si="29"/>
        <v>9.2639997767774993E-8</v>
      </c>
      <c r="CF103" s="30">
        <f t="shared" si="29"/>
        <v>9.2639997767774993E-8</v>
      </c>
      <c r="CG103" s="30">
        <f t="shared" si="29"/>
        <v>9.2639997767774993E-8</v>
      </c>
      <c r="CH103" s="30">
        <f t="shared" si="29"/>
        <v>9.2639997767774993E-8</v>
      </c>
      <c r="CI103" s="30">
        <f t="shared" si="29"/>
        <v>9.2639997767774993E-8</v>
      </c>
      <c r="CJ103" s="30">
        <f t="shared" si="29"/>
        <v>9.2639997767774993E-8</v>
      </c>
    </row>
    <row r="104" spans="1:88" ht="15" thickBot="1" x14ac:dyDescent="0.35">
      <c r="A104">
        <v>12</v>
      </c>
      <c r="B104" s="58">
        <v>0.10744136999999999</v>
      </c>
      <c r="M104" s="28">
        <f t="shared" si="17"/>
        <v>8.0581027499999999E-2</v>
      </c>
      <c r="N104" s="28">
        <f t="shared" si="18"/>
        <v>8.0581027499999999E-2</v>
      </c>
      <c r="O104" s="28">
        <f t="shared" si="19"/>
        <v>8.0581027499999999E-2</v>
      </c>
      <c r="P104" s="28">
        <f t="shared" si="20"/>
        <v>8.0581027499999999E-2</v>
      </c>
      <c r="Q104" s="28">
        <f t="shared" si="21"/>
        <v>8.0581027499999999E-2</v>
      </c>
      <c r="R104" s="28">
        <f t="shared" si="22"/>
        <v>8.0581027499999999E-2</v>
      </c>
      <c r="S104" s="28">
        <f t="shared" si="23"/>
        <v>8.0581027499999999E-2</v>
      </c>
      <c r="T104" s="28">
        <f t="shared" si="24"/>
        <v>8.0581027499999999E-2</v>
      </c>
      <c r="V104" s="56">
        <v>0.25000699999999998</v>
      </c>
      <c r="W104" s="56">
        <v>0.25000699999999998</v>
      </c>
      <c r="X104" s="56">
        <v>0.25000699999999998</v>
      </c>
      <c r="Y104" s="56">
        <v>0.25000699999999998</v>
      </c>
      <c r="Z104" s="56">
        <v>0.25000699999999998</v>
      </c>
      <c r="AA104" s="56">
        <v>0.25000699999999998</v>
      </c>
      <c r="AB104" s="56">
        <v>0.25000699999999998</v>
      </c>
      <c r="AC104" s="56">
        <v>0.25000699999999998</v>
      </c>
      <c r="AE104" s="33">
        <f t="shared" si="25"/>
        <v>1</v>
      </c>
      <c r="AF104" s="33">
        <f t="shared" si="15"/>
        <v>1</v>
      </c>
      <c r="AG104" s="33">
        <f t="shared" si="15"/>
        <v>1</v>
      </c>
      <c r="AH104" s="33">
        <f t="shared" si="15"/>
        <v>1</v>
      </c>
      <c r="AI104" s="33">
        <f t="shared" si="15"/>
        <v>1</v>
      </c>
      <c r="AJ104" s="33">
        <f t="shared" si="15"/>
        <v>1</v>
      </c>
      <c r="AK104" s="33">
        <f t="shared" si="15"/>
        <v>1</v>
      </c>
      <c r="AL104" s="33">
        <f t="shared" si="15"/>
        <v>1</v>
      </c>
      <c r="AN104" s="33">
        <f t="shared" si="26"/>
        <v>8.0581027499999999E-2</v>
      </c>
      <c r="AO104" s="33">
        <f t="shared" si="26"/>
        <v>8.0581027499999999E-2</v>
      </c>
      <c r="AP104" s="33">
        <f t="shared" si="16"/>
        <v>8.0581027499999999E-2</v>
      </c>
      <c r="AQ104" s="33">
        <f t="shared" si="16"/>
        <v>8.0581027499999999E-2</v>
      </c>
      <c r="AR104" s="33">
        <f t="shared" si="16"/>
        <v>8.0581027499999999E-2</v>
      </c>
      <c r="AS104" s="33">
        <f t="shared" si="16"/>
        <v>8.0581027499999999E-2</v>
      </c>
      <c r="AT104" s="33">
        <f t="shared" si="16"/>
        <v>8.0581027499999999E-2</v>
      </c>
      <c r="AU104" s="33">
        <f t="shared" si="16"/>
        <v>8.0581027499999999E-2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8">
        <v>0.75</v>
      </c>
      <c r="BI104" s="8">
        <v>0.75</v>
      </c>
      <c r="BJ104" s="8">
        <v>0.75</v>
      </c>
      <c r="BK104" s="8">
        <v>0.75</v>
      </c>
      <c r="BL104" s="12"/>
      <c r="BM104" s="12"/>
      <c r="BO104" s="32">
        <v>0</v>
      </c>
      <c r="BP104" s="32">
        <v>0</v>
      </c>
      <c r="BQ104" s="32">
        <v>0</v>
      </c>
      <c r="BR104" s="32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</row>
    <row r="105" spans="1:88" ht="15" thickBot="1" x14ac:dyDescent="0.35">
      <c r="A105">
        <v>13</v>
      </c>
      <c r="B105" s="58">
        <v>0.10744136999999999</v>
      </c>
      <c r="M105" s="28">
        <f t="shared" si="17"/>
        <v>8.0581027499999999E-2</v>
      </c>
      <c r="N105" s="28">
        <f t="shared" si="18"/>
        <v>8.0581027499999999E-2</v>
      </c>
      <c r="O105" s="28">
        <f t="shared" si="19"/>
        <v>8.0581027499999999E-2</v>
      </c>
      <c r="P105" s="28">
        <f t="shared" si="20"/>
        <v>8.0581027499999999E-2</v>
      </c>
      <c r="Q105" s="28">
        <f t="shared" si="21"/>
        <v>8.0581027499999999E-2</v>
      </c>
      <c r="R105" s="28">
        <f t="shared" si="22"/>
        <v>8.0581027499999999E-2</v>
      </c>
      <c r="S105" s="28">
        <f t="shared" si="23"/>
        <v>8.0581027499999999E-2</v>
      </c>
      <c r="T105" s="28">
        <f t="shared" si="24"/>
        <v>8.0581027499999999E-2</v>
      </c>
      <c r="V105" s="56">
        <v>0.25000699999999998</v>
      </c>
      <c r="W105" s="56">
        <v>0.25000699999999998</v>
      </c>
      <c r="X105" s="56">
        <v>0.25000699999999998</v>
      </c>
      <c r="Y105" s="56">
        <v>0.25000699999999998</v>
      </c>
      <c r="Z105" s="56">
        <v>0.25000699999999998</v>
      </c>
      <c r="AA105" s="56">
        <v>0.25000699999999998</v>
      </c>
      <c r="AB105" s="56">
        <v>0.25000699999999998</v>
      </c>
      <c r="AC105" s="56">
        <v>0.25000699999999998</v>
      </c>
      <c r="AE105" s="33">
        <f t="shared" si="25"/>
        <v>1</v>
      </c>
      <c r="AF105" s="33">
        <f t="shared" si="15"/>
        <v>1</v>
      </c>
      <c r="AG105" s="33">
        <f t="shared" si="15"/>
        <v>1</v>
      </c>
      <c r="AH105" s="33">
        <f t="shared" si="15"/>
        <v>1</v>
      </c>
      <c r="AI105" s="33">
        <f t="shared" si="15"/>
        <v>1</v>
      </c>
      <c r="AJ105" s="33">
        <f t="shared" si="15"/>
        <v>1</v>
      </c>
      <c r="AK105" s="33">
        <f t="shared" si="15"/>
        <v>1</v>
      </c>
      <c r="AL105" s="33">
        <f t="shared" si="15"/>
        <v>1</v>
      </c>
      <c r="AN105" s="33">
        <f t="shared" si="26"/>
        <v>8.0581027499999999E-2</v>
      </c>
      <c r="AO105" s="33">
        <f t="shared" si="26"/>
        <v>8.0581027499999999E-2</v>
      </c>
      <c r="AP105" s="33">
        <f t="shared" si="16"/>
        <v>8.0581027499999999E-2</v>
      </c>
      <c r="AQ105" s="33">
        <f t="shared" si="16"/>
        <v>8.0581027499999999E-2</v>
      </c>
      <c r="AR105" s="33">
        <f t="shared" si="16"/>
        <v>8.0581027499999999E-2</v>
      </c>
      <c r="AS105" s="33">
        <f t="shared" si="16"/>
        <v>8.0581027499999999E-2</v>
      </c>
      <c r="AT105" s="33">
        <f t="shared" si="16"/>
        <v>8.0581027499999999E-2</v>
      </c>
      <c r="AU105" s="33">
        <f t="shared" si="16"/>
        <v>8.0581027499999999E-2</v>
      </c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8">
        <v>0.75</v>
      </c>
      <c r="BI105" s="8">
        <v>0.75</v>
      </c>
      <c r="BJ105" s="8">
        <v>0.75</v>
      </c>
      <c r="BK105" s="8">
        <v>0.75</v>
      </c>
      <c r="BL105" s="12"/>
      <c r="BM105" s="12"/>
      <c r="BO105" s="32">
        <v>0</v>
      </c>
      <c r="BP105" s="32">
        <v>0</v>
      </c>
      <c r="BQ105" s="32">
        <v>0</v>
      </c>
      <c r="BR105" s="32">
        <v>0</v>
      </c>
      <c r="BT105" s="60">
        <v>8.0581029999999998E-2</v>
      </c>
      <c r="BU105" s="60">
        <v>8.0581029999999998E-2</v>
      </c>
      <c r="BV105" s="60">
        <v>8.0581029999999998E-2</v>
      </c>
      <c r="BW105" s="60">
        <v>8.0581029999999998E-2</v>
      </c>
      <c r="BX105" s="60">
        <v>8.0581029999999998E-2</v>
      </c>
      <c r="BY105" s="60">
        <v>8.0581029999999998E-2</v>
      </c>
      <c r="BZ105" s="60">
        <v>8.0581029999999998E-2</v>
      </c>
      <c r="CA105" s="60">
        <v>8.0581029999999998E-2</v>
      </c>
      <c r="CC105" t="s">
        <v>30</v>
      </c>
      <c r="CD105">
        <v>0.01</v>
      </c>
    </row>
    <row r="106" spans="1:88" ht="15" thickBot="1" x14ac:dyDescent="0.35">
      <c r="A106">
        <v>14</v>
      </c>
      <c r="B106" s="58">
        <v>0.10744136999999999</v>
      </c>
      <c r="M106" s="28">
        <f t="shared" si="17"/>
        <v>8.0581027499999999E-2</v>
      </c>
      <c r="N106" s="28">
        <f t="shared" si="18"/>
        <v>8.0581027499999999E-2</v>
      </c>
      <c r="O106" s="28">
        <f t="shared" si="19"/>
        <v>8.0581027499999999E-2</v>
      </c>
      <c r="P106" s="28">
        <f t="shared" si="20"/>
        <v>8.0581027499999999E-2</v>
      </c>
      <c r="Q106" s="28">
        <f t="shared" si="21"/>
        <v>8.0581027499999999E-2</v>
      </c>
      <c r="R106" s="28">
        <f t="shared" si="22"/>
        <v>8.0581027499999999E-2</v>
      </c>
      <c r="S106" s="28">
        <f t="shared" si="23"/>
        <v>8.0581027499999999E-2</v>
      </c>
      <c r="T106" s="28">
        <f t="shared" si="24"/>
        <v>8.0581027499999999E-2</v>
      </c>
      <c r="V106" s="56">
        <v>0.25000699999999998</v>
      </c>
      <c r="W106" s="56">
        <v>0.25000699999999998</v>
      </c>
      <c r="X106" s="56">
        <v>0.25000699999999998</v>
      </c>
      <c r="Y106" s="56">
        <v>0.25000699999999998</v>
      </c>
      <c r="Z106" s="56">
        <v>0.25000699999999998</v>
      </c>
      <c r="AA106" s="56">
        <v>0.25000699999999998</v>
      </c>
      <c r="AB106" s="56">
        <v>0.25000699999999998</v>
      </c>
      <c r="AC106" s="56">
        <v>0.25000699999999998</v>
      </c>
      <c r="AE106" s="33">
        <f t="shared" si="25"/>
        <v>1</v>
      </c>
      <c r="AF106" s="33">
        <f t="shared" si="15"/>
        <v>1</v>
      </c>
      <c r="AG106" s="33">
        <f t="shared" si="15"/>
        <v>1</v>
      </c>
      <c r="AH106" s="33">
        <f t="shared" si="15"/>
        <v>1</v>
      </c>
      <c r="AI106" s="33">
        <f t="shared" si="15"/>
        <v>1</v>
      </c>
      <c r="AJ106" s="33">
        <f t="shared" si="15"/>
        <v>1</v>
      </c>
      <c r="AK106" s="33">
        <f t="shared" si="15"/>
        <v>1</v>
      </c>
      <c r="AL106" s="33">
        <f t="shared" si="15"/>
        <v>1</v>
      </c>
      <c r="AN106" s="33">
        <f t="shared" si="26"/>
        <v>8.0581027499999999E-2</v>
      </c>
      <c r="AO106" s="33">
        <f t="shared" si="26"/>
        <v>8.0581027499999999E-2</v>
      </c>
      <c r="AP106" s="33">
        <f t="shared" si="16"/>
        <v>8.0581027499999999E-2</v>
      </c>
      <c r="AQ106" s="33">
        <f t="shared" si="16"/>
        <v>8.0581027499999999E-2</v>
      </c>
      <c r="AR106" s="33">
        <f t="shared" si="16"/>
        <v>8.0581027499999999E-2</v>
      </c>
      <c r="AS106" s="33">
        <f t="shared" si="16"/>
        <v>8.0581027499999999E-2</v>
      </c>
      <c r="AT106" s="33">
        <f t="shared" si="16"/>
        <v>8.0581027499999999E-2</v>
      </c>
      <c r="AU106" s="33">
        <f t="shared" si="16"/>
        <v>8.0581027499999999E-2</v>
      </c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8">
        <v>0.75</v>
      </c>
      <c r="BI106" s="8">
        <v>0.75</v>
      </c>
      <c r="BJ106" s="8">
        <v>0.75</v>
      </c>
      <c r="BK106" s="8">
        <v>0.75</v>
      </c>
      <c r="BL106" s="12"/>
      <c r="BM106" s="12"/>
      <c r="BO106" s="32">
        <v>0</v>
      </c>
      <c r="BP106" s="32">
        <v>0</v>
      </c>
      <c r="BQ106" s="32">
        <v>0</v>
      </c>
      <c r="BR106" s="32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</row>
    <row r="107" spans="1:88" ht="15" thickBot="1" x14ac:dyDescent="0.35">
      <c r="A107">
        <v>15</v>
      </c>
      <c r="B107" s="58">
        <v>0</v>
      </c>
      <c r="M107" s="28">
        <f t="shared" si="17"/>
        <v>0</v>
      </c>
      <c r="N107" s="28">
        <f t="shared" si="18"/>
        <v>0</v>
      </c>
      <c r="O107" s="28">
        <f t="shared" si="19"/>
        <v>0</v>
      </c>
      <c r="P107" s="28">
        <f t="shared" si="20"/>
        <v>0</v>
      </c>
      <c r="Q107" s="28">
        <f t="shared" si="21"/>
        <v>0</v>
      </c>
      <c r="R107" s="28">
        <f t="shared" si="22"/>
        <v>0</v>
      </c>
      <c r="S107" s="28">
        <f t="shared" si="23"/>
        <v>0</v>
      </c>
      <c r="T107" s="28">
        <f t="shared" si="24"/>
        <v>0</v>
      </c>
      <c r="V107" s="56">
        <v>30.326506999999999</v>
      </c>
      <c r="W107" s="56">
        <v>30.326506999999999</v>
      </c>
      <c r="X107" s="56">
        <v>30.326506999999999</v>
      </c>
      <c r="Y107" s="56">
        <v>30.326506999999999</v>
      </c>
      <c r="Z107" s="56">
        <v>30.326506999999999</v>
      </c>
      <c r="AA107" s="56">
        <v>30.326506999999999</v>
      </c>
      <c r="AB107" s="56">
        <v>30.326506999999999</v>
      </c>
      <c r="AC107" s="56">
        <v>30.326506999999999</v>
      </c>
      <c r="AE107" s="33">
        <f t="shared" si="25"/>
        <v>1</v>
      </c>
      <c r="AF107" s="33">
        <f t="shared" si="15"/>
        <v>1</v>
      </c>
      <c r="AG107" s="33">
        <f t="shared" si="15"/>
        <v>1</v>
      </c>
      <c r="AH107" s="33">
        <f t="shared" si="15"/>
        <v>1</v>
      </c>
      <c r="AI107" s="33">
        <f t="shared" si="15"/>
        <v>1</v>
      </c>
      <c r="AJ107" s="33">
        <f t="shared" si="15"/>
        <v>1</v>
      </c>
      <c r="AK107" s="33">
        <f t="shared" si="15"/>
        <v>1</v>
      </c>
      <c r="AL107" s="33">
        <f t="shared" si="15"/>
        <v>1</v>
      </c>
      <c r="AN107" s="33">
        <f t="shared" si="26"/>
        <v>0</v>
      </c>
      <c r="AO107" s="33">
        <f t="shared" si="26"/>
        <v>0</v>
      </c>
      <c r="AP107" s="33">
        <f t="shared" si="16"/>
        <v>0</v>
      </c>
      <c r="AQ107" s="33">
        <f t="shared" si="16"/>
        <v>0</v>
      </c>
      <c r="AR107" s="33">
        <f t="shared" si="16"/>
        <v>0</v>
      </c>
      <c r="AS107" s="33">
        <f t="shared" si="16"/>
        <v>0</v>
      </c>
      <c r="AT107" s="33">
        <f t="shared" si="16"/>
        <v>0</v>
      </c>
      <c r="AU107" s="33">
        <f t="shared" si="16"/>
        <v>0</v>
      </c>
      <c r="AW107" s="1" t="s">
        <v>17</v>
      </c>
      <c r="AX107" s="3"/>
      <c r="AY107" s="3"/>
      <c r="AZ107" s="3"/>
      <c r="BA107" s="3"/>
      <c r="BB107" s="3"/>
      <c r="BC107" s="3"/>
      <c r="BD107" s="3"/>
      <c r="BE107" s="12"/>
      <c r="BF107" s="12"/>
      <c r="BG107" s="12"/>
      <c r="BH107" s="8">
        <v>0.75</v>
      </c>
      <c r="BI107" s="8">
        <v>0.75</v>
      </c>
      <c r="BJ107" s="8">
        <v>0.75</v>
      </c>
      <c r="BK107" s="8">
        <v>0.75</v>
      </c>
      <c r="BL107" s="12"/>
      <c r="BM107" s="12"/>
      <c r="BO107" s="32">
        <v>10.025499999999999</v>
      </c>
      <c r="BP107" s="32">
        <v>10.025499999999999</v>
      </c>
      <c r="BQ107" s="32">
        <v>10.025499999999999</v>
      </c>
      <c r="BR107" s="32">
        <v>10.025499999999999</v>
      </c>
      <c r="BT107" s="60">
        <v>8.0581029999999998E-2</v>
      </c>
      <c r="BU107" s="60">
        <v>8.0581029999999998E-2</v>
      </c>
      <c r="BV107" s="60">
        <v>8.0581029999999998E-2</v>
      </c>
      <c r="BW107" s="60">
        <v>8.0581029999999998E-2</v>
      </c>
      <c r="BX107" s="60">
        <v>8.0581029999999998E-2</v>
      </c>
      <c r="BY107" s="60">
        <v>8.0581029999999998E-2</v>
      </c>
      <c r="BZ107" s="60">
        <v>8.0581029999999998E-2</v>
      </c>
      <c r="CA107" s="60">
        <v>8.0581029999999998E-2</v>
      </c>
      <c r="CC107" s="30">
        <f>CC100*$CD$105</f>
        <v>9.2639997767774993E-10</v>
      </c>
      <c r="CD107" s="30">
        <f t="shared" ref="CD107:CJ107" si="31">CD100*$CD$105</f>
        <v>9.2639997767774993E-10</v>
      </c>
      <c r="CE107" s="30">
        <f t="shared" si="31"/>
        <v>9.2639997767774993E-10</v>
      </c>
      <c r="CF107" s="30">
        <f t="shared" si="31"/>
        <v>9.2639997767774993E-10</v>
      </c>
      <c r="CG107" s="30">
        <f t="shared" si="31"/>
        <v>9.2639997767774993E-10</v>
      </c>
      <c r="CH107" s="30">
        <f t="shared" si="31"/>
        <v>9.2639997767774993E-10</v>
      </c>
      <c r="CI107" s="30">
        <f t="shared" si="31"/>
        <v>9.2639997767774993E-10</v>
      </c>
      <c r="CJ107" s="30">
        <f t="shared" si="31"/>
        <v>9.2639997767774993E-10</v>
      </c>
    </row>
    <row r="108" spans="1:88" ht="15" thickBot="1" x14ac:dyDescent="0.35">
      <c r="A108">
        <v>16</v>
      </c>
      <c r="B108" s="59">
        <v>1.6E-7</v>
      </c>
      <c r="M108" s="28">
        <f t="shared" si="17"/>
        <v>1.2000000000000002E-7</v>
      </c>
      <c r="N108" s="28">
        <f t="shared" si="18"/>
        <v>1.2000000000000002E-7</v>
      </c>
      <c r="O108" s="28">
        <f t="shared" si="19"/>
        <v>1.2000000000000002E-7</v>
      </c>
      <c r="P108" s="28">
        <f t="shared" si="20"/>
        <v>1.2000000000000002E-7</v>
      </c>
      <c r="Q108" s="28">
        <f t="shared" si="21"/>
        <v>1.2000000000000002E-7</v>
      </c>
      <c r="R108" s="28">
        <f t="shared" si="22"/>
        <v>1.2000000000000002E-7</v>
      </c>
      <c r="S108" s="28">
        <f t="shared" si="23"/>
        <v>1.2000000000000002E-7</v>
      </c>
      <c r="T108" s="28">
        <f t="shared" si="24"/>
        <v>1.2000000000000002E-7</v>
      </c>
      <c r="V108" s="56">
        <v>2.5660069999999999</v>
      </c>
      <c r="W108" s="56">
        <v>2.5660069999999999</v>
      </c>
      <c r="X108" s="56">
        <v>2.5660069999999999</v>
      </c>
      <c r="Y108" s="56">
        <v>2.5660069999999999</v>
      </c>
      <c r="Z108" s="56">
        <v>2.5660069999999999</v>
      </c>
      <c r="AA108" s="56">
        <v>2.5660069999999999</v>
      </c>
      <c r="AB108" s="56">
        <v>2.5660069999999999</v>
      </c>
      <c r="AC108" s="56">
        <v>2.5660069999999999</v>
      </c>
      <c r="AE108" s="33">
        <f t="shared" si="25"/>
        <v>1</v>
      </c>
      <c r="AF108" s="33">
        <f t="shared" si="15"/>
        <v>1</v>
      </c>
      <c r="AG108" s="33">
        <f t="shared" si="15"/>
        <v>1</v>
      </c>
      <c r="AH108" s="33">
        <f t="shared" si="15"/>
        <v>1</v>
      </c>
      <c r="AI108" s="33">
        <f t="shared" si="15"/>
        <v>1</v>
      </c>
      <c r="AJ108" s="33">
        <f t="shared" si="15"/>
        <v>1</v>
      </c>
      <c r="AK108" s="33">
        <f t="shared" si="15"/>
        <v>1</v>
      </c>
      <c r="AL108" s="33">
        <f t="shared" si="15"/>
        <v>1</v>
      </c>
      <c r="AN108" s="33">
        <f t="shared" si="26"/>
        <v>1.2000000000000002E-7</v>
      </c>
      <c r="AO108" s="33">
        <f t="shared" si="26"/>
        <v>1.2000000000000002E-7</v>
      </c>
      <c r="AP108" s="33">
        <f t="shared" si="16"/>
        <v>1.2000000000000002E-7</v>
      </c>
      <c r="AQ108" s="33">
        <f t="shared" si="16"/>
        <v>1.2000000000000002E-7</v>
      </c>
      <c r="AR108" s="33">
        <f t="shared" si="16"/>
        <v>1.2000000000000002E-7</v>
      </c>
      <c r="AS108" s="33">
        <f t="shared" si="16"/>
        <v>1.2000000000000002E-7</v>
      </c>
      <c r="AT108" s="33">
        <f t="shared" si="16"/>
        <v>1.2000000000000002E-7</v>
      </c>
      <c r="AU108" s="33">
        <f t="shared" si="16"/>
        <v>1.2000000000000002E-7</v>
      </c>
      <c r="AW108" s="40">
        <f>AW95-CC107</f>
        <v>0.74999999907360004</v>
      </c>
      <c r="AX108" s="40">
        <f t="shared" ref="AX108:BD111" si="32">AX95-CD107</f>
        <v>0.74999999907360004</v>
      </c>
      <c r="AY108" s="40">
        <f t="shared" si="32"/>
        <v>0.74999999907360004</v>
      </c>
      <c r="AZ108" s="40">
        <f t="shared" si="32"/>
        <v>0.74999999907360004</v>
      </c>
      <c r="BA108" s="40">
        <f t="shared" si="32"/>
        <v>0.74999999907360004</v>
      </c>
      <c r="BB108" s="40">
        <f t="shared" si="32"/>
        <v>0.74999999907360004</v>
      </c>
      <c r="BC108" s="40">
        <f t="shared" si="32"/>
        <v>0.74999999907360004</v>
      </c>
      <c r="BD108" s="40">
        <f t="shared" si="32"/>
        <v>0.74999999907360004</v>
      </c>
      <c r="BE108" s="12"/>
      <c r="BF108" s="12"/>
      <c r="BG108" s="12"/>
      <c r="BH108" s="8">
        <v>0.75</v>
      </c>
      <c r="BI108" s="8">
        <v>0.75</v>
      </c>
      <c r="BJ108" s="8">
        <v>0.75</v>
      </c>
      <c r="BK108" s="8">
        <v>0.75</v>
      </c>
      <c r="BL108" s="12"/>
      <c r="BM108" s="12"/>
      <c r="BO108" s="32">
        <v>0.77200000000000002</v>
      </c>
      <c r="BP108" s="32">
        <v>0.77200000000000002</v>
      </c>
      <c r="BQ108" s="32">
        <v>0.77200000000000002</v>
      </c>
      <c r="BR108" s="32">
        <v>0.77200000000000002</v>
      </c>
      <c r="BT108" s="60">
        <v>8.0581029999999998E-2</v>
      </c>
      <c r="BU108" s="60">
        <v>8.0581029999999998E-2</v>
      </c>
      <c r="BV108" s="60">
        <v>8.0581029999999998E-2</v>
      </c>
      <c r="BW108" s="60">
        <v>8.0581029999999998E-2</v>
      </c>
      <c r="BX108" s="60">
        <v>8.0581029999999998E-2</v>
      </c>
      <c r="BY108" s="60">
        <v>8.0581029999999998E-2</v>
      </c>
      <c r="BZ108" s="60">
        <v>8.0581029999999998E-2</v>
      </c>
      <c r="CA108" s="60">
        <v>8.0581029999999998E-2</v>
      </c>
      <c r="CC108" s="30">
        <f t="shared" ref="CC108:CJ110" si="33">CC101*$CD$105</f>
        <v>9.2639997767774993E-10</v>
      </c>
      <c r="CD108" s="30">
        <f t="shared" si="33"/>
        <v>9.2639997767774993E-10</v>
      </c>
      <c r="CE108" s="30">
        <f t="shared" si="33"/>
        <v>9.2639997767774993E-10</v>
      </c>
      <c r="CF108" s="30">
        <f t="shared" si="33"/>
        <v>9.2639997767774993E-10</v>
      </c>
      <c r="CG108" s="30">
        <f t="shared" si="33"/>
        <v>9.2639997767774993E-10</v>
      </c>
      <c r="CH108" s="30">
        <f t="shared" si="33"/>
        <v>9.2639997767774993E-10</v>
      </c>
      <c r="CI108" s="30">
        <f t="shared" si="33"/>
        <v>9.2639997767774993E-10</v>
      </c>
      <c r="CJ108" s="30">
        <f t="shared" si="33"/>
        <v>9.2639997767774993E-10</v>
      </c>
    </row>
    <row r="109" spans="1:88" ht="15" thickBot="1" x14ac:dyDescent="0.35">
      <c r="A109">
        <v>17</v>
      </c>
      <c r="B109" s="58">
        <v>0</v>
      </c>
      <c r="M109" s="28">
        <f t="shared" si="17"/>
        <v>0</v>
      </c>
      <c r="N109" s="28">
        <f t="shared" si="18"/>
        <v>0</v>
      </c>
      <c r="O109" s="28">
        <f t="shared" si="19"/>
        <v>0</v>
      </c>
      <c r="P109" s="28">
        <f t="shared" si="20"/>
        <v>0</v>
      </c>
      <c r="Q109" s="28">
        <f t="shared" si="21"/>
        <v>0</v>
      </c>
      <c r="R109" s="28">
        <f t="shared" si="22"/>
        <v>0</v>
      </c>
      <c r="S109" s="28">
        <f t="shared" si="23"/>
        <v>0</v>
      </c>
      <c r="T109" s="28">
        <f t="shared" si="24"/>
        <v>0</v>
      </c>
      <c r="V109" s="56">
        <v>15.834256999999999</v>
      </c>
      <c r="W109" s="56">
        <v>15.834256999999999</v>
      </c>
      <c r="X109" s="56">
        <v>15.834256999999999</v>
      </c>
      <c r="Y109" s="56">
        <v>15.834256999999999</v>
      </c>
      <c r="Z109" s="56">
        <v>15.834256999999999</v>
      </c>
      <c r="AA109" s="56">
        <v>15.834256999999999</v>
      </c>
      <c r="AB109" s="56">
        <v>15.834256999999999</v>
      </c>
      <c r="AC109" s="56">
        <v>15.834256999999999</v>
      </c>
      <c r="AE109" s="33">
        <f t="shared" si="25"/>
        <v>1</v>
      </c>
      <c r="AF109" s="33">
        <f t="shared" si="25"/>
        <v>1</v>
      </c>
      <c r="AG109" s="33">
        <f t="shared" si="25"/>
        <v>1</v>
      </c>
      <c r="AH109" s="33">
        <f t="shared" si="25"/>
        <v>1</v>
      </c>
      <c r="AI109" s="33">
        <f t="shared" si="25"/>
        <v>1</v>
      </c>
      <c r="AJ109" s="33">
        <f t="shared" si="25"/>
        <v>1</v>
      </c>
      <c r="AK109" s="33">
        <f t="shared" si="25"/>
        <v>1</v>
      </c>
      <c r="AL109" s="33">
        <f t="shared" si="25"/>
        <v>1</v>
      </c>
      <c r="AN109" s="33">
        <f t="shared" si="26"/>
        <v>0</v>
      </c>
      <c r="AO109" s="33">
        <f t="shared" si="26"/>
        <v>0</v>
      </c>
      <c r="AP109" s="33">
        <f t="shared" si="26"/>
        <v>0</v>
      </c>
      <c r="AQ109" s="33">
        <f t="shared" si="26"/>
        <v>0</v>
      </c>
      <c r="AR109" s="33">
        <f t="shared" si="26"/>
        <v>0</v>
      </c>
      <c r="AS109" s="33">
        <f t="shared" si="26"/>
        <v>0</v>
      </c>
      <c r="AT109" s="33">
        <f t="shared" si="26"/>
        <v>0</v>
      </c>
      <c r="AU109" s="33">
        <f t="shared" si="26"/>
        <v>0</v>
      </c>
      <c r="AW109" s="40">
        <f t="shared" ref="AW109:AW111" si="34">AW96-CC108</f>
        <v>0.74999999907360004</v>
      </c>
      <c r="AX109" s="40">
        <f t="shared" si="32"/>
        <v>0.74999999907360004</v>
      </c>
      <c r="AY109" s="40">
        <f t="shared" si="32"/>
        <v>0.74999999907360004</v>
      </c>
      <c r="AZ109" s="40">
        <f t="shared" si="32"/>
        <v>0.74999999907360004</v>
      </c>
      <c r="BA109" s="40">
        <f t="shared" si="32"/>
        <v>0.74999999907360004</v>
      </c>
      <c r="BB109" s="40">
        <f t="shared" si="32"/>
        <v>0.74999999907360004</v>
      </c>
      <c r="BC109" s="40">
        <f t="shared" si="32"/>
        <v>0.74999999907360004</v>
      </c>
      <c r="BD109" s="40">
        <f t="shared" si="32"/>
        <v>0.74999999907360004</v>
      </c>
      <c r="BE109" s="12"/>
      <c r="BF109" s="12"/>
      <c r="BG109" s="12"/>
      <c r="BH109" s="8">
        <v>0.75</v>
      </c>
      <c r="BI109" s="8">
        <v>0.75</v>
      </c>
      <c r="BJ109" s="8">
        <v>0.75</v>
      </c>
      <c r="BK109" s="8">
        <v>0.75</v>
      </c>
      <c r="BL109" s="12"/>
      <c r="BM109" s="12"/>
      <c r="BO109" s="32">
        <v>5.19475</v>
      </c>
      <c r="BP109" s="32">
        <v>5.19475</v>
      </c>
      <c r="BQ109" s="32">
        <v>5.19475</v>
      </c>
      <c r="BR109" s="32">
        <v>5.19475</v>
      </c>
      <c r="BT109" s="60">
        <v>8.0581029999999998E-2</v>
      </c>
      <c r="BU109" s="60">
        <v>8.0581029999999998E-2</v>
      </c>
      <c r="BV109" s="60">
        <v>8.0581029999999998E-2</v>
      </c>
      <c r="BW109" s="60">
        <v>8.0581029999999998E-2</v>
      </c>
      <c r="BX109" s="60">
        <v>8.0581029999999998E-2</v>
      </c>
      <c r="BY109" s="60">
        <v>8.0581029999999998E-2</v>
      </c>
      <c r="BZ109" s="60">
        <v>8.0581029999999998E-2</v>
      </c>
      <c r="CA109" s="60">
        <v>8.0581029999999998E-2</v>
      </c>
      <c r="CC109" s="30">
        <f t="shared" si="33"/>
        <v>9.2639997767774993E-10</v>
      </c>
      <c r="CD109" s="30">
        <f t="shared" si="33"/>
        <v>9.2639997767774993E-10</v>
      </c>
      <c r="CE109" s="30">
        <f t="shared" si="33"/>
        <v>9.2639997767774993E-10</v>
      </c>
      <c r="CF109" s="30">
        <f t="shared" si="33"/>
        <v>9.2639997767774993E-10</v>
      </c>
      <c r="CG109" s="30">
        <f t="shared" si="33"/>
        <v>9.2639997767774993E-10</v>
      </c>
      <c r="CH109" s="30">
        <f t="shared" si="33"/>
        <v>9.2639997767774993E-10</v>
      </c>
      <c r="CI109" s="30">
        <f t="shared" si="33"/>
        <v>9.2639997767774993E-10</v>
      </c>
      <c r="CJ109" s="30">
        <f t="shared" si="33"/>
        <v>9.2639997767774993E-10</v>
      </c>
    </row>
    <row r="110" spans="1:88" ht="15" thickBot="1" x14ac:dyDescent="0.35">
      <c r="A110">
        <v>18</v>
      </c>
      <c r="B110" s="58">
        <v>0.10744136999999999</v>
      </c>
      <c r="M110" s="28">
        <f t="shared" si="17"/>
        <v>8.0581027499999999E-2</v>
      </c>
      <c r="N110" s="28">
        <f t="shared" si="18"/>
        <v>8.0581027499999999E-2</v>
      </c>
      <c r="O110" s="28">
        <f t="shared" si="19"/>
        <v>8.0581027499999999E-2</v>
      </c>
      <c r="P110" s="28">
        <f t="shared" si="20"/>
        <v>8.0581027499999999E-2</v>
      </c>
      <c r="Q110" s="28">
        <f t="shared" si="21"/>
        <v>8.0581027499999999E-2</v>
      </c>
      <c r="R110" s="28">
        <f t="shared" si="22"/>
        <v>8.0581027499999999E-2</v>
      </c>
      <c r="S110" s="28">
        <f t="shared" si="23"/>
        <v>8.0581027499999999E-2</v>
      </c>
      <c r="T110" s="28">
        <f t="shared" si="24"/>
        <v>8.0581027499999999E-2</v>
      </c>
      <c r="V110" s="56">
        <v>0.25000699999999998</v>
      </c>
      <c r="W110" s="56">
        <v>0.25000699999999998</v>
      </c>
      <c r="X110" s="56">
        <v>0.25000699999999998</v>
      </c>
      <c r="Y110" s="56">
        <v>0.25000699999999998</v>
      </c>
      <c r="Z110" s="56">
        <v>0.25000699999999998</v>
      </c>
      <c r="AA110" s="56">
        <v>0.25000699999999998</v>
      </c>
      <c r="AB110" s="56">
        <v>0.25000699999999998</v>
      </c>
      <c r="AC110" s="56">
        <v>0.25000699999999998</v>
      </c>
      <c r="AE110" s="33">
        <f t="shared" si="25"/>
        <v>1</v>
      </c>
      <c r="AF110" s="33">
        <f t="shared" si="25"/>
        <v>1</v>
      </c>
      <c r="AG110" s="33">
        <f t="shared" si="25"/>
        <v>1</v>
      </c>
      <c r="AH110" s="33">
        <f t="shared" si="25"/>
        <v>1</v>
      </c>
      <c r="AI110" s="33">
        <f t="shared" si="25"/>
        <v>1</v>
      </c>
      <c r="AJ110" s="33">
        <f t="shared" si="25"/>
        <v>1</v>
      </c>
      <c r="AK110" s="33">
        <f t="shared" si="25"/>
        <v>1</v>
      </c>
      <c r="AL110" s="33">
        <f t="shared" si="25"/>
        <v>1</v>
      </c>
      <c r="AN110" s="33">
        <f t="shared" si="26"/>
        <v>8.0581027499999999E-2</v>
      </c>
      <c r="AO110" s="33">
        <f t="shared" si="26"/>
        <v>8.0581027499999999E-2</v>
      </c>
      <c r="AP110" s="33">
        <f t="shared" si="26"/>
        <v>8.0581027499999999E-2</v>
      </c>
      <c r="AQ110" s="33">
        <f t="shared" si="26"/>
        <v>8.0581027499999999E-2</v>
      </c>
      <c r="AR110" s="33">
        <f t="shared" si="26"/>
        <v>8.0581027499999999E-2</v>
      </c>
      <c r="AS110" s="33">
        <f t="shared" si="26"/>
        <v>8.0581027499999999E-2</v>
      </c>
      <c r="AT110" s="33">
        <f t="shared" si="26"/>
        <v>8.0581027499999999E-2</v>
      </c>
      <c r="AU110" s="33">
        <f t="shared" si="26"/>
        <v>8.0581027499999999E-2</v>
      </c>
      <c r="AW110" s="40">
        <f t="shared" si="34"/>
        <v>0.74999999907360004</v>
      </c>
      <c r="AX110" s="40">
        <f t="shared" si="32"/>
        <v>0.74999999907360004</v>
      </c>
      <c r="AY110" s="40">
        <f t="shared" si="32"/>
        <v>0.74999999907360004</v>
      </c>
      <c r="AZ110" s="40">
        <f t="shared" si="32"/>
        <v>0.74999999907360004</v>
      </c>
      <c r="BA110" s="40">
        <f t="shared" si="32"/>
        <v>0.74999999907360004</v>
      </c>
      <c r="BB110" s="40">
        <f t="shared" si="32"/>
        <v>0.74999999907360004</v>
      </c>
      <c r="BC110" s="40">
        <f t="shared" si="32"/>
        <v>0.74999999907360004</v>
      </c>
      <c r="BD110" s="40">
        <f t="shared" si="32"/>
        <v>0.74999999907360004</v>
      </c>
      <c r="BE110" s="12"/>
      <c r="BF110" s="12"/>
      <c r="BG110" s="12"/>
      <c r="BH110" s="8">
        <v>0.75</v>
      </c>
      <c r="BI110" s="8">
        <v>0.75</v>
      </c>
      <c r="BJ110" s="8">
        <v>0.75</v>
      </c>
      <c r="BK110" s="8">
        <v>0.75</v>
      </c>
      <c r="BL110" s="12"/>
      <c r="BM110" s="12"/>
      <c r="BO110" s="32">
        <v>0</v>
      </c>
      <c r="BP110" s="32">
        <v>0</v>
      </c>
      <c r="BQ110" s="32">
        <v>0</v>
      </c>
      <c r="BR110" s="32">
        <v>0</v>
      </c>
      <c r="BT110" s="60">
        <v>8.0581029999999998E-2</v>
      </c>
      <c r="BU110" s="60">
        <v>8.0581029999999998E-2</v>
      </c>
      <c r="BV110" s="60">
        <v>8.0581029999999998E-2</v>
      </c>
      <c r="BW110" s="60">
        <v>8.0581029999999998E-2</v>
      </c>
      <c r="BX110" s="60">
        <v>8.0581029999999998E-2</v>
      </c>
      <c r="BY110" s="60">
        <v>8.0581029999999998E-2</v>
      </c>
      <c r="BZ110" s="60">
        <v>8.0581029999999998E-2</v>
      </c>
      <c r="CA110" s="60">
        <v>8.0581029999999998E-2</v>
      </c>
      <c r="CC110" s="30">
        <f t="shared" si="33"/>
        <v>9.2639997767774993E-10</v>
      </c>
      <c r="CD110" s="30">
        <f t="shared" si="33"/>
        <v>9.2639997767774993E-10</v>
      </c>
      <c r="CE110" s="30">
        <f t="shared" si="33"/>
        <v>9.2639997767774993E-10</v>
      </c>
      <c r="CF110" s="30">
        <f t="shared" si="33"/>
        <v>9.2639997767774993E-10</v>
      </c>
      <c r="CG110" s="30">
        <f t="shared" si="33"/>
        <v>9.2639997767774993E-10</v>
      </c>
      <c r="CH110" s="30">
        <f t="shared" si="33"/>
        <v>9.2639997767774993E-10</v>
      </c>
      <c r="CI110" s="30">
        <f t="shared" si="33"/>
        <v>9.2639997767774993E-10</v>
      </c>
      <c r="CJ110" s="30">
        <f>CJ103*$CD$105</f>
        <v>9.2639997767774993E-10</v>
      </c>
    </row>
    <row r="111" spans="1:88" ht="15" thickBot="1" x14ac:dyDescent="0.35">
      <c r="A111">
        <v>19</v>
      </c>
      <c r="B111" s="58">
        <v>0</v>
      </c>
      <c r="M111" s="28">
        <f t="shared" si="17"/>
        <v>0</v>
      </c>
      <c r="N111" s="28">
        <f t="shared" si="18"/>
        <v>0</v>
      </c>
      <c r="O111" s="28">
        <f t="shared" si="19"/>
        <v>0</v>
      </c>
      <c r="P111" s="28">
        <f t="shared" si="20"/>
        <v>0</v>
      </c>
      <c r="Q111" s="28">
        <f t="shared" si="21"/>
        <v>0</v>
      </c>
      <c r="R111" s="28">
        <f t="shared" si="22"/>
        <v>0</v>
      </c>
      <c r="S111" s="28">
        <f t="shared" si="23"/>
        <v>0</v>
      </c>
      <c r="T111" s="28">
        <f t="shared" si="24"/>
        <v>0</v>
      </c>
      <c r="V111" s="56">
        <v>21.445757</v>
      </c>
      <c r="W111" s="56">
        <v>21.445757</v>
      </c>
      <c r="X111" s="56">
        <v>21.445757</v>
      </c>
      <c r="Y111" s="56">
        <v>21.445757</v>
      </c>
      <c r="Z111" s="56">
        <v>21.445757</v>
      </c>
      <c r="AA111" s="56">
        <v>21.445757</v>
      </c>
      <c r="AB111" s="56">
        <v>21.445757</v>
      </c>
      <c r="AC111" s="56">
        <v>21.445757</v>
      </c>
      <c r="AE111" s="33">
        <f t="shared" si="25"/>
        <v>1</v>
      </c>
      <c r="AF111" s="33">
        <f t="shared" si="25"/>
        <v>1</v>
      </c>
      <c r="AG111" s="33">
        <f t="shared" si="25"/>
        <v>1</v>
      </c>
      <c r="AH111" s="33">
        <f t="shared" si="25"/>
        <v>1</v>
      </c>
      <c r="AI111" s="33">
        <f t="shared" si="25"/>
        <v>1</v>
      </c>
      <c r="AJ111" s="33">
        <f t="shared" si="25"/>
        <v>1</v>
      </c>
      <c r="AK111" s="33">
        <f t="shared" si="25"/>
        <v>1</v>
      </c>
      <c r="AL111" s="33">
        <f t="shared" si="25"/>
        <v>1</v>
      </c>
      <c r="AN111" s="33">
        <f t="shared" si="26"/>
        <v>0</v>
      </c>
      <c r="AO111" s="33">
        <f t="shared" si="26"/>
        <v>0</v>
      </c>
      <c r="AP111" s="33">
        <f t="shared" si="26"/>
        <v>0</v>
      </c>
      <c r="AQ111" s="33">
        <f t="shared" si="26"/>
        <v>0</v>
      </c>
      <c r="AR111" s="33">
        <f t="shared" si="26"/>
        <v>0</v>
      </c>
      <c r="AS111" s="33">
        <f t="shared" si="26"/>
        <v>0</v>
      </c>
      <c r="AT111" s="33">
        <f t="shared" si="26"/>
        <v>0</v>
      </c>
      <c r="AU111" s="33">
        <f t="shared" si="26"/>
        <v>0</v>
      </c>
      <c r="AW111" s="40">
        <f t="shared" si="34"/>
        <v>0.74999999907360004</v>
      </c>
      <c r="AX111" s="40">
        <f t="shared" si="32"/>
        <v>0.74999999907360004</v>
      </c>
      <c r="AY111" s="40">
        <f t="shared" si="32"/>
        <v>0.74999999907360004</v>
      </c>
      <c r="AZ111" s="40">
        <f t="shared" si="32"/>
        <v>0.74999999907360004</v>
      </c>
      <c r="BA111" s="40">
        <f t="shared" si="32"/>
        <v>0.74999999907360004</v>
      </c>
      <c r="BB111" s="40">
        <f t="shared" si="32"/>
        <v>0.74999999907360004</v>
      </c>
      <c r="BC111" s="40">
        <f t="shared" si="32"/>
        <v>0.74999999907360004</v>
      </c>
      <c r="BD111" s="40">
        <f>BD98-CJ110</f>
        <v>0.74999999907360004</v>
      </c>
      <c r="BE111" s="12"/>
      <c r="BF111" s="12"/>
      <c r="BG111" s="12"/>
      <c r="BH111" s="8">
        <v>0.75</v>
      </c>
      <c r="BI111" s="8">
        <v>0.75</v>
      </c>
      <c r="BJ111" s="8">
        <v>0.75</v>
      </c>
      <c r="BK111" s="8">
        <v>0.75</v>
      </c>
      <c r="BL111" s="12"/>
      <c r="BM111" s="12"/>
      <c r="BO111" s="32">
        <v>7.0652499999999998</v>
      </c>
      <c r="BP111" s="32">
        <v>7.0652499999999998</v>
      </c>
      <c r="BQ111" s="32">
        <v>7.0652499999999998</v>
      </c>
      <c r="BR111" s="32">
        <v>7.0652499999999998</v>
      </c>
      <c r="BT111" s="60">
        <v>8.0581029999999998E-2</v>
      </c>
      <c r="BU111" s="60">
        <v>8.0581029999999998E-2</v>
      </c>
      <c r="BV111" s="60">
        <v>8.0581029999999998E-2</v>
      </c>
      <c r="BW111" s="60">
        <v>8.0581029999999998E-2</v>
      </c>
      <c r="BX111" s="60">
        <v>8.0581029999999998E-2</v>
      </c>
      <c r="BY111" s="60">
        <v>8.0581029999999998E-2</v>
      </c>
      <c r="BZ111" s="60">
        <v>8.0581029999999998E-2</v>
      </c>
      <c r="CA111" s="60">
        <v>8.0581029999999998E-2</v>
      </c>
    </row>
    <row r="112" spans="1:88" x14ac:dyDescent="0.3">
      <c r="A112">
        <v>20</v>
      </c>
      <c r="B112" s="58">
        <v>0.10744136999999999</v>
      </c>
      <c r="M112" s="28">
        <f t="shared" si="17"/>
        <v>8.0581027499999999E-2</v>
      </c>
      <c r="N112" s="28">
        <f t="shared" si="18"/>
        <v>8.0581027499999999E-2</v>
      </c>
      <c r="O112" s="28">
        <f t="shared" si="19"/>
        <v>8.0581027499999999E-2</v>
      </c>
      <c r="P112" s="28">
        <f t="shared" si="20"/>
        <v>8.0581027499999999E-2</v>
      </c>
      <c r="Q112" s="28">
        <f t="shared" si="21"/>
        <v>8.0581027499999999E-2</v>
      </c>
      <c r="R112" s="28">
        <f t="shared" si="22"/>
        <v>8.0581027499999999E-2</v>
      </c>
      <c r="S112" s="28">
        <f t="shared" si="23"/>
        <v>8.0581027499999999E-2</v>
      </c>
      <c r="T112" s="28">
        <f t="shared" si="24"/>
        <v>8.0581027499999999E-2</v>
      </c>
      <c r="V112" s="56">
        <v>0.25000699999999998</v>
      </c>
      <c r="W112" s="56">
        <v>0.25000699999999998</v>
      </c>
      <c r="X112" s="56">
        <v>0.25000699999999998</v>
      </c>
      <c r="Y112" s="56">
        <v>0.25000699999999998</v>
      </c>
      <c r="Z112" s="56">
        <v>0.25000699999999998</v>
      </c>
      <c r="AA112" s="56">
        <v>0.25000699999999998</v>
      </c>
      <c r="AB112" s="56">
        <v>0.25000699999999998</v>
      </c>
      <c r="AC112" s="56">
        <v>0.25000699999999998</v>
      </c>
      <c r="AE112" s="33">
        <f t="shared" si="25"/>
        <v>1</v>
      </c>
      <c r="AF112" s="33">
        <f t="shared" si="25"/>
        <v>1</v>
      </c>
      <c r="AG112" s="33">
        <f t="shared" si="25"/>
        <v>1</v>
      </c>
      <c r="AH112" s="33">
        <f t="shared" si="25"/>
        <v>1</v>
      </c>
      <c r="AI112" s="33">
        <f t="shared" si="25"/>
        <v>1</v>
      </c>
      <c r="AJ112" s="33">
        <f t="shared" si="25"/>
        <v>1</v>
      </c>
      <c r="AK112" s="33">
        <f t="shared" si="25"/>
        <v>1</v>
      </c>
      <c r="AL112" s="33">
        <f t="shared" si="25"/>
        <v>1</v>
      </c>
      <c r="AN112" s="33">
        <f t="shared" si="26"/>
        <v>8.0581027499999999E-2</v>
      </c>
      <c r="AO112" s="33">
        <f t="shared" si="26"/>
        <v>8.0581027499999999E-2</v>
      </c>
      <c r="AP112" s="33">
        <f t="shared" si="26"/>
        <v>8.0581027499999999E-2</v>
      </c>
      <c r="AQ112" s="33">
        <f t="shared" si="26"/>
        <v>8.0581027499999999E-2</v>
      </c>
      <c r="AR112" s="33">
        <f t="shared" si="26"/>
        <v>8.0581027499999999E-2</v>
      </c>
      <c r="AS112" s="33">
        <f t="shared" si="26"/>
        <v>8.0581027499999999E-2</v>
      </c>
      <c r="AT112" s="33">
        <f t="shared" si="26"/>
        <v>8.0581027499999999E-2</v>
      </c>
      <c r="AU112" s="33">
        <f t="shared" si="26"/>
        <v>8.0581027499999999E-2</v>
      </c>
      <c r="BO112" s="32">
        <v>0</v>
      </c>
      <c r="BP112" s="32">
        <v>0</v>
      </c>
      <c r="BQ112" s="32">
        <v>0</v>
      </c>
      <c r="BR112" s="32">
        <v>0</v>
      </c>
      <c r="BT112" s="60">
        <v>8.0581029999999998E-2</v>
      </c>
      <c r="BU112" s="60">
        <v>8.0581029999999998E-2</v>
      </c>
      <c r="BV112" s="60">
        <v>8.0581029999999998E-2</v>
      </c>
      <c r="BW112" s="60">
        <v>8.0581029999999998E-2</v>
      </c>
      <c r="BX112" s="60">
        <v>8.0581029999999998E-2</v>
      </c>
      <c r="BY112" s="60">
        <v>8.0581029999999998E-2</v>
      </c>
      <c r="BZ112" s="60">
        <v>8.0581029999999998E-2</v>
      </c>
      <c r="CA112" s="60">
        <v>8.0581029999999998E-2</v>
      </c>
    </row>
    <row r="113" spans="1:79" x14ac:dyDescent="0.3">
      <c r="A113">
        <v>21</v>
      </c>
      <c r="B113" s="58">
        <v>0.10744136999999999</v>
      </c>
      <c r="M113" s="28">
        <f t="shared" si="17"/>
        <v>8.0581027499999999E-2</v>
      </c>
      <c r="N113" s="28">
        <f t="shared" si="18"/>
        <v>8.0581027499999999E-2</v>
      </c>
      <c r="O113" s="28">
        <f t="shared" si="19"/>
        <v>8.0581027499999999E-2</v>
      </c>
      <c r="P113" s="28">
        <f t="shared" si="20"/>
        <v>8.0581027499999999E-2</v>
      </c>
      <c r="Q113" s="28">
        <f t="shared" si="21"/>
        <v>8.0581027499999999E-2</v>
      </c>
      <c r="R113" s="28">
        <f t="shared" si="22"/>
        <v>8.0581027499999999E-2</v>
      </c>
      <c r="S113" s="28">
        <f t="shared" si="23"/>
        <v>8.0581027499999999E-2</v>
      </c>
      <c r="T113" s="28">
        <f t="shared" si="24"/>
        <v>8.0581027499999999E-2</v>
      </c>
      <c r="V113" s="56">
        <v>0.25000699999999998</v>
      </c>
      <c r="W113" s="56">
        <v>0.25000699999999998</v>
      </c>
      <c r="X113" s="56">
        <v>0.25000699999999998</v>
      </c>
      <c r="Y113" s="56">
        <v>0.25000699999999998</v>
      </c>
      <c r="Z113" s="56">
        <v>0.25000699999999998</v>
      </c>
      <c r="AA113" s="56">
        <v>0.25000699999999998</v>
      </c>
      <c r="AB113" s="56">
        <v>0.25000699999999998</v>
      </c>
      <c r="AC113" s="56">
        <v>0.25000699999999998</v>
      </c>
      <c r="AE113" s="33">
        <f t="shared" si="25"/>
        <v>1</v>
      </c>
      <c r="AF113" s="33">
        <f t="shared" si="25"/>
        <v>1</v>
      </c>
      <c r="AG113" s="33">
        <f t="shared" si="25"/>
        <v>1</v>
      </c>
      <c r="AH113" s="33">
        <f t="shared" si="25"/>
        <v>1</v>
      </c>
      <c r="AI113" s="33">
        <f t="shared" si="25"/>
        <v>1</v>
      </c>
      <c r="AJ113" s="33">
        <f t="shared" si="25"/>
        <v>1</v>
      </c>
      <c r="AK113" s="33">
        <f t="shared" si="25"/>
        <v>1</v>
      </c>
      <c r="AL113" s="33">
        <f t="shared" si="25"/>
        <v>1</v>
      </c>
      <c r="AN113" s="33">
        <f t="shared" si="26"/>
        <v>8.0581027499999999E-2</v>
      </c>
      <c r="AO113" s="33">
        <f t="shared" si="26"/>
        <v>8.0581027499999999E-2</v>
      </c>
      <c r="AP113" s="33">
        <f t="shared" si="26"/>
        <v>8.0581027499999999E-2</v>
      </c>
      <c r="AQ113" s="33">
        <f t="shared" si="26"/>
        <v>8.0581027499999999E-2</v>
      </c>
      <c r="AR113" s="33">
        <f t="shared" si="26"/>
        <v>8.0581027499999999E-2</v>
      </c>
      <c r="AS113" s="33">
        <f t="shared" si="26"/>
        <v>8.0581027499999999E-2</v>
      </c>
      <c r="AT113" s="33">
        <f t="shared" si="26"/>
        <v>8.0581027499999999E-2</v>
      </c>
      <c r="AU113" s="33">
        <f t="shared" si="26"/>
        <v>8.0581027499999999E-2</v>
      </c>
      <c r="BO113" s="32">
        <v>0</v>
      </c>
      <c r="BP113" s="32">
        <v>0</v>
      </c>
      <c r="BQ113" s="32">
        <v>0</v>
      </c>
      <c r="BR113" s="32">
        <v>0</v>
      </c>
      <c r="BT113" s="60">
        <v>8.0581029999999998E-2</v>
      </c>
      <c r="BU113" s="60">
        <v>8.0581029999999998E-2</v>
      </c>
      <c r="BV113" s="60">
        <v>8.0581029999999998E-2</v>
      </c>
      <c r="BW113" s="60">
        <v>8.0581029999999998E-2</v>
      </c>
      <c r="BX113" s="60">
        <v>8.0581029999999998E-2</v>
      </c>
      <c r="BY113" s="60">
        <v>8.0581029999999998E-2</v>
      </c>
      <c r="BZ113" s="60">
        <v>8.0581029999999998E-2</v>
      </c>
      <c r="CA113" s="60">
        <v>8.0581029999999998E-2</v>
      </c>
    </row>
    <row r="114" spans="1:79" x14ac:dyDescent="0.3">
      <c r="A114">
        <v>22</v>
      </c>
      <c r="B114" s="58">
        <v>0</v>
      </c>
      <c r="M114" s="28">
        <f t="shared" si="17"/>
        <v>0</v>
      </c>
      <c r="N114" s="28">
        <f t="shared" si="18"/>
        <v>0</v>
      </c>
      <c r="O114" s="28">
        <f t="shared" si="19"/>
        <v>0</v>
      </c>
      <c r="P114" s="28">
        <f t="shared" si="20"/>
        <v>0</v>
      </c>
      <c r="Q114" s="28">
        <f t="shared" si="21"/>
        <v>0</v>
      </c>
      <c r="R114" s="28">
        <f t="shared" si="22"/>
        <v>0</v>
      </c>
      <c r="S114" s="28">
        <f t="shared" si="23"/>
        <v>0</v>
      </c>
      <c r="T114" s="28">
        <f t="shared" si="24"/>
        <v>0</v>
      </c>
      <c r="V114" s="56">
        <v>11.037257</v>
      </c>
      <c r="W114" s="56">
        <v>11.037257</v>
      </c>
      <c r="X114" s="56">
        <v>11.037257</v>
      </c>
      <c r="Y114" s="56">
        <v>11.037257</v>
      </c>
      <c r="Z114" s="56">
        <v>11.037257</v>
      </c>
      <c r="AA114" s="56">
        <v>11.037257</v>
      </c>
      <c r="AB114" s="56">
        <v>11.037257</v>
      </c>
      <c r="AC114" s="56">
        <v>11.037257</v>
      </c>
      <c r="AE114" s="33">
        <f t="shared" si="25"/>
        <v>1</v>
      </c>
      <c r="AF114" s="33">
        <f t="shared" si="25"/>
        <v>1</v>
      </c>
      <c r="AG114" s="33">
        <f t="shared" si="25"/>
        <v>1</v>
      </c>
      <c r="AH114" s="33">
        <f t="shared" si="25"/>
        <v>1</v>
      </c>
      <c r="AI114" s="33">
        <f t="shared" si="25"/>
        <v>1</v>
      </c>
      <c r="AJ114" s="33">
        <f t="shared" si="25"/>
        <v>1</v>
      </c>
      <c r="AK114" s="33">
        <f t="shared" si="25"/>
        <v>1</v>
      </c>
      <c r="AL114" s="33">
        <f t="shared" si="25"/>
        <v>1</v>
      </c>
      <c r="AN114" s="33">
        <f t="shared" si="26"/>
        <v>0</v>
      </c>
      <c r="AO114" s="33">
        <f t="shared" si="26"/>
        <v>0</v>
      </c>
      <c r="AP114" s="33">
        <f t="shared" si="26"/>
        <v>0</v>
      </c>
      <c r="AQ114" s="33">
        <f t="shared" si="26"/>
        <v>0</v>
      </c>
      <c r="AR114" s="33">
        <f t="shared" si="26"/>
        <v>0</v>
      </c>
      <c r="AS114" s="33">
        <f t="shared" si="26"/>
        <v>0</v>
      </c>
      <c r="AT114" s="33">
        <f t="shared" si="26"/>
        <v>0</v>
      </c>
      <c r="AU114" s="33">
        <f t="shared" si="26"/>
        <v>0</v>
      </c>
      <c r="BO114" s="32">
        <v>3.5957499999999998</v>
      </c>
      <c r="BP114" s="32">
        <v>3.5957499999999998</v>
      </c>
      <c r="BQ114" s="32">
        <v>3.5957499999999998</v>
      </c>
      <c r="BR114" s="32">
        <v>3.5957499999999998</v>
      </c>
      <c r="BT114" s="60">
        <v>0</v>
      </c>
      <c r="BU114" s="60">
        <v>0</v>
      </c>
      <c r="BV114" s="60">
        <v>0</v>
      </c>
      <c r="BW114" s="60">
        <v>0</v>
      </c>
      <c r="BX114" s="60">
        <v>0</v>
      </c>
      <c r="BY114" s="60">
        <v>0</v>
      </c>
      <c r="BZ114" s="60">
        <v>0</v>
      </c>
      <c r="CA114" s="60">
        <v>0</v>
      </c>
    </row>
    <row r="115" spans="1:79" x14ac:dyDescent="0.3">
      <c r="A115">
        <v>23</v>
      </c>
      <c r="B115" s="58">
        <v>0</v>
      </c>
      <c r="M115" s="28">
        <f t="shared" si="17"/>
        <v>0</v>
      </c>
      <c r="N115" s="28">
        <f t="shared" si="18"/>
        <v>0</v>
      </c>
      <c r="O115" s="28">
        <f t="shared" si="19"/>
        <v>0</v>
      </c>
      <c r="P115" s="28">
        <f t="shared" si="20"/>
        <v>0</v>
      </c>
      <c r="Q115" s="28">
        <f t="shared" si="21"/>
        <v>0</v>
      </c>
      <c r="R115" s="28">
        <f t="shared" si="22"/>
        <v>0</v>
      </c>
      <c r="S115" s="28">
        <f t="shared" si="23"/>
        <v>0</v>
      </c>
      <c r="T115" s="28">
        <f t="shared" si="24"/>
        <v>0</v>
      </c>
      <c r="V115" s="56">
        <v>11.269007</v>
      </c>
      <c r="W115" s="56">
        <v>11.269007</v>
      </c>
      <c r="X115" s="56">
        <v>11.269007</v>
      </c>
      <c r="Y115" s="56">
        <v>11.269007</v>
      </c>
      <c r="Z115" s="56">
        <v>11.269007</v>
      </c>
      <c r="AA115" s="56">
        <v>11.269007</v>
      </c>
      <c r="AB115" s="56">
        <v>11.269007</v>
      </c>
      <c r="AC115" s="56">
        <v>11.269007</v>
      </c>
      <c r="AE115" s="33">
        <f t="shared" si="25"/>
        <v>1</v>
      </c>
      <c r="AF115" s="33">
        <f t="shared" si="25"/>
        <v>1</v>
      </c>
      <c r="AG115" s="33">
        <f t="shared" si="25"/>
        <v>1</v>
      </c>
      <c r="AH115" s="33">
        <f t="shared" si="25"/>
        <v>1</v>
      </c>
      <c r="AI115" s="33">
        <f t="shared" si="25"/>
        <v>1</v>
      </c>
      <c r="AJ115" s="33">
        <f t="shared" si="25"/>
        <v>1</v>
      </c>
      <c r="AK115" s="33">
        <f t="shared" si="25"/>
        <v>1</v>
      </c>
      <c r="AL115" s="33">
        <f t="shared" si="25"/>
        <v>1</v>
      </c>
      <c r="AN115" s="33">
        <f t="shared" si="26"/>
        <v>0</v>
      </c>
      <c r="AO115" s="33">
        <f t="shared" si="26"/>
        <v>0</v>
      </c>
      <c r="AP115" s="33">
        <f t="shared" si="26"/>
        <v>0</v>
      </c>
      <c r="AQ115" s="33">
        <f t="shared" si="26"/>
        <v>0</v>
      </c>
      <c r="AR115" s="33">
        <f t="shared" si="26"/>
        <v>0</v>
      </c>
      <c r="AS115" s="33">
        <f t="shared" si="26"/>
        <v>0</v>
      </c>
      <c r="AT115" s="33">
        <f t="shared" si="26"/>
        <v>0</v>
      </c>
      <c r="AU115" s="33">
        <f t="shared" si="26"/>
        <v>0</v>
      </c>
      <c r="BO115" s="32">
        <v>3.673</v>
      </c>
      <c r="BP115" s="32">
        <v>3.673</v>
      </c>
      <c r="BQ115" s="32">
        <v>3.673</v>
      </c>
      <c r="BR115" s="32">
        <v>3.673</v>
      </c>
      <c r="BT115" s="60">
        <v>1.1999999999999999E-7</v>
      </c>
      <c r="BU115" s="60">
        <v>1.1999999999999999E-7</v>
      </c>
      <c r="BV115" s="60">
        <v>1.1999999999999999E-7</v>
      </c>
      <c r="BW115" s="60">
        <v>1.1999999999999999E-7</v>
      </c>
      <c r="BX115" s="60">
        <v>1.1999999999999999E-7</v>
      </c>
      <c r="BY115" s="60">
        <v>1.1999999999999999E-7</v>
      </c>
      <c r="BZ115" s="60">
        <v>1.1999999999999999E-7</v>
      </c>
      <c r="CA115" s="60">
        <v>1.1999999999999999E-7</v>
      </c>
    </row>
    <row r="116" spans="1:79" x14ac:dyDescent="0.3">
      <c r="A116">
        <v>24</v>
      </c>
      <c r="B116" s="58">
        <v>0</v>
      </c>
      <c r="M116" s="28">
        <f t="shared" si="17"/>
        <v>0</v>
      </c>
      <c r="N116" s="28">
        <f t="shared" si="18"/>
        <v>0</v>
      </c>
      <c r="O116" s="28">
        <f t="shared" si="19"/>
        <v>0</v>
      </c>
      <c r="P116" s="28">
        <f t="shared" si="20"/>
        <v>0</v>
      </c>
      <c r="Q116" s="28">
        <f t="shared" si="21"/>
        <v>0</v>
      </c>
      <c r="R116" s="28">
        <f t="shared" si="22"/>
        <v>0</v>
      </c>
      <c r="S116" s="28">
        <f t="shared" si="23"/>
        <v>0</v>
      </c>
      <c r="T116" s="28">
        <f t="shared" si="24"/>
        <v>0</v>
      </c>
      <c r="V116" s="56">
        <v>6.0715070000000004</v>
      </c>
      <c r="W116" s="56">
        <v>6.0715070000000004</v>
      </c>
      <c r="X116" s="56">
        <v>6.0715070000000004</v>
      </c>
      <c r="Y116" s="56">
        <v>6.0715070000000004</v>
      </c>
      <c r="Z116" s="56">
        <v>6.0715070000000004</v>
      </c>
      <c r="AA116" s="56">
        <v>6.0715070000000004</v>
      </c>
      <c r="AB116" s="56">
        <v>6.0715070000000004</v>
      </c>
      <c r="AC116" s="56">
        <v>6.0715070000000004</v>
      </c>
      <c r="AE116" s="33">
        <f t="shared" si="25"/>
        <v>1</v>
      </c>
      <c r="AF116" s="33">
        <f t="shared" si="25"/>
        <v>1</v>
      </c>
      <c r="AG116" s="33">
        <f t="shared" si="25"/>
        <v>1</v>
      </c>
      <c r="AH116" s="33">
        <f t="shared" si="25"/>
        <v>1</v>
      </c>
      <c r="AI116" s="33">
        <f t="shared" si="25"/>
        <v>1</v>
      </c>
      <c r="AJ116" s="33">
        <f t="shared" si="25"/>
        <v>1</v>
      </c>
      <c r="AK116" s="33">
        <f t="shared" si="25"/>
        <v>1</v>
      </c>
      <c r="AL116" s="33">
        <f t="shared" si="25"/>
        <v>1</v>
      </c>
      <c r="AN116" s="33">
        <f t="shared" si="26"/>
        <v>0</v>
      </c>
      <c r="AO116" s="33">
        <f t="shared" si="26"/>
        <v>0</v>
      </c>
      <c r="AP116" s="33">
        <f t="shared" si="26"/>
        <v>0</v>
      </c>
      <c r="AQ116" s="33">
        <f t="shared" si="26"/>
        <v>0</v>
      </c>
      <c r="AR116" s="33">
        <f t="shared" si="26"/>
        <v>0</v>
      </c>
      <c r="AS116" s="33">
        <f t="shared" si="26"/>
        <v>0</v>
      </c>
      <c r="AT116" s="33">
        <f t="shared" si="26"/>
        <v>0</v>
      </c>
      <c r="AU116" s="33">
        <f t="shared" si="26"/>
        <v>0</v>
      </c>
      <c r="BO116" s="32">
        <v>1.9404999999999999</v>
      </c>
      <c r="BP116" s="32">
        <v>1.9404999999999999</v>
      </c>
      <c r="BQ116" s="32">
        <v>1.9404999999999999</v>
      </c>
      <c r="BR116" s="32">
        <v>1.9404999999999999</v>
      </c>
      <c r="BT116" s="60">
        <v>0</v>
      </c>
      <c r="BU116" s="60">
        <v>0</v>
      </c>
      <c r="BV116" s="60">
        <v>0</v>
      </c>
      <c r="BW116" s="60">
        <v>0</v>
      </c>
      <c r="BX116" s="60">
        <v>0</v>
      </c>
      <c r="BY116" s="60">
        <v>0</v>
      </c>
      <c r="BZ116" s="60">
        <v>0</v>
      </c>
      <c r="CA116" s="60">
        <v>0</v>
      </c>
    </row>
    <row r="117" spans="1:79" x14ac:dyDescent="0.3">
      <c r="A117">
        <v>25</v>
      </c>
      <c r="B117" s="58">
        <v>0</v>
      </c>
      <c r="M117" s="28">
        <f t="shared" si="17"/>
        <v>0</v>
      </c>
      <c r="N117" s="28">
        <f t="shared" si="18"/>
        <v>0</v>
      </c>
      <c r="O117" s="28">
        <f t="shared" si="19"/>
        <v>0</v>
      </c>
      <c r="P117" s="28">
        <f t="shared" si="20"/>
        <v>0</v>
      </c>
      <c r="Q117" s="28">
        <f t="shared" si="21"/>
        <v>0</v>
      </c>
      <c r="R117" s="28">
        <f t="shared" si="22"/>
        <v>0</v>
      </c>
      <c r="S117" s="28">
        <f t="shared" si="23"/>
        <v>0</v>
      </c>
      <c r="T117" s="28">
        <f t="shared" si="24"/>
        <v>0</v>
      </c>
      <c r="V117" s="56">
        <v>5.2570069999999998</v>
      </c>
      <c r="W117" s="56">
        <v>5.2570069999999998</v>
      </c>
      <c r="X117" s="56">
        <v>5.2570069999999998</v>
      </c>
      <c r="Y117" s="56">
        <v>5.2570069999999998</v>
      </c>
      <c r="Z117" s="56">
        <v>5.2570069999999998</v>
      </c>
      <c r="AA117" s="56">
        <v>5.2570069999999998</v>
      </c>
      <c r="AB117" s="56">
        <v>5.2570069999999998</v>
      </c>
      <c r="AC117" s="56">
        <v>5.2570069999999998</v>
      </c>
      <c r="AE117" s="33">
        <f t="shared" si="25"/>
        <v>1</v>
      </c>
      <c r="AF117" s="33">
        <f t="shared" si="25"/>
        <v>1</v>
      </c>
      <c r="AG117" s="33">
        <f t="shared" si="25"/>
        <v>1</v>
      </c>
      <c r="AH117" s="33">
        <f t="shared" si="25"/>
        <v>1</v>
      </c>
      <c r="AI117" s="33">
        <f t="shared" si="25"/>
        <v>1</v>
      </c>
      <c r="AJ117" s="33">
        <f t="shared" si="25"/>
        <v>1</v>
      </c>
      <c r="AK117" s="33">
        <f t="shared" si="25"/>
        <v>1</v>
      </c>
      <c r="AL117" s="33">
        <f t="shared" si="25"/>
        <v>1</v>
      </c>
      <c r="AN117" s="33">
        <f t="shared" si="26"/>
        <v>0</v>
      </c>
      <c r="AO117" s="33">
        <f t="shared" si="26"/>
        <v>0</v>
      </c>
      <c r="AP117" s="33">
        <f t="shared" si="26"/>
        <v>0</v>
      </c>
      <c r="AQ117" s="33">
        <f t="shared" si="26"/>
        <v>0</v>
      </c>
      <c r="AR117" s="33">
        <f t="shared" si="26"/>
        <v>0</v>
      </c>
      <c r="AS117" s="33">
        <f t="shared" si="26"/>
        <v>0</v>
      </c>
      <c r="AT117" s="33">
        <f t="shared" si="26"/>
        <v>0</v>
      </c>
      <c r="AU117" s="33">
        <f t="shared" si="26"/>
        <v>0</v>
      </c>
      <c r="BO117" s="32">
        <v>1.669</v>
      </c>
      <c r="BP117" s="32">
        <v>1.669</v>
      </c>
      <c r="BQ117" s="32">
        <v>1.669</v>
      </c>
      <c r="BR117" s="32">
        <v>1.669</v>
      </c>
      <c r="BT117" s="60">
        <v>8.0581029999999998E-2</v>
      </c>
      <c r="BU117" s="60">
        <v>8.0581029999999998E-2</v>
      </c>
      <c r="BV117" s="60">
        <v>8.0581029999999998E-2</v>
      </c>
      <c r="BW117" s="60">
        <v>8.0581029999999998E-2</v>
      </c>
      <c r="BX117" s="60">
        <v>8.0581029999999998E-2</v>
      </c>
      <c r="BY117" s="60">
        <v>8.0581029999999998E-2</v>
      </c>
      <c r="BZ117" s="60">
        <v>8.0581029999999998E-2</v>
      </c>
      <c r="CA117" s="60">
        <v>8.0581029999999998E-2</v>
      </c>
    </row>
    <row r="118" spans="1:79" x14ac:dyDescent="0.3">
      <c r="A118">
        <v>26</v>
      </c>
      <c r="B118" s="58">
        <v>-1.8665890000000001E-2</v>
      </c>
      <c r="M118" s="28">
        <f t="shared" si="17"/>
        <v>-1.39994175E-2</v>
      </c>
      <c r="N118" s="28">
        <f t="shared" si="18"/>
        <v>-1.39994175E-2</v>
      </c>
      <c r="O118" s="28">
        <f t="shared" si="19"/>
        <v>-1.39994175E-2</v>
      </c>
      <c r="P118" s="28">
        <f t="shared" si="20"/>
        <v>-1.39994175E-2</v>
      </c>
      <c r="Q118" s="28">
        <f t="shared" si="21"/>
        <v>-1.39994175E-2</v>
      </c>
      <c r="R118" s="28">
        <f t="shared" si="22"/>
        <v>-1.39994175E-2</v>
      </c>
      <c r="S118" s="28">
        <f t="shared" si="23"/>
        <v>-1.39994175E-2</v>
      </c>
      <c r="T118" s="28">
        <f t="shared" si="24"/>
        <v>-1.39994175E-2</v>
      </c>
      <c r="V118" s="56">
        <v>0.25000699999999998</v>
      </c>
      <c r="W118" s="56">
        <v>0.25000699999999998</v>
      </c>
      <c r="X118" s="56">
        <v>0.25000699999999998</v>
      </c>
      <c r="Y118" s="56">
        <v>0.25000699999999998</v>
      </c>
      <c r="Z118" s="56">
        <v>0.25000699999999998</v>
      </c>
      <c r="AA118" s="56">
        <v>0.25000699999999998</v>
      </c>
      <c r="AB118" s="56">
        <v>0.25000699999999998</v>
      </c>
      <c r="AC118" s="56">
        <v>0.25000699999999998</v>
      </c>
      <c r="AE118" s="33">
        <f t="shared" si="25"/>
        <v>1</v>
      </c>
      <c r="AF118" s="33">
        <f t="shared" si="25"/>
        <v>1</v>
      </c>
      <c r="AG118" s="33">
        <f t="shared" si="25"/>
        <v>1</v>
      </c>
      <c r="AH118" s="33">
        <f t="shared" si="25"/>
        <v>1</v>
      </c>
      <c r="AI118" s="33">
        <f t="shared" si="25"/>
        <v>1</v>
      </c>
      <c r="AJ118" s="33">
        <f t="shared" si="25"/>
        <v>1</v>
      </c>
      <c r="AK118" s="33">
        <f t="shared" si="25"/>
        <v>1</v>
      </c>
      <c r="AL118" s="33">
        <f t="shared" si="25"/>
        <v>1</v>
      </c>
      <c r="AN118" s="33">
        <f t="shared" si="26"/>
        <v>-1.39994175E-2</v>
      </c>
      <c r="AO118" s="33">
        <f t="shared" si="26"/>
        <v>-1.39994175E-2</v>
      </c>
      <c r="AP118" s="33">
        <f t="shared" si="26"/>
        <v>-1.39994175E-2</v>
      </c>
      <c r="AQ118" s="33">
        <f t="shared" si="26"/>
        <v>-1.39994175E-2</v>
      </c>
      <c r="AR118" s="33">
        <f t="shared" si="26"/>
        <v>-1.39994175E-2</v>
      </c>
      <c r="AS118" s="33">
        <f t="shared" si="26"/>
        <v>-1.39994175E-2</v>
      </c>
      <c r="AT118" s="33">
        <f t="shared" si="26"/>
        <v>-1.39994175E-2</v>
      </c>
      <c r="AU118" s="33">
        <f t="shared" si="26"/>
        <v>-1.39994175E-2</v>
      </c>
      <c r="BO118" s="32">
        <v>0</v>
      </c>
      <c r="BP118" s="32">
        <v>0</v>
      </c>
      <c r="BQ118" s="32">
        <v>0</v>
      </c>
      <c r="BR118" s="32">
        <v>0</v>
      </c>
      <c r="BT118" s="60">
        <v>0</v>
      </c>
      <c r="BU118" s="60">
        <v>0</v>
      </c>
      <c r="BV118" s="60">
        <v>0</v>
      </c>
      <c r="BW118" s="60">
        <v>0</v>
      </c>
      <c r="BX118" s="60">
        <v>0</v>
      </c>
      <c r="BY118" s="60">
        <v>0</v>
      </c>
      <c r="BZ118" s="60">
        <v>0</v>
      </c>
      <c r="CA118" s="60">
        <v>0</v>
      </c>
    </row>
    <row r="119" spans="1:79" x14ac:dyDescent="0.3">
      <c r="A119">
        <v>27</v>
      </c>
      <c r="B119" s="58">
        <v>0</v>
      </c>
      <c r="M119" s="28">
        <f t="shared" si="17"/>
        <v>0</v>
      </c>
      <c r="N119" s="28">
        <f t="shared" si="18"/>
        <v>0</v>
      </c>
      <c r="O119" s="28">
        <f t="shared" si="19"/>
        <v>0</v>
      </c>
      <c r="P119" s="28">
        <f t="shared" si="20"/>
        <v>0</v>
      </c>
      <c r="Q119" s="28">
        <f t="shared" si="21"/>
        <v>0</v>
      </c>
      <c r="R119" s="28">
        <f t="shared" si="22"/>
        <v>0</v>
      </c>
      <c r="S119" s="28">
        <f t="shared" si="23"/>
        <v>0</v>
      </c>
      <c r="T119" s="28">
        <f t="shared" si="24"/>
        <v>0</v>
      </c>
      <c r="V119" s="56">
        <v>4.6787570000000001</v>
      </c>
      <c r="W119" s="56">
        <v>4.6787570000000001</v>
      </c>
      <c r="X119" s="56">
        <v>4.6787570000000001</v>
      </c>
      <c r="Y119" s="56">
        <v>4.6787570000000001</v>
      </c>
      <c r="Z119" s="56">
        <v>4.6787570000000001</v>
      </c>
      <c r="AA119" s="56">
        <v>4.6787570000000001</v>
      </c>
      <c r="AB119" s="56">
        <v>4.6787570000000001</v>
      </c>
      <c r="AC119" s="56">
        <v>4.6787570000000001</v>
      </c>
      <c r="AE119" s="33">
        <f t="shared" si="25"/>
        <v>1</v>
      </c>
      <c r="AF119" s="33">
        <f t="shared" si="25"/>
        <v>1</v>
      </c>
      <c r="AG119" s="33">
        <f t="shared" si="25"/>
        <v>1</v>
      </c>
      <c r="AH119" s="33">
        <f t="shared" si="25"/>
        <v>1</v>
      </c>
      <c r="AI119" s="33">
        <f t="shared" si="25"/>
        <v>1</v>
      </c>
      <c r="AJ119" s="33">
        <f t="shared" si="25"/>
        <v>1</v>
      </c>
      <c r="AK119" s="33">
        <f t="shared" si="25"/>
        <v>1</v>
      </c>
      <c r="AL119" s="33">
        <f t="shared" si="25"/>
        <v>1</v>
      </c>
      <c r="AN119" s="33">
        <f t="shared" si="26"/>
        <v>0</v>
      </c>
      <c r="AO119" s="33">
        <f t="shared" si="26"/>
        <v>0</v>
      </c>
      <c r="AP119" s="33">
        <f t="shared" si="26"/>
        <v>0</v>
      </c>
      <c r="AQ119" s="33">
        <f t="shared" si="26"/>
        <v>0</v>
      </c>
      <c r="AR119" s="33">
        <f t="shared" si="26"/>
        <v>0</v>
      </c>
      <c r="AS119" s="33">
        <f t="shared" si="26"/>
        <v>0</v>
      </c>
      <c r="AT119" s="33">
        <f t="shared" si="26"/>
        <v>0</v>
      </c>
      <c r="AU119" s="33">
        <f t="shared" si="26"/>
        <v>0</v>
      </c>
      <c r="BO119" s="32">
        <v>1.4762500000000001</v>
      </c>
      <c r="BP119" s="32">
        <v>1.4762500000000001</v>
      </c>
      <c r="BQ119" s="32">
        <v>1.4762500000000001</v>
      </c>
      <c r="BR119" s="32">
        <v>1.4762500000000001</v>
      </c>
      <c r="BT119" s="60">
        <v>8.0581029999999998E-2</v>
      </c>
      <c r="BU119" s="60">
        <v>8.0581029999999998E-2</v>
      </c>
      <c r="BV119" s="60">
        <v>8.0581029999999998E-2</v>
      </c>
      <c r="BW119" s="60">
        <v>8.0581029999999998E-2</v>
      </c>
      <c r="BX119" s="60">
        <v>8.0581029999999998E-2</v>
      </c>
      <c r="BY119" s="60">
        <v>8.0581029999999998E-2</v>
      </c>
      <c r="BZ119" s="60">
        <v>8.0581029999999998E-2</v>
      </c>
      <c r="CA119" s="60">
        <v>8.0581029999999998E-2</v>
      </c>
    </row>
    <row r="120" spans="1:79" x14ac:dyDescent="0.3">
      <c r="A120">
        <v>28</v>
      </c>
      <c r="B120" s="58">
        <v>0</v>
      </c>
      <c r="M120" s="28">
        <f t="shared" si="17"/>
        <v>0</v>
      </c>
      <c r="N120" s="28">
        <f t="shared" si="18"/>
        <v>0</v>
      </c>
      <c r="O120" s="28">
        <f t="shared" si="19"/>
        <v>0</v>
      </c>
      <c r="P120" s="28">
        <f t="shared" si="20"/>
        <v>0</v>
      </c>
      <c r="Q120" s="28">
        <f t="shared" si="21"/>
        <v>0</v>
      </c>
      <c r="R120" s="28">
        <f t="shared" si="22"/>
        <v>0</v>
      </c>
      <c r="S120" s="28">
        <f t="shared" si="23"/>
        <v>0</v>
      </c>
      <c r="T120" s="28">
        <f t="shared" si="24"/>
        <v>0</v>
      </c>
      <c r="V120" s="56">
        <v>7.7860069999999997</v>
      </c>
      <c r="W120" s="56">
        <v>7.7860069999999997</v>
      </c>
      <c r="X120" s="56">
        <v>7.7860069999999997</v>
      </c>
      <c r="Y120" s="56">
        <v>7.7860069999999997</v>
      </c>
      <c r="Z120" s="56">
        <v>7.7860069999999997</v>
      </c>
      <c r="AA120" s="56">
        <v>7.7860069999999997</v>
      </c>
      <c r="AB120" s="56">
        <v>7.7860069999999997</v>
      </c>
      <c r="AC120" s="56">
        <v>7.7860069999999997</v>
      </c>
      <c r="AE120" s="33">
        <f t="shared" si="25"/>
        <v>1</v>
      </c>
      <c r="AF120" s="33">
        <f t="shared" si="25"/>
        <v>1</v>
      </c>
      <c r="AG120" s="33">
        <f t="shared" si="25"/>
        <v>1</v>
      </c>
      <c r="AH120" s="33">
        <f t="shared" si="25"/>
        <v>1</v>
      </c>
      <c r="AI120" s="33">
        <f t="shared" si="25"/>
        <v>1</v>
      </c>
      <c r="AJ120" s="33">
        <f t="shared" si="25"/>
        <v>1</v>
      </c>
      <c r="AK120" s="33">
        <f t="shared" si="25"/>
        <v>1</v>
      </c>
      <c r="AL120" s="33">
        <f t="shared" si="25"/>
        <v>1</v>
      </c>
      <c r="AN120" s="33">
        <f t="shared" si="26"/>
        <v>0</v>
      </c>
      <c r="AO120" s="33">
        <f t="shared" si="26"/>
        <v>0</v>
      </c>
      <c r="AP120" s="33">
        <f t="shared" si="26"/>
        <v>0</v>
      </c>
      <c r="AQ120" s="33">
        <f t="shared" si="26"/>
        <v>0</v>
      </c>
      <c r="AR120" s="33">
        <f t="shared" si="26"/>
        <v>0</v>
      </c>
      <c r="AS120" s="33">
        <f t="shared" si="26"/>
        <v>0</v>
      </c>
      <c r="AT120" s="33">
        <f t="shared" si="26"/>
        <v>0</v>
      </c>
      <c r="AU120" s="33">
        <f t="shared" si="26"/>
        <v>0</v>
      </c>
      <c r="BO120" s="32">
        <v>2.512</v>
      </c>
      <c r="BP120" s="32">
        <v>2.512</v>
      </c>
      <c r="BQ120" s="32">
        <v>2.512</v>
      </c>
      <c r="BR120" s="32">
        <v>2.512</v>
      </c>
      <c r="BT120" s="60">
        <v>8.0581029999999998E-2</v>
      </c>
      <c r="BU120" s="60">
        <v>8.0581029999999998E-2</v>
      </c>
      <c r="BV120" s="60">
        <v>8.0581029999999998E-2</v>
      </c>
      <c r="BW120" s="60">
        <v>8.0581029999999998E-2</v>
      </c>
      <c r="BX120" s="60">
        <v>8.0581029999999998E-2</v>
      </c>
      <c r="BY120" s="60">
        <v>8.0581029999999998E-2</v>
      </c>
      <c r="BZ120" s="60">
        <v>8.0581029999999998E-2</v>
      </c>
      <c r="CA120" s="60">
        <v>8.0581029999999998E-2</v>
      </c>
    </row>
    <row r="121" spans="1:79" x14ac:dyDescent="0.3">
      <c r="A121">
        <v>29</v>
      </c>
      <c r="B121" s="58">
        <v>-1.8665890000000001E-2</v>
      </c>
      <c r="M121" s="28">
        <f t="shared" si="17"/>
        <v>-1.39994175E-2</v>
      </c>
      <c r="N121" s="28">
        <f t="shared" si="18"/>
        <v>-1.39994175E-2</v>
      </c>
      <c r="O121" s="28">
        <f t="shared" si="19"/>
        <v>-1.39994175E-2</v>
      </c>
      <c r="P121" s="28">
        <f t="shared" si="20"/>
        <v>-1.39994175E-2</v>
      </c>
      <c r="Q121" s="28">
        <f t="shared" si="21"/>
        <v>-1.39994175E-2</v>
      </c>
      <c r="R121" s="28">
        <f t="shared" si="22"/>
        <v>-1.39994175E-2</v>
      </c>
      <c r="S121" s="28">
        <f t="shared" si="23"/>
        <v>-1.39994175E-2</v>
      </c>
      <c r="T121" s="28">
        <f t="shared" si="24"/>
        <v>-1.39994175E-2</v>
      </c>
      <c r="V121" s="56">
        <v>0.25000699999999998</v>
      </c>
      <c r="W121" s="56">
        <v>0.25000699999999998</v>
      </c>
      <c r="X121" s="56">
        <v>0.25000699999999998</v>
      </c>
      <c r="Y121" s="56">
        <v>0.25000699999999998</v>
      </c>
      <c r="Z121" s="56">
        <v>0.25000699999999998</v>
      </c>
      <c r="AA121" s="56">
        <v>0.25000699999999998</v>
      </c>
      <c r="AB121" s="56">
        <v>0.25000699999999998</v>
      </c>
      <c r="AC121" s="56">
        <v>0.25000699999999998</v>
      </c>
      <c r="AE121" s="33">
        <f t="shared" si="25"/>
        <v>1</v>
      </c>
      <c r="AF121" s="33">
        <f t="shared" si="25"/>
        <v>1</v>
      </c>
      <c r="AG121" s="33">
        <f t="shared" si="25"/>
        <v>1</v>
      </c>
      <c r="AH121" s="33">
        <f t="shared" si="25"/>
        <v>1</v>
      </c>
      <c r="AI121" s="33">
        <f t="shared" si="25"/>
        <v>1</v>
      </c>
      <c r="AJ121" s="33">
        <f t="shared" si="25"/>
        <v>1</v>
      </c>
      <c r="AK121" s="33">
        <f t="shared" si="25"/>
        <v>1</v>
      </c>
      <c r="AL121" s="33">
        <f t="shared" si="25"/>
        <v>1</v>
      </c>
      <c r="AN121" s="33">
        <f t="shared" si="26"/>
        <v>-1.39994175E-2</v>
      </c>
      <c r="AO121" s="33">
        <f t="shared" si="26"/>
        <v>-1.39994175E-2</v>
      </c>
      <c r="AP121" s="33">
        <f t="shared" si="26"/>
        <v>-1.39994175E-2</v>
      </c>
      <c r="AQ121" s="33">
        <f t="shared" si="26"/>
        <v>-1.39994175E-2</v>
      </c>
      <c r="AR121" s="33">
        <f t="shared" si="26"/>
        <v>-1.39994175E-2</v>
      </c>
      <c r="AS121" s="33">
        <f t="shared" si="26"/>
        <v>-1.39994175E-2</v>
      </c>
      <c r="AT121" s="33">
        <f t="shared" si="26"/>
        <v>-1.39994175E-2</v>
      </c>
      <c r="AU121" s="33">
        <f t="shared" si="26"/>
        <v>-1.39994175E-2</v>
      </c>
      <c r="BO121" s="32">
        <v>0</v>
      </c>
      <c r="BP121" s="32">
        <v>0</v>
      </c>
      <c r="BQ121" s="32">
        <v>0</v>
      </c>
      <c r="BR121" s="32">
        <v>0</v>
      </c>
      <c r="BT121" s="60">
        <v>0</v>
      </c>
      <c r="BU121" s="60">
        <v>0</v>
      </c>
      <c r="BV121" s="60">
        <v>0</v>
      </c>
      <c r="BW121" s="60">
        <v>0</v>
      </c>
      <c r="BX121" s="60">
        <v>0</v>
      </c>
      <c r="BY121" s="60">
        <v>0</v>
      </c>
      <c r="BZ121" s="60">
        <v>0</v>
      </c>
      <c r="CA121" s="60">
        <v>0</v>
      </c>
    </row>
    <row r="122" spans="1:79" x14ac:dyDescent="0.3">
      <c r="A122">
        <v>30</v>
      </c>
      <c r="B122" s="58">
        <v>0</v>
      </c>
      <c r="M122" s="28">
        <f t="shared" si="17"/>
        <v>0</v>
      </c>
      <c r="N122" s="28">
        <f t="shared" si="18"/>
        <v>0</v>
      </c>
      <c r="O122" s="28">
        <f t="shared" si="19"/>
        <v>0</v>
      </c>
      <c r="P122" s="28">
        <f t="shared" si="20"/>
        <v>0</v>
      </c>
      <c r="Q122" s="28">
        <f t="shared" si="21"/>
        <v>0</v>
      </c>
      <c r="R122" s="28">
        <f t="shared" si="22"/>
        <v>0</v>
      </c>
      <c r="S122" s="28">
        <f t="shared" si="23"/>
        <v>0</v>
      </c>
      <c r="T122" s="28">
        <f t="shared" si="24"/>
        <v>0</v>
      </c>
      <c r="V122" s="56">
        <v>8.0155069999999995</v>
      </c>
      <c r="W122" s="56">
        <v>8.0155069999999995</v>
      </c>
      <c r="X122" s="56">
        <v>8.0155069999999995</v>
      </c>
      <c r="Y122" s="56">
        <v>8.0155069999999995</v>
      </c>
      <c r="Z122" s="56">
        <v>8.0155069999999995</v>
      </c>
      <c r="AA122" s="56">
        <v>8.0155069999999995</v>
      </c>
      <c r="AB122" s="56">
        <v>8.0155069999999995</v>
      </c>
      <c r="AC122" s="56">
        <v>8.0155069999999995</v>
      </c>
      <c r="AE122" s="33">
        <f t="shared" si="25"/>
        <v>1</v>
      </c>
      <c r="AF122" s="33">
        <f t="shared" si="25"/>
        <v>1</v>
      </c>
      <c r="AG122" s="33">
        <f t="shared" si="25"/>
        <v>1</v>
      </c>
      <c r="AH122" s="33">
        <f t="shared" si="25"/>
        <v>1</v>
      </c>
      <c r="AI122" s="33">
        <f t="shared" si="25"/>
        <v>1</v>
      </c>
      <c r="AJ122" s="33">
        <f t="shared" si="25"/>
        <v>1</v>
      </c>
      <c r="AK122" s="33">
        <f t="shared" si="25"/>
        <v>1</v>
      </c>
      <c r="AL122" s="33">
        <f t="shared" si="25"/>
        <v>1</v>
      </c>
      <c r="AN122" s="33">
        <f t="shared" si="26"/>
        <v>0</v>
      </c>
      <c r="AO122" s="33">
        <f t="shared" si="26"/>
        <v>0</v>
      </c>
      <c r="AP122" s="33">
        <f t="shared" si="26"/>
        <v>0</v>
      </c>
      <c r="AQ122" s="33">
        <f t="shared" si="26"/>
        <v>0</v>
      </c>
      <c r="AR122" s="33">
        <f t="shared" si="26"/>
        <v>0</v>
      </c>
      <c r="AS122" s="33">
        <f t="shared" si="26"/>
        <v>0</v>
      </c>
      <c r="AT122" s="33">
        <f t="shared" si="26"/>
        <v>0</v>
      </c>
      <c r="AU122" s="33">
        <f t="shared" si="26"/>
        <v>0</v>
      </c>
      <c r="BO122" s="32">
        <v>2.5884999999999998</v>
      </c>
      <c r="BP122" s="32">
        <v>2.5884999999999998</v>
      </c>
      <c r="BQ122" s="32">
        <v>2.5884999999999998</v>
      </c>
      <c r="BR122" s="32">
        <v>2.5884999999999998</v>
      </c>
      <c r="BT122" s="60">
        <v>0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0</v>
      </c>
    </row>
    <row r="123" spans="1:79" x14ac:dyDescent="0.3">
      <c r="A123">
        <v>31</v>
      </c>
      <c r="B123" s="58">
        <v>-1.8665890000000001E-2</v>
      </c>
      <c r="M123" s="28">
        <f t="shared" si="17"/>
        <v>-1.39994175E-2</v>
      </c>
      <c r="N123" s="28">
        <f t="shared" si="18"/>
        <v>-1.39994175E-2</v>
      </c>
      <c r="O123" s="28">
        <f t="shared" si="19"/>
        <v>-1.39994175E-2</v>
      </c>
      <c r="P123" s="28">
        <f t="shared" si="20"/>
        <v>-1.39994175E-2</v>
      </c>
      <c r="Q123" s="28">
        <f t="shared" si="21"/>
        <v>-1.39994175E-2</v>
      </c>
      <c r="R123" s="28">
        <f t="shared" si="22"/>
        <v>-1.39994175E-2</v>
      </c>
      <c r="S123" s="28">
        <f t="shared" si="23"/>
        <v>-1.39994175E-2</v>
      </c>
      <c r="T123" s="28">
        <f t="shared" si="24"/>
        <v>-1.39994175E-2</v>
      </c>
      <c r="V123" s="56">
        <v>0.25000699999999998</v>
      </c>
      <c r="W123" s="56">
        <v>0.25000699999999998</v>
      </c>
      <c r="X123" s="56">
        <v>0.25000699999999998</v>
      </c>
      <c r="Y123" s="56">
        <v>0.25000699999999998</v>
      </c>
      <c r="Z123" s="56">
        <v>0.25000699999999998</v>
      </c>
      <c r="AA123" s="56">
        <v>0.25000699999999998</v>
      </c>
      <c r="AB123" s="56">
        <v>0.25000699999999998</v>
      </c>
      <c r="AC123" s="56">
        <v>0.25000699999999998</v>
      </c>
      <c r="AE123" s="33">
        <f t="shared" si="25"/>
        <v>1</v>
      </c>
      <c r="AF123" s="33">
        <f t="shared" si="25"/>
        <v>1</v>
      </c>
      <c r="AG123" s="33">
        <f t="shared" si="25"/>
        <v>1</v>
      </c>
      <c r="AH123" s="33">
        <f t="shared" si="25"/>
        <v>1</v>
      </c>
      <c r="AI123" s="33">
        <f t="shared" si="25"/>
        <v>1</v>
      </c>
      <c r="AJ123" s="33">
        <f t="shared" si="25"/>
        <v>1</v>
      </c>
      <c r="AK123" s="33">
        <f t="shared" si="25"/>
        <v>1</v>
      </c>
      <c r="AL123" s="33">
        <f t="shared" si="25"/>
        <v>1</v>
      </c>
      <c r="AN123" s="33">
        <f t="shared" si="26"/>
        <v>-1.39994175E-2</v>
      </c>
      <c r="AO123" s="33">
        <f t="shared" si="26"/>
        <v>-1.39994175E-2</v>
      </c>
      <c r="AP123" s="33">
        <f t="shared" si="26"/>
        <v>-1.39994175E-2</v>
      </c>
      <c r="AQ123" s="33">
        <f t="shared" si="26"/>
        <v>-1.39994175E-2</v>
      </c>
      <c r="AR123" s="33">
        <f t="shared" si="26"/>
        <v>-1.39994175E-2</v>
      </c>
      <c r="AS123" s="33">
        <f t="shared" si="26"/>
        <v>-1.39994175E-2</v>
      </c>
      <c r="AT123" s="33">
        <f t="shared" si="26"/>
        <v>-1.39994175E-2</v>
      </c>
      <c r="AU123" s="33">
        <f t="shared" si="26"/>
        <v>-1.39994175E-2</v>
      </c>
      <c r="BO123" s="32">
        <v>0</v>
      </c>
      <c r="BP123" s="32">
        <v>0</v>
      </c>
      <c r="BQ123" s="32">
        <v>0</v>
      </c>
      <c r="BR123" s="32">
        <v>0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</row>
    <row r="124" spans="1:79" x14ac:dyDescent="0.3">
      <c r="A124">
        <v>32</v>
      </c>
      <c r="B124" s="59">
        <v>-3.6000000000000001E-15</v>
      </c>
      <c r="M124" s="28">
        <f t="shared" si="17"/>
        <v>-2.7000000000000001E-15</v>
      </c>
      <c r="N124" s="28">
        <f t="shared" si="18"/>
        <v>-2.7000000000000001E-15</v>
      </c>
      <c r="O124" s="28">
        <f t="shared" si="19"/>
        <v>-2.7000000000000001E-15</v>
      </c>
      <c r="P124" s="28">
        <f t="shared" si="20"/>
        <v>-2.7000000000000001E-15</v>
      </c>
      <c r="Q124" s="28">
        <f t="shared" si="21"/>
        <v>-2.7000000000000001E-15</v>
      </c>
      <c r="R124" s="28">
        <f t="shared" si="22"/>
        <v>-2.7000000000000001E-15</v>
      </c>
      <c r="S124" s="28">
        <f t="shared" si="23"/>
        <v>-2.7000000000000001E-15</v>
      </c>
      <c r="T124" s="28">
        <f t="shared" si="24"/>
        <v>-2.7000000000000001E-15</v>
      </c>
      <c r="V124" s="56">
        <v>2.7302569999999999</v>
      </c>
      <c r="W124" s="56">
        <v>2.7302569999999999</v>
      </c>
      <c r="X124" s="56">
        <v>2.7302569999999999</v>
      </c>
      <c r="Y124" s="56">
        <v>2.7302569999999999</v>
      </c>
      <c r="Z124" s="56">
        <v>2.7302569999999999</v>
      </c>
      <c r="AA124" s="56">
        <v>2.7302569999999999</v>
      </c>
      <c r="AB124" s="56">
        <v>2.7302569999999999</v>
      </c>
      <c r="AC124" s="56">
        <v>2.7302569999999999</v>
      </c>
      <c r="AE124" s="33">
        <f t="shared" si="25"/>
        <v>1</v>
      </c>
      <c r="AF124" s="33">
        <f t="shared" si="25"/>
        <v>1</v>
      </c>
      <c r="AG124" s="33">
        <f t="shared" si="25"/>
        <v>1</v>
      </c>
      <c r="AH124" s="33">
        <f t="shared" si="25"/>
        <v>1</v>
      </c>
      <c r="AI124" s="33">
        <f t="shared" si="25"/>
        <v>1</v>
      </c>
      <c r="AJ124" s="33">
        <f t="shared" si="25"/>
        <v>1</v>
      </c>
      <c r="AK124" s="33">
        <f t="shared" si="25"/>
        <v>1</v>
      </c>
      <c r="AL124" s="33">
        <f t="shared" si="25"/>
        <v>1</v>
      </c>
      <c r="AN124" s="33">
        <f t="shared" si="26"/>
        <v>-2.7000000000000001E-15</v>
      </c>
      <c r="AO124" s="33">
        <f t="shared" si="26"/>
        <v>-2.7000000000000001E-15</v>
      </c>
      <c r="AP124" s="33">
        <f t="shared" si="26"/>
        <v>-2.7000000000000001E-15</v>
      </c>
      <c r="AQ124" s="33">
        <f t="shared" si="26"/>
        <v>-2.7000000000000001E-15</v>
      </c>
      <c r="AR124" s="33">
        <f t="shared" si="26"/>
        <v>-2.7000000000000001E-15</v>
      </c>
      <c r="AS124" s="33">
        <f t="shared" si="26"/>
        <v>-2.7000000000000001E-15</v>
      </c>
      <c r="AT124" s="33">
        <f t="shared" si="26"/>
        <v>-2.7000000000000001E-15</v>
      </c>
      <c r="AU124" s="33">
        <f t="shared" si="26"/>
        <v>-2.7000000000000001E-15</v>
      </c>
      <c r="BO124" s="32">
        <v>0.82674999999999998</v>
      </c>
      <c r="BP124" s="32">
        <v>0.82674999999999998</v>
      </c>
      <c r="BQ124" s="32">
        <v>0.82674999999999998</v>
      </c>
      <c r="BR124" s="32">
        <v>0.82674999999999998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</row>
    <row r="125" spans="1:79" x14ac:dyDescent="0.3">
      <c r="A125">
        <v>33</v>
      </c>
      <c r="B125" s="58">
        <v>0</v>
      </c>
      <c r="M125" s="28">
        <f t="shared" si="17"/>
        <v>0</v>
      </c>
      <c r="N125" s="28">
        <f t="shared" si="18"/>
        <v>0</v>
      </c>
      <c r="O125" s="28">
        <f t="shared" si="19"/>
        <v>0</v>
      </c>
      <c r="P125" s="28">
        <f t="shared" si="20"/>
        <v>0</v>
      </c>
      <c r="Q125" s="28">
        <f t="shared" si="21"/>
        <v>0</v>
      </c>
      <c r="R125" s="28">
        <f t="shared" si="22"/>
        <v>0</v>
      </c>
      <c r="S125" s="28">
        <f t="shared" si="23"/>
        <v>0</v>
      </c>
      <c r="T125" s="28">
        <f t="shared" si="24"/>
        <v>0</v>
      </c>
      <c r="V125" s="56">
        <v>10.384757</v>
      </c>
      <c r="W125" s="56">
        <v>10.384757</v>
      </c>
      <c r="X125" s="56">
        <v>10.384757</v>
      </c>
      <c r="Y125" s="56">
        <v>10.384757</v>
      </c>
      <c r="Z125" s="56">
        <v>10.384757</v>
      </c>
      <c r="AA125" s="56">
        <v>10.384757</v>
      </c>
      <c r="AB125" s="56">
        <v>10.384757</v>
      </c>
      <c r="AC125" s="56">
        <v>10.384757</v>
      </c>
      <c r="AE125" s="33">
        <f t="shared" si="25"/>
        <v>1</v>
      </c>
      <c r="AF125" s="33">
        <f t="shared" si="25"/>
        <v>1</v>
      </c>
      <c r="AG125" s="33">
        <f t="shared" si="25"/>
        <v>1</v>
      </c>
      <c r="AH125" s="33">
        <f t="shared" si="25"/>
        <v>1</v>
      </c>
      <c r="AI125" s="33">
        <f t="shared" si="25"/>
        <v>1</v>
      </c>
      <c r="AJ125" s="33">
        <f t="shared" si="25"/>
        <v>1</v>
      </c>
      <c r="AK125" s="33">
        <f t="shared" si="25"/>
        <v>1</v>
      </c>
      <c r="AL125" s="33">
        <f t="shared" si="25"/>
        <v>1</v>
      </c>
      <c r="AN125" s="33">
        <f t="shared" si="26"/>
        <v>0</v>
      </c>
      <c r="AO125" s="33">
        <f t="shared" si="26"/>
        <v>0</v>
      </c>
      <c r="AP125" s="33">
        <f t="shared" si="26"/>
        <v>0</v>
      </c>
      <c r="AQ125" s="33">
        <f t="shared" si="26"/>
        <v>0</v>
      </c>
      <c r="AR125" s="33">
        <f t="shared" si="26"/>
        <v>0</v>
      </c>
      <c r="AS125" s="33">
        <f t="shared" si="26"/>
        <v>0</v>
      </c>
      <c r="AT125" s="33">
        <f t="shared" si="26"/>
        <v>0</v>
      </c>
      <c r="AU125" s="33">
        <f t="shared" si="26"/>
        <v>0</v>
      </c>
      <c r="BO125" s="32">
        <v>3.37825</v>
      </c>
      <c r="BP125" s="32">
        <v>3.37825</v>
      </c>
      <c r="BQ125" s="32">
        <v>3.37825</v>
      </c>
      <c r="BR125" s="32">
        <v>3.37825</v>
      </c>
      <c r="BT125" s="60">
        <v>-1.399942E-2</v>
      </c>
      <c r="BU125" s="60">
        <v>-1.399942E-2</v>
      </c>
      <c r="BV125" s="60">
        <v>-1.399942E-2</v>
      </c>
      <c r="BW125" s="60">
        <v>-1.399942E-2</v>
      </c>
      <c r="BX125" s="60">
        <v>-1.399942E-2</v>
      </c>
      <c r="BY125" s="60">
        <v>-1.399942E-2</v>
      </c>
      <c r="BZ125" s="60">
        <v>-1.399942E-2</v>
      </c>
      <c r="CA125" s="60">
        <v>-1.399942E-2</v>
      </c>
    </row>
    <row r="126" spans="1:79" x14ac:dyDescent="0.3">
      <c r="A126">
        <v>34</v>
      </c>
      <c r="B126" s="58">
        <v>0</v>
      </c>
      <c r="M126" s="28">
        <f t="shared" si="17"/>
        <v>0</v>
      </c>
      <c r="N126" s="28">
        <f t="shared" si="18"/>
        <v>0</v>
      </c>
      <c r="O126" s="28">
        <f t="shared" si="19"/>
        <v>0</v>
      </c>
      <c r="P126" s="28">
        <f t="shared" si="20"/>
        <v>0</v>
      </c>
      <c r="Q126" s="28">
        <f t="shared" si="21"/>
        <v>0</v>
      </c>
      <c r="R126" s="28">
        <f t="shared" si="22"/>
        <v>0</v>
      </c>
      <c r="S126" s="28">
        <f t="shared" si="23"/>
        <v>0</v>
      </c>
      <c r="T126" s="28">
        <f t="shared" si="24"/>
        <v>0</v>
      </c>
      <c r="V126" s="56">
        <v>7.090757</v>
      </c>
      <c r="W126" s="56">
        <v>7.090757</v>
      </c>
      <c r="X126" s="56">
        <v>7.090757</v>
      </c>
      <c r="Y126" s="56">
        <v>7.090757</v>
      </c>
      <c r="Z126" s="56">
        <v>7.090757</v>
      </c>
      <c r="AA126" s="56">
        <v>7.090757</v>
      </c>
      <c r="AB126" s="56">
        <v>7.090757</v>
      </c>
      <c r="AC126" s="56">
        <v>7.090757</v>
      </c>
      <c r="AE126" s="33">
        <f t="shared" si="25"/>
        <v>1</v>
      </c>
      <c r="AF126" s="33">
        <f t="shared" si="25"/>
        <v>1</v>
      </c>
      <c r="AG126" s="33">
        <f t="shared" si="25"/>
        <v>1</v>
      </c>
      <c r="AH126" s="33">
        <f t="shared" si="25"/>
        <v>1</v>
      </c>
      <c r="AI126" s="33">
        <f t="shared" si="25"/>
        <v>1</v>
      </c>
      <c r="AJ126" s="33">
        <f t="shared" si="25"/>
        <v>1</v>
      </c>
      <c r="AK126" s="33">
        <f t="shared" si="25"/>
        <v>1</v>
      </c>
      <c r="AL126" s="33">
        <f t="shared" si="25"/>
        <v>1</v>
      </c>
      <c r="AN126" s="33">
        <f t="shared" si="26"/>
        <v>0</v>
      </c>
      <c r="AO126" s="33">
        <f t="shared" si="26"/>
        <v>0</v>
      </c>
      <c r="AP126" s="33">
        <f t="shared" si="26"/>
        <v>0</v>
      </c>
      <c r="AQ126" s="33">
        <f t="shared" si="26"/>
        <v>0</v>
      </c>
      <c r="AR126" s="33">
        <f t="shared" si="26"/>
        <v>0</v>
      </c>
      <c r="AS126" s="33">
        <f t="shared" si="26"/>
        <v>0</v>
      </c>
      <c r="AT126" s="33">
        <f t="shared" si="26"/>
        <v>0</v>
      </c>
      <c r="AU126" s="33">
        <f t="shared" si="26"/>
        <v>0</v>
      </c>
      <c r="BO126" s="32">
        <v>2.2802500000000001</v>
      </c>
      <c r="BP126" s="32">
        <v>2.2802500000000001</v>
      </c>
      <c r="BQ126" s="32">
        <v>2.2802500000000001</v>
      </c>
      <c r="BR126" s="32">
        <v>2.2802500000000001</v>
      </c>
      <c r="BT126" s="60">
        <v>0</v>
      </c>
      <c r="BU126" s="60">
        <v>0</v>
      </c>
      <c r="BV126" s="60">
        <v>0</v>
      </c>
      <c r="BW126" s="60">
        <v>0</v>
      </c>
      <c r="BX126" s="60">
        <v>0</v>
      </c>
      <c r="BY126" s="60">
        <v>0</v>
      </c>
      <c r="BZ126" s="60">
        <v>0</v>
      </c>
      <c r="CA126" s="60">
        <v>0</v>
      </c>
    </row>
    <row r="127" spans="1:79" x14ac:dyDescent="0.3">
      <c r="A127">
        <v>35</v>
      </c>
      <c r="B127" s="58">
        <v>0</v>
      </c>
      <c r="M127" s="28">
        <f t="shared" si="17"/>
        <v>0</v>
      </c>
      <c r="N127" s="28">
        <f t="shared" si="18"/>
        <v>0</v>
      </c>
      <c r="O127" s="28">
        <f t="shared" si="19"/>
        <v>0</v>
      </c>
      <c r="P127" s="28">
        <f t="shared" si="20"/>
        <v>0</v>
      </c>
      <c r="Q127" s="28">
        <f t="shared" si="21"/>
        <v>0</v>
      </c>
      <c r="R127" s="28">
        <f t="shared" si="22"/>
        <v>0</v>
      </c>
      <c r="S127" s="28">
        <f t="shared" si="23"/>
        <v>0</v>
      </c>
      <c r="T127" s="28">
        <f t="shared" si="24"/>
        <v>0</v>
      </c>
      <c r="V127" s="56">
        <v>10.238507</v>
      </c>
      <c r="W127" s="56">
        <v>10.238507</v>
      </c>
      <c r="X127" s="56">
        <v>10.238507</v>
      </c>
      <c r="Y127" s="56">
        <v>10.238507</v>
      </c>
      <c r="Z127" s="56">
        <v>10.238507</v>
      </c>
      <c r="AA127" s="56">
        <v>10.238507</v>
      </c>
      <c r="AB127" s="56">
        <v>10.238507</v>
      </c>
      <c r="AC127" s="56">
        <v>10.238507</v>
      </c>
      <c r="AE127" s="33">
        <f t="shared" si="25"/>
        <v>1</v>
      </c>
      <c r="AF127" s="33">
        <f t="shared" si="25"/>
        <v>1</v>
      </c>
      <c r="AG127" s="33">
        <f t="shared" si="25"/>
        <v>1</v>
      </c>
      <c r="AH127" s="33">
        <f t="shared" si="25"/>
        <v>1</v>
      </c>
      <c r="AI127" s="33">
        <f t="shared" si="25"/>
        <v>1</v>
      </c>
      <c r="AJ127" s="33">
        <f t="shared" si="25"/>
        <v>1</v>
      </c>
      <c r="AK127" s="33">
        <f t="shared" si="25"/>
        <v>1</v>
      </c>
      <c r="AL127" s="33">
        <f t="shared" si="25"/>
        <v>1</v>
      </c>
      <c r="AN127" s="33">
        <f t="shared" si="26"/>
        <v>0</v>
      </c>
      <c r="AO127" s="33">
        <f t="shared" si="26"/>
        <v>0</v>
      </c>
      <c r="AP127" s="33">
        <f t="shared" si="26"/>
        <v>0</v>
      </c>
      <c r="AQ127" s="33">
        <f t="shared" si="26"/>
        <v>0</v>
      </c>
      <c r="AR127" s="33">
        <f t="shared" si="26"/>
        <v>0</v>
      </c>
      <c r="AS127" s="33">
        <f t="shared" si="26"/>
        <v>0</v>
      </c>
      <c r="AT127" s="33">
        <f t="shared" si="26"/>
        <v>0</v>
      </c>
      <c r="AU127" s="33">
        <f t="shared" si="26"/>
        <v>0</v>
      </c>
      <c r="BO127" s="32">
        <v>3.3294999999999999</v>
      </c>
      <c r="BP127" s="32">
        <v>3.3294999999999999</v>
      </c>
      <c r="BQ127" s="32">
        <v>3.3294999999999999</v>
      </c>
      <c r="BR127" s="32">
        <v>3.3294999999999999</v>
      </c>
      <c r="BT127" s="60">
        <v>0</v>
      </c>
      <c r="BU127" s="60">
        <v>0</v>
      </c>
      <c r="BV127" s="60">
        <v>0</v>
      </c>
      <c r="BW127" s="60">
        <v>0</v>
      </c>
      <c r="BX127" s="60">
        <v>0</v>
      </c>
      <c r="BY127" s="60">
        <v>0</v>
      </c>
      <c r="BZ127" s="60">
        <v>0</v>
      </c>
      <c r="CA127" s="60">
        <v>0</v>
      </c>
    </row>
    <row r="128" spans="1:79" x14ac:dyDescent="0.3">
      <c r="A128">
        <v>36</v>
      </c>
      <c r="B128" s="58">
        <v>-1.8665890000000001E-2</v>
      </c>
      <c r="M128" s="28">
        <f t="shared" si="17"/>
        <v>-1.39994175E-2</v>
      </c>
      <c r="N128" s="28">
        <f t="shared" si="18"/>
        <v>-1.39994175E-2</v>
      </c>
      <c r="O128" s="28">
        <f t="shared" si="19"/>
        <v>-1.39994175E-2</v>
      </c>
      <c r="P128" s="28">
        <f t="shared" si="20"/>
        <v>-1.39994175E-2</v>
      </c>
      <c r="Q128" s="28">
        <f t="shared" si="21"/>
        <v>-1.39994175E-2</v>
      </c>
      <c r="R128" s="28">
        <f t="shared" si="22"/>
        <v>-1.39994175E-2</v>
      </c>
      <c r="S128" s="28">
        <f t="shared" si="23"/>
        <v>-1.39994175E-2</v>
      </c>
      <c r="T128" s="28">
        <f t="shared" si="24"/>
        <v>-1.39994175E-2</v>
      </c>
      <c r="V128" s="56">
        <v>0.25000699999999998</v>
      </c>
      <c r="W128" s="56">
        <v>0.25000699999999998</v>
      </c>
      <c r="X128" s="56">
        <v>0.25000699999999998</v>
      </c>
      <c r="Y128" s="56">
        <v>0.25000699999999998</v>
      </c>
      <c r="Z128" s="56">
        <v>0.25000699999999998</v>
      </c>
      <c r="AA128" s="56">
        <v>0.25000699999999998</v>
      </c>
      <c r="AB128" s="56">
        <v>0.25000699999999998</v>
      </c>
      <c r="AC128" s="56">
        <v>0.25000699999999998</v>
      </c>
      <c r="AE128" s="33">
        <f t="shared" si="25"/>
        <v>1</v>
      </c>
      <c r="AF128" s="33">
        <f t="shared" si="25"/>
        <v>1</v>
      </c>
      <c r="AG128" s="33">
        <f t="shared" si="25"/>
        <v>1</v>
      </c>
      <c r="AH128" s="33">
        <f t="shared" si="25"/>
        <v>1</v>
      </c>
      <c r="AI128" s="33">
        <f t="shared" si="25"/>
        <v>1</v>
      </c>
      <c r="AJ128" s="33">
        <f t="shared" si="25"/>
        <v>1</v>
      </c>
      <c r="AK128" s="33">
        <f t="shared" si="25"/>
        <v>1</v>
      </c>
      <c r="AL128" s="33">
        <f t="shared" si="25"/>
        <v>1</v>
      </c>
      <c r="AN128" s="33">
        <f t="shared" si="26"/>
        <v>-1.39994175E-2</v>
      </c>
      <c r="AO128" s="33">
        <f t="shared" si="26"/>
        <v>-1.39994175E-2</v>
      </c>
      <c r="AP128" s="33">
        <f t="shared" si="26"/>
        <v>-1.39994175E-2</v>
      </c>
      <c r="AQ128" s="33">
        <f t="shared" si="26"/>
        <v>-1.39994175E-2</v>
      </c>
      <c r="AR128" s="33">
        <f t="shared" si="26"/>
        <v>-1.39994175E-2</v>
      </c>
      <c r="AS128" s="33">
        <f t="shared" si="26"/>
        <v>-1.39994175E-2</v>
      </c>
      <c r="AT128" s="33">
        <f t="shared" si="26"/>
        <v>-1.39994175E-2</v>
      </c>
      <c r="AU128" s="33">
        <f t="shared" si="26"/>
        <v>-1.39994175E-2</v>
      </c>
      <c r="BO128" s="32">
        <v>0</v>
      </c>
      <c r="BP128" s="32">
        <v>0</v>
      </c>
      <c r="BQ128" s="32">
        <v>0</v>
      </c>
      <c r="BR128" s="32">
        <v>0</v>
      </c>
      <c r="BT128" s="60">
        <v>-1.399942E-2</v>
      </c>
      <c r="BU128" s="60">
        <v>-1.399942E-2</v>
      </c>
      <c r="BV128" s="60">
        <v>-1.399942E-2</v>
      </c>
      <c r="BW128" s="60">
        <v>-1.399942E-2</v>
      </c>
      <c r="BX128" s="60">
        <v>-1.399942E-2</v>
      </c>
      <c r="BY128" s="60">
        <v>-1.399942E-2</v>
      </c>
      <c r="BZ128" s="60">
        <v>-1.399942E-2</v>
      </c>
      <c r="CA128" s="60">
        <v>-1.399942E-2</v>
      </c>
    </row>
    <row r="129" spans="1:79" x14ac:dyDescent="0.3">
      <c r="A129">
        <v>37</v>
      </c>
      <c r="B129" s="58">
        <v>-1.8665890000000001E-2</v>
      </c>
      <c r="M129" s="28">
        <f t="shared" si="17"/>
        <v>-1.39994175E-2</v>
      </c>
      <c r="N129" s="28">
        <f t="shared" si="18"/>
        <v>-1.39994175E-2</v>
      </c>
      <c r="O129" s="28">
        <f t="shared" si="19"/>
        <v>-1.39994175E-2</v>
      </c>
      <c r="P129" s="28">
        <f t="shared" si="20"/>
        <v>-1.39994175E-2</v>
      </c>
      <c r="Q129" s="28">
        <f t="shared" si="21"/>
        <v>-1.39994175E-2</v>
      </c>
      <c r="R129" s="28">
        <f t="shared" si="22"/>
        <v>-1.39994175E-2</v>
      </c>
      <c r="S129" s="28">
        <f t="shared" si="23"/>
        <v>-1.39994175E-2</v>
      </c>
      <c r="T129" s="28">
        <f t="shared" si="24"/>
        <v>-1.39994175E-2</v>
      </c>
      <c r="V129" s="56">
        <v>0.25000699999999998</v>
      </c>
      <c r="W129" s="56">
        <v>0.25000699999999998</v>
      </c>
      <c r="X129" s="56">
        <v>0.25000699999999998</v>
      </c>
      <c r="Y129" s="56">
        <v>0.25000699999999998</v>
      </c>
      <c r="Z129" s="56">
        <v>0.25000699999999998</v>
      </c>
      <c r="AA129" s="56">
        <v>0.25000699999999998</v>
      </c>
      <c r="AB129" s="56">
        <v>0.25000699999999998</v>
      </c>
      <c r="AC129" s="56">
        <v>0.25000699999999998</v>
      </c>
      <c r="AE129" s="33">
        <f t="shared" si="25"/>
        <v>1</v>
      </c>
      <c r="AF129" s="33">
        <f t="shared" si="25"/>
        <v>1</v>
      </c>
      <c r="AG129" s="33">
        <f t="shared" si="25"/>
        <v>1</v>
      </c>
      <c r="AH129" s="33">
        <f t="shared" si="25"/>
        <v>1</v>
      </c>
      <c r="AI129" s="33">
        <f t="shared" si="25"/>
        <v>1</v>
      </c>
      <c r="AJ129" s="33">
        <f t="shared" si="25"/>
        <v>1</v>
      </c>
      <c r="AK129" s="33">
        <f t="shared" si="25"/>
        <v>1</v>
      </c>
      <c r="AL129" s="33">
        <f t="shared" si="25"/>
        <v>1</v>
      </c>
      <c r="AN129" s="33">
        <f t="shared" si="26"/>
        <v>-1.39994175E-2</v>
      </c>
      <c r="AO129" s="33">
        <f t="shared" si="26"/>
        <v>-1.39994175E-2</v>
      </c>
      <c r="AP129" s="33">
        <f t="shared" si="26"/>
        <v>-1.39994175E-2</v>
      </c>
      <c r="AQ129" s="33">
        <f t="shared" si="26"/>
        <v>-1.39994175E-2</v>
      </c>
      <c r="AR129" s="33">
        <f t="shared" si="26"/>
        <v>-1.39994175E-2</v>
      </c>
      <c r="AS129" s="33">
        <f t="shared" si="26"/>
        <v>-1.39994175E-2</v>
      </c>
      <c r="AT129" s="33">
        <f t="shared" si="26"/>
        <v>-1.39994175E-2</v>
      </c>
      <c r="AU129" s="33">
        <f t="shared" si="26"/>
        <v>-1.39994175E-2</v>
      </c>
      <c r="BO129" s="32">
        <v>0</v>
      </c>
      <c r="BP129" s="32">
        <v>0</v>
      </c>
      <c r="BQ129" s="32">
        <v>0</v>
      </c>
      <c r="BR129" s="32">
        <v>0</v>
      </c>
      <c r="BT129" s="60">
        <v>0</v>
      </c>
      <c r="BU129" s="60">
        <v>0</v>
      </c>
      <c r="BV129" s="60">
        <v>0</v>
      </c>
      <c r="BW129" s="60">
        <v>0</v>
      </c>
      <c r="BX129" s="60">
        <v>0</v>
      </c>
      <c r="BY129" s="60">
        <v>0</v>
      </c>
      <c r="BZ129" s="60">
        <v>0</v>
      </c>
      <c r="CA129" s="60">
        <v>0</v>
      </c>
    </row>
    <row r="130" spans="1:79" x14ac:dyDescent="0.3">
      <c r="A130">
        <v>38</v>
      </c>
      <c r="B130" s="58">
        <v>-1.8665890000000001E-2</v>
      </c>
      <c r="M130" s="28">
        <f t="shared" si="17"/>
        <v>-1.39994175E-2</v>
      </c>
      <c r="N130" s="28">
        <f t="shared" si="18"/>
        <v>-1.39994175E-2</v>
      </c>
      <c r="O130" s="28">
        <f t="shared" si="19"/>
        <v>-1.39994175E-2</v>
      </c>
      <c r="P130" s="28">
        <f t="shared" si="20"/>
        <v>-1.39994175E-2</v>
      </c>
      <c r="Q130" s="28">
        <f t="shared" si="21"/>
        <v>-1.39994175E-2</v>
      </c>
      <c r="R130" s="28">
        <f t="shared" si="22"/>
        <v>-1.39994175E-2</v>
      </c>
      <c r="S130" s="28">
        <f t="shared" si="23"/>
        <v>-1.39994175E-2</v>
      </c>
      <c r="T130" s="28">
        <f t="shared" si="24"/>
        <v>-1.39994175E-2</v>
      </c>
      <c r="V130" s="56">
        <v>0.25000699999999998</v>
      </c>
      <c r="W130" s="56">
        <v>0.25000699999999998</v>
      </c>
      <c r="X130" s="56">
        <v>0.25000699999999998</v>
      </c>
      <c r="Y130" s="56">
        <v>0.25000699999999998</v>
      </c>
      <c r="Z130" s="56">
        <v>0.25000699999999998</v>
      </c>
      <c r="AA130" s="56">
        <v>0.25000699999999998</v>
      </c>
      <c r="AB130" s="56">
        <v>0.25000699999999998</v>
      </c>
      <c r="AC130" s="56">
        <v>0.25000699999999998</v>
      </c>
      <c r="AE130" s="33">
        <f t="shared" si="25"/>
        <v>1</v>
      </c>
      <c r="AF130" s="33">
        <f t="shared" si="25"/>
        <v>1</v>
      </c>
      <c r="AG130" s="33">
        <f t="shared" si="25"/>
        <v>1</v>
      </c>
      <c r="AH130" s="33">
        <f t="shared" si="25"/>
        <v>1</v>
      </c>
      <c r="AI130" s="33">
        <f t="shared" si="25"/>
        <v>1</v>
      </c>
      <c r="AJ130" s="33">
        <f t="shared" si="25"/>
        <v>1</v>
      </c>
      <c r="AK130" s="33">
        <f t="shared" si="25"/>
        <v>1</v>
      </c>
      <c r="AL130" s="33">
        <f t="shared" si="25"/>
        <v>1</v>
      </c>
      <c r="AN130" s="33">
        <f t="shared" si="26"/>
        <v>-1.39994175E-2</v>
      </c>
      <c r="AO130" s="33">
        <f t="shared" si="26"/>
        <v>-1.39994175E-2</v>
      </c>
      <c r="AP130" s="33">
        <f t="shared" si="26"/>
        <v>-1.39994175E-2</v>
      </c>
      <c r="AQ130" s="33">
        <f t="shared" si="26"/>
        <v>-1.39994175E-2</v>
      </c>
      <c r="AR130" s="33">
        <f t="shared" si="26"/>
        <v>-1.39994175E-2</v>
      </c>
      <c r="AS130" s="33">
        <f t="shared" si="26"/>
        <v>-1.39994175E-2</v>
      </c>
      <c r="AT130" s="33">
        <f t="shared" si="26"/>
        <v>-1.39994175E-2</v>
      </c>
      <c r="AU130" s="33">
        <f t="shared" si="26"/>
        <v>-1.39994175E-2</v>
      </c>
      <c r="BO130" s="32">
        <v>0</v>
      </c>
      <c r="BP130" s="32">
        <v>0</v>
      </c>
      <c r="BQ130" s="32">
        <v>0</v>
      </c>
      <c r="BR130" s="32">
        <v>0</v>
      </c>
      <c r="BT130" s="60">
        <v>-1.399942E-2</v>
      </c>
      <c r="BU130" s="60">
        <v>-1.399942E-2</v>
      </c>
      <c r="BV130" s="60">
        <v>-1.399942E-2</v>
      </c>
      <c r="BW130" s="60">
        <v>-1.399942E-2</v>
      </c>
      <c r="BX130" s="60">
        <v>-1.399942E-2</v>
      </c>
      <c r="BY130" s="60">
        <v>-1.399942E-2</v>
      </c>
      <c r="BZ130" s="60">
        <v>-1.399942E-2</v>
      </c>
      <c r="CA130" s="60">
        <v>-1.399942E-2</v>
      </c>
    </row>
    <row r="131" spans="1:79" x14ac:dyDescent="0.3">
      <c r="A131">
        <v>39</v>
      </c>
      <c r="B131" s="58">
        <v>-1.8665890000000001E-2</v>
      </c>
      <c r="M131" s="28">
        <f t="shared" si="17"/>
        <v>-1.39994175E-2</v>
      </c>
      <c r="N131" s="28">
        <f t="shared" si="18"/>
        <v>-1.39994175E-2</v>
      </c>
      <c r="O131" s="28">
        <f t="shared" si="19"/>
        <v>-1.39994175E-2</v>
      </c>
      <c r="P131" s="28">
        <f t="shared" si="20"/>
        <v>-1.39994175E-2</v>
      </c>
      <c r="Q131" s="28">
        <f t="shared" si="21"/>
        <v>-1.39994175E-2</v>
      </c>
      <c r="R131" s="28">
        <f t="shared" si="22"/>
        <v>-1.39994175E-2</v>
      </c>
      <c r="S131" s="28">
        <f t="shared" si="23"/>
        <v>-1.39994175E-2</v>
      </c>
      <c r="T131" s="28">
        <f t="shared" si="24"/>
        <v>-1.39994175E-2</v>
      </c>
      <c r="V131" s="56">
        <v>0.25000699999999998</v>
      </c>
      <c r="W131" s="56">
        <v>0.25000699999999998</v>
      </c>
      <c r="X131" s="56">
        <v>0.25000699999999998</v>
      </c>
      <c r="Y131" s="56">
        <v>0.25000699999999998</v>
      </c>
      <c r="Z131" s="56">
        <v>0.25000699999999998</v>
      </c>
      <c r="AA131" s="56">
        <v>0.25000699999999998</v>
      </c>
      <c r="AB131" s="56">
        <v>0.25000699999999998</v>
      </c>
      <c r="AC131" s="56">
        <v>0.25000699999999998</v>
      </c>
      <c r="AE131" s="33">
        <f t="shared" si="25"/>
        <v>1</v>
      </c>
      <c r="AF131" s="33">
        <f t="shared" si="25"/>
        <v>1</v>
      </c>
      <c r="AG131" s="33">
        <f t="shared" si="25"/>
        <v>1</v>
      </c>
      <c r="AH131" s="33">
        <f t="shared" si="25"/>
        <v>1</v>
      </c>
      <c r="AI131" s="33">
        <f t="shared" si="25"/>
        <v>1</v>
      </c>
      <c r="AJ131" s="33">
        <f t="shared" si="25"/>
        <v>1</v>
      </c>
      <c r="AK131" s="33">
        <f t="shared" si="25"/>
        <v>1</v>
      </c>
      <c r="AL131" s="33">
        <f t="shared" si="25"/>
        <v>1</v>
      </c>
      <c r="AN131" s="33">
        <f t="shared" si="26"/>
        <v>-1.39994175E-2</v>
      </c>
      <c r="AO131" s="33">
        <f t="shared" si="26"/>
        <v>-1.39994175E-2</v>
      </c>
      <c r="AP131" s="33">
        <f t="shared" si="26"/>
        <v>-1.39994175E-2</v>
      </c>
      <c r="AQ131" s="33">
        <f t="shared" si="26"/>
        <v>-1.39994175E-2</v>
      </c>
      <c r="AR131" s="33">
        <f t="shared" si="26"/>
        <v>-1.39994175E-2</v>
      </c>
      <c r="AS131" s="33">
        <f t="shared" si="26"/>
        <v>-1.39994175E-2</v>
      </c>
      <c r="AT131" s="33">
        <f t="shared" si="26"/>
        <v>-1.39994175E-2</v>
      </c>
      <c r="AU131" s="33">
        <f t="shared" si="26"/>
        <v>-1.39994175E-2</v>
      </c>
      <c r="BO131" s="32">
        <v>0</v>
      </c>
      <c r="BP131" s="32">
        <v>0</v>
      </c>
      <c r="BQ131" s="32">
        <v>0</v>
      </c>
      <c r="BR131" s="32">
        <v>0</v>
      </c>
      <c r="BT131" s="61">
        <v>-2.7000000000000001E-15</v>
      </c>
      <c r="BU131" s="61">
        <v>-2.7000000000000001E-15</v>
      </c>
      <c r="BV131" s="61">
        <v>-2.7000000000000001E-15</v>
      </c>
      <c r="BW131" s="61">
        <v>-2.7000000000000001E-15</v>
      </c>
      <c r="BX131" s="61">
        <v>-2.7000000000000001E-15</v>
      </c>
      <c r="BY131" s="61">
        <v>-2.7000000000000001E-15</v>
      </c>
      <c r="BZ131" s="61">
        <v>-2.7000000000000001E-15</v>
      </c>
      <c r="CA131" s="61">
        <v>-2.7000000000000001E-15</v>
      </c>
    </row>
    <row r="132" spans="1:79" x14ac:dyDescent="0.3">
      <c r="A132">
        <v>40</v>
      </c>
      <c r="B132" s="58">
        <v>-1.8665890000000001E-2</v>
      </c>
      <c r="M132" s="28">
        <f t="shared" si="17"/>
        <v>-1.39994175E-2</v>
      </c>
      <c r="N132" s="28">
        <f t="shared" si="18"/>
        <v>-1.39994175E-2</v>
      </c>
      <c r="O132" s="28">
        <f t="shared" si="19"/>
        <v>-1.39994175E-2</v>
      </c>
      <c r="P132" s="28">
        <f t="shared" si="20"/>
        <v>-1.39994175E-2</v>
      </c>
      <c r="Q132" s="28">
        <f t="shared" si="21"/>
        <v>-1.39994175E-2</v>
      </c>
      <c r="R132" s="28">
        <f t="shared" si="22"/>
        <v>-1.39994175E-2</v>
      </c>
      <c r="S132" s="28">
        <f t="shared" si="23"/>
        <v>-1.39994175E-2</v>
      </c>
      <c r="T132" s="28">
        <f t="shared" si="24"/>
        <v>-1.39994175E-2</v>
      </c>
      <c r="V132" s="56">
        <v>0.25000699999999998</v>
      </c>
      <c r="W132" s="56">
        <v>0.25000699999999998</v>
      </c>
      <c r="X132" s="56">
        <v>0.25000699999999998</v>
      </c>
      <c r="Y132" s="56">
        <v>0.25000699999999998</v>
      </c>
      <c r="Z132" s="56">
        <v>0.25000699999999998</v>
      </c>
      <c r="AA132" s="56">
        <v>0.25000699999999998</v>
      </c>
      <c r="AB132" s="56">
        <v>0.25000699999999998</v>
      </c>
      <c r="AC132" s="56">
        <v>0.25000699999999998</v>
      </c>
      <c r="AE132" s="33">
        <f t="shared" si="25"/>
        <v>1</v>
      </c>
      <c r="AF132" s="33">
        <f t="shared" si="25"/>
        <v>1</v>
      </c>
      <c r="AG132" s="33">
        <f t="shared" si="25"/>
        <v>1</v>
      </c>
      <c r="AH132" s="33">
        <f t="shared" si="25"/>
        <v>1</v>
      </c>
      <c r="AI132" s="33">
        <f t="shared" si="25"/>
        <v>1</v>
      </c>
      <c r="AJ132" s="33">
        <f t="shared" si="25"/>
        <v>1</v>
      </c>
      <c r="AK132" s="33">
        <f t="shared" si="25"/>
        <v>1</v>
      </c>
      <c r="AL132" s="33">
        <f>IF(AC132&gt;0,1,0)</f>
        <v>1</v>
      </c>
      <c r="AN132" s="33">
        <f t="shared" si="26"/>
        <v>-1.39994175E-2</v>
      </c>
      <c r="AO132" s="33">
        <f t="shared" si="26"/>
        <v>-1.39994175E-2</v>
      </c>
      <c r="AP132" s="33">
        <f t="shared" si="26"/>
        <v>-1.39994175E-2</v>
      </c>
      <c r="AQ132" s="33">
        <f t="shared" si="26"/>
        <v>-1.39994175E-2</v>
      </c>
      <c r="AR132" s="33">
        <f t="shared" si="26"/>
        <v>-1.39994175E-2</v>
      </c>
      <c r="AS132" s="33">
        <f t="shared" si="26"/>
        <v>-1.39994175E-2</v>
      </c>
      <c r="AT132" s="33">
        <f t="shared" si="26"/>
        <v>-1.39994175E-2</v>
      </c>
      <c r="AU132" s="33">
        <f t="shared" si="26"/>
        <v>-1.39994175E-2</v>
      </c>
      <c r="BO132" s="32">
        <v>0</v>
      </c>
      <c r="BP132" s="32">
        <v>0</v>
      </c>
      <c r="BQ132" s="32">
        <v>0</v>
      </c>
      <c r="BR132" s="32">
        <v>0</v>
      </c>
      <c r="BT132" s="60">
        <v>0</v>
      </c>
      <c r="BU132" s="60">
        <v>0</v>
      </c>
      <c r="BV132" s="60">
        <v>0</v>
      </c>
      <c r="BW132" s="60">
        <v>0</v>
      </c>
      <c r="BX132" s="60">
        <v>0</v>
      </c>
      <c r="BY132" s="60">
        <v>0</v>
      </c>
      <c r="BZ132" s="60">
        <v>0</v>
      </c>
      <c r="CA132" s="60">
        <v>0</v>
      </c>
    </row>
    <row r="133" spans="1:79" x14ac:dyDescent="0.3">
      <c r="A133">
        <v>41</v>
      </c>
      <c r="B133" s="58">
        <v>0</v>
      </c>
      <c r="M133" s="28">
        <f t="shared" si="17"/>
        <v>0</v>
      </c>
      <c r="N133" s="28">
        <f t="shared" si="18"/>
        <v>0</v>
      </c>
      <c r="O133" s="28">
        <f t="shared" si="19"/>
        <v>0</v>
      </c>
      <c r="P133" s="28">
        <f t="shared" si="20"/>
        <v>0</v>
      </c>
      <c r="Q133" s="28">
        <f t="shared" si="21"/>
        <v>0</v>
      </c>
      <c r="R133" s="28">
        <f t="shared" si="22"/>
        <v>0</v>
      </c>
      <c r="S133" s="28">
        <f t="shared" si="23"/>
        <v>0</v>
      </c>
      <c r="T133" s="28">
        <f t="shared" si="24"/>
        <v>0</v>
      </c>
      <c r="V133" s="56">
        <v>5.896007</v>
      </c>
      <c r="W133" s="56">
        <v>5.896007</v>
      </c>
      <c r="X133" s="56">
        <v>5.896007</v>
      </c>
      <c r="Y133" s="56">
        <v>5.896007</v>
      </c>
      <c r="Z133" s="56">
        <v>5.896007</v>
      </c>
      <c r="AA133" s="56">
        <v>5.896007</v>
      </c>
      <c r="AB133" s="56">
        <v>5.896007</v>
      </c>
      <c r="AC133" s="56">
        <v>5.896007</v>
      </c>
      <c r="AE133" s="33">
        <f t="shared" si="25"/>
        <v>1</v>
      </c>
      <c r="AF133" s="33">
        <f t="shared" si="25"/>
        <v>1</v>
      </c>
      <c r="AG133" s="33">
        <f t="shared" si="25"/>
        <v>1</v>
      </c>
      <c r="AH133" s="33">
        <f t="shared" si="25"/>
        <v>1</v>
      </c>
      <c r="AI133" s="33">
        <f t="shared" si="25"/>
        <v>1</v>
      </c>
      <c r="AJ133" s="33">
        <f t="shared" si="25"/>
        <v>1</v>
      </c>
      <c r="AK133" s="33">
        <f t="shared" si="25"/>
        <v>1</v>
      </c>
      <c r="AL133" s="33">
        <f>IF(AC133&gt;0,1,0)</f>
        <v>1</v>
      </c>
      <c r="AN133" s="33">
        <f t="shared" si="26"/>
        <v>0</v>
      </c>
      <c r="AO133" s="33">
        <f t="shared" si="26"/>
        <v>0</v>
      </c>
      <c r="AP133" s="33">
        <f t="shared" si="26"/>
        <v>0</v>
      </c>
      <c r="AQ133" s="33">
        <f t="shared" si="26"/>
        <v>0</v>
      </c>
      <c r="AR133" s="33">
        <f t="shared" si="26"/>
        <v>0</v>
      </c>
      <c r="AS133" s="33">
        <f t="shared" si="26"/>
        <v>0</v>
      </c>
      <c r="AT133" s="33">
        <f t="shared" si="26"/>
        <v>0</v>
      </c>
      <c r="AU133" s="33">
        <f t="shared" si="26"/>
        <v>0</v>
      </c>
      <c r="BO133" s="32">
        <v>1.8819999999999999</v>
      </c>
      <c r="BP133" s="32">
        <v>1.8819999999999999</v>
      </c>
      <c r="BQ133" s="32">
        <v>1.8819999999999999</v>
      </c>
      <c r="BR133" s="32">
        <v>1.8819999999999999</v>
      </c>
      <c r="BT133" s="60">
        <v>0</v>
      </c>
      <c r="BU133" s="60">
        <v>0</v>
      </c>
      <c r="BV133" s="60">
        <v>0</v>
      </c>
      <c r="BW133" s="60">
        <v>0</v>
      </c>
      <c r="BX133" s="60">
        <v>0</v>
      </c>
      <c r="BY133" s="60">
        <v>0</v>
      </c>
      <c r="BZ133" s="60">
        <v>0</v>
      </c>
      <c r="CA133" s="60">
        <v>0</v>
      </c>
    </row>
    <row r="134" spans="1:79" x14ac:dyDescent="0.3">
      <c r="A134">
        <v>42</v>
      </c>
      <c r="B134" s="58">
        <v>0</v>
      </c>
      <c r="M134" s="28">
        <f>B134*D$96</f>
        <v>0</v>
      </c>
      <c r="N134" s="28">
        <f t="shared" si="18"/>
        <v>0</v>
      </c>
      <c r="O134" s="28">
        <f t="shared" si="19"/>
        <v>0</v>
      </c>
      <c r="P134" s="28">
        <f t="shared" si="20"/>
        <v>0</v>
      </c>
      <c r="Q134" s="28">
        <f t="shared" si="21"/>
        <v>0</v>
      </c>
      <c r="R134" s="28">
        <f t="shared" si="22"/>
        <v>0</v>
      </c>
      <c r="S134" s="28">
        <f t="shared" si="23"/>
        <v>0</v>
      </c>
      <c r="T134" s="28">
        <f t="shared" si="24"/>
        <v>0</v>
      </c>
      <c r="V134" s="56">
        <v>3.3197570000000001</v>
      </c>
      <c r="W134" s="56">
        <v>3.3197570000000001</v>
      </c>
      <c r="X134" s="56">
        <v>3.3197570000000001</v>
      </c>
      <c r="Y134" s="56">
        <v>3.3197570000000001</v>
      </c>
      <c r="Z134" s="56">
        <v>3.3197570000000001</v>
      </c>
      <c r="AA134" s="56">
        <v>3.3197570000000001</v>
      </c>
      <c r="AB134" s="56">
        <v>3.3197570000000001</v>
      </c>
      <c r="AC134" s="56">
        <v>3.3197570000000001</v>
      </c>
      <c r="AE134" s="33">
        <f>IF(V134&gt;0,1,0)</f>
        <v>1</v>
      </c>
      <c r="AF134" s="33">
        <f t="shared" si="25"/>
        <v>1</v>
      </c>
      <c r="AG134" s="33">
        <f t="shared" si="25"/>
        <v>1</v>
      </c>
      <c r="AH134" s="33">
        <f t="shared" si="25"/>
        <v>1</v>
      </c>
      <c r="AI134" s="33">
        <f t="shared" si="25"/>
        <v>1</v>
      </c>
      <c r="AJ134" s="33">
        <f t="shared" si="25"/>
        <v>1</v>
      </c>
      <c r="AK134" s="33">
        <f t="shared" si="25"/>
        <v>1</v>
      </c>
      <c r="AL134" s="33">
        <f>IF(AC134&gt;0,1,0)</f>
        <v>1</v>
      </c>
      <c r="AN134" s="33">
        <f t="shared" si="26"/>
        <v>0</v>
      </c>
      <c r="AO134" s="33">
        <f t="shared" si="26"/>
        <v>0</v>
      </c>
      <c r="AP134" s="33">
        <f t="shared" si="26"/>
        <v>0</v>
      </c>
      <c r="AQ134" s="33">
        <f t="shared" si="26"/>
        <v>0</v>
      </c>
      <c r="AR134" s="33">
        <f t="shared" si="26"/>
        <v>0</v>
      </c>
      <c r="AS134" s="33">
        <f t="shared" si="26"/>
        <v>0</v>
      </c>
      <c r="AT134" s="33">
        <f t="shared" si="26"/>
        <v>0</v>
      </c>
      <c r="AU134" s="33">
        <f>T134*AL134</f>
        <v>0</v>
      </c>
      <c r="BO134" s="32">
        <v>1.02325</v>
      </c>
      <c r="BP134" s="32">
        <v>1.02325</v>
      </c>
      <c r="BQ134" s="32">
        <v>1.02325</v>
      </c>
      <c r="BR134" s="32">
        <v>1.02325</v>
      </c>
      <c r="BT134" s="60">
        <v>0</v>
      </c>
      <c r="BU134" s="60">
        <v>0</v>
      </c>
      <c r="BV134" s="60">
        <v>0</v>
      </c>
      <c r="BW134" s="60">
        <v>0</v>
      </c>
      <c r="BX134" s="60">
        <v>0</v>
      </c>
      <c r="BY134" s="60">
        <v>0</v>
      </c>
      <c r="BZ134" s="60">
        <v>0</v>
      </c>
      <c r="CA134" s="60">
        <v>0</v>
      </c>
    </row>
    <row r="135" spans="1:79" x14ac:dyDescent="0.3">
      <c r="BT135" s="60">
        <v>-1.399942E-2</v>
      </c>
      <c r="BU135" s="60">
        <v>-1.399942E-2</v>
      </c>
      <c r="BV135" s="60">
        <v>-1.399942E-2</v>
      </c>
      <c r="BW135" s="60">
        <v>-1.399942E-2</v>
      </c>
      <c r="BX135" s="60">
        <v>-1.399942E-2</v>
      </c>
      <c r="BY135" s="60">
        <v>-1.399942E-2</v>
      </c>
      <c r="BZ135" s="60">
        <v>-1.399942E-2</v>
      </c>
      <c r="CA135" s="60">
        <v>-1.399942E-2</v>
      </c>
    </row>
    <row r="136" spans="1:79" x14ac:dyDescent="0.3">
      <c r="BT136" s="60">
        <v>-1.399942E-2</v>
      </c>
      <c r="BU136" s="60">
        <v>-1.399942E-2</v>
      </c>
      <c r="BV136" s="60">
        <v>-1.399942E-2</v>
      </c>
      <c r="BW136" s="60">
        <v>-1.399942E-2</v>
      </c>
      <c r="BX136" s="60">
        <v>-1.399942E-2</v>
      </c>
      <c r="BY136" s="60">
        <v>-1.399942E-2</v>
      </c>
      <c r="BZ136" s="60">
        <v>-1.399942E-2</v>
      </c>
      <c r="CA136" s="60">
        <v>-1.399942E-2</v>
      </c>
    </row>
    <row r="137" spans="1:79" x14ac:dyDescent="0.3">
      <c r="BT137" s="60">
        <v>-1.399942E-2</v>
      </c>
      <c r="BU137" s="60">
        <v>-1.399942E-2</v>
      </c>
      <c r="BV137" s="60">
        <v>-1.399942E-2</v>
      </c>
      <c r="BW137" s="60">
        <v>-1.399942E-2</v>
      </c>
      <c r="BX137" s="60">
        <v>-1.399942E-2</v>
      </c>
      <c r="BY137" s="60">
        <v>-1.399942E-2</v>
      </c>
      <c r="BZ137" s="60">
        <v>-1.399942E-2</v>
      </c>
      <c r="CA137" s="60">
        <v>-1.399942E-2</v>
      </c>
    </row>
    <row r="138" spans="1:79" x14ac:dyDescent="0.3">
      <c r="BT138" s="60">
        <v>-1.399942E-2</v>
      </c>
      <c r="BU138" s="60">
        <v>-1.399942E-2</v>
      </c>
      <c r="BV138" s="60">
        <v>-1.399942E-2</v>
      </c>
      <c r="BW138" s="60">
        <v>-1.399942E-2</v>
      </c>
      <c r="BX138" s="60">
        <v>-1.399942E-2</v>
      </c>
      <c r="BY138" s="60">
        <v>-1.399942E-2</v>
      </c>
      <c r="BZ138" s="60">
        <v>-1.399942E-2</v>
      </c>
      <c r="CA138" s="60">
        <v>-1.399942E-2</v>
      </c>
    </row>
    <row r="139" spans="1:79" x14ac:dyDescent="0.3">
      <c r="BT139" s="60">
        <v>-1.399942E-2</v>
      </c>
      <c r="BU139" s="60">
        <v>-1.399942E-2</v>
      </c>
      <c r="BV139" s="60">
        <v>-1.399942E-2</v>
      </c>
      <c r="BW139" s="60">
        <v>-1.399942E-2</v>
      </c>
      <c r="BX139" s="60">
        <v>-1.399942E-2</v>
      </c>
      <c r="BY139" s="60">
        <v>-1.399942E-2</v>
      </c>
      <c r="BZ139" s="60">
        <v>-1.399942E-2</v>
      </c>
      <c r="CA139" s="60">
        <v>-1.399942E-2</v>
      </c>
    </row>
    <row r="140" spans="1:79" x14ac:dyDescent="0.3">
      <c r="BT140" s="60">
        <v>0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</row>
    <row r="141" spans="1:79" x14ac:dyDescent="0.3"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>
        <v>0</v>
      </c>
      <c r="BZ141" s="60">
        <v>0</v>
      </c>
      <c r="CA141" s="60">
        <v>0</v>
      </c>
    </row>
    <row r="143" spans="1:79" ht="15" thickBot="1" x14ac:dyDescent="0.35"/>
    <row r="144" spans="1:79" ht="27.6" thickBot="1" x14ac:dyDescent="0.35">
      <c r="B144" t="s">
        <v>15</v>
      </c>
      <c r="K144" s="41" t="s">
        <v>31</v>
      </c>
      <c r="P144" t="s">
        <v>32</v>
      </c>
      <c r="U144" t="s">
        <v>5</v>
      </c>
      <c r="Z144" t="s">
        <v>33</v>
      </c>
      <c r="AE144" t="s">
        <v>15</v>
      </c>
      <c r="AJ144" s="1" t="s">
        <v>1</v>
      </c>
      <c r="AK144" s="2" t="s">
        <v>2</v>
      </c>
      <c r="AO144" s="1" t="s">
        <v>28</v>
      </c>
      <c r="AR144" s="45" t="s">
        <v>34</v>
      </c>
      <c r="AW144" s="53" t="s">
        <v>36</v>
      </c>
      <c r="AZ144" s="52" t="s">
        <v>35</v>
      </c>
    </row>
    <row r="145" spans="1:93" ht="15" thickBot="1" x14ac:dyDescent="0.35">
      <c r="A145">
        <v>1</v>
      </c>
      <c r="B145" s="60">
        <v>8.0581029999999998E-2</v>
      </c>
      <c r="C145" s="60">
        <v>8.0581029999999998E-2</v>
      </c>
      <c r="D145" s="60">
        <v>8.0581029999999998E-2</v>
      </c>
      <c r="E145" s="60">
        <v>8.0581029999999998E-2</v>
      </c>
      <c r="F145" s="60">
        <v>8.0581029999999998E-2</v>
      </c>
      <c r="G145" s="60">
        <v>8.0581029999999998E-2</v>
      </c>
      <c r="H145" s="60">
        <v>8.0581029999999998E-2</v>
      </c>
      <c r="I145" s="60">
        <v>8.0581029999999998E-2</v>
      </c>
      <c r="K145" s="8">
        <v>0.75</v>
      </c>
      <c r="L145" s="8">
        <v>0.75</v>
      </c>
      <c r="M145" s="8">
        <v>0.75</v>
      </c>
      <c r="N145" s="8">
        <v>0.75</v>
      </c>
      <c r="P145" s="43">
        <f>B145*K$145+C145*K$146+D145*K$147+E145*K$148+F145*K$149+G145*K$150+H145*K$151+I145*K$152</f>
        <v>0.48348617999999993</v>
      </c>
      <c r="Q145" s="43">
        <f>C145*L$145+D145*L$146+E145*L$147+F145*L$148+G145*L$149+H145*L$150+I145*L$151+B145*L$152</f>
        <v>0.48348617999999993</v>
      </c>
      <c r="R145" s="43">
        <f>D145*M$145+E145*M$146+F145*M$147+G145*M$148+H145*M$149+I145*M$150+C145*M$151+B145*M$152</f>
        <v>0.48348617999999993</v>
      </c>
      <c r="S145" s="43">
        <f>E145*N$145+F145*N$146+G145*N$147+H145*N$148+I145*N$149+D145*N$150+C145*N$151+B145*N$152</f>
        <v>0.48348617999999993</v>
      </c>
      <c r="U145" s="32">
        <v>0</v>
      </c>
      <c r="V145" s="32">
        <v>0</v>
      </c>
      <c r="W145" s="32">
        <v>0</v>
      </c>
      <c r="X145" s="32">
        <v>0</v>
      </c>
      <c r="Z145" s="44">
        <f>IF(U145&gt;0,1,0)</f>
        <v>0</v>
      </c>
      <c r="AA145" s="44">
        <f t="shared" ref="AA145:AC160" si="35">IF(V145&gt;0,1,0)</f>
        <v>0</v>
      </c>
      <c r="AB145" s="44">
        <f t="shared" si="35"/>
        <v>0</v>
      </c>
      <c r="AC145" s="44">
        <f>IF(X145&gt;0,1,0)</f>
        <v>0</v>
      </c>
      <c r="AE145" s="44">
        <f>P145*Z145</f>
        <v>0</v>
      </c>
      <c r="AF145" s="44">
        <f t="shared" ref="AF145:AH160" si="36">Q145*AA145</f>
        <v>0</v>
      </c>
      <c r="AG145" s="44">
        <f t="shared" si="36"/>
        <v>0</v>
      </c>
      <c r="AH145" s="44">
        <f t="shared" si="36"/>
        <v>0</v>
      </c>
      <c r="AR145" s="42">
        <f>AVERAGE(AE145:AE186)</f>
        <v>1.7142856757142853E-8</v>
      </c>
      <c r="AS145" s="42">
        <f>AVERAGE(AF145:AF186)</f>
        <v>1.7142856757142853E-8</v>
      </c>
      <c r="AT145" s="42">
        <f t="shared" ref="AT145:AU145" si="37">AVERAGE(AG145:AG186)</f>
        <v>1.7142856757142853E-8</v>
      </c>
      <c r="AU145" s="42">
        <f t="shared" si="37"/>
        <v>1.7142856757142853E-8</v>
      </c>
      <c r="AV145">
        <v>1</v>
      </c>
      <c r="AW145" s="21">
        <v>12.452999999999999</v>
      </c>
      <c r="AX145" s="21">
        <v>-13.335000000000001</v>
      </c>
      <c r="AZ145" s="21">
        <v>12.452999999999999</v>
      </c>
      <c r="BA145" s="21">
        <f>-4.922</f>
        <v>-4.9219999999999997</v>
      </c>
      <c r="BB145" s="21">
        <v>3.97</v>
      </c>
      <c r="BC145" s="21">
        <v>4.1029999999999998</v>
      </c>
      <c r="BD145" s="21">
        <v>8.17</v>
      </c>
      <c r="BE145" s="21">
        <f>-16.658</f>
        <v>-16.658000000000001</v>
      </c>
      <c r="BF145" s="21">
        <v>6.4770000000000003</v>
      </c>
      <c r="BG145" s="21">
        <f>-0.725</f>
        <v>-0.72499999999999998</v>
      </c>
      <c r="BH145" s="21">
        <v>0.98699999999999999</v>
      </c>
      <c r="BI145" s="21">
        <v>-10.994999999999999</v>
      </c>
      <c r="BJ145" s="21">
        <v>13.388999999999999</v>
      </c>
      <c r="BK145" s="21">
        <v>-9.5690000000000008</v>
      </c>
      <c r="BL145" s="21">
        <v>-15.760999999999999</v>
      </c>
      <c r="BM145" s="21">
        <v>-12.896000000000001</v>
      </c>
      <c r="BN145" s="21">
        <v>10.917</v>
      </c>
      <c r="BO145" s="21">
        <v>-11.901999999999999</v>
      </c>
      <c r="BP145" s="21">
        <v>6.3710000000000004</v>
      </c>
      <c r="BQ145" s="21">
        <v>-10.573</v>
      </c>
      <c r="BR145" s="21">
        <v>5.5940000000000003</v>
      </c>
      <c r="BS145" s="21">
        <f>-3.227</f>
        <v>-3.2269999999999999</v>
      </c>
      <c r="BT145" s="21">
        <v>-12.897</v>
      </c>
      <c r="BU145" s="21">
        <v>-0.28399999999999997</v>
      </c>
      <c r="BV145" s="21">
        <v>1.35</v>
      </c>
      <c r="BW145" s="21">
        <v>3.988</v>
      </c>
      <c r="BX145" s="21">
        <v>1.0049999999999999</v>
      </c>
      <c r="BY145" s="21">
        <f>-2.737</f>
        <v>-2.7370000000000001</v>
      </c>
      <c r="BZ145" s="21">
        <v>-1.0409999999999999</v>
      </c>
      <c r="CA145" s="21">
        <v>4.1440000000000001</v>
      </c>
      <c r="CB145" s="21">
        <v>1.544</v>
      </c>
      <c r="CC145" s="21">
        <v>-1.1299999999999999</v>
      </c>
      <c r="CD145" s="21">
        <f>-1.604</f>
        <v>-1.6040000000000001</v>
      </c>
      <c r="CE145" s="21">
        <v>2.0910000000000002</v>
      </c>
      <c r="CF145" s="21">
        <v>4.5759999999999996</v>
      </c>
      <c r="CG145" s="21">
        <v>1.72</v>
      </c>
      <c r="CH145" s="21">
        <v>1.393</v>
      </c>
      <c r="CI145" s="21">
        <v>0.625</v>
      </c>
      <c r="CJ145" s="21">
        <f>-0.797</f>
        <v>-0.79700000000000004</v>
      </c>
      <c r="CK145" s="21">
        <f>-2.062</f>
        <v>-2.0619999999999998</v>
      </c>
      <c r="CL145" s="21">
        <f>-3.35</f>
        <v>-3.35</v>
      </c>
      <c r="CM145" s="21">
        <f>-4.165</f>
        <v>-4.165</v>
      </c>
      <c r="CN145" s="21">
        <v>0.127</v>
      </c>
      <c r="CO145" s="21">
        <v>0.34799999999999998</v>
      </c>
    </row>
    <row r="146" spans="1:93" ht="15" thickBot="1" x14ac:dyDescent="0.35">
      <c r="A146">
        <v>2</v>
      </c>
      <c r="B146" s="60">
        <v>8.0581029999999998E-2</v>
      </c>
      <c r="C146" s="60">
        <v>8.0581029999999998E-2</v>
      </c>
      <c r="D146" s="60">
        <v>8.0581029999999998E-2</v>
      </c>
      <c r="E146" s="60">
        <v>8.0581029999999998E-2</v>
      </c>
      <c r="F146" s="60">
        <v>8.0581029999999998E-2</v>
      </c>
      <c r="G146" s="60">
        <v>8.0581029999999998E-2</v>
      </c>
      <c r="H146" s="60">
        <v>8.0581029999999998E-2</v>
      </c>
      <c r="I146" s="60">
        <v>8.0581029999999998E-2</v>
      </c>
      <c r="K146" s="8">
        <v>0.75</v>
      </c>
      <c r="L146" s="8">
        <v>0.75</v>
      </c>
      <c r="M146" s="8">
        <v>0.75</v>
      </c>
      <c r="N146" s="8">
        <v>0.75</v>
      </c>
      <c r="P146" s="43">
        <f t="shared" ref="P146:P186" si="38">B146*K$145+C146*K$146+D146*K$147+E146*K$148+F146*K$149+G146*K$150+H146*K$151+I146*K$152</f>
        <v>0.48348617999999993</v>
      </c>
      <c r="Q146" s="43">
        <f t="shared" ref="Q146:Q186" si="39">C146*L$145+D146*L$146+E146*L$147+F146*L$148+G146*L$149+H146*L$150+I146*L$151+B146*L$152</f>
        <v>0.48348617999999993</v>
      </c>
      <c r="R146" s="43">
        <f t="shared" ref="R146:R186" si="40">D146*M$145+E146*M$146+F146*M$147+G146*M$148+H146*M$149+I146*M$150+C146*M$151+B146*M$152</f>
        <v>0.48348617999999993</v>
      </c>
      <c r="S146" s="43">
        <f t="shared" ref="S146:S186" si="41">E146*N$145+F146*N$146+G146*N$147+H146*N$148+I146*N$149+D146*N$150+C146*N$151+B146*N$152</f>
        <v>0.48348617999999993</v>
      </c>
      <c r="U146" s="32">
        <v>0</v>
      </c>
      <c r="V146" s="32">
        <v>0</v>
      </c>
      <c r="W146" s="32">
        <v>0</v>
      </c>
      <c r="X146" s="32">
        <v>0</v>
      </c>
      <c r="Z146" s="44">
        <f t="shared" ref="Z146:AC186" si="42">IF(U146&gt;0,1,0)</f>
        <v>0</v>
      </c>
      <c r="AA146" s="44">
        <f t="shared" si="35"/>
        <v>0</v>
      </c>
      <c r="AB146" s="44">
        <f t="shared" si="35"/>
        <v>0</v>
      </c>
      <c r="AC146" s="44">
        <f t="shared" si="35"/>
        <v>0</v>
      </c>
      <c r="AE146" s="44">
        <f t="shared" ref="AE146:AH186" si="43">P146*Z146</f>
        <v>0</v>
      </c>
      <c r="AF146" s="44">
        <f t="shared" si="36"/>
        <v>0</v>
      </c>
      <c r="AG146" s="44">
        <f t="shared" si="36"/>
        <v>0</v>
      </c>
      <c r="AH146" s="44">
        <f t="shared" si="36"/>
        <v>0</v>
      </c>
      <c r="AJ146" s="4">
        <v>0.75</v>
      </c>
      <c r="AK146" s="4">
        <v>0.75</v>
      </c>
      <c r="AL146" s="4">
        <v>0.75</v>
      </c>
      <c r="AM146" s="4">
        <v>0.75</v>
      </c>
      <c r="AO146" s="4">
        <v>0.75</v>
      </c>
      <c r="AP146" s="4">
        <v>0.75</v>
      </c>
      <c r="AV146">
        <v>2</v>
      </c>
      <c r="AW146" s="21">
        <f>-4.922</f>
        <v>-4.9219999999999997</v>
      </c>
      <c r="AX146" s="21">
        <v>-18.260999999999999</v>
      </c>
      <c r="AZ146" s="21">
        <v>-13.335000000000001</v>
      </c>
      <c r="BA146" s="21">
        <v>-18.260999999999999</v>
      </c>
      <c r="BB146" s="21">
        <v>-7.0650000000000004</v>
      </c>
      <c r="BC146" s="21">
        <v>3.1440000000000001</v>
      </c>
      <c r="BD146" s="21">
        <v>15.488</v>
      </c>
      <c r="BE146" s="21">
        <v>-4.6340000000000003</v>
      </c>
      <c r="BF146" s="21">
        <v>13.927</v>
      </c>
      <c r="BG146" s="21">
        <v>-16.056000000000001</v>
      </c>
      <c r="BH146" s="21">
        <v>-8.6370000000000005</v>
      </c>
      <c r="BI146" s="21">
        <v>8.9209999999999994</v>
      </c>
      <c r="BJ146" s="21">
        <v>-14.503</v>
      </c>
      <c r="BK146" s="21">
        <v>4.2670000000000003</v>
      </c>
      <c r="BL146" s="21">
        <v>6.8760000000000003</v>
      </c>
      <c r="BM146" s="21">
        <v>3.145</v>
      </c>
      <c r="BN146" s="21">
        <v>2.117</v>
      </c>
      <c r="BO146" s="21">
        <v>12.598000000000001</v>
      </c>
      <c r="BP146" s="21">
        <v>0.222</v>
      </c>
      <c r="BQ146" s="21">
        <v>3.4870000000000001</v>
      </c>
      <c r="BR146" s="21">
        <v>3.4929999999999999</v>
      </c>
      <c r="BS146" s="21">
        <v>-10.06</v>
      </c>
      <c r="BT146" s="21">
        <v>10.832000000000001</v>
      </c>
      <c r="BU146" s="21">
        <v>4.7450000000000001</v>
      </c>
      <c r="BV146" s="21">
        <v>3.214</v>
      </c>
      <c r="BW146" s="21">
        <v>-1.734</v>
      </c>
      <c r="BX146" s="21">
        <v>0.88700000000000001</v>
      </c>
      <c r="BY146" s="21">
        <v>-0.90400000000000003</v>
      </c>
      <c r="BZ146" s="21">
        <v>2.6760000000000002</v>
      </c>
      <c r="CA146" s="21">
        <v>-1.1279999999999999</v>
      </c>
      <c r="CB146" s="21">
        <v>-2.1339999999999999</v>
      </c>
      <c r="CC146" s="21">
        <v>4.2480000000000002</v>
      </c>
      <c r="CD146" s="21">
        <v>-1.2969999999999999</v>
      </c>
      <c r="CE146" s="21">
        <v>-1.3220000000000001</v>
      </c>
      <c r="CF146" s="21">
        <v>-0.40500000000000003</v>
      </c>
      <c r="CG146" s="21">
        <v>0.98699999999999999</v>
      </c>
      <c r="CH146" s="21">
        <v>2.7130000000000001</v>
      </c>
      <c r="CI146" s="21">
        <v>-1</v>
      </c>
      <c r="CJ146" s="21">
        <v>-1.647</v>
      </c>
      <c r="CK146" s="21">
        <v>-2.5489999999999999</v>
      </c>
      <c r="CL146" s="21">
        <v>-2.5249999999999999</v>
      </c>
      <c r="CM146" s="21">
        <v>-1.143</v>
      </c>
      <c r="CN146" s="21">
        <v>2.0489999999999999</v>
      </c>
      <c r="CO146" s="21">
        <v>0.68300000000000005</v>
      </c>
    </row>
    <row r="147" spans="1:93" ht="15" thickBot="1" x14ac:dyDescent="0.35">
      <c r="A147">
        <v>3</v>
      </c>
      <c r="B147" s="60">
        <v>8.0581029999999998E-2</v>
      </c>
      <c r="C147" s="60">
        <v>8.0581029999999998E-2</v>
      </c>
      <c r="D147" s="60">
        <v>8.0581029999999998E-2</v>
      </c>
      <c r="E147" s="60">
        <v>8.0581029999999998E-2</v>
      </c>
      <c r="F147" s="60">
        <v>8.0581029999999998E-2</v>
      </c>
      <c r="G147" s="60">
        <v>8.0581029999999998E-2</v>
      </c>
      <c r="H147" s="60">
        <v>8.0581029999999998E-2</v>
      </c>
      <c r="I147" s="60">
        <v>8.0581029999999998E-2</v>
      </c>
      <c r="K147" s="8">
        <v>0.75</v>
      </c>
      <c r="L147" s="8">
        <v>0.75</v>
      </c>
      <c r="M147" s="8">
        <v>0.75</v>
      </c>
      <c r="N147" s="8">
        <v>0.75</v>
      </c>
      <c r="P147" s="43">
        <f t="shared" si="38"/>
        <v>0.48348617999999993</v>
      </c>
      <c r="Q147" s="43">
        <f t="shared" si="39"/>
        <v>0.48348617999999993</v>
      </c>
      <c r="R147" s="43">
        <f t="shared" si="40"/>
        <v>0.48348617999999993</v>
      </c>
      <c r="S147" s="43">
        <f t="shared" si="41"/>
        <v>0.48348617999999993</v>
      </c>
      <c r="U147" s="32">
        <v>0</v>
      </c>
      <c r="V147" s="32">
        <v>0</v>
      </c>
      <c r="W147" s="32">
        <v>0</v>
      </c>
      <c r="X147" s="32">
        <v>0</v>
      </c>
      <c r="Z147" s="44">
        <f t="shared" si="42"/>
        <v>0</v>
      </c>
      <c r="AA147" s="44">
        <f t="shared" si="35"/>
        <v>0</v>
      </c>
      <c r="AB147" s="44">
        <f t="shared" si="35"/>
        <v>0</v>
      </c>
      <c r="AC147" s="44">
        <f t="shared" si="35"/>
        <v>0</v>
      </c>
      <c r="AE147" s="44">
        <f t="shared" si="43"/>
        <v>0</v>
      </c>
      <c r="AF147" s="44">
        <f t="shared" si="36"/>
        <v>0</v>
      </c>
      <c r="AG147" s="44">
        <f t="shared" si="36"/>
        <v>0</v>
      </c>
      <c r="AH147" s="44">
        <f t="shared" si="36"/>
        <v>0</v>
      </c>
      <c r="AJ147" s="4">
        <v>0.75</v>
      </c>
      <c r="AK147" s="4">
        <v>0.75</v>
      </c>
      <c r="AL147" s="4">
        <v>0.75</v>
      </c>
      <c r="AM147" s="4">
        <v>0.75</v>
      </c>
      <c r="AO147" s="4">
        <v>0.75</v>
      </c>
      <c r="AP147" s="4">
        <v>0.75</v>
      </c>
      <c r="AR147">
        <v>0.01</v>
      </c>
      <c r="AS147" t="s">
        <v>27</v>
      </c>
      <c r="AV147">
        <v>3</v>
      </c>
      <c r="AW147" s="21">
        <v>3.97</v>
      </c>
      <c r="AX147" s="21">
        <v>-7.0650000000000004</v>
      </c>
    </row>
    <row r="148" spans="1:93" ht="15" thickBot="1" x14ac:dyDescent="0.35">
      <c r="A148">
        <v>4</v>
      </c>
      <c r="B148" s="60">
        <v>0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K148" s="8">
        <v>0.75</v>
      </c>
      <c r="L148" s="8">
        <v>0.75</v>
      </c>
      <c r="M148" s="8">
        <v>0.75</v>
      </c>
      <c r="N148" s="8">
        <v>0.75</v>
      </c>
      <c r="P148" s="43">
        <f t="shared" si="38"/>
        <v>0</v>
      </c>
      <c r="Q148" s="43">
        <f t="shared" si="39"/>
        <v>0</v>
      </c>
      <c r="R148" s="43">
        <f t="shared" si="40"/>
        <v>0</v>
      </c>
      <c r="S148" s="43">
        <f t="shared" si="41"/>
        <v>0</v>
      </c>
      <c r="U148" s="32">
        <v>5.6852499999999999</v>
      </c>
      <c r="V148" s="32">
        <v>5.6852499999999999</v>
      </c>
      <c r="W148" s="32">
        <v>5.6852499999999999</v>
      </c>
      <c r="X148" s="32">
        <v>5.6852499999999999</v>
      </c>
      <c r="Z148" s="44">
        <f t="shared" si="42"/>
        <v>1</v>
      </c>
      <c r="AA148" s="44">
        <f t="shared" si="35"/>
        <v>1</v>
      </c>
      <c r="AB148" s="44">
        <f t="shared" si="35"/>
        <v>1</v>
      </c>
      <c r="AC148" s="44">
        <f t="shared" si="35"/>
        <v>1</v>
      </c>
      <c r="AE148" s="44">
        <f t="shared" si="43"/>
        <v>0</v>
      </c>
      <c r="AF148" s="44">
        <f t="shared" si="36"/>
        <v>0</v>
      </c>
      <c r="AG148" s="44">
        <f t="shared" si="36"/>
        <v>0</v>
      </c>
      <c r="AH148" s="44">
        <f t="shared" si="36"/>
        <v>0</v>
      </c>
      <c r="AJ148" s="3"/>
      <c r="AK148" s="3"/>
      <c r="AL148" s="3"/>
      <c r="AM148" s="3"/>
      <c r="AO148" s="4">
        <v>0.75</v>
      </c>
      <c r="AP148" s="4">
        <v>0.75</v>
      </c>
      <c r="AV148">
        <v>4</v>
      </c>
      <c r="AW148" s="21">
        <v>4.1029999999999998</v>
      </c>
      <c r="AX148" s="21">
        <v>3.1440000000000001</v>
      </c>
      <c r="AZ148" t="s">
        <v>15</v>
      </c>
    </row>
    <row r="149" spans="1:93" ht="15" thickBot="1" x14ac:dyDescent="0.35">
      <c r="A149">
        <v>5</v>
      </c>
      <c r="B149" s="60">
        <v>0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K149" s="8">
        <v>0.75</v>
      </c>
      <c r="L149" s="8">
        <v>0.75</v>
      </c>
      <c r="M149" s="8">
        <v>0.75</v>
      </c>
      <c r="N149" s="8">
        <v>0.75</v>
      </c>
      <c r="P149" s="43">
        <f t="shared" si="38"/>
        <v>0</v>
      </c>
      <c r="Q149" s="43">
        <f t="shared" si="39"/>
        <v>0</v>
      </c>
      <c r="R149" s="43">
        <f t="shared" si="40"/>
        <v>0</v>
      </c>
      <c r="S149" s="43">
        <f t="shared" si="41"/>
        <v>0</v>
      </c>
      <c r="U149" s="32">
        <v>17.993500000000001</v>
      </c>
      <c r="V149" s="32">
        <v>17.993500000000001</v>
      </c>
      <c r="W149" s="32">
        <v>17.993500000000001</v>
      </c>
      <c r="X149" s="32">
        <v>17.993500000000001</v>
      </c>
      <c r="Z149" s="44">
        <f t="shared" si="42"/>
        <v>1</v>
      </c>
      <c r="AA149" s="44">
        <f t="shared" si="35"/>
        <v>1</v>
      </c>
      <c r="AB149" s="44">
        <f t="shared" si="35"/>
        <v>1</v>
      </c>
      <c r="AC149" s="44">
        <f t="shared" si="35"/>
        <v>1</v>
      </c>
      <c r="AE149" s="44">
        <f t="shared" si="43"/>
        <v>0</v>
      </c>
      <c r="AF149" s="44">
        <f t="shared" si="36"/>
        <v>0</v>
      </c>
      <c r="AG149" s="44">
        <f t="shared" si="36"/>
        <v>0</v>
      </c>
      <c r="AH149" s="44">
        <f t="shared" si="36"/>
        <v>0</v>
      </c>
      <c r="AJ149" s="1" t="s">
        <v>3</v>
      </c>
      <c r="AK149" s="3"/>
      <c r="AL149" s="3"/>
      <c r="AM149" s="3"/>
      <c r="AO149" s="4">
        <v>0.75</v>
      </c>
      <c r="AP149" s="4">
        <v>0.75</v>
      </c>
      <c r="AR149" s="46">
        <f>AR145*$AR$147</f>
        <v>1.7142856757142854E-10</v>
      </c>
      <c r="AS149" s="46">
        <f t="shared" ref="AS149:AU149" si="44">AS145*$AR$147</f>
        <v>1.7142856757142854E-10</v>
      </c>
      <c r="AT149" s="46">
        <f t="shared" si="44"/>
        <v>1.7142856757142854E-10</v>
      </c>
      <c r="AU149" s="46">
        <f t="shared" si="44"/>
        <v>1.7142856757142854E-10</v>
      </c>
      <c r="AV149">
        <v>5</v>
      </c>
      <c r="AW149" s="21">
        <v>8.17</v>
      </c>
      <c r="AX149" s="21">
        <v>15.488</v>
      </c>
      <c r="AZ149" s="62">
        <v>0</v>
      </c>
      <c r="BA149" s="62">
        <v>0</v>
      </c>
      <c r="BB149" s="62">
        <v>0</v>
      </c>
      <c r="BC149" s="62">
        <v>0</v>
      </c>
      <c r="BE149" s="30">
        <f>(AZ145*AZ149)+(BA145*AZ150)+(BB145*AZ151)+(BC145*AZ152)+(BD145*AZ153)+(BE145*AZ154)+(BF145*AZ155)+(BG145*AZ156)+(BH145*AZ157)+(BI145*AZ158)+(BJ145*AZ159)+(BK145*AZ160)+(BL145*AZ161)+(BM145*AZ162)+(BN145*AZ163)+(BO145*AZ164)+(BP145*AZ165)+(BQ145*AZ166)+(BR145*AZ167)+(BS145*AZ168)+(BT145*AZ169)+(BU145*AZ170)+(BV145*AZ171)+(BW145*AZ172)+(BX145*AZ173)+(BY145*AZ174)+(BZ145*AZ175)+(CA145*AZ176)+(CB145*AZ177)+(CC145*AZ178)+(CD145*AZ179)+(CE145*AZ180)+(CF145*AZ181)+(CG145*AZ182)+(CH145*AZ183)+(CI145*AZ184)+(CJ145*AZ185)+(CK145*AZ186)+(CL145*AZ187)+(CM145*AZ188)+(CN145*AZ189)+(CO145*AZ190)</f>
        <v>-8.5694400338741985E-6</v>
      </c>
      <c r="BF149" s="30">
        <f>(AZ145*BA149)+(BA145*BA150)+(BB145*BA151)+(BC145*BA152)+(BD145*BA153)+(BE145*BA154)+(BF145*BA155)+(BG145*BA156)+(BH145*BA157)+(BI145*BA158)+(BJ145*BA159)+(BK145*BA160)+(BL145*BA161)+(BM145*BA162)+(BN145*BA163)+(BO145*BA164)+(BP145*BA165)+(BQ145*BA166)+(BR145*BA167)+(BS145*BA168)+(BT145*BA169)+(BU145*BA170)+(BV145*BA171)+(BW145*BA172)+(BX145*BA173)+(BY145*BA174)+(BZ145*BA175)+(CA145*BA176)+(CB145*BA177)+(CC145*BA178)+(CD145*BA179)+(CE145*BA180)+(CF145*BA181)+(CG145*BA182)+(CH145*BA183)+(CI145*BA184)+(CJ145*BA185)+(CK145*BA186)+(CL145*BA187)+(CM145*BA188)+(CN145*BA189)+(CO145*BA190)</f>
        <v>-8.5694400338741985E-6</v>
      </c>
      <c r="BG149" s="30">
        <f>(AZ145*BB149)+(BA145*BB150)+(BB145*BB151)+(BC145*BB152)+(BD145*BB153)+(BE145*BB154)+(BF145*BB155)+(BG145*BB156)+(BH145*BB157)+(BI145*BB158)+(BJ145*BB159)+(BK145*BB160)+(BL145*BB161)+(BM145*BB162)+(BN145*BB163)+(BO145*BB164)+(BP145*BB165)+(BQ145*BB166)+(BR145*BB167)+(BS145*BB168)+(BT145*BB169)+(BU145*BB170)+(BV145*BB171)+(BW145*BB172)+(BX145*BB173)+(BY145*BB174)+(BZ145*BB175)+(CA145*BB176)+(CB145*BB177)+(CC145*BB178)+(CD145*BB179)+(CE145*BB180)+(CF145*BB181)+(CG145*BB182)+(CH145*BB183)+(CI145*BB184)+(CJ145*BB185)+(CK145*BB186)+(CL145*BB187)+(CM145*BB188)+(CN145*BB189)+(CO145*BB190)</f>
        <v>-8.5694400338741985E-6</v>
      </c>
      <c r="BH149" s="30">
        <f>(AZ145*BC149)+(BA145*BC150)+(BB145*BC151)+(BC145*BC152)+(BD145*BC153)+(BE145*BC154)+(BF145*BC155)+(BG145*BC156)+(BH145*BC157)+(BI145*BC158)+(BJ145*BC159)+(BK145*BC160)+(BL145*BC161)+(BM145*BC162)+(BN145*BC163)+(BO145*BC164)+(BP145*BC165)+(BQ145*BC166)+(BR145*BC167)+(BS145*BC168)+(BT145*BC169)+(BU145*BC170)+(BV145*BC171)+(BW145*BC172)+(BX145*BC173)+(BY145*BC174)+(BZ145*BC175)+(CA145*BC176)+(CB145*BC177)+(CC145*BC178)+(CD145*BC179)+(CE145*BC180)+(CF145*BC181)+(CG145*BC182)+(CH145*BC183)+(CI145*BC184)+(CJ145*BC185)+(CK145*BC186)+(CL145*BC187)+(CM145*BC188)+(CN145*BC189)+(CO145*BC190)</f>
        <v>-8.5694400338741985E-6</v>
      </c>
    </row>
    <row r="150" spans="1:93" ht="15" thickBot="1" x14ac:dyDescent="0.35">
      <c r="A150">
        <v>6</v>
      </c>
      <c r="B150" s="60">
        <v>8.0581029999999998E-2</v>
      </c>
      <c r="C150" s="60">
        <v>8.0581029999999998E-2</v>
      </c>
      <c r="D150" s="60">
        <v>8.0581029999999998E-2</v>
      </c>
      <c r="E150" s="60">
        <v>8.0581029999999998E-2</v>
      </c>
      <c r="F150" s="60">
        <v>8.0581029999999998E-2</v>
      </c>
      <c r="G150" s="60">
        <v>8.0581029999999998E-2</v>
      </c>
      <c r="H150" s="60">
        <v>8.0581029999999998E-2</v>
      </c>
      <c r="I150" s="60">
        <v>8.0581029999999998E-2</v>
      </c>
      <c r="K150" s="8">
        <v>0.75</v>
      </c>
      <c r="L150" s="8">
        <v>0.75</v>
      </c>
      <c r="M150" s="8">
        <v>0.75</v>
      </c>
      <c r="N150" s="8">
        <v>0.75</v>
      </c>
      <c r="P150" s="43">
        <f t="shared" si="38"/>
        <v>0.48348617999999993</v>
      </c>
      <c r="Q150" s="43">
        <f t="shared" si="39"/>
        <v>0.48348617999999993</v>
      </c>
      <c r="R150" s="43">
        <f t="shared" si="40"/>
        <v>0.48348617999999993</v>
      </c>
      <c r="S150" s="43">
        <f t="shared" si="41"/>
        <v>0.48348617999999993</v>
      </c>
      <c r="U150" s="32">
        <v>0</v>
      </c>
      <c r="V150" s="32">
        <v>0</v>
      </c>
      <c r="W150" s="32">
        <v>0</v>
      </c>
      <c r="X150" s="32">
        <v>0</v>
      </c>
      <c r="Z150" s="44">
        <f t="shared" si="42"/>
        <v>0</v>
      </c>
      <c r="AA150" s="44">
        <f t="shared" si="35"/>
        <v>0</v>
      </c>
      <c r="AB150" s="44">
        <f t="shared" si="35"/>
        <v>0</v>
      </c>
      <c r="AC150" s="44">
        <f t="shared" si="35"/>
        <v>0</v>
      </c>
      <c r="AE150" s="44">
        <f t="shared" si="43"/>
        <v>0</v>
      </c>
      <c r="AF150" s="44">
        <f t="shared" si="36"/>
        <v>0</v>
      </c>
      <c r="AG150" s="44">
        <f t="shared" si="36"/>
        <v>0</v>
      </c>
      <c r="AH150" s="44">
        <f t="shared" si="36"/>
        <v>0</v>
      </c>
      <c r="AJ150" s="3"/>
      <c r="AK150" s="3"/>
      <c r="AL150" s="3"/>
      <c r="AM150" s="3"/>
      <c r="AV150">
        <v>6</v>
      </c>
      <c r="AW150" s="21">
        <f>-16.658</f>
        <v>-16.658000000000001</v>
      </c>
      <c r="AX150" s="21">
        <v>-4.6340000000000003</v>
      </c>
      <c r="AZ150" s="62">
        <v>0</v>
      </c>
      <c r="BA150" s="62">
        <v>0</v>
      </c>
      <c r="BB150" s="62">
        <v>0</v>
      </c>
      <c r="BC150" s="62">
        <v>0</v>
      </c>
      <c r="BE150" s="30">
        <f>(AZ146*AZ149)+(BA146*AZ150)+(BB146*AZ151)+(BC146*AZ152)+(BD146*AZ153)+(BE146*AZ154)+(BF146*AZ155)+(BG146*AZ156)+(BH146*AZ157)+(BI146*AZ158)+(BJ146*AZ159)+(BK146*AZ160)+(BL146*AZ161)+(BM146*AZ162)+(BN146*AZ163)+(BO146*AZ164)+(BP146*AZ165)+(BQ146*AZ166)+(BR146*AZ167)+(BS146*AZ168)+(BT146*AZ169)+(BU146*AZ170)+(BV146*AZ171)+(BW146*AZ172)+(BX146*AZ173)+(BY146*AZ174)+(BZ146*AZ175)+(CA146*AZ176)+(CB146*AZ177)+(CC146*AZ178)+(CD146*AZ179)+(CE146*AZ180)+(CF146*AZ181)+(CG146*AZ182)+(CH146*AZ183)+(CI146*AZ184)+(CJ146*AZ185)+(CK146*AZ186)+(CL146*AZ187)+(CM146*AZ188)+(CN146*AZ189)+(CO146*AZ190)</f>
        <v>9.0705600214163994E-6</v>
      </c>
      <c r="BF150" s="30">
        <f>(AZ146*BA149)+(BA146*BA150)+(BB146*BA151)+(BC146*BA152)+(BD146*BA153)+(BE146*BA154)+(BF146*BA155)+(BG146*BA156)+(BH146*BA157)+(BI146*BA158)+(BJ146*BA159)+(BK146*BA160)+(BL146*BA161)+(BM146*BA162)+(BN146*BA163)+(BO146*BA164)+(BP146*BA165)+(BQ146*BA166)+(BR146*BA167)+(BS146*BA168)+(BT146*BA169)+(BU146*BA170)+(BV146*BA171)+(BW146*BA172)+(BX146*BA173)+(BY146*BA174)+(BZ146*BA175)+(CA146*BA176)+(CB146*BA177)+(CC146*BA178)+(CD146*BA179)+(CE146*BA180)+(CF146*BA181)+(CG146*BA182)+(CH146*BA183)+(CI146*BA184)+(CJ146*BA185)+(CK146*BA186)+(CL146*BA187)+(CM146*BA188)+(CN146*BA189)+(CO146*BA190)</f>
        <v>9.0705600214163994E-6</v>
      </c>
      <c r="BG150" s="30">
        <f>(AZ146*BB149)+(BA146*BB150)+(BB146*BB151)+(BC146*BB152)+(BD146*BB153)+(BE146*BB154)+(BF146*BB155)+(BG146*BB156)+(BH146*BB157)+(BI146*BB158)+(BJ146*BB159)+(BK146*BB160)+(BL146*BB161)+(BM146*BB162)+(BN146*BB163)+(BO146*BB164)+(BP146*BB165)+(BQ146*BB166)+(BR146*BB167)+(BS146*BB168)+(BT146*BB169)+(BU146*BB170)+(BV146*BB171)+(BW146*BB172)+(BX146*BB173)+(BY146*BB174)+(BZ146*BB175)+(CA146*BB176)+(CB146*BB177)+(CC146*BB178)+(CD146*BB179)+(CE146*BB180)+(CF146*BB181)+(CG146*BB182)+(CH146*BB183)+(CI146*BB184)+(CJ146*BB185)+(CK146*BB186)+(CL146*BB187)+(CM146*BB188)+(CN146*BB189)+(CO146*BB190)</f>
        <v>9.0705600214163994E-6</v>
      </c>
      <c r="BH150" s="30">
        <f>(AZ146*BC149)+(BA146*BC150)+(BB146*BC151)+(BC146*BC152)+(BD146*BC153)+(BE146*BC154)+(BF146*BC155)+(BG146*BC156)+(BH146*BC157)+(BI146*BC158)+(BJ146*BC159)+(BK146*BC160)+(BL146*BC161)+(BM146*BC162)+(BN146*BC163)+(BO146*BC164)+(BP146*BC165)+(BQ146*BC166)+(BR146*BC167)+(BS146*BC168)+(BT146*BC169)+(BU146*BC170)+(BV146*BC171)+(BW146*BC172)+(BX146*BC173)+(BY146*BC174)+(BZ146*BC175)+(CA146*BC176)+(CB146*BC177)+(CC146*BC178)+(CD146*BC179)+(CE146*BC180)+(CF146*BC181)+(CG146*BC182)+(CH146*BC183)+(CI146*BC184)+(CJ146*BC185)+(CK146*BC186)+(CL146*BC187)+(CM146*BC188)+(CN146*BC189)+(CO146*BC190)</f>
        <v>9.0705600214163994E-6</v>
      </c>
    </row>
    <row r="151" spans="1:93" ht="15" thickBot="1" x14ac:dyDescent="0.35">
      <c r="A151">
        <v>7</v>
      </c>
      <c r="B151" s="60">
        <v>0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K151" s="8">
        <v>0.75</v>
      </c>
      <c r="L151" s="8">
        <v>0.75</v>
      </c>
      <c r="M151" s="8">
        <v>0.75</v>
      </c>
      <c r="N151" s="8">
        <v>0.75</v>
      </c>
      <c r="P151" s="43">
        <f t="shared" si="38"/>
        <v>0</v>
      </c>
      <c r="Q151" s="43">
        <f t="shared" si="39"/>
        <v>0</v>
      </c>
      <c r="R151" s="43">
        <f t="shared" si="40"/>
        <v>0</v>
      </c>
      <c r="S151" s="43">
        <f t="shared" si="41"/>
        <v>0</v>
      </c>
      <c r="U151" s="32">
        <v>15.553000000000001</v>
      </c>
      <c r="V151" s="32">
        <v>15.553000000000001</v>
      </c>
      <c r="W151" s="32">
        <v>15.553000000000001</v>
      </c>
      <c r="X151" s="32">
        <v>15.553000000000001</v>
      </c>
      <c r="Z151" s="44">
        <f t="shared" si="42"/>
        <v>1</v>
      </c>
      <c r="AA151" s="44">
        <f t="shared" si="35"/>
        <v>1</v>
      </c>
      <c r="AB151" s="44">
        <f t="shared" si="35"/>
        <v>1</v>
      </c>
      <c r="AC151" s="44">
        <f t="shared" si="35"/>
        <v>1</v>
      </c>
      <c r="AE151" s="44">
        <f t="shared" si="43"/>
        <v>0</v>
      </c>
      <c r="AF151" s="44">
        <f t="shared" si="36"/>
        <v>0</v>
      </c>
      <c r="AG151" s="44">
        <f t="shared" si="36"/>
        <v>0</v>
      </c>
      <c r="AH151" s="44">
        <f t="shared" si="36"/>
        <v>0</v>
      </c>
      <c r="AJ151" s="4">
        <v>0.25</v>
      </c>
      <c r="AK151" s="4">
        <v>0.25</v>
      </c>
      <c r="AL151" s="4">
        <v>0.25</v>
      </c>
      <c r="AM151" s="4">
        <v>0.25</v>
      </c>
      <c r="AV151">
        <v>7</v>
      </c>
      <c r="AW151" s="21">
        <v>6.4770000000000003</v>
      </c>
      <c r="AX151" s="21">
        <v>13.927</v>
      </c>
      <c r="AZ151" s="62">
        <v>0</v>
      </c>
      <c r="BA151" s="62">
        <v>0</v>
      </c>
      <c r="BB151" s="62">
        <v>0</v>
      </c>
      <c r="BC151" s="62">
        <v>0</v>
      </c>
    </row>
    <row r="152" spans="1:93" ht="15" thickBot="1" x14ac:dyDescent="0.35">
      <c r="A152">
        <v>8</v>
      </c>
      <c r="B152" s="60">
        <v>8.0581029999999998E-2</v>
      </c>
      <c r="C152" s="60">
        <v>8.0581029999999998E-2</v>
      </c>
      <c r="D152" s="60">
        <v>8.0581029999999998E-2</v>
      </c>
      <c r="E152" s="60">
        <v>8.0581029999999998E-2</v>
      </c>
      <c r="F152" s="60">
        <v>8.0581029999999998E-2</v>
      </c>
      <c r="G152" s="60">
        <v>8.0581029999999998E-2</v>
      </c>
      <c r="H152" s="60">
        <v>8.0581029999999998E-2</v>
      </c>
      <c r="I152" s="60">
        <v>8.0581029999999998E-2</v>
      </c>
      <c r="K152" s="8">
        <v>0.75</v>
      </c>
      <c r="L152" s="8">
        <v>0.75</v>
      </c>
      <c r="M152" s="8">
        <v>0.75</v>
      </c>
      <c r="N152" s="8">
        <v>0.75</v>
      </c>
      <c r="P152" s="43">
        <f t="shared" si="38"/>
        <v>0.48348617999999993</v>
      </c>
      <c r="Q152" s="43">
        <f t="shared" si="39"/>
        <v>0.48348617999999993</v>
      </c>
      <c r="R152" s="43">
        <f t="shared" si="40"/>
        <v>0.48348617999999993</v>
      </c>
      <c r="S152" s="43">
        <f t="shared" si="41"/>
        <v>0.48348617999999993</v>
      </c>
      <c r="U152" s="32">
        <v>0</v>
      </c>
      <c r="V152" s="32">
        <v>0</v>
      </c>
      <c r="W152" s="32">
        <v>0</v>
      </c>
      <c r="X152" s="32">
        <v>0</v>
      </c>
      <c r="Z152" s="44">
        <f t="shared" si="42"/>
        <v>0</v>
      </c>
      <c r="AA152" s="44">
        <f t="shared" si="35"/>
        <v>0</v>
      </c>
      <c r="AB152" s="44">
        <f t="shared" si="35"/>
        <v>0</v>
      </c>
      <c r="AC152" s="44">
        <f t="shared" si="35"/>
        <v>0</v>
      </c>
      <c r="AE152" s="44">
        <f t="shared" si="43"/>
        <v>0</v>
      </c>
      <c r="AF152" s="44">
        <f t="shared" si="36"/>
        <v>0</v>
      </c>
      <c r="AG152" s="44">
        <f t="shared" si="36"/>
        <v>0</v>
      </c>
      <c r="AH152" s="44">
        <f t="shared" si="36"/>
        <v>0</v>
      </c>
      <c r="AV152">
        <v>8</v>
      </c>
      <c r="AW152" s="21">
        <f>-0.725</f>
        <v>-0.72499999999999998</v>
      </c>
      <c r="AX152" s="21">
        <v>-16.056000000000001</v>
      </c>
      <c r="AZ152" s="62">
        <v>0</v>
      </c>
      <c r="BA152" s="62">
        <v>0</v>
      </c>
      <c r="BB152" s="62">
        <v>0</v>
      </c>
      <c r="BC152" s="62">
        <v>0</v>
      </c>
      <c r="BE152">
        <v>0.01</v>
      </c>
      <c r="BF152" t="s">
        <v>27</v>
      </c>
    </row>
    <row r="153" spans="1:93" x14ac:dyDescent="0.3">
      <c r="A153">
        <v>9</v>
      </c>
      <c r="B153" s="60">
        <v>8.0581029999999998E-2</v>
      </c>
      <c r="C153" s="60">
        <v>8.0581029999999998E-2</v>
      </c>
      <c r="D153" s="60">
        <v>8.0581029999999998E-2</v>
      </c>
      <c r="E153" s="60">
        <v>8.0581029999999998E-2</v>
      </c>
      <c r="F153" s="60">
        <v>8.0581029999999998E-2</v>
      </c>
      <c r="G153" s="60">
        <v>8.0581029999999998E-2</v>
      </c>
      <c r="H153" s="60">
        <v>8.0581029999999998E-2</v>
      </c>
      <c r="I153" s="60">
        <v>8.0581029999999998E-2</v>
      </c>
      <c r="P153" s="43">
        <f t="shared" si="38"/>
        <v>0.48348617999999993</v>
      </c>
      <c r="Q153" s="43">
        <f t="shared" si="39"/>
        <v>0.48348617999999993</v>
      </c>
      <c r="R153" s="43">
        <f t="shared" si="40"/>
        <v>0.48348617999999993</v>
      </c>
      <c r="S153" s="43">
        <f t="shared" si="41"/>
        <v>0.48348617999999993</v>
      </c>
      <c r="U153" s="32">
        <v>0</v>
      </c>
      <c r="V153" s="32">
        <v>0</v>
      </c>
      <c r="W153" s="32">
        <v>0</v>
      </c>
      <c r="X153" s="32">
        <v>0</v>
      </c>
      <c r="Z153" s="44">
        <f t="shared" si="42"/>
        <v>0</v>
      </c>
      <c r="AA153" s="44">
        <f t="shared" si="35"/>
        <v>0</v>
      </c>
      <c r="AB153" s="44">
        <f t="shared" si="35"/>
        <v>0</v>
      </c>
      <c r="AC153" s="44">
        <f t="shared" si="35"/>
        <v>0</v>
      </c>
      <c r="AE153" s="44">
        <f t="shared" si="43"/>
        <v>0</v>
      </c>
      <c r="AF153" s="44">
        <f t="shared" si="36"/>
        <v>0</v>
      </c>
      <c r="AG153" s="44">
        <f t="shared" si="36"/>
        <v>0</v>
      </c>
      <c r="AH153" s="44">
        <f t="shared" si="36"/>
        <v>0</v>
      </c>
      <c r="AV153">
        <v>9</v>
      </c>
      <c r="AW153" s="21">
        <v>0.98699999999999999</v>
      </c>
      <c r="AX153" s="21">
        <v>-8.6370000000000005</v>
      </c>
      <c r="AZ153" s="62">
        <v>0</v>
      </c>
      <c r="BA153" s="62">
        <v>0</v>
      </c>
      <c r="BB153" s="62">
        <v>0</v>
      </c>
      <c r="BC153" s="62">
        <v>0</v>
      </c>
    </row>
    <row r="154" spans="1:93" x14ac:dyDescent="0.3">
      <c r="A154">
        <v>10</v>
      </c>
      <c r="B154" s="60">
        <v>8.0581029999999998E-2</v>
      </c>
      <c r="C154" s="60">
        <v>8.0581029999999998E-2</v>
      </c>
      <c r="D154" s="60">
        <v>8.0581029999999998E-2</v>
      </c>
      <c r="E154" s="60">
        <v>8.0581029999999998E-2</v>
      </c>
      <c r="F154" s="60">
        <v>8.0581029999999998E-2</v>
      </c>
      <c r="G154" s="60">
        <v>8.0581029999999998E-2</v>
      </c>
      <c r="H154" s="60">
        <v>8.0581029999999998E-2</v>
      </c>
      <c r="I154" s="60">
        <v>8.0581029999999998E-2</v>
      </c>
      <c r="P154" s="43">
        <f t="shared" si="38"/>
        <v>0.48348617999999993</v>
      </c>
      <c r="Q154" s="43">
        <f t="shared" si="39"/>
        <v>0.48348617999999993</v>
      </c>
      <c r="R154" s="43">
        <f t="shared" si="40"/>
        <v>0.48348617999999993</v>
      </c>
      <c r="S154" s="43">
        <f t="shared" si="41"/>
        <v>0.48348617999999993</v>
      </c>
      <c r="U154" s="32">
        <v>0</v>
      </c>
      <c r="V154" s="32">
        <v>0</v>
      </c>
      <c r="W154" s="32">
        <v>0</v>
      </c>
      <c r="X154" s="32">
        <v>0</v>
      </c>
      <c r="Z154" s="44">
        <f t="shared" si="42"/>
        <v>0</v>
      </c>
      <c r="AA154" s="44">
        <f t="shared" si="35"/>
        <v>0</v>
      </c>
      <c r="AB154" s="44">
        <f t="shared" si="35"/>
        <v>0</v>
      </c>
      <c r="AC154" s="44">
        <f t="shared" si="35"/>
        <v>0</v>
      </c>
      <c r="AE154" s="44">
        <f t="shared" si="43"/>
        <v>0</v>
      </c>
      <c r="AF154" s="44">
        <f t="shared" si="36"/>
        <v>0</v>
      </c>
      <c r="AG154" s="44">
        <f t="shared" si="36"/>
        <v>0</v>
      </c>
      <c r="AH154" s="44">
        <f t="shared" si="36"/>
        <v>0</v>
      </c>
      <c r="AJ154" s="47" t="s">
        <v>17</v>
      </c>
      <c r="AV154">
        <v>10</v>
      </c>
      <c r="AW154" s="21">
        <v>-10.994999999999999</v>
      </c>
      <c r="AX154" s="21">
        <v>8.9209999999999994</v>
      </c>
      <c r="AZ154" s="62">
        <v>0</v>
      </c>
      <c r="BA154" s="62">
        <v>0</v>
      </c>
      <c r="BB154" s="62">
        <v>0</v>
      </c>
      <c r="BC154" s="62">
        <v>0</v>
      </c>
      <c r="BE154" s="30">
        <f>BE149*$BE$152</f>
        <v>-8.5694400338741983E-8</v>
      </c>
      <c r="BF154" s="30">
        <f t="shared" ref="BF154:BH155" si="45">BF149*$BE$152</f>
        <v>-8.5694400338741983E-8</v>
      </c>
      <c r="BG154" s="30">
        <f t="shared" si="45"/>
        <v>-8.5694400338741983E-8</v>
      </c>
      <c r="BH154" s="30">
        <f t="shared" si="45"/>
        <v>-8.5694400338741983E-8</v>
      </c>
    </row>
    <row r="155" spans="1:93" x14ac:dyDescent="0.3">
      <c r="A155">
        <v>11</v>
      </c>
      <c r="B155" s="60">
        <v>8.0581029999999998E-2</v>
      </c>
      <c r="C155" s="60">
        <v>8.0581029999999998E-2</v>
      </c>
      <c r="D155" s="60">
        <v>8.0581029999999998E-2</v>
      </c>
      <c r="E155" s="60">
        <v>8.0581029999999998E-2</v>
      </c>
      <c r="F155" s="60">
        <v>8.0581029999999998E-2</v>
      </c>
      <c r="G155" s="60">
        <v>8.0581029999999998E-2</v>
      </c>
      <c r="H155" s="60">
        <v>8.0581029999999998E-2</v>
      </c>
      <c r="I155" s="60">
        <v>8.0581029999999998E-2</v>
      </c>
      <c r="P155" s="43">
        <f t="shared" si="38"/>
        <v>0.48348617999999993</v>
      </c>
      <c r="Q155" s="43">
        <f t="shared" si="39"/>
        <v>0.48348617999999993</v>
      </c>
      <c r="R155" s="43">
        <f t="shared" si="40"/>
        <v>0.48348617999999993</v>
      </c>
      <c r="S155" s="43">
        <f t="shared" si="41"/>
        <v>0.48348617999999993</v>
      </c>
      <c r="U155" s="32">
        <v>0</v>
      </c>
      <c r="V155" s="32">
        <v>0</v>
      </c>
      <c r="W155" s="32">
        <v>0</v>
      </c>
      <c r="X155" s="32">
        <v>0</v>
      </c>
      <c r="Z155" s="44">
        <f t="shared" si="42"/>
        <v>0</v>
      </c>
      <c r="AA155" s="44">
        <f t="shared" si="35"/>
        <v>0</v>
      </c>
      <c r="AB155" s="44">
        <f t="shared" si="35"/>
        <v>0</v>
      </c>
      <c r="AC155" s="44">
        <f t="shared" si="35"/>
        <v>0</v>
      </c>
      <c r="AE155" s="44">
        <f t="shared" si="43"/>
        <v>0</v>
      </c>
      <c r="AF155" s="44">
        <f t="shared" si="36"/>
        <v>0</v>
      </c>
      <c r="AG155" s="44">
        <f t="shared" si="36"/>
        <v>0</v>
      </c>
      <c r="AH155" s="44">
        <f t="shared" si="36"/>
        <v>0</v>
      </c>
      <c r="AJ155" s="54">
        <f>AJ146-BE154</f>
        <v>0.75000008569440035</v>
      </c>
      <c r="AK155" s="54">
        <f t="shared" ref="AK155:AM156" si="46">AK146-BF154</f>
        <v>0.75000008569440035</v>
      </c>
      <c r="AL155" s="54">
        <f t="shared" si="46"/>
        <v>0.75000008569440035</v>
      </c>
      <c r="AM155" s="54">
        <f t="shared" si="46"/>
        <v>0.75000008569440035</v>
      </c>
      <c r="AV155">
        <v>11</v>
      </c>
      <c r="AW155" s="21">
        <v>13.388999999999999</v>
      </c>
      <c r="AX155" s="21">
        <v>-14.503</v>
      </c>
      <c r="AZ155" s="62">
        <v>0</v>
      </c>
      <c r="BA155" s="62">
        <v>0</v>
      </c>
      <c r="BB155" s="62">
        <v>0</v>
      </c>
      <c r="BC155" s="62">
        <v>0</v>
      </c>
      <c r="BE155" s="30">
        <f>BE150*$BE$152</f>
        <v>9.0705600214163992E-8</v>
      </c>
      <c r="BF155" s="30">
        <f t="shared" si="45"/>
        <v>9.0705600214163992E-8</v>
      </c>
      <c r="BG155" s="30">
        <f t="shared" si="45"/>
        <v>9.0705600214163992E-8</v>
      </c>
      <c r="BH155" s="30">
        <f>BH150*$BE$152</f>
        <v>9.0705600214163992E-8</v>
      </c>
    </row>
    <row r="156" spans="1:93" x14ac:dyDescent="0.3">
      <c r="A156">
        <v>12</v>
      </c>
      <c r="B156" s="60">
        <v>8.0581029999999998E-2</v>
      </c>
      <c r="C156" s="60">
        <v>8.0581029999999998E-2</v>
      </c>
      <c r="D156" s="60">
        <v>8.0581029999999998E-2</v>
      </c>
      <c r="E156" s="60">
        <v>8.0581029999999998E-2</v>
      </c>
      <c r="F156" s="60">
        <v>8.0581029999999998E-2</v>
      </c>
      <c r="G156" s="60">
        <v>8.0581029999999998E-2</v>
      </c>
      <c r="H156" s="60">
        <v>8.0581029999999998E-2</v>
      </c>
      <c r="I156" s="60">
        <v>8.0581029999999998E-2</v>
      </c>
      <c r="P156" s="43">
        <f t="shared" si="38"/>
        <v>0.48348617999999993</v>
      </c>
      <c r="Q156" s="43">
        <f t="shared" si="39"/>
        <v>0.48348617999999993</v>
      </c>
      <c r="R156" s="43">
        <f t="shared" si="40"/>
        <v>0.48348617999999993</v>
      </c>
      <c r="S156" s="43">
        <f t="shared" si="41"/>
        <v>0.48348617999999993</v>
      </c>
      <c r="U156" s="32">
        <v>0</v>
      </c>
      <c r="V156" s="32">
        <v>0</v>
      </c>
      <c r="W156" s="32">
        <v>0</v>
      </c>
      <c r="X156" s="32">
        <v>0</v>
      </c>
      <c r="Z156" s="44">
        <f t="shared" si="42"/>
        <v>0</v>
      </c>
      <c r="AA156" s="44">
        <f t="shared" si="35"/>
        <v>0</v>
      </c>
      <c r="AB156" s="44">
        <f t="shared" si="35"/>
        <v>0</v>
      </c>
      <c r="AC156" s="44">
        <f t="shared" si="35"/>
        <v>0</v>
      </c>
      <c r="AE156" s="44">
        <f t="shared" si="43"/>
        <v>0</v>
      </c>
      <c r="AF156" s="44">
        <f t="shared" si="36"/>
        <v>0</v>
      </c>
      <c r="AG156" s="44">
        <f t="shared" si="36"/>
        <v>0</v>
      </c>
      <c r="AH156" s="44">
        <f t="shared" si="36"/>
        <v>0</v>
      </c>
      <c r="AJ156" s="54">
        <f>AJ147-BE155</f>
        <v>0.74999990929439975</v>
      </c>
      <c r="AK156" s="54">
        <f t="shared" si="46"/>
        <v>0.74999990929439975</v>
      </c>
      <c r="AL156" s="54">
        <f t="shared" si="46"/>
        <v>0.74999990929439975</v>
      </c>
      <c r="AM156" s="54">
        <f t="shared" si="46"/>
        <v>0.74999990929439975</v>
      </c>
      <c r="AV156">
        <v>12</v>
      </c>
      <c r="AW156" s="21">
        <v>-9.5690000000000008</v>
      </c>
      <c r="AX156" s="21">
        <v>4.2670000000000003</v>
      </c>
      <c r="AZ156" s="62">
        <v>0</v>
      </c>
      <c r="BA156" s="62">
        <v>0</v>
      </c>
      <c r="BB156" s="62">
        <v>0</v>
      </c>
      <c r="BC156" s="62">
        <v>0</v>
      </c>
    </row>
    <row r="157" spans="1:93" x14ac:dyDescent="0.3">
      <c r="A157">
        <v>13</v>
      </c>
      <c r="B157" s="60">
        <v>8.0581029999999998E-2</v>
      </c>
      <c r="C157" s="60">
        <v>8.0581029999999998E-2</v>
      </c>
      <c r="D157" s="60">
        <v>8.0581029999999998E-2</v>
      </c>
      <c r="E157" s="60">
        <v>8.0581029999999998E-2</v>
      </c>
      <c r="F157" s="60">
        <v>8.0581029999999998E-2</v>
      </c>
      <c r="G157" s="60">
        <v>8.0581029999999998E-2</v>
      </c>
      <c r="H157" s="60">
        <v>8.0581029999999998E-2</v>
      </c>
      <c r="I157" s="60">
        <v>8.0581029999999998E-2</v>
      </c>
      <c r="P157" s="43">
        <f t="shared" si="38"/>
        <v>0.48348617999999993</v>
      </c>
      <c r="Q157" s="43">
        <f t="shared" si="39"/>
        <v>0.48348617999999993</v>
      </c>
      <c r="R157" s="43">
        <f t="shared" si="40"/>
        <v>0.48348617999999993</v>
      </c>
      <c r="S157" s="43">
        <f t="shared" si="41"/>
        <v>0.48348617999999993</v>
      </c>
      <c r="U157" s="32">
        <v>0</v>
      </c>
      <c r="V157" s="32">
        <v>0</v>
      </c>
      <c r="W157" s="32">
        <v>0</v>
      </c>
      <c r="X157" s="32">
        <v>0</v>
      </c>
      <c r="Z157" s="44">
        <f t="shared" si="42"/>
        <v>0</v>
      </c>
      <c r="AA157" s="44">
        <f t="shared" si="35"/>
        <v>0</v>
      </c>
      <c r="AB157" s="44">
        <f t="shared" si="35"/>
        <v>0</v>
      </c>
      <c r="AC157" s="44">
        <f t="shared" si="35"/>
        <v>0</v>
      </c>
      <c r="AE157" s="44">
        <f t="shared" si="43"/>
        <v>0</v>
      </c>
      <c r="AF157" s="44">
        <f t="shared" si="36"/>
        <v>0</v>
      </c>
      <c r="AG157" s="44">
        <f t="shared" si="36"/>
        <v>0</v>
      </c>
      <c r="AH157" s="44">
        <f t="shared" si="36"/>
        <v>0</v>
      </c>
      <c r="AV157">
        <v>13</v>
      </c>
      <c r="AW157" s="21">
        <v>-15.760999999999999</v>
      </c>
      <c r="AX157" s="21">
        <v>6.8760000000000003</v>
      </c>
      <c r="AZ157" s="62">
        <v>0</v>
      </c>
      <c r="BA157" s="62">
        <v>0</v>
      </c>
      <c r="BB157" s="62">
        <v>0</v>
      </c>
      <c r="BC157" s="62">
        <v>0</v>
      </c>
    </row>
    <row r="158" spans="1:93" x14ac:dyDescent="0.3">
      <c r="A158">
        <v>14</v>
      </c>
      <c r="B158" s="60">
        <v>8.0581029999999998E-2</v>
      </c>
      <c r="C158" s="60">
        <v>8.0581029999999998E-2</v>
      </c>
      <c r="D158" s="60">
        <v>8.0581029999999998E-2</v>
      </c>
      <c r="E158" s="60">
        <v>8.0581029999999998E-2</v>
      </c>
      <c r="F158" s="60">
        <v>8.0581029999999998E-2</v>
      </c>
      <c r="G158" s="60">
        <v>8.0581029999999998E-2</v>
      </c>
      <c r="H158" s="60">
        <v>8.0581029999999998E-2</v>
      </c>
      <c r="I158" s="60">
        <v>8.0581029999999998E-2</v>
      </c>
      <c r="P158" s="43">
        <f t="shared" si="38"/>
        <v>0.48348617999999993</v>
      </c>
      <c r="Q158" s="43">
        <f t="shared" si="39"/>
        <v>0.48348617999999993</v>
      </c>
      <c r="R158" s="43">
        <f t="shared" si="40"/>
        <v>0.48348617999999993</v>
      </c>
      <c r="S158" s="43">
        <f t="shared" si="41"/>
        <v>0.48348617999999993</v>
      </c>
      <c r="U158" s="32">
        <v>0</v>
      </c>
      <c r="V158" s="32">
        <v>0</v>
      </c>
      <c r="W158" s="32">
        <v>0</v>
      </c>
      <c r="X158" s="32">
        <v>0</v>
      </c>
      <c r="Z158" s="44">
        <f t="shared" si="42"/>
        <v>0</v>
      </c>
      <c r="AA158" s="44">
        <f t="shared" si="35"/>
        <v>0</v>
      </c>
      <c r="AB158" s="44">
        <f t="shared" si="35"/>
        <v>0</v>
      </c>
      <c r="AC158" s="44">
        <f t="shared" si="35"/>
        <v>0</v>
      </c>
      <c r="AE158" s="44">
        <f t="shared" si="43"/>
        <v>0</v>
      </c>
      <c r="AF158" s="44">
        <f t="shared" si="36"/>
        <v>0</v>
      </c>
      <c r="AG158" s="44">
        <f t="shared" si="36"/>
        <v>0</v>
      </c>
      <c r="AH158" s="44">
        <f t="shared" si="36"/>
        <v>0</v>
      </c>
      <c r="AV158">
        <v>14</v>
      </c>
      <c r="AW158" s="21">
        <v>-12.896000000000001</v>
      </c>
      <c r="AX158" s="21">
        <v>3.145</v>
      </c>
      <c r="AZ158" s="62">
        <v>0</v>
      </c>
      <c r="BA158" s="62">
        <v>0</v>
      </c>
      <c r="BB158" s="62">
        <v>0</v>
      </c>
      <c r="BC158" s="62">
        <v>0</v>
      </c>
    </row>
    <row r="159" spans="1:93" x14ac:dyDescent="0.3">
      <c r="A159">
        <v>15</v>
      </c>
      <c r="B159" s="60">
        <v>0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P159" s="43">
        <f t="shared" si="38"/>
        <v>0</v>
      </c>
      <c r="Q159" s="43">
        <f t="shared" si="39"/>
        <v>0</v>
      </c>
      <c r="R159" s="43">
        <f t="shared" si="40"/>
        <v>0</v>
      </c>
      <c r="S159" s="43">
        <f t="shared" si="41"/>
        <v>0</v>
      </c>
      <c r="U159" s="32">
        <v>10.025499999999999</v>
      </c>
      <c r="V159" s="32">
        <v>10.025499999999999</v>
      </c>
      <c r="W159" s="32">
        <v>10.025499999999999</v>
      </c>
      <c r="X159" s="32">
        <v>10.025499999999999</v>
      </c>
      <c r="Z159" s="44">
        <f t="shared" si="42"/>
        <v>1</v>
      </c>
      <c r="AA159" s="44">
        <f t="shared" si="35"/>
        <v>1</v>
      </c>
      <c r="AB159" s="44">
        <f t="shared" si="35"/>
        <v>1</v>
      </c>
      <c r="AC159" s="44">
        <f t="shared" si="35"/>
        <v>1</v>
      </c>
      <c r="AE159" s="44">
        <f t="shared" si="43"/>
        <v>0</v>
      </c>
      <c r="AF159" s="44">
        <f t="shared" si="36"/>
        <v>0</v>
      </c>
      <c r="AG159" s="44">
        <f t="shared" si="36"/>
        <v>0</v>
      </c>
      <c r="AH159" s="44">
        <f t="shared" si="36"/>
        <v>0</v>
      </c>
      <c r="AJ159" s="48" t="s">
        <v>19</v>
      </c>
      <c r="AV159">
        <v>15</v>
      </c>
      <c r="AW159" s="21">
        <v>10.917</v>
      </c>
      <c r="AX159" s="21">
        <v>2.117</v>
      </c>
      <c r="AZ159" s="62">
        <v>0</v>
      </c>
      <c r="BA159" s="62">
        <v>0</v>
      </c>
      <c r="BB159" s="62">
        <v>0</v>
      </c>
      <c r="BC159" s="62">
        <v>0</v>
      </c>
    </row>
    <row r="160" spans="1:93" x14ac:dyDescent="0.3">
      <c r="A160">
        <v>16</v>
      </c>
      <c r="B160" s="60">
        <v>1.1999999999999999E-7</v>
      </c>
      <c r="C160" s="60">
        <v>1.1999999999999999E-7</v>
      </c>
      <c r="D160" s="60">
        <v>1.1999999999999999E-7</v>
      </c>
      <c r="E160" s="60">
        <v>1.1999999999999999E-7</v>
      </c>
      <c r="F160" s="60">
        <v>1.1999999999999999E-7</v>
      </c>
      <c r="G160" s="60">
        <v>1.1999999999999999E-7</v>
      </c>
      <c r="H160" s="60">
        <v>1.1999999999999999E-7</v>
      </c>
      <c r="I160" s="60">
        <v>1.1999999999999999E-7</v>
      </c>
      <c r="P160" s="43">
        <f t="shared" si="38"/>
        <v>7.1999999999999988E-7</v>
      </c>
      <c r="Q160" s="43">
        <f t="shared" si="39"/>
        <v>7.1999999999999988E-7</v>
      </c>
      <c r="R160" s="43">
        <f t="shared" si="40"/>
        <v>7.1999999999999988E-7</v>
      </c>
      <c r="S160" s="43">
        <f t="shared" si="41"/>
        <v>7.1999999999999988E-7</v>
      </c>
      <c r="U160" s="32">
        <v>0.77200000000000002</v>
      </c>
      <c r="V160" s="32">
        <v>0.77200000000000002</v>
      </c>
      <c r="W160" s="32">
        <v>0.77200000000000002</v>
      </c>
      <c r="X160" s="32">
        <v>0.77200000000000002</v>
      </c>
      <c r="Z160" s="44">
        <f t="shared" si="42"/>
        <v>1</v>
      </c>
      <c r="AA160" s="44">
        <f t="shared" si="35"/>
        <v>1</v>
      </c>
      <c r="AB160" s="44">
        <f t="shared" si="35"/>
        <v>1</v>
      </c>
      <c r="AC160" s="44">
        <f t="shared" si="35"/>
        <v>1</v>
      </c>
      <c r="AE160" s="44">
        <f t="shared" si="43"/>
        <v>7.1999999999999988E-7</v>
      </c>
      <c r="AF160" s="44">
        <f t="shared" si="36"/>
        <v>7.1999999999999988E-7</v>
      </c>
      <c r="AG160" s="44">
        <f t="shared" si="36"/>
        <v>7.1999999999999988E-7</v>
      </c>
      <c r="AH160" s="44">
        <f t="shared" si="36"/>
        <v>7.1999999999999988E-7</v>
      </c>
      <c r="AJ160" s="49">
        <f>AJ151-AR149</f>
        <v>0.24999999982857143</v>
      </c>
      <c r="AK160" s="49">
        <f>AK151-AS149</f>
        <v>0.24999999982857143</v>
      </c>
      <c r="AL160" s="49">
        <f t="shared" ref="AL160" si="47">AL151-AT149</f>
        <v>0.24999999982857143</v>
      </c>
      <c r="AM160" s="49">
        <f>AM151-AU149</f>
        <v>0.24999999982857143</v>
      </c>
      <c r="AV160">
        <v>16</v>
      </c>
      <c r="AW160" s="21">
        <v>-11.901999999999999</v>
      </c>
      <c r="AX160" s="21">
        <v>12.598000000000001</v>
      </c>
      <c r="AZ160" s="62">
        <v>0</v>
      </c>
      <c r="BA160" s="62">
        <v>0</v>
      </c>
      <c r="BB160" s="62">
        <v>0</v>
      </c>
      <c r="BC160" s="62">
        <v>0</v>
      </c>
    </row>
    <row r="161" spans="1:55" x14ac:dyDescent="0.3">
      <c r="A161">
        <v>17</v>
      </c>
      <c r="B161" s="60">
        <v>0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P161" s="43">
        <f t="shared" si="38"/>
        <v>0</v>
      </c>
      <c r="Q161" s="43">
        <f t="shared" si="39"/>
        <v>0</v>
      </c>
      <c r="R161" s="43">
        <f t="shared" si="40"/>
        <v>0</v>
      </c>
      <c r="S161" s="43">
        <f t="shared" si="41"/>
        <v>0</v>
      </c>
      <c r="U161" s="32">
        <v>5.19475</v>
      </c>
      <c r="V161" s="32">
        <v>5.19475</v>
      </c>
      <c r="W161" s="32">
        <v>5.19475</v>
      </c>
      <c r="X161" s="32">
        <v>5.19475</v>
      </c>
      <c r="Z161" s="44">
        <f t="shared" si="42"/>
        <v>1</v>
      </c>
      <c r="AA161" s="44">
        <f t="shared" si="42"/>
        <v>1</v>
      </c>
      <c r="AB161" s="44">
        <f t="shared" si="42"/>
        <v>1</v>
      </c>
      <c r="AC161" s="44">
        <f t="shared" si="42"/>
        <v>1</v>
      </c>
      <c r="AE161" s="44">
        <f t="shared" si="43"/>
        <v>0</v>
      </c>
      <c r="AF161" s="44">
        <f t="shared" si="43"/>
        <v>0</v>
      </c>
      <c r="AG161" s="44">
        <f t="shared" si="43"/>
        <v>0</v>
      </c>
      <c r="AH161" s="44">
        <f t="shared" si="43"/>
        <v>0</v>
      </c>
      <c r="AV161">
        <v>17</v>
      </c>
      <c r="AW161" s="21">
        <v>6.3710000000000004</v>
      </c>
      <c r="AX161" s="21">
        <v>0.222</v>
      </c>
      <c r="AZ161" s="62">
        <v>0</v>
      </c>
      <c r="BA161" s="62">
        <v>0</v>
      </c>
      <c r="BB161" s="62">
        <v>0</v>
      </c>
      <c r="BC161" s="62">
        <v>0</v>
      </c>
    </row>
    <row r="162" spans="1:55" x14ac:dyDescent="0.3">
      <c r="A162">
        <v>18</v>
      </c>
      <c r="B162" s="60">
        <v>8.0581029999999998E-2</v>
      </c>
      <c r="C162" s="60">
        <v>8.0581029999999998E-2</v>
      </c>
      <c r="D162" s="60">
        <v>8.0581029999999998E-2</v>
      </c>
      <c r="E162" s="60">
        <v>8.0581029999999998E-2</v>
      </c>
      <c r="F162" s="60">
        <v>8.0581029999999998E-2</v>
      </c>
      <c r="G162" s="60">
        <v>8.0581029999999998E-2</v>
      </c>
      <c r="H162" s="60">
        <v>8.0581029999999998E-2</v>
      </c>
      <c r="I162" s="60">
        <v>8.0581029999999998E-2</v>
      </c>
      <c r="P162" s="43">
        <f t="shared" si="38"/>
        <v>0.48348617999999993</v>
      </c>
      <c r="Q162" s="43">
        <f t="shared" si="39"/>
        <v>0.48348617999999993</v>
      </c>
      <c r="R162" s="43">
        <f t="shared" si="40"/>
        <v>0.48348617999999993</v>
      </c>
      <c r="S162" s="43">
        <f t="shared" si="41"/>
        <v>0.48348617999999993</v>
      </c>
      <c r="U162" s="32">
        <v>0</v>
      </c>
      <c r="V162" s="32">
        <v>0</v>
      </c>
      <c r="W162" s="32">
        <v>0</v>
      </c>
      <c r="X162" s="32">
        <v>0</v>
      </c>
      <c r="Z162" s="44">
        <f t="shared" si="42"/>
        <v>0</v>
      </c>
      <c r="AA162" s="44">
        <f t="shared" si="42"/>
        <v>0</v>
      </c>
      <c r="AB162" s="44">
        <f t="shared" si="42"/>
        <v>0</v>
      </c>
      <c r="AC162" s="44">
        <f t="shared" si="42"/>
        <v>0</v>
      </c>
      <c r="AE162" s="44">
        <f t="shared" si="43"/>
        <v>0</v>
      </c>
      <c r="AF162" s="44">
        <f t="shared" si="43"/>
        <v>0</v>
      </c>
      <c r="AG162" s="44">
        <f t="shared" si="43"/>
        <v>0</v>
      </c>
      <c r="AH162" s="44">
        <f t="shared" si="43"/>
        <v>0</v>
      </c>
      <c r="AV162">
        <v>18</v>
      </c>
      <c r="AW162" s="21">
        <v>-10.573</v>
      </c>
      <c r="AX162" s="21">
        <v>3.4870000000000001</v>
      </c>
      <c r="AZ162" s="62">
        <v>0</v>
      </c>
      <c r="BA162" s="62">
        <v>0</v>
      </c>
      <c r="BB162" s="62">
        <v>0</v>
      </c>
      <c r="BC162" s="62">
        <v>0</v>
      </c>
    </row>
    <row r="163" spans="1:55" x14ac:dyDescent="0.3">
      <c r="A163">
        <v>19</v>
      </c>
      <c r="B163" s="60">
        <v>0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P163" s="43">
        <f t="shared" si="38"/>
        <v>0</v>
      </c>
      <c r="Q163" s="43">
        <f t="shared" si="39"/>
        <v>0</v>
      </c>
      <c r="R163" s="43">
        <f t="shared" si="40"/>
        <v>0</v>
      </c>
      <c r="S163" s="43">
        <f t="shared" si="41"/>
        <v>0</v>
      </c>
      <c r="U163" s="32">
        <v>7.0652499999999998</v>
      </c>
      <c r="V163" s="32">
        <v>7.0652499999999998</v>
      </c>
      <c r="W163" s="32">
        <v>7.0652499999999998</v>
      </c>
      <c r="X163" s="32">
        <v>7.0652499999999998</v>
      </c>
      <c r="Z163" s="44">
        <f t="shared" si="42"/>
        <v>1</v>
      </c>
      <c r="AA163" s="44">
        <f t="shared" si="42"/>
        <v>1</v>
      </c>
      <c r="AB163" s="44">
        <f t="shared" si="42"/>
        <v>1</v>
      </c>
      <c r="AC163" s="44">
        <f t="shared" si="42"/>
        <v>1</v>
      </c>
      <c r="AE163" s="44">
        <f t="shared" si="43"/>
        <v>0</v>
      </c>
      <c r="AF163" s="44">
        <f t="shared" si="43"/>
        <v>0</v>
      </c>
      <c r="AG163" s="44">
        <f t="shared" si="43"/>
        <v>0</v>
      </c>
      <c r="AH163" s="44">
        <f t="shared" si="43"/>
        <v>0</v>
      </c>
      <c r="AV163">
        <v>19</v>
      </c>
      <c r="AW163" s="21">
        <v>5.5940000000000003</v>
      </c>
      <c r="AX163" s="21">
        <v>3.4929999999999999</v>
      </c>
      <c r="AZ163" s="62">
        <v>0</v>
      </c>
      <c r="BA163" s="62">
        <v>0</v>
      </c>
      <c r="BB163" s="62">
        <v>0</v>
      </c>
      <c r="BC163" s="62">
        <v>0</v>
      </c>
    </row>
    <row r="164" spans="1:55" x14ac:dyDescent="0.3">
      <c r="A164">
        <v>20</v>
      </c>
      <c r="B164" s="60">
        <v>8.0581029999999998E-2</v>
      </c>
      <c r="C164" s="60">
        <v>8.0581029999999998E-2</v>
      </c>
      <c r="D164" s="60">
        <v>8.0581029999999998E-2</v>
      </c>
      <c r="E164" s="60">
        <v>8.0581029999999998E-2</v>
      </c>
      <c r="F164" s="60">
        <v>8.0581029999999998E-2</v>
      </c>
      <c r="G164" s="60">
        <v>8.0581029999999998E-2</v>
      </c>
      <c r="H164" s="60">
        <v>8.0581029999999998E-2</v>
      </c>
      <c r="I164" s="60">
        <v>8.0581029999999998E-2</v>
      </c>
      <c r="P164" s="43">
        <f t="shared" si="38"/>
        <v>0.48348617999999993</v>
      </c>
      <c r="Q164" s="43">
        <f t="shared" si="39"/>
        <v>0.48348617999999993</v>
      </c>
      <c r="R164" s="43">
        <f t="shared" si="40"/>
        <v>0.48348617999999993</v>
      </c>
      <c r="S164" s="43">
        <f t="shared" si="41"/>
        <v>0.48348617999999993</v>
      </c>
      <c r="U164" s="32">
        <v>0</v>
      </c>
      <c r="V164" s="32">
        <v>0</v>
      </c>
      <c r="W164" s="32">
        <v>0</v>
      </c>
      <c r="X164" s="32">
        <v>0</v>
      </c>
      <c r="Z164" s="44">
        <f t="shared" si="42"/>
        <v>0</v>
      </c>
      <c r="AA164" s="44">
        <f t="shared" si="42"/>
        <v>0</v>
      </c>
      <c r="AB164" s="44">
        <f t="shared" si="42"/>
        <v>0</v>
      </c>
      <c r="AC164" s="44">
        <f t="shared" si="42"/>
        <v>0</v>
      </c>
      <c r="AE164" s="44">
        <f t="shared" si="43"/>
        <v>0</v>
      </c>
      <c r="AF164" s="44">
        <f t="shared" si="43"/>
        <v>0</v>
      </c>
      <c r="AG164" s="44">
        <f t="shared" si="43"/>
        <v>0</v>
      </c>
      <c r="AH164" s="44">
        <f t="shared" si="43"/>
        <v>0</v>
      </c>
      <c r="AV164">
        <v>20</v>
      </c>
      <c r="AW164" s="21">
        <f>-3.227</f>
        <v>-3.2269999999999999</v>
      </c>
      <c r="AX164" s="21">
        <v>-10.06</v>
      </c>
      <c r="AZ164" s="62">
        <v>7.1999999999999999E-7</v>
      </c>
      <c r="BA164" s="62">
        <v>7.1999999999999999E-7</v>
      </c>
      <c r="BB164" s="62">
        <v>7.1999999999999999E-7</v>
      </c>
      <c r="BC164" s="62">
        <v>7.1999999999999999E-7</v>
      </c>
    </row>
    <row r="165" spans="1:55" x14ac:dyDescent="0.3">
      <c r="A165">
        <v>21</v>
      </c>
      <c r="B165" s="60">
        <v>8.0581029999999998E-2</v>
      </c>
      <c r="C165" s="60">
        <v>8.0581029999999998E-2</v>
      </c>
      <c r="D165" s="60">
        <v>8.0581029999999998E-2</v>
      </c>
      <c r="E165" s="60">
        <v>8.0581029999999998E-2</v>
      </c>
      <c r="F165" s="60">
        <v>8.0581029999999998E-2</v>
      </c>
      <c r="G165" s="60">
        <v>8.0581029999999998E-2</v>
      </c>
      <c r="H165" s="60">
        <v>8.0581029999999998E-2</v>
      </c>
      <c r="I165" s="60">
        <v>8.0581029999999998E-2</v>
      </c>
      <c r="P165" s="43">
        <f t="shared" si="38"/>
        <v>0.48348617999999993</v>
      </c>
      <c r="Q165" s="43">
        <f t="shared" si="39"/>
        <v>0.48348617999999993</v>
      </c>
      <c r="R165" s="43">
        <f t="shared" si="40"/>
        <v>0.48348617999999993</v>
      </c>
      <c r="S165" s="43">
        <f t="shared" si="41"/>
        <v>0.48348617999999993</v>
      </c>
      <c r="U165" s="32">
        <v>0</v>
      </c>
      <c r="V165" s="32">
        <v>0</v>
      </c>
      <c r="W165" s="32">
        <v>0</v>
      </c>
      <c r="X165" s="32">
        <v>0</v>
      </c>
      <c r="Z165" s="44">
        <f t="shared" si="42"/>
        <v>0</v>
      </c>
      <c r="AA165" s="44">
        <f t="shared" si="42"/>
        <v>0</v>
      </c>
      <c r="AB165" s="44">
        <f t="shared" si="42"/>
        <v>0</v>
      </c>
      <c r="AC165" s="44">
        <f t="shared" si="42"/>
        <v>0</v>
      </c>
      <c r="AE165" s="44">
        <f t="shared" si="43"/>
        <v>0</v>
      </c>
      <c r="AF165" s="44">
        <f t="shared" si="43"/>
        <v>0</v>
      </c>
      <c r="AG165" s="44">
        <f t="shared" si="43"/>
        <v>0</v>
      </c>
      <c r="AH165" s="44">
        <f t="shared" si="43"/>
        <v>0</v>
      </c>
      <c r="AV165">
        <v>21</v>
      </c>
      <c r="AW165" s="21">
        <v>-12.897</v>
      </c>
      <c r="AX165" s="21">
        <v>10.832000000000001</v>
      </c>
      <c r="AZ165" s="62">
        <v>0</v>
      </c>
      <c r="BA165" s="62">
        <v>0</v>
      </c>
      <c r="BB165" s="62">
        <v>0</v>
      </c>
      <c r="BC165" s="62">
        <v>0</v>
      </c>
    </row>
    <row r="166" spans="1:55" x14ac:dyDescent="0.3">
      <c r="A166">
        <v>22</v>
      </c>
      <c r="B166" s="60">
        <v>0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P166" s="43">
        <f t="shared" si="38"/>
        <v>0</v>
      </c>
      <c r="Q166" s="43">
        <f t="shared" si="39"/>
        <v>0</v>
      </c>
      <c r="R166" s="43">
        <f t="shared" si="40"/>
        <v>0</v>
      </c>
      <c r="S166" s="43">
        <f t="shared" si="41"/>
        <v>0</v>
      </c>
      <c r="U166" s="32">
        <v>3.5957499999999998</v>
      </c>
      <c r="V166" s="32">
        <v>3.5957499999999998</v>
      </c>
      <c r="W166" s="32">
        <v>3.5957499999999998</v>
      </c>
      <c r="X166" s="32">
        <v>3.5957499999999998</v>
      </c>
      <c r="Z166" s="44">
        <f t="shared" si="42"/>
        <v>1</v>
      </c>
      <c r="AA166" s="44">
        <f t="shared" si="42"/>
        <v>1</v>
      </c>
      <c r="AB166" s="44">
        <f t="shared" si="42"/>
        <v>1</v>
      </c>
      <c r="AC166" s="44">
        <f t="shared" si="42"/>
        <v>1</v>
      </c>
      <c r="AE166" s="44">
        <f t="shared" si="43"/>
        <v>0</v>
      </c>
      <c r="AF166" s="44">
        <f t="shared" si="43"/>
        <v>0</v>
      </c>
      <c r="AG166" s="44">
        <f t="shared" si="43"/>
        <v>0</v>
      </c>
      <c r="AH166" s="44">
        <f t="shared" si="43"/>
        <v>0</v>
      </c>
      <c r="AV166">
        <v>22</v>
      </c>
      <c r="AW166" s="21">
        <v>-0.28399999999999997</v>
      </c>
      <c r="AX166" s="21">
        <v>4.7450000000000001</v>
      </c>
      <c r="AZ166" s="62">
        <v>0</v>
      </c>
      <c r="BA166" s="62">
        <v>0</v>
      </c>
      <c r="BB166" s="62">
        <v>0</v>
      </c>
      <c r="BC166" s="62">
        <v>0</v>
      </c>
    </row>
    <row r="167" spans="1:55" x14ac:dyDescent="0.3">
      <c r="A167">
        <v>23</v>
      </c>
      <c r="B167" s="60">
        <v>0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P167" s="43">
        <f t="shared" si="38"/>
        <v>0</v>
      </c>
      <c r="Q167" s="43">
        <f t="shared" si="39"/>
        <v>0</v>
      </c>
      <c r="R167" s="43">
        <f t="shared" si="40"/>
        <v>0</v>
      </c>
      <c r="S167" s="43">
        <f t="shared" si="41"/>
        <v>0</v>
      </c>
      <c r="U167" s="32">
        <v>3.673</v>
      </c>
      <c r="V167" s="32">
        <v>3.673</v>
      </c>
      <c r="W167" s="32">
        <v>3.673</v>
      </c>
      <c r="X167" s="32">
        <v>3.673</v>
      </c>
      <c r="Z167" s="44">
        <f t="shared" si="42"/>
        <v>1</v>
      </c>
      <c r="AA167" s="44">
        <f t="shared" si="42"/>
        <v>1</v>
      </c>
      <c r="AB167" s="44">
        <f t="shared" si="42"/>
        <v>1</v>
      </c>
      <c r="AC167" s="44">
        <f t="shared" si="42"/>
        <v>1</v>
      </c>
      <c r="AE167" s="44">
        <f t="shared" si="43"/>
        <v>0</v>
      </c>
      <c r="AF167" s="44">
        <f t="shared" si="43"/>
        <v>0</v>
      </c>
      <c r="AG167" s="44">
        <f t="shared" si="43"/>
        <v>0</v>
      </c>
      <c r="AH167" s="44">
        <f t="shared" si="43"/>
        <v>0</v>
      </c>
      <c r="AV167">
        <v>23</v>
      </c>
      <c r="AW167" s="21">
        <v>1.35</v>
      </c>
      <c r="AX167" s="21">
        <v>3.214</v>
      </c>
      <c r="AZ167" s="62">
        <v>0</v>
      </c>
      <c r="BA167" s="62">
        <v>0</v>
      </c>
      <c r="BB167" s="62">
        <v>0</v>
      </c>
      <c r="BC167" s="62">
        <v>0</v>
      </c>
    </row>
    <row r="168" spans="1:55" x14ac:dyDescent="0.3">
      <c r="A168">
        <v>24</v>
      </c>
      <c r="B168" s="60">
        <v>0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P168" s="43">
        <f t="shared" si="38"/>
        <v>0</v>
      </c>
      <c r="Q168" s="43">
        <f t="shared" si="39"/>
        <v>0</v>
      </c>
      <c r="R168" s="43">
        <f t="shared" si="40"/>
        <v>0</v>
      </c>
      <c r="S168" s="43">
        <f t="shared" si="41"/>
        <v>0</v>
      </c>
      <c r="U168" s="32">
        <v>1.9404999999999999</v>
      </c>
      <c r="V168" s="32">
        <v>1.9404999999999999</v>
      </c>
      <c r="W168" s="32">
        <v>1.9404999999999999</v>
      </c>
      <c r="X168" s="32">
        <v>1.9404999999999999</v>
      </c>
      <c r="Z168" s="44">
        <f t="shared" si="42"/>
        <v>1</v>
      </c>
      <c r="AA168" s="44">
        <f t="shared" si="42"/>
        <v>1</v>
      </c>
      <c r="AB168" s="44">
        <f t="shared" si="42"/>
        <v>1</v>
      </c>
      <c r="AC168" s="44">
        <f t="shared" si="42"/>
        <v>1</v>
      </c>
      <c r="AE168" s="44">
        <f t="shared" si="43"/>
        <v>0</v>
      </c>
      <c r="AF168" s="44">
        <f t="shared" si="43"/>
        <v>0</v>
      </c>
      <c r="AG168" s="44">
        <f t="shared" si="43"/>
        <v>0</v>
      </c>
      <c r="AH168" s="44">
        <f t="shared" si="43"/>
        <v>0</v>
      </c>
      <c r="AV168">
        <v>24</v>
      </c>
      <c r="AW168" s="21">
        <v>3.988</v>
      </c>
      <c r="AX168" s="21">
        <v>-1.734</v>
      </c>
      <c r="AZ168" s="62">
        <v>0</v>
      </c>
      <c r="BA168" s="62">
        <v>0</v>
      </c>
      <c r="BB168" s="62">
        <v>0</v>
      </c>
      <c r="BC168" s="62">
        <v>0</v>
      </c>
    </row>
    <row r="169" spans="1:55" x14ac:dyDescent="0.3">
      <c r="A169">
        <v>25</v>
      </c>
      <c r="B169" s="60">
        <v>0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P169" s="43">
        <f t="shared" si="38"/>
        <v>0</v>
      </c>
      <c r="Q169" s="43">
        <f t="shared" si="39"/>
        <v>0</v>
      </c>
      <c r="R169" s="43">
        <f t="shared" si="40"/>
        <v>0</v>
      </c>
      <c r="S169" s="43">
        <f t="shared" si="41"/>
        <v>0</v>
      </c>
      <c r="U169" s="32">
        <v>1.669</v>
      </c>
      <c r="V169" s="32">
        <v>1.669</v>
      </c>
      <c r="W169" s="32">
        <v>1.669</v>
      </c>
      <c r="X169" s="32">
        <v>1.669</v>
      </c>
      <c r="Z169" s="44">
        <f t="shared" si="42"/>
        <v>1</v>
      </c>
      <c r="AA169" s="44">
        <f t="shared" si="42"/>
        <v>1</v>
      </c>
      <c r="AB169" s="44">
        <f t="shared" si="42"/>
        <v>1</v>
      </c>
      <c r="AC169" s="44">
        <f t="shared" si="42"/>
        <v>1</v>
      </c>
      <c r="AE169" s="44">
        <f t="shared" si="43"/>
        <v>0</v>
      </c>
      <c r="AF169" s="44">
        <f t="shared" si="43"/>
        <v>0</v>
      </c>
      <c r="AG169" s="44">
        <f t="shared" si="43"/>
        <v>0</v>
      </c>
      <c r="AH169" s="44">
        <f t="shared" si="43"/>
        <v>0</v>
      </c>
      <c r="AV169">
        <v>25</v>
      </c>
      <c r="AW169" s="21">
        <v>1.0049999999999999</v>
      </c>
      <c r="AX169" s="21">
        <v>0.88700000000000001</v>
      </c>
      <c r="AZ169" s="62">
        <v>0</v>
      </c>
      <c r="BA169" s="62">
        <v>0</v>
      </c>
      <c r="BB169" s="62">
        <v>0</v>
      </c>
      <c r="BC169" s="62">
        <v>0</v>
      </c>
    </row>
    <row r="170" spans="1:55" x14ac:dyDescent="0.3">
      <c r="A170">
        <v>26</v>
      </c>
      <c r="B170" s="60">
        <v>-1.399942E-2</v>
      </c>
      <c r="C170" s="60">
        <v>-1.399942E-2</v>
      </c>
      <c r="D170" s="60">
        <v>-1.399942E-2</v>
      </c>
      <c r="E170" s="60">
        <v>-1.399942E-2</v>
      </c>
      <c r="F170" s="60">
        <v>-1.399942E-2</v>
      </c>
      <c r="G170" s="60">
        <v>-1.399942E-2</v>
      </c>
      <c r="H170" s="60">
        <v>-1.399942E-2</v>
      </c>
      <c r="I170" s="60">
        <v>-1.399942E-2</v>
      </c>
      <c r="P170" s="43">
        <f t="shared" si="38"/>
        <v>-8.3996520000000005E-2</v>
      </c>
      <c r="Q170" s="43">
        <f t="shared" si="39"/>
        <v>-8.3996520000000005E-2</v>
      </c>
      <c r="R170" s="43">
        <f t="shared" si="40"/>
        <v>-8.3996520000000005E-2</v>
      </c>
      <c r="S170" s="43">
        <f t="shared" si="41"/>
        <v>-8.3996520000000005E-2</v>
      </c>
      <c r="U170" s="32">
        <v>0</v>
      </c>
      <c r="V170" s="32">
        <v>0</v>
      </c>
      <c r="W170" s="32">
        <v>0</v>
      </c>
      <c r="X170" s="32">
        <v>0</v>
      </c>
      <c r="Z170" s="44">
        <f t="shared" si="42"/>
        <v>0</v>
      </c>
      <c r="AA170" s="44">
        <f t="shared" si="42"/>
        <v>0</v>
      </c>
      <c r="AB170" s="44">
        <f t="shared" si="42"/>
        <v>0</v>
      </c>
      <c r="AC170" s="44">
        <f t="shared" si="42"/>
        <v>0</v>
      </c>
      <c r="AE170" s="44">
        <f t="shared" si="43"/>
        <v>0</v>
      </c>
      <c r="AF170" s="44">
        <f t="shared" si="43"/>
        <v>0</v>
      </c>
      <c r="AG170" s="44">
        <f t="shared" si="43"/>
        <v>0</v>
      </c>
      <c r="AH170" s="44">
        <f t="shared" si="43"/>
        <v>0</v>
      </c>
      <c r="AV170">
        <v>26</v>
      </c>
      <c r="AW170" s="21">
        <f>-2.737</f>
        <v>-2.7370000000000001</v>
      </c>
      <c r="AX170" s="21">
        <v>-0.90400000000000003</v>
      </c>
      <c r="AZ170" s="62">
        <v>0</v>
      </c>
      <c r="BA170" s="62">
        <v>0</v>
      </c>
      <c r="BB170" s="62">
        <v>0</v>
      </c>
      <c r="BC170" s="62">
        <v>0</v>
      </c>
    </row>
    <row r="171" spans="1:55" x14ac:dyDescent="0.3">
      <c r="A171">
        <v>27</v>
      </c>
      <c r="B171" s="60">
        <v>0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P171" s="43">
        <f t="shared" si="38"/>
        <v>0</v>
      </c>
      <c r="Q171" s="43">
        <f t="shared" si="39"/>
        <v>0</v>
      </c>
      <c r="R171" s="43">
        <f t="shared" si="40"/>
        <v>0</v>
      </c>
      <c r="S171" s="43">
        <f t="shared" si="41"/>
        <v>0</v>
      </c>
      <c r="U171" s="32">
        <v>1.4762500000000001</v>
      </c>
      <c r="V171" s="32">
        <v>1.4762500000000001</v>
      </c>
      <c r="W171" s="32">
        <v>1.4762500000000001</v>
      </c>
      <c r="X171" s="32">
        <v>1.4762500000000001</v>
      </c>
      <c r="Z171" s="44">
        <f t="shared" si="42"/>
        <v>1</v>
      </c>
      <c r="AA171" s="44">
        <f t="shared" si="42"/>
        <v>1</v>
      </c>
      <c r="AB171" s="44">
        <f t="shared" si="42"/>
        <v>1</v>
      </c>
      <c r="AC171" s="44">
        <f t="shared" si="42"/>
        <v>1</v>
      </c>
      <c r="AE171" s="44">
        <f t="shared" si="43"/>
        <v>0</v>
      </c>
      <c r="AF171" s="44">
        <f t="shared" si="43"/>
        <v>0</v>
      </c>
      <c r="AG171" s="44">
        <f t="shared" si="43"/>
        <v>0</v>
      </c>
      <c r="AH171" s="44">
        <f t="shared" si="43"/>
        <v>0</v>
      </c>
      <c r="AV171">
        <v>27</v>
      </c>
      <c r="AW171" s="21">
        <v>-1.0409999999999999</v>
      </c>
      <c r="AX171" s="21">
        <v>2.6760000000000002</v>
      </c>
      <c r="AZ171" s="62">
        <v>0</v>
      </c>
      <c r="BA171" s="62">
        <v>0</v>
      </c>
      <c r="BB171" s="62">
        <v>0</v>
      </c>
      <c r="BC171" s="62">
        <v>0</v>
      </c>
    </row>
    <row r="172" spans="1:55" x14ac:dyDescent="0.3">
      <c r="A172">
        <v>28</v>
      </c>
      <c r="B172" s="60">
        <v>0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P172" s="43">
        <f t="shared" si="38"/>
        <v>0</v>
      </c>
      <c r="Q172" s="43">
        <f t="shared" si="39"/>
        <v>0</v>
      </c>
      <c r="R172" s="43">
        <f t="shared" si="40"/>
        <v>0</v>
      </c>
      <c r="S172" s="43">
        <f t="shared" si="41"/>
        <v>0</v>
      </c>
      <c r="U172" s="32">
        <v>2.512</v>
      </c>
      <c r="V172" s="32">
        <v>2.512</v>
      </c>
      <c r="W172" s="32">
        <v>2.512</v>
      </c>
      <c r="X172" s="32">
        <v>2.512</v>
      </c>
      <c r="Z172" s="44">
        <f t="shared" si="42"/>
        <v>1</v>
      </c>
      <c r="AA172" s="44">
        <f t="shared" si="42"/>
        <v>1</v>
      </c>
      <c r="AB172" s="44">
        <f t="shared" si="42"/>
        <v>1</v>
      </c>
      <c r="AC172" s="44">
        <f t="shared" si="42"/>
        <v>1</v>
      </c>
      <c r="AE172" s="44">
        <f t="shared" si="43"/>
        <v>0</v>
      </c>
      <c r="AF172" s="44">
        <f t="shared" si="43"/>
        <v>0</v>
      </c>
      <c r="AG172" s="44">
        <f t="shared" si="43"/>
        <v>0</v>
      </c>
      <c r="AH172" s="44">
        <f t="shared" si="43"/>
        <v>0</v>
      </c>
      <c r="AV172">
        <v>28</v>
      </c>
      <c r="AW172" s="21">
        <v>4.1440000000000001</v>
      </c>
      <c r="AX172" s="21">
        <v>-1.1279999999999999</v>
      </c>
      <c r="AZ172" s="62">
        <v>0</v>
      </c>
      <c r="BA172" s="62">
        <v>0</v>
      </c>
      <c r="BB172" s="62">
        <v>0</v>
      </c>
      <c r="BC172" s="62">
        <v>0</v>
      </c>
    </row>
    <row r="173" spans="1:55" x14ac:dyDescent="0.3">
      <c r="A173">
        <v>29</v>
      </c>
      <c r="B173" s="60">
        <v>-1.399942E-2</v>
      </c>
      <c r="C173" s="60">
        <v>-1.399942E-2</v>
      </c>
      <c r="D173" s="60">
        <v>-1.399942E-2</v>
      </c>
      <c r="E173" s="60">
        <v>-1.399942E-2</v>
      </c>
      <c r="F173" s="60">
        <v>-1.399942E-2</v>
      </c>
      <c r="G173" s="60">
        <v>-1.399942E-2</v>
      </c>
      <c r="H173" s="60">
        <v>-1.399942E-2</v>
      </c>
      <c r="I173" s="60">
        <v>-1.399942E-2</v>
      </c>
      <c r="P173" s="43">
        <f t="shared" si="38"/>
        <v>-8.3996520000000005E-2</v>
      </c>
      <c r="Q173" s="43">
        <f t="shared" si="39"/>
        <v>-8.3996520000000005E-2</v>
      </c>
      <c r="R173" s="43">
        <f t="shared" si="40"/>
        <v>-8.3996520000000005E-2</v>
      </c>
      <c r="S173" s="43">
        <f t="shared" si="41"/>
        <v>-8.3996520000000005E-2</v>
      </c>
      <c r="U173" s="32">
        <v>0</v>
      </c>
      <c r="V173" s="32">
        <v>0</v>
      </c>
      <c r="W173" s="32">
        <v>0</v>
      </c>
      <c r="X173" s="32">
        <v>0</v>
      </c>
      <c r="Z173" s="44">
        <f t="shared" si="42"/>
        <v>0</v>
      </c>
      <c r="AA173" s="44">
        <f t="shared" si="42"/>
        <v>0</v>
      </c>
      <c r="AB173" s="44">
        <f t="shared" si="42"/>
        <v>0</v>
      </c>
      <c r="AC173" s="44">
        <f t="shared" si="42"/>
        <v>0</v>
      </c>
      <c r="AE173" s="44">
        <f t="shared" si="43"/>
        <v>0</v>
      </c>
      <c r="AF173" s="44">
        <f t="shared" si="43"/>
        <v>0</v>
      </c>
      <c r="AG173" s="44">
        <f t="shared" si="43"/>
        <v>0</v>
      </c>
      <c r="AH173" s="44">
        <f t="shared" si="43"/>
        <v>0</v>
      </c>
      <c r="AV173">
        <v>29</v>
      </c>
      <c r="AW173" s="21">
        <v>1.544</v>
      </c>
      <c r="AX173" s="21">
        <v>-2.1339999999999999</v>
      </c>
      <c r="AZ173" s="62">
        <v>0</v>
      </c>
      <c r="BA173" s="62">
        <v>0</v>
      </c>
      <c r="BB173" s="62">
        <v>0</v>
      </c>
      <c r="BC173" s="62">
        <v>0</v>
      </c>
    </row>
    <row r="174" spans="1:55" x14ac:dyDescent="0.3">
      <c r="A174">
        <v>30</v>
      </c>
      <c r="B174" s="60">
        <v>0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P174" s="43">
        <f t="shared" si="38"/>
        <v>0</v>
      </c>
      <c r="Q174" s="43">
        <f t="shared" si="39"/>
        <v>0</v>
      </c>
      <c r="R174" s="43">
        <f t="shared" si="40"/>
        <v>0</v>
      </c>
      <c r="S174" s="43">
        <f t="shared" si="41"/>
        <v>0</v>
      </c>
      <c r="U174" s="32">
        <v>2.5884999999999998</v>
      </c>
      <c r="V174" s="32">
        <v>2.5884999999999998</v>
      </c>
      <c r="W174" s="32">
        <v>2.5884999999999998</v>
      </c>
      <c r="X174" s="32">
        <v>2.5884999999999998</v>
      </c>
      <c r="Z174" s="44">
        <f t="shared" si="42"/>
        <v>1</v>
      </c>
      <c r="AA174" s="44">
        <f t="shared" si="42"/>
        <v>1</v>
      </c>
      <c r="AB174" s="44">
        <f t="shared" si="42"/>
        <v>1</v>
      </c>
      <c r="AC174" s="44">
        <f t="shared" si="42"/>
        <v>1</v>
      </c>
      <c r="AE174" s="44">
        <f t="shared" si="43"/>
        <v>0</v>
      </c>
      <c r="AF174" s="44">
        <f t="shared" si="43"/>
        <v>0</v>
      </c>
      <c r="AG174" s="44">
        <f t="shared" si="43"/>
        <v>0</v>
      </c>
      <c r="AH174" s="44">
        <f t="shared" si="43"/>
        <v>0</v>
      </c>
      <c r="AV174">
        <v>30</v>
      </c>
      <c r="AW174" s="21">
        <v>-1.1299999999999999</v>
      </c>
      <c r="AX174" s="21">
        <v>4.2480000000000002</v>
      </c>
      <c r="AZ174" s="62">
        <v>0</v>
      </c>
      <c r="BA174" s="62">
        <v>0</v>
      </c>
      <c r="BB174" s="62">
        <v>0</v>
      </c>
      <c r="BC174" s="62">
        <v>0</v>
      </c>
    </row>
    <row r="175" spans="1:55" x14ac:dyDescent="0.3">
      <c r="A175">
        <v>31</v>
      </c>
      <c r="B175" s="60">
        <v>-1.399942E-2</v>
      </c>
      <c r="C175" s="60">
        <v>-1.399942E-2</v>
      </c>
      <c r="D175" s="60">
        <v>-1.399942E-2</v>
      </c>
      <c r="E175" s="60">
        <v>-1.399942E-2</v>
      </c>
      <c r="F175" s="60">
        <v>-1.399942E-2</v>
      </c>
      <c r="G175" s="60">
        <v>-1.399942E-2</v>
      </c>
      <c r="H175" s="60">
        <v>-1.399942E-2</v>
      </c>
      <c r="I175" s="60">
        <v>-1.399942E-2</v>
      </c>
      <c r="P175" s="43">
        <f t="shared" si="38"/>
        <v>-8.3996520000000005E-2</v>
      </c>
      <c r="Q175" s="43">
        <f t="shared" si="39"/>
        <v>-8.3996520000000005E-2</v>
      </c>
      <c r="R175" s="43">
        <f t="shared" si="40"/>
        <v>-8.3996520000000005E-2</v>
      </c>
      <c r="S175" s="43">
        <f t="shared" si="41"/>
        <v>-8.3996520000000005E-2</v>
      </c>
      <c r="U175" s="32">
        <v>0</v>
      </c>
      <c r="V175" s="32">
        <v>0</v>
      </c>
      <c r="W175" s="32">
        <v>0</v>
      </c>
      <c r="X175" s="32">
        <v>0</v>
      </c>
      <c r="Z175" s="44">
        <f t="shared" si="42"/>
        <v>0</v>
      </c>
      <c r="AA175" s="44">
        <f t="shared" si="42"/>
        <v>0</v>
      </c>
      <c r="AB175" s="44">
        <f t="shared" si="42"/>
        <v>0</v>
      </c>
      <c r="AC175" s="44">
        <f t="shared" si="42"/>
        <v>0</v>
      </c>
      <c r="AE175" s="44">
        <f t="shared" si="43"/>
        <v>0</v>
      </c>
      <c r="AF175" s="44">
        <f t="shared" si="43"/>
        <v>0</v>
      </c>
      <c r="AG175" s="44">
        <f t="shared" si="43"/>
        <v>0</v>
      </c>
      <c r="AH175" s="44">
        <f t="shared" si="43"/>
        <v>0</v>
      </c>
      <c r="AV175">
        <v>31</v>
      </c>
      <c r="AW175" s="21">
        <f>-1.604</f>
        <v>-1.6040000000000001</v>
      </c>
      <c r="AX175" s="21">
        <v>-1.2969999999999999</v>
      </c>
      <c r="AZ175" s="62">
        <v>0</v>
      </c>
      <c r="BA175" s="62">
        <v>0</v>
      </c>
      <c r="BB175" s="62">
        <v>0</v>
      </c>
      <c r="BC175" s="62">
        <v>0</v>
      </c>
    </row>
    <row r="176" spans="1:55" x14ac:dyDescent="0.3">
      <c r="A176">
        <v>32</v>
      </c>
      <c r="B176" s="61">
        <v>-2.7000000000000001E-15</v>
      </c>
      <c r="C176" s="61">
        <v>-2.7000000000000001E-15</v>
      </c>
      <c r="D176" s="61">
        <v>-2.7000000000000001E-15</v>
      </c>
      <c r="E176" s="61">
        <v>-2.7000000000000001E-15</v>
      </c>
      <c r="F176" s="61">
        <v>-2.7000000000000001E-15</v>
      </c>
      <c r="G176" s="61">
        <v>-2.7000000000000001E-15</v>
      </c>
      <c r="H176" s="61">
        <v>-2.7000000000000001E-15</v>
      </c>
      <c r="I176" s="61">
        <v>-2.7000000000000001E-15</v>
      </c>
      <c r="P176" s="43">
        <f t="shared" si="38"/>
        <v>-1.62E-14</v>
      </c>
      <c r="Q176" s="43">
        <f t="shared" si="39"/>
        <v>-1.62E-14</v>
      </c>
      <c r="R176" s="43">
        <f t="shared" si="40"/>
        <v>-1.62E-14</v>
      </c>
      <c r="S176" s="43">
        <f t="shared" si="41"/>
        <v>-1.62E-14</v>
      </c>
      <c r="U176" s="32">
        <v>0.82674999999999998</v>
      </c>
      <c r="V176" s="32">
        <v>0.82674999999999998</v>
      </c>
      <c r="W176" s="32">
        <v>0.82674999999999998</v>
      </c>
      <c r="X176" s="32">
        <v>0.82674999999999998</v>
      </c>
      <c r="Z176" s="44">
        <f t="shared" si="42"/>
        <v>1</v>
      </c>
      <c r="AA176" s="44">
        <f t="shared" si="42"/>
        <v>1</v>
      </c>
      <c r="AB176" s="44">
        <f t="shared" si="42"/>
        <v>1</v>
      </c>
      <c r="AC176" s="44">
        <f t="shared" si="42"/>
        <v>1</v>
      </c>
      <c r="AE176" s="44">
        <f t="shared" si="43"/>
        <v>-1.62E-14</v>
      </c>
      <c r="AF176" s="44">
        <f t="shared" si="43"/>
        <v>-1.62E-14</v>
      </c>
      <c r="AG176" s="44">
        <f t="shared" si="43"/>
        <v>-1.62E-14</v>
      </c>
      <c r="AH176" s="44">
        <f t="shared" si="43"/>
        <v>-1.62E-14</v>
      </c>
      <c r="AV176">
        <v>32</v>
      </c>
      <c r="AW176" s="21">
        <v>2.0910000000000002</v>
      </c>
      <c r="AX176" s="21">
        <v>-1.3220000000000001</v>
      </c>
      <c r="AZ176" s="62">
        <v>0</v>
      </c>
      <c r="BA176" s="62">
        <v>0</v>
      </c>
      <c r="BB176" s="62">
        <v>0</v>
      </c>
      <c r="BC176" s="62">
        <v>0</v>
      </c>
    </row>
    <row r="177" spans="1:55" x14ac:dyDescent="0.3">
      <c r="A177">
        <v>33</v>
      </c>
      <c r="B177" s="60">
        <v>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P177" s="43">
        <f t="shared" si="38"/>
        <v>0</v>
      </c>
      <c r="Q177" s="43">
        <f t="shared" si="39"/>
        <v>0</v>
      </c>
      <c r="R177" s="43">
        <f t="shared" si="40"/>
        <v>0</v>
      </c>
      <c r="S177" s="43">
        <f t="shared" si="41"/>
        <v>0</v>
      </c>
      <c r="U177" s="32">
        <v>3.37825</v>
      </c>
      <c r="V177" s="32">
        <v>3.37825</v>
      </c>
      <c r="W177" s="32">
        <v>3.37825</v>
      </c>
      <c r="X177" s="32">
        <v>3.37825</v>
      </c>
      <c r="Z177" s="44">
        <f t="shared" si="42"/>
        <v>1</v>
      </c>
      <c r="AA177" s="44">
        <f t="shared" si="42"/>
        <v>1</v>
      </c>
      <c r="AB177" s="44">
        <f t="shared" si="42"/>
        <v>1</v>
      </c>
      <c r="AC177" s="44">
        <f t="shared" si="42"/>
        <v>1</v>
      </c>
      <c r="AE177" s="44">
        <f t="shared" si="43"/>
        <v>0</v>
      </c>
      <c r="AF177" s="44">
        <f t="shared" si="43"/>
        <v>0</v>
      </c>
      <c r="AG177" s="44">
        <f t="shared" si="43"/>
        <v>0</v>
      </c>
      <c r="AH177" s="44">
        <f t="shared" si="43"/>
        <v>0</v>
      </c>
      <c r="AV177">
        <v>33</v>
      </c>
      <c r="AW177" s="21">
        <v>4.5759999999999996</v>
      </c>
      <c r="AX177" s="21">
        <v>-0.40500000000000003</v>
      </c>
      <c r="AZ177" s="62">
        <v>0</v>
      </c>
      <c r="BA177" s="62">
        <v>0</v>
      </c>
      <c r="BB177" s="62">
        <v>0</v>
      </c>
      <c r="BC177" s="62">
        <v>0</v>
      </c>
    </row>
    <row r="178" spans="1:55" x14ac:dyDescent="0.3">
      <c r="A178">
        <v>34</v>
      </c>
      <c r="B178" s="60">
        <v>0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P178" s="43">
        <f t="shared" si="38"/>
        <v>0</v>
      </c>
      <c r="Q178" s="43">
        <f t="shared" si="39"/>
        <v>0</v>
      </c>
      <c r="R178" s="43">
        <f t="shared" si="40"/>
        <v>0</v>
      </c>
      <c r="S178" s="43">
        <f t="shared" si="41"/>
        <v>0</v>
      </c>
      <c r="U178" s="32">
        <v>2.2802500000000001</v>
      </c>
      <c r="V178" s="32">
        <v>2.2802500000000001</v>
      </c>
      <c r="W178" s="32">
        <v>2.2802500000000001</v>
      </c>
      <c r="X178" s="32">
        <v>2.2802500000000001</v>
      </c>
      <c r="Z178" s="44">
        <f t="shared" si="42"/>
        <v>1</v>
      </c>
      <c r="AA178" s="44">
        <f t="shared" si="42"/>
        <v>1</v>
      </c>
      <c r="AB178" s="44">
        <f t="shared" si="42"/>
        <v>1</v>
      </c>
      <c r="AC178" s="44">
        <f t="shared" si="42"/>
        <v>1</v>
      </c>
      <c r="AE178" s="44">
        <f t="shared" si="43"/>
        <v>0</v>
      </c>
      <c r="AF178" s="44">
        <f t="shared" si="43"/>
        <v>0</v>
      </c>
      <c r="AG178" s="44">
        <f t="shared" si="43"/>
        <v>0</v>
      </c>
      <c r="AH178" s="44">
        <f t="shared" si="43"/>
        <v>0</v>
      </c>
      <c r="AV178">
        <v>34</v>
      </c>
      <c r="AW178" s="21">
        <v>1.72</v>
      </c>
      <c r="AX178" s="21">
        <v>0.98699999999999999</v>
      </c>
      <c r="AZ178" s="62">
        <v>0</v>
      </c>
      <c r="BA178" s="62">
        <v>0</v>
      </c>
      <c r="BB178" s="62">
        <v>0</v>
      </c>
      <c r="BC178" s="62">
        <v>0</v>
      </c>
    </row>
    <row r="179" spans="1:55" x14ac:dyDescent="0.3">
      <c r="A179">
        <v>35</v>
      </c>
      <c r="B179" s="60">
        <v>0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P179" s="43">
        <f t="shared" si="38"/>
        <v>0</v>
      </c>
      <c r="Q179" s="43">
        <f t="shared" si="39"/>
        <v>0</v>
      </c>
      <c r="R179" s="43">
        <f t="shared" si="40"/>
        <v>0</v>
      </c>
      <c r="S179" s="43">
        <f t="shared" si="41"/>
        <v>0</v>
      </c>
      <c r="U179" s="32">
        <v>3.3294999999999999</v>
      </c>
      <c r="V179" s="32">
        <v>3.3294999999999999</v>
      </c>
      <c r="W179" s="32">
        <v>3.3294999999999999</v>
      </c>
      <c r="X179" s="32">
        <v>3.3294999999999999</v>
      </c>
      <c r="Z179" s="44">
        <f t="shared" si="42"/>
        <v>1</v>
      </c>
      <c r="AA179" s="44">
        <f t="shared" si="42"/>
        <v>1</v>
      </c>
      <c r="AB179" s="44">
        <f t="shared" si="42"/>
        <v>1</v>
      </c>
      <c r="AC179" s="44">
        <f t="shared" si="42"/>
        <v>1</v>
      </c>
      <c r="AE179" s="44">
        <f t="shared" si="43"/>
        <v>0</v>
      </c>
      <c r="AF179" s="44">
        <f t="shared" si="43"/>
        <v>0</v>
      </c>
      <c r="AG179" s="44">
        <f t="shared" si="43"/>
        <v>0</v>
      </c>
      <c r="AH179" s="44">
        <f t="shared" si="43"/>
        <v>0</v>
      </c>
      <c r="AV179">
        <v>35</v>
      </c>
      <c r="AW179" s="21">
        <v>1.393</v>
      </c>
      <c r="AX179" s="21">
        <v>2.7130000000000001</v>
      </c>
      <c r="AZ179" s="62">
        <v>0</v>
      </c>
      <c r="BA179" s="62">
        <v>0</v>
      </c>
      <c r="BB179" s="62">
        <v>0</v>
      </c>
      <c r="BC179" s="62">
        <v>0</v>
      </c>
    </row>
    <row r="180" spans="1:55" x14ac:dyDescent="0.3">
      <c r="A180">
        <v>36</v>
      </c>
      <c r="B180" s="60">
        <v>-1.399942E-2</v>
      </c>
      <c r="C180" s="60">
        <v>-1.399942E-2</v>
      </c>
      <c r="D180" s="60">
        <v>-1.399942E-2</v>
      </c>
      <c r="E180" s="60">
        <v>-1.399942E-2</v>
      </c>
      <c r="F180" s="60">
        <v>-1.399942E-2</v>
      </c>
      <c r="G180" s="60">
        <v>-1.399942E-2</v>
      </c>
      <c r="H180" s="60">
        <v>-1.399942E-2</v>
      </c>
      <c r="I180" s="60">
        <v>-1.399942E-2</v>
      </c>
      <c r="P180" s="43">
        <f t="shared" si="38"/>
        <v>-8.3996520000000005E-2</v>
      </c>
      <c r="Q180" s="43">
        <f t="shared" si="39"/>
        <v>-8.3996520000000005E-2</v>
      </c>
      <c r="R180" s="43">
        <f t="shared" si="40"/>
        <v>-8.3996520000000005E-2</v>
      </c>
      <c r="S180" s="43">
        <f t="shared" si="41"/>
        <v>-8.3996520000000005E-2</v>
      </c>
      <c r="U180" s="32">
        <v>0</v>
      </c>
      <c r="V180" s="32">
        <v>0</v>
      </c>
      <c r="W180" s="32">
        <v>0</v>
      </c>
      <c r="X180" s="32">
        <v>0</v>
      </c>
      <c r="Z180" s="44">
        <f t="shared" si="42"/>
        <v>0</v>
      </c>
      <c r="AA180" s="44">
        <f t="shared" si="42"/>
        <v>0</v>
      </c>
      <c r="AB180" s="44">
        <f t="shared" si="42"/>
        <v>0</v>
      </c>
      <c r="AC180" s="44">
        <f t="shared" si="42"/>
        <v>0</v>
      </c>
      <c r="AE180" s="44">
        <f t="shared" si="43"/>
        <v>0</v>
      </c>
      <c r="AF180" s="44">
        <f t="shared" si="43"/>
        <v>0</v>
      </c>
      <c r="AG180" s="44">
        <f t="shared" si="43"/>
        <v>0</v>
      </c>
      <c r="AH180" s="44">
        <f t="shared" si="43"/>
        <v>0</v>
      </c>
      <c r="AV180">
        <v>36</v>
      </c>
      <c r="AW180" s="21">
        <v>0.625</v>
      </c>
      <c r="AX180" s="21">
        <v>-1</v>
      </c>
      <c r="AZ180" s="63">
        <v>-1.62E-14</v>
      </c>
      <c r="BA180" s="63">
        <v>-1.62E-14</v>
      </c>
      <c r="BB180" s="63">
        <v>-1.62E-14</v>
      </c>
      <c r="BC180" s="63">
        <v>-1.62E-14</v>
      </c>
    </row>
    <row r="181" spans="1:55" x14ac:dyDescent="0.3">
      <c r="A181">
        <v>37</v>
      </c>
      <c r="B181" s="60">
        <v>-1.399942E-2</v>
      </c>
      <c r="C181" s="60">
        <v>-1.399942E-2</v>
      </c>
      <c r="D181" s="60">
        <v>-1.399942E-2</v>
      </c>
      <c r="E181" s="60">
        <v>-1.399942E-2</v>
      </c>
      <c r="F181" s="60">
        <v>-1.399942E-2</v>
      </c>
      <c r="G181" s="60">
        <v>-1.399942E-2</v>
      </c>
      <c r="H181" s="60">
        <v>-1.399942E-2</v>
      </c>
      <c r="I181" s="60">
        <v>-1.399942E-2</v>
      </c>
      <c r="P181" s="43">
        <f t="shared" si="38"/>
        <v>-8.3996520000000005E-2</v>
      </c>
      <c r="Q181" s="43">
        <f t="shared" si="39"/>
        <v>-8.3996520000000005E-2</v>
      </c>
      <c r="R181" s="43">
        <f t="shared" si="40"/>
        <v>-8.3996520000000005E-2</v>
      </c>
      <c r="S181" s="43">
        <f t="shared" si="41"/>
        <v>-8.3996520000000005E-2</v>
      </c>
      <c r="U181" s="32">
        <v>0</v>
      </c>
      <c r="V181" s="32">
        <v>0</v>
      </c>
      <c r="W181" s="32">
        <v>0</v>
      </c>
      <c r="X181" s="32">
        <v>0</v>
      </c>
      <c r="Z181" s="44">
        <f t="shared" si="42"/>
        <v>0</v>
      </c>
      <c r="AA181" s="44">
        <f t="shared" si="42"/>
        <v>0</v>
      </c>
      <c r="AB181" s="44">
        <f t="shared" si="42"/>
        <v>0</v>
      </c>
      <c r="AC181" s="44">
        <f t="shared" si="42"/>
        <v>0</v>
      </c>
      <c r="AE181" s="44">
        <f t="shared" si="43"/>
        <v>0</v>
      </c>
      <c r="AF181" s="44">
        <f t="shared" si="43"/>
        <v>0</v>
      </c>
      <c r="AG181" s="44">
        <f t="shared" si="43"/>
        <v>0</v>
      </c>
      <c r="AH181" s="44">
        <f t="shared" si="43"/>
        <v>0</v>
      </c>
      <c r="AV181">
        <v>37</v>
      </c>
      <c r="AW181" s="21">
        <f>-0.797</f>
        <v>-0.79700000000000004</v>
      </c>
      <c r="AX181" s="21">
        <v>-1.647</v>
      </c>
      <c r="AZ181" s="62">
        <v>0</v>
      </c>
      <c r="BA181" s="62">
        <v>0</v>
      </c>
      <c r="BB181" s="62">
        <v>0</v>
      </c>
      <c r="BC181" s="62">
        <v>0</v>
      </c>
    </row>
    <row r="182" spans="1:55" x14ac:dyDescent="0.3">
      <c r="A182">
        <v>38</v>
      </c>
      <c r="B182" s="60">
        <v>-1.399942E-2</v>
      </c>
      <c r="C182" s="60">
        <v>-1.399942E-2</v>
      </c>
      <c r="D182" s="60">
        <v>-1.399942E-2</v>
      </c>
      <c r="E182" s="60">
        <v>-1.399942E-2</v>
      </c>
      <c r="F182" s="60">
        <v>-1.399942E-2</v>
      </c>
      <c r="G182" s="60">
        <v>-1.399942E-2</v>
      </c>
      <c r="H182" s="60">
        <v>-1.399942E-2</v>
      </c>
      <c r="I182" s="60">
        <v>-1.399942E-2</v>
      </c>
      <c r="P182" s="43">
        <f t="shared" si="38"/>
        <v>-8.3996520000000005E-2</v>
      </c>
      <c r="Q182" s="43">
        <f t="shared" si="39"/>
        <v>-8.3996520000000005E-2</v>
      </c>
      <c r="R182" s="43">
        <f t="shared" si="40"/>
        <v>-8.3996520000000005E-2</v>
      </c>
      <c r="S182" s="43">
        <f t="shared" si="41"/>
        <v>-8.3996520000000005E-2</v>
      </c>
      <c r="U182" s="32">
        <v>0</v>
      </c>
      <c r="V182" s="32">
        <v>0</v>
      </c>
      <c r="W182" s="32">
        <v>0</v>
      </c>
      <c r="X182" s="32">
        <v>0</v>
      </c>
      <c r="Z182" s="44">
        <f t="shared" si="42"/>
        <v>0</v>
      </c>
      <c r="AA182" s="44">
        <f t="shared" si="42"/>
        <v>0</v>
      </c>
      <c r="AB182" s="44">
        <f t="shared" si="42"/>
        <v>0</v>
      </c>
      <c r="AC182" s="44">
        <f t="shared" si="42"/>
        <v>0</v>
      </c>
      <c r="AE182" s="44">
        <f t="shared" si="43"/>
        <v>0</v>
      </c>
      <c r="AF182" s="44">
        <f t="shared" si="43"/>
        <v>0</v>
      </c>
      <c r="AG182" s="44">
        <f t="shared" si="43"/>
        <v>0</v>
      </c>
      <c r="AH182" s="44">
        <f t="shared" si="43"/>
        <v>0</v>
      </c>
      <c r="AV182">
        <v>38</v>
      </c>
      <c r="AW182" s="21">
        <f>-2.062</f>
        <v>-2.0619999999999998</v>
      </c>
      <c r="AX182" s="21">
        <v>-2.5489999999999999</v>
      </c>
      <c r="AZ182" s="62">
        <v>0</v>
      </c>
      <c r="BA182" s="62">
        <v>0</v>
      </c>
      <c r="BB182" s="62">
        <v>0</v>
      </c>
      <c r="BC182" s="62">
        <v>0</v>
      </c>
    </row>
    <row r="183" spans="1:55" x14ac:dyDescent="0.3">
      <c r="A183">
        <v>39</v>
      </c>
      <c r="B183" s="60">
        <v>-1.399942E-2</v>
      </c>
      <c r="C183" s="60">
        <v>-1.399942E-2</v>
      </c>
      <c r="D183" s="60">
        <v>-1.399942E-2</v>
      </c>
      <c r="E183" s="60">
        <v>-1.399942E-2</v>
      </c>
      <c r="F183" s="60">
        <v>-1.399942E-2</v>
      </c>
      <c r="G183" s="60">
        <v>-1.399942E-2</v>
      </c>
      <c r="H183" s="60">
        <v>-1.399942E-2</v>
      </c>
      <c r="I183" s="60">
        <v>-1.399942E-2</v>
      </c>
      <c r="P183" s="43">
        <f t="shared" si="38"/>
        <v>-8.3996520000000005E-2</v>
      </c>
      <c r="Q183" s="43">
        <f t="shared" si="39"/>
        <v>-8.3996520000000005E-2</v>
      </c>
      <c r="R183" s="43">
        <f t="shared" si="40"/>
        <v>-8.3996520000000005E-2</v>
      </c>
      <c r="S183" s="43">
        <f t="shared" si="41"/>
        <v>-8.3996520000000005E-2</v>
      </c>
      <c r="U183" s="32">
        <v>0</v>
      </c>
      <c r="V183" s="32">
        <v>0</v>
      </c>
      <c r="W183" s="32">
        <v>0</v>
      </c>
      <c r="X183" s="32">
        <v>0</v>
      </c>
      <c r="Z183" s="44">
        <f t="shared" si="42"/>
        <v>0</v>
      </c>
      <c r="AA183" s="44">
        <f t="shared" si="42"/>
        <v>0</v>
      </c>
      <c r="AB183" s="44">
        <f t="shared" si="42"/>
        <v>0</v>
      </c>
      <c r="AC183" s="44">
        <f t="shared" si="42"/>
        <v>0</v>
      </c>
      <c r="AE183" s="44">
        <f t="shared" si="43"/>
        <v>0</v>
      </c>
      <c r="AF183" s="44">
        <f t="shared" si="43"/>
        <v>0</v>
      </c>
      <c r="AG183" s="44">
        <f t="shared" si="43"/>
        <v>0</v>
      </c>
      <c r="AH183" s="44">
        <f t="shared" si="43"/>
        <v>0</v>
      </c>
      <c r="AV183">
        <v>39</v>
      </c>
      <c r="AW183" s="21">
        <f>-3.35</f>
        <v>-3.35</v>
      </c>
      <c r="AX183" s="21">
        <v>-2.5249999999999999</v>
      </c>
      <c r="AZ183" s="62">
        <v>0</v>
      </c>
      <c r="BA183" s="62">
        <v>0</v>
      </c>
      <c r="BB183" s="62">
        <v>0</v>
      </c>
      <c r="BC183" s="62">
        <v>0</v>
      </c>
    </row>
    <row r="184" spans="1:55" x14ac:dyDescent="0.3">
      <c r="A184">
        <v>40</v>
      </c>
      <c r="B184" s="60">
        <v>-1.399942E-2</v>
      </c>
      <c r="C184" s="60">
        <v>-1.399942E-2</v>
      </c>
      <c r="D184" s="60">
        <v>-1.399942E-2</v>
      </c>
      <c r="E184" s="60">
        <v>-1.399942E-2</v>
      </c>
      <c r="F184" s="60">
        <v>-1.399942E-2</v>
      </c>
      <c r="G184" s="60">
        <v>-1.399942E-2</v>
      </c>
      <c r="H184" s="60">
        <v>-1.399942E-2</v>
      </c>
      <c r="I184" s="60">
        <v>-1.399942E-2</v>
      </c>
      <c r="P184" s="43">
        <f t="shared" si="38"/>
        <v>-8.3996520000000005E-2</v>
      </c>
      <c r="Q184" s="43">
        <f t="shared" si="39"/>
        <v>-8.3996520000000005E-2</v>
      </c>
      <c r="R184" s="43">
        <f t="shared" si="40"/>
        <v>-8.3996520000000005E-2</v>
      </c>
      <c r="S184" s="43">
        <f t="shared" si="41"/>
        <v>-8.3996520000000005E-2</v>
      </c>
      <c r="U184" s="32">
        <v>0</v>
      </c>
      <c r="V184" s="32">
        <v>0</v>
      </c>
      <c r="W184" s="32">
        <v>0</v>
      </c>
      <c r="X184" s="32">
        <v>0</v>
      </c>
      <c r="Z184" s="44">
        <f t="shared" si="42"/>
        <v>0</v>
      </c>
      <c r="AA184" s="44">
        <f t="shared" si="42"/>
        <v>0</v>
      </c>
      <c r="AB184" s="44">
        <f t="shared" si="42"/>
        <v>0</v>
      </c>
      <c r="AC184" s="44">
        <f t="shared" si="42"/>
        <v>0</v>
      </c>
      <c r="AE184" s="44">
        <f t="shared" si="43"/>
        <v>0</v>
      </c>
      <c r="AF184" s="44">
        <f t="shared" si="43"/>
        <v>0</v>
      </c>
      <c r="AG184" s="44">
        <f t="shared" si="43"/>
        <v>0</v>
      </c>
      <c r="AH184" s="44">
        <f t="shared" si="43"/>
        <v>0</v>
      </c>
      <c r="AV184">
        <v>40</v>
      </c>
      <c r="AW184" s="21">
        <f>-4.165</f>
        <v>-4.165</v>
      </c>
      <c r="AX184" s="21">
        <v>-1.143</v>
      </c>
      <c r="AZ184" s="62">
        <v>0</v>
      </c>
      <c r="BA184" s="62">
        <v>0</v>
      </c>
      <c r="BB184" s="62">
        <v>0</v>
      </c>
      <c r="BC184" s="62">
        <v>0</v>
      </c>
    </row>
    <row r="185" spans="1:55" x14ac:dyDescent="0.3">
      <c r="A185">
        <v>41</v>
      </c>
      <c r="B185" s="60">
        <v>0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P185" s="43">
        <f t="shared" si="38"/>
        <v>0</v>
      </c>
      <c r="Q185" s="43">
        <f t="shared" si="39"/>
        <v>0</v>
      </c>
      <c r="R185" s="43">
        <f t="shared" si="40"/>
        <v>0</v>
      </c>
      <c r="S185" s="43">
        <f t="shared" si="41"/>
        <v>0</v>
      </c>
      <c r="U185" s="32">
        <v>1.8819999999999999</v>
      </c>
      <c r="V185" s="32">
        <v>1.8819999999999999</v>
      </c>
      <c r="W185" s="32">
        <v>1.8819999999999999</v>
      </c>
      <c r="X185" s="32">
        <v>1.8819999999999999</v>
      </c>
      <c r="Z185" s="44">
        <f t="shared" si="42"/>
        <v>1</v>
      </c>
      <c r="AA185" s="44">
        <f t="shared" si="42"/>
        <v>1</v>
      </c>
      <c r="AB185" s="44">
        <f t="shared" si="42"/>
        <v>1</v>
      </c>
      <c r="AC185" s="44">
        <f t="shared" si="42"/>
        <v>1</v>
      </c>
      <c r="AE185" s="44">
        <f t="shared" si="43"/>
        <v>0</v>
      </c>
      <c r="AF185" s="44">
        <f t="shared" si="43"/>
        <v>0</v>
      </c>
      <c r="AG185" s="44">
        <f t="shared" si="43"/>
        <v>0</v>
      </c>
      <c r="AH185" s="44">
        <f t="shared" si="43"/>
        <v>0</v>
      </c>
      <c r="AV185">
        <v>41</v>
      </c>
      <c r="AW185" s="21">
        <v>0.127</v>
      </c>
      <c r="AX185" s="21">
        <v>2.0489999999999999</v>
      </c>
      <c r="AZ185" s="62">
        <v>0</v>
      </c>
      <c r="BA185" s="62">
        <v>0</v>
      </c>
      <c r="BB185" s="62">
        <v>0</v>
      </c>
      <c r="BC185" s="62">
        <v>0</v>
      </c>
    </row>
    <row r="186" spans="1:55" x14ac:dyDescent="0.3">
      <c r="A186">
        <v>42</v>
      </c>
      <c r="B186" s="60">
        <v>0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P186" s="43">
        <f t="shared" si="38"/>
        <v>0</v>
      </c>
      <c r="Q186" s="43">
        <f t="shared" si="39"/>
        <v>0</v>
      </c>
      <c r="R186" s="43">
        <f t="shared" si="40"/>
        <v>0</v>
      </c>
      <c r="S186" s="43">
        <f t="shared" si="41"/>
        <v>0</v>
      </c>
      <c r="U186" s="32">
        <v>1.02325</v>
      </c>
      <c r="V186" s="32">
        <v>1.02325</v>
      </c>
      <c r="W186" s="32">
        <v>1.02325</v>
      </c>
      <c r="X186" s="32">
        <v>1.02325</v>
      </c>
      <c r="Z186" s="44">
        <f t="shared" si="42"/>
        <v>1</v>
      </c>
      <c r="AA186" s="44">
        <f t="shared" si="42"/>
        <v>1</v>
      </c>
      <c r="AB186" s="44">
        <f t="shared" si="42"/>
        <v>1</v>
      </c>
      <c r="AC186" s="44">
        <f t="shared" si="42"/>
        <v>1</v>
      </c>
      <c r="AE186" s="44">
        <f t="shared" si="43"/>
        <v>0</v>
      </c>
      <c r="AF186" s="44">
        <f t="shared" si="43"/>
        <v>0</v>
      </c>
      <c r="AG186" s="44">
        <f t="shared" si="43"/>
        <v>0</v>
      </c>
      <c r="AH186" s="44">
        <f>S186*AC186</f>
        <v>0</v>
      </c>
      <c r="AV186">
        <v>42</v>
      </c>
      <c r="AW186" s="21">
        <v>0.34799999999999998</v>
      </c>
      <c r="AX186" s="21">
        <v>0.68300000000000005</v>
      </c>
      <c r="AZ186" s="62">
        <v>0</v>
      </c>
      <c r="BA186" s="62">
        <v>0</v>
      </c>
      <c r="BB186" s="62">
        <v>0</v>
      </c>
      <c r="BC186" s="62">
        <v>0</v>
      </c>
    </row>
    <row r="187" spans="1:55" x14ac:dyDescent="0.3">
      <c r="AZ187" s="62">
        <v>0</v>
      </c>
      <c r="BA187" s="62">
        <v>0</v>
      </c>
      <c r="BB187" s="62">
        <v>0</v>
      </c>
      <c r="BC187" s="62">
        <v>0</v>
      </c>
    </row>
    <row r="188" spans="1:55" x14ac:dyDescent="0.3">
      <c r="AZ188" s="62">
        <v>0</v>
      </c>
      <c r="BA188" s="62">
        <v>0</v>
      </c>
      <c r="BB188" s="62">
        <v>0</v>
      </c>
      <c r="BC188" s="62">
        <v>0</v>
      </c>
    </row>
    <row r="189" spans="1:55" x14ac:dyDescent="0.3">
      <c r="AZ189" s="62">
        <v>0</v>
      </c>
      <c r="BA189" s="62">
        <v>0</v>
      </c>
      <c r="BB189" s="62">
        <v>0</v>
      </c>
      <c r="BC189" s="62">
        <v>0</v>
      </c>
    </row>
    <row r="190" spans="1:55" x14ac:dyDescent="0.3">
      <c r="AZ190" s="62">
        <v>0</v>
      </c>
      <c r="BA190" s="62">
        <v>0</v>
      </c>
      <c r="BB190" s="62">
        <v>0</v>
      </c>
      <c r="BC190" s="62">
        <v>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8D9-F2EE-407D-A4C3-51240B4905A4}">
  <dimension ref="A1:AZ44"/>
  <sheetViews>
    <sheetView topLeftCell="AQ1" zoomScale="95" zoomScaleNormal="25" workbookViewId="0">
      <selection sqref="A1:BH14"/>
    </sheetView>
  </sheetViews>
  <sheetFormatPr baseColWidth="10" defaultRowHeight="14.4" x14ac:dyDescent="0.3"/>
  <sheetData>
    <row r="1" spans="1:52" ht="15" thickBot="1" x14ac:dyDescent="0.35">
      <c r="A1" t="s">
        <v>0</v>
      </c>
      <c r="B1" s="64" t="s">
        <v>12</v>
      </c>
      <c r="C1" s="64"/>
      <c r="E1" s="1" t="s">
        <v>1</v>
      </c>
      <c r="F1" s="2" t="s">
        <v>2</v>
      </c>
      <c r="G1" s="3"/>
      <c r="H1" s="3"/>
      <c r="J1" t="s">
        <v>4</v>
      </c>
      <c r="O1" t="s">
        <v>5</v>
      </c>
      <c r="P1" t="s">
        <v>6</v>
      </c>
      <c r="T1" s="5" t="s">
        <v>1</v>
      </c>
      <c r="U1" s="6" t="s">
        <v>7</v>
      </c>
      <c r="V1" s="7"/>
      <c r="W1" s="7"/>
      <c r="X1" s="7"/>
      <c r="Y1" s="7"/>
      <c r="Z1" s="7"/>
      <c r="AA1" s="7"/>
      <c r="AC1" t="s">
        <v>8</v>
      </c>
      <c r="AL1" t="s">
        <v>5</v>
      </c>
      <c r="AM1" t="s">
        <v>6</v>
      </c>
      <c r="AU1" s="9" t="s">
        <v>9</v>
      </c>
      <c r="AW1" t="s">
        <v>8</v>
      </c>
      <c r="AY1" t="s">
        <v>5</v>
      </c>
      <c r="AZ1" t="s">
        <v>10</v>
      </c>
    </row>
    <row r="2" spans="1:52" ht="15" thickBot="1" x14ac:dyDescent="0.35">
      <c r="E2" s="3"/>
      <c r="F2" s="3"/>
      <c r="G2" s="3"/>
      <c r="H2" s="3"/>
      <c r="T2" s="7"/>
      <c r="U2" s="7"/>
      <c r="V2" s="7"/>
      <c r="W2" s="7"/>
      <c r="X2" s="7"/>
      <c r="Y2" s="7"/>
      <c r="Z2" s="7"/>
      <c r="AA2" s="7"/>
      <c r="AU2" s="10"/>
    </row>
    <row r="3" spans="1:52" ht="15" thickBot="1" x14ac:dyDescent="0.35">
      <c r="A3">
        <v>1</v>
      </c>
      <c r="B3">
        <v>12.452999999999999</v>
      </c>
      <c r="C3">
        <v>-13.335000000000001</v>
      </c>
      <c r="E3" s="4">
        <v>0.75</v>
      </c>
      <c r="F3" s="4">
        <v>0.75</v>
      </c>
      <c r="G3" s="4">
        <v>0.75</v>
      </c>
      <c r="H3" s="4">
        <v>0.75</v>
      </c>
      <c r="J3">
        <f>($B3*E$3+$C3*E$4)+E$8</f>
        <v>-0.41150000000000198</v>
      </c>
      <c r="K3">
        <f>($B3*F$3+$C3*F$4)+F$8</f>
        <v>-0.41150000000000198</v>
      </c>
      <c r="L3">
        <f>($B3*G$3+$C3*G$4)+G$8</f>
        <v>-0.41150000000000198</v>
      </c>
      <c r="M3">
        <f>($B3*H$3+$C3*H$4)+H$8</f>
        <v>-0.41150000000000198</v>
      </c>
      <c r="O3">
        <f>MAX(0,J3)</f>
        <v>0</v>
      </c>
      <c r="P3">
        <f t="shared" ref="P3:R18" si="0">MAX(0,K3)</f>
        <v>0</v>
      </c>
      <c r="Q3">
        <f t="shared" si="0"/>
        <v>0</v>
      </c>
      <c r="R3">
        <f>MAX(0,M3)</f>
        <v>0</v>
      </c>
      <c r="T3" s="8">
        <v>0.75</v>
      </c>
      <c r="U3" s="8">
        <v>0.75</v>
      </c>
      <c r="V3" s="8">
        <v>0.75</v>
      </c>
      <c r="W3" s="8">
        <v>0.75</v>
      </c>
      <c r="X3" s="8">
        <v>0.75</v>
      </c>
      <c r="Y3" s="8">
        <v>0.75</v>
      </c>
      <c r="Z3" s="8">
        <v>0.75</v>
      </c>
      <c r="AA3" s="8">
        <v>0.75</v>
      </c>
      <c r="AC3">
        <f>($O3*T$3+$P3*T$4+$Q3*T$5+$R3*T$6)+T$9</f>
        <v>0.25</v>
      </c>
      <c r="AD3">
        <f t="shared" ref="AD3:AJ18" si="1">($O3*U$3+$P3*U$4+$Q3*U$5+$R3*U$6)+U$9</f>
        <v>0.25</v>
      </c>
      <c r="AE3">
        <f t="shared" si="1"/>
        <v>0.25</v>
      </c>
      <c r="AF3">
        <f t="shared" si="1"/>
        <v>0.25</v>
      </c>
      <c r="AG3">
        <f t="shared" si="1"/>
        <v>0.25</v>
      </c>
      <c r="AH3">
        <f t="shared" si="1"/>
        <v>0.25</v>
      </c>
      <c r="AI3">
        <f t="shared" si="1"/>
        <v>0.25</v>
      </c>
      <c r="AJ3">
        <f t="shared" si="1"/>
        <v>0.25</v>
      </c>
      <c r="AL3">
        <f>MAX(0,AC3)</f>
        <v>0.25</v>
      </c>
      <c r="AM3">
        <f t="shared" ref="AM3:AS18" si="2">MAX(0,AD3)</f>
        <v>0.25</v>
      </c>
      <c r="AN3">
        <f t="shared" si="2"/>
        <v>0.25</v>
      </c>
      <c r="AO3">
        <f t="shared" si="2"/>
        <v>0.25</v>
      </c>
      <c r="AP3">
        <f t="shared" si="2"/>
        <v>0.25</v>
      </c>
      <c r="AQ3">
        <f t="shared" si="2"/>
        <v>0.25</v>
      </c>
      <c r="AR3">
        <f t="shared" si="2"/>
        <v>0.25</v>
      </c>
      <c r="AS3">
        <f t="shared" si="2"/>
        <v>0.25</v>
      </c>
      <c r="AU3" s="11">
        <v>0.75</v>
      </c>
      <c r="AW3">
        <f>($AL3*AU$3+$AM3*AU$4+$AN3*AU$5+$AO3*AU$6+$AP3*AU$7+$AQ3*AU$8+$AR3*AU$9+$AS3*AU$10)+AU$13</f>
        <v>1.75</v>
      </c>
      <c r="AY3">
        <f>1/(1+EXP(-AW3))</f>
        <v>0.85195280196831058</v>
      </c>
    </row>
    <row r="4" spans="1:52" ht="15" thickBot="1" x14ac:dyDescent="0.35">
      <c r="A4">
        <v>2</v>
      </c>
      <c r="B4">
        <f>-4.922</f>
        <v>-4.9219999999999997</v>
      </c>
      <c r="C4">
        <v>-18.260999999999999</v>
      </c>
      <c r="E4" s="4">
        <v>0.75</v>
      </c>
      <c r="F4" s="4">
        <v>0.75</v>
      </c>
      <c r="G4" s="4">
        <v>0.75</v>
      </c>
      <c r="H4" s="4">
        <v>0.75</v>
      </c>
      <c r="J4">
        <f t="shared" ref="J4:M44" si="3">($B4*E$3+$C4*E$4)+E$8</f>
        <v>-17.137250000000002</v>
      </c>
      <c r="K4">
        <f t="shared" si="3"/>
        <v>-17.137250000000002</v>
      </c>
      <c r="L4">
        <f t="shared" si="3"/>
        <v>-17.137250000000002</v>
      </c>
      <c r="M4">
        <f t="shared" si="3"/>
        <v>-17.137250000000002</v>
      </c>
      <c r="O4">
        <f t="shared" ref="O4:R44" si="4">MAX(0,J4)</f>
        <v>0</v>
      </c>
      <c r="P4">
        <f t="shared" si="0"/>
        <v>0</v>
      </c>
      <c r="Q4">
        <f t="shared" si="0"/>
        <v>0</v>
      </c>
      <c r="R4">
        <f t="shared" si="0"/>
        <v>0</v>
      </c>
      <c r="T4" s="8">
        <v>0.75</v>
      </c>
      <c r="U4" s="8">
        <v>0.75</v>
      </c>
      <c r="V4" s="8">
        <v>0.75</v>
      </c>
      <c r="W4" s="8">
        <v>0.75</v>
      </c>
      <c r="X4" s="8">
        <v>0.75</v>
      </c>
      <c r="Y4" s="8">
        <v>0.75</v>
      </c>
      <c r="Z4" s="8">
        <v>0.75</v>
      </c>
      <c r="AA4" s="8">
        <v>0.75</v>
      </c>
      <c r="AC4">
        <f t="shared" ref="AC4:AJ44" si="5">($O4*T$3+$P4*T$4+$Q4*T$5+$R4*T$6)+T$9</f>
        <v>0.25</v>
      </c>
      <c r="AD4">
        <f t="shared" si="1"/>
        <v>0.25</v>
      </c>
      <c r="AE4">
        <f t="shared" si="1"/>
        <v>0.25</v>
      </c>
      <c r="AF4">
        <f t="shared" si="1"/>
        <v>0.25</v>
      </c>
      <c r="AG4">
        <f t="shared" si="1"/>
        <v>0.25</v>
      </c>
      <c r="AH4">
        <f t="shared" si="1"/>
        <v>0.25</v>
      </c>
      <c r="AI4">
        <f t="shared" si="1"/>
        <v>0.25</v>
      </c>
      <c r="AJ4">
        <f t="shared" si="1"/>
        <v>0.25</v>
      </c>
      <c r="AL4">
        <f t="shared" ref="AL4:AS44" si="6">MAX(0,AC4)</f>
        <v>0.25</v>
      </c>
      <c r="AM4">
        <f t="shared" si="2"/>
        <v>0.25</v>
      </c>
      <c r="AN4">
        <f t="shared" si="2"/>
        <v>0.25</v>
      </c>
      <c r="AO4">
        <f t="shared" si="2"/>
        <v>0.25</v>
      </c>
      <c r="AP4">
        <f t="shared" si="2"/>
        <v>0.25</v>
      </c>
      <c r="AQ4">
        <f t="shared" si="2"/>
        <v>0.25</v>
      </c>
      <c r="AR4">
        <f t="shared" si="2"/>
        <v>0.25</v>
      </c>
      <c r="AS4">
        <f t="shared" si="2"/>
        <v>0.25</v>
      </c>
      <c r="AU4" s="11">
        <v>0.75</v>
      </c>
      <c r="AW4">
        <f t="shared" ref="AW4:AW44" si="7">($AL4*AU$3+$AM4*AU$4+$AN4*AU$5+$AO4*AU$6+$AP4*AU$7+$AQ4*AU$8+$AR4*AU$9+$AS4*AU$10)+AU$13</f>
        <v>1.75</v>
      </c>
      <c r="AY4">
        <f t="shared" ref="AY4:AY44" si="8">1/(1+EXP(-AW4))</f>
        <v>0.85195280196831058</v>
      </c>
    </row>
    <row r="5" spans="1:52" ht="15" thickBot="1" x14ac:dyDescent="0.35">
      <c r="A5">
        <v>3</v>
      </c>
      <c r="B5">
        <v>3.97</v>
      </c>
      <c r="C5">
        <v>-7.0650000000000004</v>
      </c>
      <c r="E5" s="3"/>
      <c r="F5" s="3"/>
      <c r="G5" s="3"/>
      <c r="H5" s="3"/>
      <c r="J5">
        <f t="shared" si="3"/>
        <v>-2.07125</v>
      </c>
      <c r="K5">
        <f t="shared" si="3"/>
        <v>-2.07125</v>
      </c>
      <c r="L5">
        <f t="shared" si="3"/>
        <v>-2.07125</v>
      </c>
      <c r="M5">
        <f t="shared" si="3"/>
        <v>-2.07125</v>
      </c>
      <c r="O5">
        <f t="shared" si="4"/>
        <v>0</v>
      </c>
      <c r="P5">
        <f t="shared" si="0"/>
        <v>0</v>
      </c>
      <c r="Q5">
        <f t="shared" si="0"/>
        <v>0</v>
      </c>
      <c r="R5">
        <f t="shared" si="0"/>
        <v>0</v>
      </c>
      <c r="T5" s="8">
        <v>0.75</v>
      </c>
      <c r="U5" s="8">
        <v>0.75</v>
      </c>
      <c r="V5" s="8">
        <v>0.75</v>
      </c>
      <c r="W5" s="8">
        <v>0.75</v>
      </c>
      <c r="X5" s="8">
        <v>0.75</v>
      </c>
      <c r="Y5" s="8">
        <v>0.75</v>
      </c>
      <c r="Z5" s="8">
        <v>0.75</v>
      </c>
      <c r="AA5" s="8">
        <v>0.75</v>
      </c>
      <c r="AC5">
        <f t="shared" si="5"/>
        <v>0.25</v>
      </c>
      <c r="AD5">
        <f t="shared" si="1"/>
        <v>0.25</v>
      </c>
      <c r="AE5">
        <f t="shared" si="1"/>
        <v>0.25</v>
      </c>
      <c r="AF5">
        <f t="shared" si="1"/>
        <v>0.25</v>
      </c>
      <c r="AG5">
        <f t="shared" si="1"/>
        <v>0.25</v>
      </c>
      <c r="AH5">
        <f t="shared" si="1"/>
        <v>0.25</v>
      </c>
      <c r="AI5">
        <f t="shared" si="1"/>
        <v>0.25</v>
      </c>
      <c r="AJ5">
        <f t="shared" si="1"/>
        <v>0.25</v>
      </c>
      <c r="AL5">
        <f t="shared" si="6"/>
        <v>0.25</v>
      </c>
      <c r="AM5">
        <f t="shared" si="2"/>
        <v>0.25</v>
      </c>
      <c r="AN5">
        <f t="shared" si="2"/>
        <v>0.25</v>
      </c>
      <c r="AO5">
        <f t="shared" si="2"/>
        <v>0.25</v>
      </c>
      <c r="AP5">
        <f t="shared" si="2"/>
        <v>0.25</v>
      </c>
      <c r="AQ5">
        <f t="shared" si="2"/>
        <v>0.25</v>
      </c>
      <c r="AR5">
        <f t="shared" si="2"/>
        <v>0.25</v>
      </c>
      <c r="AS5">
        <f t="shared" si="2"/>
        <v>0.25</v>
      </c>
      <c r="AU5" s="11">
        <v>0.75</v>
      </c>
      <c r="AW5">
        <f t="shared" si="7"/>
        <v>1.75</v>
      </c>
      <c r="AY5">
        <f t="shared" si="8"/>
        <v>0.85195280196831058</v>
      </c>
    </row>
    <row r="6" spans="1:52" ht="15" thickBot="1" x14ac:dyDescent="0.35">
      <c r="A6">
        <v>4</v>
      </c>
      <c r="B6">
        <v>4.1029999999999998</v>
      </c>
      <c r="C6">
        <v>3.1440000000000001</v>
      </c>
      <c r="E6" s="1" t="s">
        <v>3</v>
      </c>
      <c r="F6" s="3"/>
      <c r="G6" s="3"/>
      <c r="H6" s="3"/>
      <c r="J6">
        <f t="shared" si="3"/>
        <v>5.6852499999999999</v>
      </c>
      <c r="K6">
        <f t="shared" si="3"/>
        <v>5.6852499999999999</v>
      </c>
      <c r="L6">
        <f t="shared" si="3"/>
        <v>5.6852499999999999</v>
      </c>
      <c r="M6">
        <f t="shared" si="3"/>
        <v>5.6852499999999999</v>
      </c>
      <c r="O6">
        <f t="shared" si="4"/>
        <v>5.6852499999999999</v>
      </c>
      <c r="P6">
        <f t="shared" si="0"/>
        <v>5.6852499999999999</v>
      </c>
      <c r="Q6">
        <f t="shared" si="0"/>
        <v>5.6852499999999999</v>
      </c>
      <c r="R6">
        <f t="shared" si="0"/>
        <v>5.6852499999999999</v>
      </c>
      <c r="T6" s="8">
        <v>0.75</v>
      </c>
      <c r="U6" s="8">
        <v>0.75</v>
      </c>
      <c r="V6" s="8">
        <v>0.75</v>
      </c>
      <c r="W6" s="8">
        <v>0.75</v>
      </c>
      <c r="X6" s="8">
        <v>0.75</v>
      </c>
      <c r="Y6" s="8">
        <v>0.75</v>
      </c>
      <c r="Z6" s="8">
        <v>0.75</v>
      </c>
      <c r="AA6" s="8">
        <v>0.75</v>
      </c>
      <c r="AC6">
        <f t="shared" si="5"/>
        <v>17.30575</v>
      </c>
      <c r="AD6">
        <f t="shared" si="1"/>
        <v>17.30575</v>
      </c>
      <c r="AE6">
        <f t="shared" si="1"/>
        <v>17.30575</v>
      </c>
      <c r="AF6">
        <f t="shared" si="1"/>
        <v>17.30575</v>
      </c>
      <c r="AG6">
        <f t="shared" si="1"/>
        <v>17.30575</v>
      </c>
      <c r="AH6">
        <f t="shared" si="1"/>
        <v>17.30575</v>
      </c>
      <c r="AI6">
        <f t="shared" si="1"/>
        <v>17.30575</v>
      </c>
      <c r="AJ6">
        <f t="shared" si="1"/>
        <v>17.30575</v>
      </c>
      <c r="AL6">
        <f t="shared" si="6"/>
        <v>17.30575</v>
      </c>
      <c r="AM6">
        <f t="shared" si="2"/>
        <v>17.30575</v>
      </c>
      <c r="AN6">
        <f t="shared" si="2"/>
        <v>17.30575</v>
      </c>
      <c r="AO6">
        <f t="shared" si="2"/>
        <v>17.30575</v>
      </c>
      <c r="AP6">
        <f t="shared" si="2"/>
        <v>17.30575</v>
      </c>
      <c r="AQ6">
        <f t="shared" si="2"/>
        <v>17.30575</v>
      </c>
      <c r="AR6">
        <f t="shared" si="2"/>
        <v>17.30575</v>
      </c>
      <c r="AS6">
        <f t="shared" si="2"/>
        <v>17.30575</v>
      </c>
      <c r="AU6" s="11">
        <v>0.75</v>
      </c>
      <c r="AW6">
        <f t="shared" si="7"/>
        <v>104.08449999999996</v>
      </c>
      <c r="AY6">
        <f t="shared" si="8"/>
        <v>1</v>
      </c>
    </row>
    <row r="7" spans="1:52" ht="15" thickBot="1" x14ac:dyDescent="0.35">
      <c r="A7">
        <v>5</v>
      </c>
      <c r="B7">
        <v>8.17</v>
      </c>
      <c r="C7">
        <v>15.488</v>
      </c>
      <c r="E7" s="3"/>
      <c r="F7" s="3"/>
      <c r="G7" s="3"/>
      <c r="H7" s="3"/>
      <c r="J7">
        <f t="shared" si="3"/>
        <v>17.993499999999997</v>
      </c>
      <c r="K7">
        <f t="shared" si="3"/>
        <v>17.993499999999997</v>
      </c>
      <c r="L7">
        <f t="shared" si="3"/>
        <v>17.993499999999997</v>
      </c>
      <c r="M7">
        <f t="shared" si="3"/>
        <v>17.993499999999997</v>
      </c>
      <c r="O7">
        <f t="shared" si="4"/>
        <v>17.993499999999997</v>
      </c>
      <c r="P7">
        <f t="shared" si="0"/>
        <v>17.993499999999997</v>
      </c>
      <c r="Q7">
        <f t="shared" si="0"/>
        <v>17.993499999999997</v>
      </c>
      <c r="R7">
        <f t="shared" si="0"/>
        <v>17.993499999999997</v>
      </c>
      <c r="T7" s="7"/>
      <c r="U7" s="7"/>
      <c r="V7" s="7"/>
      <c r="W7" s="7"/>
      <c r="X7" s="7"/>
      <c r="Y7" s="7"/>
      <c r="Z7" s="7"/>
      <c r="AA7" s="7"/>
      <c r="AC7">
        <f t="shared" si="5"/>
        <v>54.230499999999992</v>
      </c>
      <c r="AD7">
        <f t="shared" si="1"/>
        <v>54.230499999999992</v>
      </c>
      <c r="AE7">
        <f t="shared" si="1"/>
        <v>54.230499999999992</v>
      </c>
      <c r="AF7">
        <f t="shared" si="1"/>
        <v>54.230499999999992</v>
      </c>
      <c r="AG7">
        <f t="shared" si="1"/>
        <v>54.230499999999992</v>
      </c>
      <c r="AH7">
        <f t="shared" si="1"/>
        <v>54.230499999999992</v>
      </c>
      <c r="AI7">
        <f t="shared" si="1"/>
        <v>54.230499999999992</v>
      </c>
      <c r="AJ7">
        <f t="shared" si="1"/>
        <v>54.230499999999992</v>
      </c>
      <c r="AL7">
        <f t="shared" si="6"/>
        <v>54.230499999999992</v>
      </c>
      <c r="AM7">
        <f t="shared" si="2"/>
        <v>54.230499999999992</v>
      </c>
      <c r="AN7">
        <f t="shared" si="2"/>
        <v>54.230499999999992</v>
      </c>
      <c r="AO7">
        <f t="shared" si="2"/>
        <v>54.230499999999992</v>
      </c>
      <c r="AP7">
        <f t="shared" si="2"/>
        <v>54.230499999999992</v>
      </c>
      <c r="AQ7">
        <f t="shared" si="2"/>
        <v>54.230499999999992</v>
      </c>
      <c r="AR7">
        <f t="shared" si="2"/>
        <v>54.230499999999992</v>
      </c>
      <c r="AS7">
        <f t="shared" si="2"/>
        <v>54.230499999999992</v>
      </c>
      <c r="AU7" s="11">
        <v>0.75</v>
      </c>
      <c r="AW7">
        <f t="shared" si="7"/>
        <v>325.63299999999987</v>
      </c>
      <c r="AY7">
        <f t="shared" si="8"/>
        <v>1</v>
      </c>
    </row>
    <row r="8" spans="1:52" ht="15" thickBot="1" x14ac:dyDescent="0.35">
      <c r="A8">
        <v>6</v>
      </c>
      <c r="B8">
        <f>-16.658</f>
        <v>-16.658000000000001</v>
      </c>
      <c r="C8">
        <v>-4.6340000000000003</v>
      </c>
      <c r="E8" s="4">
        <v>0.25</v>
      </c>
      <c r="F8" s="4">
        <v>0.25</v>
      </c>
      <c r="G8" s="4">
        <v>0.25</v>
      </c>
      <c r="H8" s="4">
        <v>0.25</v>
      </c>
      <c r="J8">
        <f t="shared" si="3"/>
        <v>-15.719000000000001</v>
      </c>
      <c r="K8">
        <f t="shared" si="3"/>
        <v>-15.719000000000001</v>
      </c>
      <c r="L8">
        <f t="shared" si="3"/>
        <v>-15.719000000000001</v>
      </c>
      <c r="M8">
        <f t="shared" si="3"/>
        <v>-15.719000000000001</v>
      </c>
      <c r="O8">
        <f t="shared" si="4"/>
        <v>0</v>
      </c>
      <c r="P8">
        <f t="shared" si="0"/>
        <v>0</v>
      </c>
      <c r="Q8">
        <f t="shared" si="0"/>
        <v>0</v>
      </c>
      <c r="R8">
        <f t="shared" si="0"/>
        <v>0</v>
      </c>
      <c r="T8" s="5" t="s">
        <v>3</v>
      </c>
      <c r="U8" s="7"/>
      <c r="V8" s="7"/>
      <c r="W8" s="7"/>
      <c r="X8" s="7"/>
      <c r="Y8" s="7"/>
      <c r="Z8" s="7"/>
      <c r="AA8" s="7"/>
      <c r="AC8">
        <f t="shared" si="5"/>
        <v>0.25</v>
      </c>
      <c r="AD8">
        <f t="shared" si="1"/>
        <v>0.25</v>
      </c>
      <c r="AE8">
        <f t="shared" si="1"/>
        <v>0.25</v>
      </c>
      <c r="AF8">
        <f t="shared" si="1"/>
        <v>0.25</v>
      </c>
      <c r="AG8">
        <f t="shared" si="1"/>
        <v>0.25</v>
      </c>
      <c r="AH8">
        <f t="shared" si="1"/>
        <v>0.25</v>
      </c>
      <c r="AI8">
        <f t="shared" si="1"/>
        <v>0.25</v>
      </c>
      <c r="AJ8">
        <f t="shared" si="1"/>
        <v>0.25</v>
      </c>
      <c r="AL8">
        <f t="shared" si="6"/>
        <v>0.25</v>
      </c>
      <c r="AM8">
        <f t="shared" si="2"/>
        <v>0.25</v>
      </c>
      <c r="AN8">
        <f t="shared" si="2"/>
        <v>0.25</v>
      </c>
      <c r="AO8">
        <f t="shared" si="2"/>
        <v>0.25</v>
      </c>
      <c r="AP8">
        <f t="shared" si="2"/>
        <v>0.25</v>
      </c>
      <c r="AQ8">
        <f t="shared" si="2"/>
        <v>0.25</v>
      </c>
      <c r="AR8">
        <f t="shared" si="2"/>
        <v>0.25</v>
      </c>
      <c r="AS8">
        <f t="shared" si="2"/>
        <v>0.25</v>
      </c>
      <c r="AU8" s="11">
        <v>0.75</v>
      </c>
      <c r="AW8">
        <f t="shared" si="7"/>
        <v>1.75</v>
      </c>
      <c r="AY8">
        <f t="shared" si="8"/>
        <v>0.85195280196831058</v>
      </c>
    </row>
    <row r="9" spans="1:52" ht="15" thickBot="1" x14ac:dyDescent="0.35">
      <c r="A9">
        <v>7</v>
      </c>
      <c r="B9">
        <v>6.4770000000000003</v>
      </c>
      <c r="C9">
        <v>13.927</v>
      </c>
      <c r="J9">
        <f t="shared" si="3"/>
        <v>15.553000000000001</v>
      </c>
      <c r="K9">
        <f t="shared" si="3"/>
        <v>15.553000000000001</v>
      </c>
      <c r="L9">
        <f t="shared" si="3"/>
        <v>15.553000000000001</v>
      </c>
      <c r="M9">
        <f t="shared" si="3"/>
        <v>15.553000000000001</v>
      </c>
      <c r="O9">
        <f t="shared" si="4"/>
        <v>15.553000000000001</v>
      </c>
      <c r="P9">
        <f t="shared" si="0"/>
        <v>15.553000000000001</v>
      </c>
      <c r="Q9">
        <f t="shared" si="0"/>
        <v>15.553000000000001</v>
      </c>
      <c r="R9">
        <f t="shared" si="0"/>
        <v>15.553000000000001</v>
      </c>
      <c r="T9" s="8">
        <v>0.25</v>
      </c>
      <c r="U9" s="8">
        <v>0.25</v>
      </c>
      <c r="V9" s="8">
        <v>0.25</v>
      </c>
      <c r="W9" s="8">
        <v>0.25</v>
      </c>
      <c r="X9" s="8">
        <v>0.25</v>
      </c>
      <c r="Y9" s="8">
        <v>0.25</v>
      </c>
      <c r="Z9" s="8">
        <v>0.25</v>
      </c>
      <c r="AA9" s="8">
        <v>0.25</v>
      </c>
      <c r="AC9">
        <f t="shared" si="5"/>
        <v>46.909000000000006</v>
      </c>
      <c r="AD9">
        <f t="shared" si="1"/>
        <v>46.909000000000006</v>
      </c>
      <c r="AE9">
        <f t="shared" si="1"/>
        <v>46.909000000000006</v>
      </c>
      <c r="AF9">
        <f t="shared" si="1"/>
        <v>46.909000000000006</v>
      </c>
      <c r="AG9">
        <f t="shared" si="1"/>
        <v>46.909000000000006</v>
      </c>
      <c r="AH9">
        <f t="shared" si="1"/>
        <v>46.909000000000006</v>
      </c>
      <c r="AI9">
        <f t="shared" si="1"/>
        <v>46.909000000000006</v>
      </c>
      <c r="AJ9">
        <f t="shared" si="1"/>
        <v>46.909000000000006</v>
      </c>
      <c r="AL9">
        <f t="shared" si="6"/>
        <v>46.909000000000006</v>
      </c>
      <c r="AM9">
        <f t="shared" si="2"/>
        <v>46.909000000000006</v>
      </c>
      <c r="AN9">
        <f t="shared" si="2"/>
        <v>46.909000000000006</v>
      </c>
      <c r="AO9">
        <f t="shared" si="2"/>
        <v>46.909000000000006</v>
      </c>
      <c r="AP9">
        <f t="shared" si="2"/>
        <v>46.909000000000006</v>
      </c>
      <c r="AQ9">
        <f t="shared" si="2"/>
        <v>46.909000000000006</v>
      </c>
      <c r="AR9">
        <f t="shared" si="2"/>
        <v>46.909000000000006</v>
      </c>
      <c r="AS9">
        <f t="shared" si="2"/>
        <v>46.909000000000006</v>
      </c>
      <c r="AU9" s="11">
        <v>0.75</v>
      </c>
      <c r="AW9">
        <f t="shared" si="7"/>
        <v>281.70400000000012</v>
      </c>
      <c r="AY9">
        <f t="shared" si="8"/>
        <v>1</v>
      </c>
    </row>
    <row r="10" spans="1:52" ht="34.799999999999997" thickBot="1" x14ac:dyDescent="0.35">
      <c r="A10">
        <v>8</v>
      </c>
      <c r="B10">
        <f>-0.725</f>
        <v>-0.72499999999999998</v>
      </c>
      <c r="C10">
        <v>-16.056000000000001</v>
      </c>
      <c r="E10" s="13" t="s">
        <v>11</v>
      </c>
      <c r="J10">
        <f t="shared" si="3"/>
        <v>-12.335750000000001</v>
      </c>
      <c r="K10">
        <f t="shared" si="3"/>
        <v>-12.335750000000001</v>
      </c>
      <c r="L10">
        <f t="shared" si="3"/>
        <v>-12.335750000000001</v>
      </c>
      <c r="M10">
        <f t="shared" si="3"/>
        <v>-12.335750000000001</v>
      </c>
      <c r="O10">
        <f t="shared" si="4"/>
        <v>0</v>
      </c>
      <c r="P10">
        <f t="shared" si="0"/>
        <v>0</v>
      </c>
      <c r="Q10">
        <f t="shared" si="0"/>
        <v>0</v>
      </c>
      <c r="R10">
        <f t="shared" si="0"/>
        <v>0</v>
      </c>
      <c r="AC10">
        <f t="shared" si="5"/>
        <v>0.25</v>
      </c>
      <c r="AD10">
        <f t="shared" si="1"/>
        <v>0.25</v>
      </c>
      <c r="AE10">
        <f t="shared" si="1"/>
        <v>0.25</v>
      </c>
      <c r="AF10">
        <f t="shared" si="1"/>
        <v>0.25</v>
      </c>
      <c r="AG10">
        <f t="shared" si="1"/>
        <v>0.25</v>
      </c>
      <c r="AH10">
        <f t="shared" si="1"/>
        <v>0.25</v>
      </c>
      <c r="AI10">
        <f t="shared" si="1"/>
        <v>0.25</v>
      </c>
      <c r="AJ10">
        <f t="shared" si="1"/>
        <v>0.25</v>
      </c>
      <c r="AL10">
        <f t="shared" si="6"/>
        <v>0.25</v>
      </c>
      <c r="AM10">
        <f t="shared" si="2"/>
        <v>0.25</v>
      </c>
      <c r="AN10">
        <f t="shared" si="2"/>
        <v>0.25</v>
      </c>
      <c r="AO10">
        <f t="shared" si="2"/>
        <v>0.25</v>
      </c>
      <c r="AP10">
        <f t="shared" si="2"/>
        <v>0.25</v>
      </c>
      <c r="AQ10">
        <f t="shared" si="2"/>
        <v>0.25</v>
      </c>
      <c r="AR10">
        <f t="shared" si="2"/>
        <v>0.25</v>
      </c>
      <c r="AS10">
        <f t="shared" si="2"/>
        <v>0.25</v>
      </c>
      <c r="AU10" s="11">
        <v>0.75</v>
      </c>
      <c r="AW10">
        <f t="shared" si="7"/>
        <v>1.75</v>
      </c>
      <c r="AY10">
        <f t="shared" si="8"/>
        <v>0.85195280196831058</v>
      </c>
    </row>
    <row r="11" spans="1:52" ht="34.799999999999997" thickBot="1" x14ac:dyDescent="0.35">
      <c r="A11">
        <v>9</v>
      </c>
      <c r="B11">
        <v>0.98699999999999999</v>
      </c>
      <c r="C11">
        <v>-8.6370000000000005</v>
      </c>
      <c r="J11">
        <f t="shared" si="3"/>
        <v>-5.4875000000000007</v>
      </c>
      <c r="K11">
        <f t="shared" si="3"/>
        <v>-5.4875000000000007</v>
      </c>
      <c r="L11">
        <f t="shared" si="3"/>
        <v>-5.4875000000000007</v>
      </c>
      <c r="M11">
        <f t="shared" si="3"/>
        <v>-5.4875000000000007</v>
      </c>
      <c r="O11">
        <f t="shared" si="4"/>
        <v>0</v>
      </c>
      <c r="P11">
        <f t="shared" si="0"/>
        <v>0</v>
      </c>
      <c r="Q11">
        <f t="shared" si="0"/>
        <v>0</v>
      </c>
      <c r="R11">
        <f t="shared" si="0"/>
        <v>0</v>
      </c>
      <c r="T11" s="13" t="s">
        <v>11</v>
      </c>
      <c r="AC11">
        <f t="shared" si="5"/>
        <v>0.25</v>
      </c>
      <c r="AD11">
        <f t="shared" si="1"/>
        <v>0.25</v>
      </c>
      <c r="AE11">
        <f t="shared" si="1"/>
        <v>0.25</v>
      </c>
      <c r="AF11">
        <f t="shared" si="1"/>
        <v>0.25</v>
      </c>
      <c r="AG11">
        <f t="shared" si="1"/>
        <v>0.25</v>
      </c>
      <c r="AH11">
        <f t="shared" si="1"/>
        <v>0.25</v>
      </c>
      <c r="AI11">
        <f t="shared" si="1"/>
        <v>0.25</v>
      </c>
      <c r="AJ11">
        <f t="shared" si="1"/>
        <v>0.25</v>
      </c>
      <c r="AL11">
        <f t="shared" si="6"/>
        <v>0.25</v>
      </c>
      <c r="AM11">
        <f t="shared" si="2"/>
        <v>0.25</v>
      </c>
      <c r="AN11">
        <f t="shared" si="2"/>
        <v>0.25</v>
      </c>
      <c r="AO11">
        <f t="shared" si="2"/>
        <v>0.25</v>
      </c>
      <c r="AP11">
        <f t="shared" si="2"/>
        <v>0.25</v>
      </c>
      <c r="AQ11">
        <f t="shared" si="2"/>
        <v>0.25</v>
      </c>
      <c r="AR11">
        <f t="shared" si="2"/>
        <v>0.25</v>
      </c>
      <c r="AS11">
        <f t="shared" si="2"/>
        <v>0.25</v>
      </c>
      <c r="AU11" s="12"/>
      <c r="AW11">
        <f t="shared" si="7"/>
        <v>1.75</v>
      </c>
      <c r="AY11">
        <f t="shared" si="8"/>
        <v>0.85195280196831058</v>
      </c>
    </row>
    <row r="12" spans="1:52" ht="15" thickBot="1" x14ac:dyDescent="0.35">
      <c r="A12">
        <v>10</v>
      </c>
      <c r="B12">
        <v>-10.994999999999999</v>
      </c>
      <c r="C12">
        <v>8.9209999999999994</v>
      </c>
      <c r="J12">
        <f t="shared" si="3"/>
        <v>-1.3055000000000003</v>
      </c>
      <c r="K12">
        <f t="shared" si="3"/>
        <v>-1.3055000000000003</v>
      </c>
      <c r="L12">
        <f t="shared" si="3"/>
        <v>-1.3055000000000003</v>
      </c>
      <c r="M12">
        <f t="shared" si="3"/>
        <v>-1.3055000000000003</v>
      </c>
      <c r="O12">
        <f t="shared" si="4"/>
        <v>0</v>
      </c>
      <c r="P12">
        <f t="shared" si="0"/>
        <v>0</v>
      </c>
      <c r="Q12">
        <f t="shared" si="0"/>
        <v>0</v>
      </c>
      <c r="R12">
        <f t="shared" si="0"/>
        <v>0</v>
      </c>
      <c r="AC12">
        <f t="shared" si="5"/>
        <v>0.25</v>
      </c>
      <c r="AD12">
        <f t="shared" si="1"/>
        <v>0.25</v>
      </c>
      <c r="AE12">
        <f t="shared" si="1"/>
        <v>0.25</v>
      </c>
      <c r="AF12">
        <f t="shared" si="1"/>
        <v>0.25</v>
      </c>
      <c r="AG12">
        <f t="shared" si="1"/>
        <v>0.25</v>
      </c>
      <c r="AH12">
        <f t="shared" si="1"/>
        <v>0.25</v>
      </c>
      <c r="AI12">
        <f t="shared" si="1"/>
        <v>0.25</v>
      </c>
      <c r="AJ12">
        <f t="shared" si="1"/>
        <v>0.25</v>
      </c>
      <c r="AL12">
        <f t="shared" si="6"/>
        <v>0.25</v>
      </c>
      <c r="AM12">
        <f t="shared" si="2"/>
        <v>0.25</v>
      </c>
      <c r="AN12">
        <f t="shared" si="2"/>
        <v>0.25</v>
      </c>
      <c r="AO12">
        <f t="shared" si="2"/>
        <v>0.25</v>
      </c>
      <c r="AP12">
        <f t="shared" si="2"/>
        <v>0.25</v>
      </c>
      <c r="AQ12">
        <f t="shared" si="2"/>
        <v>0.25</v>
      </c>
      <c r="AR12">
        <f t="shared" si="2"/>
        <v>0.25</v>
      </c>
      <c r="AS12">
        <f t="shared" si="2"/>
        <v>0.25</v>
      </c>
      <c r="AU12" s="9" t="s">
        <v>3</v>
      </c>
      <c r="AW12">
        <f t="shared" si="7"/>
        <v>1.75</v>
      </c>
      <c r="AY12">
        <f t="shared" si="8"/>
        <v>0.85195280196831058</v>
      </c>
    </row>
    <row r="13" spans="1:52" ht="15" thickBot="1" x14ac:dyDescent="0.35">
      <c r="A13">
        <v>11</v>
      </c>
      <c r="B13">
        <v>13.388999999999999</v>
      </c>
      <c r="C13">
        <v>-14.503</v>
      </c>
      <c r="J13">
        <f t="shared" si="3"/>
        <v>-0.58549999999999969</v>
      </c>
      <c r="K13">
        <f t="shared" si="3"/>
        <v>-0.58549999999999969</v>
      </c>
      <c r="L13">
        <f t="shared" si="3"/>
        <v>-0.58549999999999969</v>
      </c>
      <c r="M13">
        <f t="shared" si="3"/>
        <v>-0.58549999999999969</v>
      </c>
      <c r="O13">
        <f t="shared" si="4"/>
        <v>0</v>
      </c>
      <c r="P13">
        <f t="shared" si="0"/>
        <v>0</v>
      </c>
      <c r="Q13">
        <f t="shared" si="0"/>
        <v>0</v>
      </c>
      <c r="R13">
        <f t="shared" si="0"/>
        <v>0</v>
      </c>
      <c r="AC13">
        <f t="shared" si="5"/>
        <v>0.25</v>
      </c>
      <c r="AD13">
        <f t="shared" si="1"/>
        <v>0.25</v>
      </c>
      <c r="AE13">
        <f t="shared" si="1"/>
        <v>0.25</v>
      </c>
      <c r="AF13">
        <f t="shared" si="1"/>
        <v>0.25</v>
      </c>
      <c r="AG13">
        <f t="shared" si="1"/>
        <v>0.25</v>
      </c>
      <c r="AH13">
        <f t="shared" si="1"/>
        <v>0.25</v>
      </c>
      <c r="AI13">
        <f t="shared" si="1"/>
        <v>0.25</v>
      </c>
      <c r="AJ13">
        <f t="shared" si="1"/>
        <v>0.25</v>
      </c>
      <c r="AL13">
        <f t="shared" si="6"/>
        <v>0.25</v>
      </c>
      <c r="AM13">
        <f t="shared" si="2"/>
        <v>0.25</v>
      </c>
      <c r="AN13">
        <f t="shared" si="2"/>
        <v>0.25</v>
      </c>
      <c r="AO13">
        <f t="shared" si="2"/>
        <v>0.25</v>
      </c>
      <c r="AP13">
        <f t="shared" si="2"/>
        <v>0.25</v>
      </c>
      <c r="AQ13">
        <f t="shared" si="2"/>
        <v>0.25</v>
      </c>
      <c r="AR13">
        <f t="shared" si="2"/>
        <v>0.25</v>
      </c>
      <c r="AS13">
        <f t="shared" si="2"/>
        <v>0.25</v>
      </c>
      <c r="AU13" s="11">
        <v>0.25</v>
      </c>
      <c r="AW13">
        <f t="shared" si="7"/>
        <v>1.75</v>
      </c>
      <c r="AY13">
        <f t="shared" si="8"/>
        <v>0.85195280196831058</v>
      </c>
    </row>
    <row r="14" spans="1:52" x14ac:dyDescent="0.3">
      <c r="A14">
        <v>12</v>
      </c>
      <c r="B14">
        <v>-9.5690000000000008</v>
      </c>
      <c r="C14">
        <v>4.2670000000000003</v>
      </c>
      <c r="J14">
        <f t="shared" si="3"/>
        <v>-3.7264999999999997</v>
      </c>
      <c r="K14">
        <f t="shared" si="3"/>
        <v>-3.7264999999999997</v>
      </c>
      <c r="L14">
        <f t="shared" si="3"/>
        <v>-3.7264999999999997</v>
      </c>
      <c r="M14">
        <f t="shared" si="3"/>
        <v>-3.7264999999999997</v>
      </c>
      <c r="O14">
        <f t="shared" si="4"/>
        <v>0</v>
      </c>
      <c r="P14">
        <f t="shared" si="0"/>
        <v>0</v>
      </c>
      <c r="Q14">
        <f t="shared" si="0"/>
        <v>0</v>
      </c>
      <c r="R14">
        <f t="shared" si="0"/>
        <v>0</v>
      </c>
      <c r="AC14">
        <f t="shared" si="5"/>
        <v>0.25</v>
      </c>
      <c r="AD14">
        <f t="shared" si="1"/>
        <v>0.25</v>
      </c>
      <c r="AE14">
        <f t="shared" si="1"/>
        <v>0.25</v>
      </c>
      <c r="AF14">
        <f t="shared" si="1"/>
        <v>0.25</v>
      </c>
      <c r="AG14">
        <f t="shared" si="1"/>
        <v>0.25</v>
      </c>
      <c r="AH14">
        <f t="shared" si="1"/>
        <v>0.25</v>
      </c>
      <c r="AI14">
        <f t="shared" si="1"/>
        <v>0.25</v>
      </c>
      <c r="AJ14">
        <f t="shared" si="1"/>
        <v>0.25</v>
      </c>
      <c r="AL14">
        <f t="shared" si="6"/>
        <v>0.25</v>
      </c>
      <c r="AM14">
        <f t="shared" si="2"/>
        <v>0.25</v>
      </c>
      <c r="AN14">
        <f t="shared" si="2"/>
        <v>0.25</v>
      </c>
      <c r="AO14">
        <f t="shared" si="2"/>
        <v>0.25</v>
      </c>
      <c r="AP14">
        <f t="shared" si="2"/>
        <v>0.25</v>
      </c>
      <c r="AQ14">
        <f t="shared" si="2"/>
        <v>0.25</v>
      </c>
      <c r="AR14">
        <f t="shared" si="2"/>
        <v>0.25</v>
      </c>
      <c r="AS14">
        <f t="shared" si="2"/>
        <v>0.25</v>
      </c>
      <c r="AW14">
        <f t="shared" si="7"/>
        <v>1.75</v>
      </c>
      <c r="AY14">
        <f t="shared" si="8"/>
        <v>0.85195280196831058</v>
      </c>
    </row>
    <row r="15" spans="1:52" ht="34.200000000000003" x14ac:dyDescent="0.3">
      <c r="A15">
        <v>13</v>
      </c>
      <c r="B15">
        <v>-15.760999999999999</v>
      </c>
      <c r="C15">
        <v>6.8760000000000003</v>
      </c>
      <c r="J15">
        <f t="shared" si="3"/>
        <v>-6.4137500000000003</v>
      </c>
      <c r="K15">
        <f t="shared" si="3"/>
        <v>-6.4137500000000003</v>
      </c>
      <c r="L15">
        <f t="shared" si="3"/>
        <v>-6.4137500000000003</v>
      </c>
      <c r="M15">
        <f t="shared" si="3"/>
        <v>-6.4137500000000003</v>
      </c>
      <c r="O15">
        <f t="shared" si="4"/>
        <v>0</v>
      </c>
      <c r="P15">
        <f t="shared" si="0"/>
        <v>0</v>
      </c>
      <c r="Q15">
        <f t="shared" si="0"/>
        <v>0</v>
      </c>
      <c r="R15">
        <f t="shared" si="0"/>
        <v>0</v>
      </c>
      <c r="AC15">
        <f t="shared" si="5"/>
        <v>0.25</v>
      </c>
      <c r="AD15">
        <f t="shared" si="1"/>
        <v>0.25</v>
      </c>
      <c r="AE15">
        <f t="shared" si="1"/>
        <v>0.25</v>
      </c>
      <c r="AF15">
        <f t="shared" si="1"/>
        <v>0.25</v>
      </c>
      <c r="AG15">
        <f t="shared" si="1"/>
        <v>0.25</v>
      </c>
      <c r="AH15">
        <f t="shared" si="1"/>
        <v>0.25</v>
      </c>
      <c r="AI15">
        <f t="shared" si="1"/>
        <v>0.25</v>
      </c>
      <c r="AJ15">
        <f t="shared" si="1"/>
        <v>0.25</v>
      </c>
      <c r="AL15">
        <f t="shared" si="6"/>
        <v>0.25</v>
      </c>
      <c r="AM15">
        <f t="shared" si="2"/>
        <v>0.25</v>
      </c>
      <c r="AN15">
        <f t="shared" si="2"/>
        <v>0.25</v>
      </c>
      <c r="AO15">
        <f t="shared" si="2"/>
        <v>0.25</v>
      </c>
      <c r="AP15">
        <f t="shared" si="2"/>
        <v>0.25</v>
      </c>
      <c r="AQ15">
        <f t="shared" si="2"/>
        <v>0.25</v>
      </c>
      <c r="AR15">
        <f t="shared" si="2"/>
        <v>0.25</v>
      </c>
      <c r="AS15">
        <f t="shared" si="2"/>
        <v>0.25</v>
      </c>
      <c r="AU15" s="13" t="s">
        <v>11</v>
      </c>
      <c r="AW15">
        <f t="shared" si="7"/>
        <v>1.75</v>
      </c>
      <c r="AY15">
        <f t="shared" si="8"/>
        <v>0.85195280196831058</v>
      </c>
    </row>
    <row r="16" spans="1:52" x14ac:dyDescent="0.3">
      <c r="A16">
        <v>14</v>
      </c>
      <c r="B16">
        <v>-12.896000000000001</v>
      </c>
      <c r="C16">
        <v>3.145</v>
      </c>
      <c r="J16">
        <f t="shared" si="3"/>
        <v>-7.06325</v>
      </c>
      <c r="K16">
        <f t="shared" si="3"/>
        <v>-7.06325</v>
      </c>
      <c r="L16">
        <f t="shared" si="3"/>
        <v>-7.06325</v>
      </c>
      <c r="M16">
        <f t="shared" si="3"/>
        <v>-7.06325</v>
      </c>
      <c r="O16">
        <f t="shared" si="4"/>
        <v>0</v>
      </c>
      <c r="P16">
        <f t="shared" si="0"/>
        <v>0</v>
      </c>
      <c r="Q16">
        <f t="shared" si="0"/>
        <v>0</v>
      </c>
      <c r="R16">
        <f t="shared" si="0"/>
        <v>0</v>
      </c>
      <c r="AC16">
        <f t="shared" si="5"/>
        <v>0.25</v>
      </c>
      <c r="AD16">
        <f t="shared" si="1"/>
        <v>0.25</v>
      </c>
      <c r="AE16">
        <f t="shared" si="1"/>
        <v>0.25</v>
      </c>
      <c r="AF16">
        <f t="shared" si="1"/>
        <v>0.25</v>
      </c>
      <c r="AG16">
        <f t="shared" si="1"/>
        <v>0.25</v>
      </c>
      <c r="AH16">
        <f t="shared" si="1"/>
        <v>0.25</v>
      </c>
      <c r="AI16">
        <f t="shared" si="1"/>
        <v>0.25</v>
      </c>
      <c r="AJ16">
        <f t="shared" si="1"/>
        <v>0.25</v>
      </c>
      <c r="AL16">
        <f t="shared" si="6"/>
        <v>0.25</v>
      </c>
      <c r="AM16">
        <f t="shared" si="2"/>
        <v>0.25</v>
      </c>
      <c r="AN16">
        <f t="shared" si="2"/>
        <v>0.25</v>
      </c>
      <c r="AO16">
        <f t="shared" si="2"/>
        <v>0.25</v>
      </c>
      <c r="AP16">
        <f t="shared" si="2"/>
        <v>0.25</v>
      </c>
      <c r="AQ16">
        <f t="shared" si="2"/>
        <v>0.25</v>
      </c>
      <c r="AR16">
        <f t="shared" si="2"/>
        <v>0.25</v>
      </c>
      <c r="AS16">
        <f t="shared" si="2"/>
        <v>0.25</v>
      </c>
      <c r="AW16">
        <f t="shared" si="7"/>
        <v>1.75</v>
      </c>
      <c r="AY16">
        <f t="shared" si="8"/>
        <v>0.85195280196831058</v>
      </c>
    </row>
    <row r="17" spans="1:51" x14ac:dyDescent="0.3">
      <c r="A17">
        <v>15</v>
      </c>
      <c r="B17">
        <v>10.917</v>
      </c>
      <c r="C17">
        <v>2.117</v>
      </c>
      <c r="J17">
        <f t="shared" si="3"/>
        <v>10.025499999999999</v>
      </c>
      <c r="K17">
        <f t="shared" si="3"/>
        <v>10.025499999999999</v>
      </c>
      <c r="L17">
        <f t="shared" si="3"/>
        <v>10.025499999999999</v>
      </c>
      <c r="M17">
        <f t="shared" si="3"/>
        <v>10.025499999999999</v>
      </c>
      <c r="O17">
        <f t="shared" si="4"/>
        <v>10.025499999999999</v>
      </c>
      <c r="P17">
        <f t="shared" si="0"/>
        <v>10.025499999999999</v>
      </c>
      <c r="Q17">
        <f t="shared" si="0"/>
        <v>10.025499999999999</v>
      </c>
      <c r="R17">
        <f t="shared" si="0"/>
        <v>10.025499999999999</v>
      </c>
      <c r="AC17">
        <f t="shared" si="5"/>
        <v>30.326499999999996</v>
      </c>
      <c r="AD17">
        <f t="shared" si="1"/>
        <v>30.326499999999996</v>
      </c>
      <c r="AE17">
        <f t="shared" si="1"/>
        <v>30.326499999999996</v>
      </c>
      <c r="AF17">
        <f t="shared" si="1"/>
        <v>30.326499999999996</v>
      </c>
      <c r="AG17">
        <f t="shared" si="1"/>
        <v>30.326499999999996</v>
      </c>
      <c r="AH17">
        <f t="shared" si="1"/>
        <v>30.326499999999996</v>
      </c>
      <c r="AI17">
        <f t="shared" si="1"/>
        <v>30.326499999999996</v>
      </c>
      <c r="AJ17">
        <f t="shared" si="1"/>
        <v>30.326499999999996</v>
      </c>
      <c r="AL17">
        <f t="shared" si="6"/>
        <v>30.326499999999996</v>
      </c>
      <c r="AM17">
        <f t="shared" si="2"/>
        <v>30.326499999999996</v>
      </c>
      <c r="AN17">
        <f t="shared" si="2"/>
        <v>30.326499999999996</v>
      </c>
      <c r="AO17">
        <f t="shared" si="2"/>
        <v>30.326499999999996</v>
      </c>
      <c r="AP17">
        <f t="shared" si="2"/>
        <v>30.326499999999996</v>
      </c>
      <c r="AQ17">
        <f t="shared" si="2"/>
        <v>30.326499999999996</v>
      </c>
      <c r="AR17">
        <f t="shared" si="2"/>
        <v>30.326499999999996</v>
      </c>
      <c r="AS17">
        <f t="shared" si="2"/>
        <v>30.326499999999996</v>
      </c>
      <c r="AW17">
        <f t="shared" si="7"/>
        <v>182.209</v>
      </c>
      <c r="AY17">
        <f t="shared" si="8"/>
        <v>1</v>
      </c>
    </row>
    <row r="18" spans="1:51" x14ac:dyDescent="0.3">
      <c r="A18">
        <v>16</v>
      </c>
      <c r="B18">
        <v>-11.901999999999999</v>
      </c>
      <c r="C18">
        <v>12.598000000000001</v>
      </c>
      <c r="J18">
        <f t="shared" si="3"/>
        <v>0.77200000000000202</v>
      </c>
      <c r="K18">
        <f t="shared" si="3"/>
        <v>0.77200000000000202</v>
      </c>
      <c r="L18">
        <f t="shared" si="3"/>
        <v>0.77200000000000202</v>
      </c>
      <c r="M18">
        <f t="shared" si="3"/>
        <v>0.77200000000000202</v>
      </c>
      <c r="O18">
        <f t="shared" si="4"/>
        <v>0.77200000000000202</v>
      </c>
      <c r="P18">
        <f t="shared" si="0"/>
        <v>0.77200000000000202</v>
      </c>
      <c r="Q18">
        <f t="shared" si="0"/>
        <v>0.77200000000000202</v>
      </c>
      <c r="R18">
        <f t="shared" si="0"/>
        <v>0.77200000000000202</v>
      </c>
      <c r="AC18">
        <f t="shared" si="5"/>
        <v>2.5660000000000061</v>
      </c>
      <c r="AD18">
        <f t="shared" si="1"/>
        <v>2.5660000000000061</v>
      </c>
      <c r="AE18">
        <f t="shared" si="1"/>
        <v>2.5660000000000061</v>
      </c>
      <c r="AF18">
        <f t="shared" si="1"/>
        <v>2.5660000000000061</v>
      </c>
      <c r="AG18">
        <f t="shared" si="1"/>
        <v>2.5660000000000061</v>
      </c>
      <c r="AH18">
        <f t="shared" si="1"/>
        <v>2.5660000000000061</v>
      </c>
      <c r="AI18">
        <f t="shared" si="1"/>
        <v>2.5660000000000061</v>
      </c>
      <c r="AJ18">
        <f t="shared" si="1"/>
        <v>2.5660000000000061</v>
      </c>
      <c r="AL18">
        <f t="shared" si="6"/>
        <v>2.5660000000000061</v>
      </c>
      <c r="AM18">
        <f t="shared" si="2"/>
        <v>2.5660000000000061</v>
      </c>
      <c r="AN18">
        <f t="shared" si="2"/>
        <v>2.5660000000000061</v>
      </c>
      <c r="AO18">
        <f t="shared" si="2"/>
        <v>2.5660000000000061</v>
      </c>
      <c r="AP18">
        <f t="shared" si="2"/>
        <v>2.5660000000000061</v>
      </c>
      <c r="AQ18">
        <f t="shared" si="2"/>
        <v>2.5660000000000061</v>
      </c>
      <c r="AR18">
        <f t="shared" si="2"/>
        <v>2.5660000000000061</v>
      </c>
      <c r="AS18">
        <f t="shared" si="2"/>
        <v>2.5660000000000061</v>
      </c>
      <c r="AW18">
        <f t="shared" si="7"/>
        <v>15.64600000000004</v>
      </c>
      <c r="AY18">
        <f t="shared" si="8"/>
        <v>0.99999983966495187</v>
      </c>
    </row>
    <row r="19" spans="1:51" x14ac:dyDescent="0.3">
      <c r="A19">
        <v>17</v>
      </c>
      <c r="B19">
        <v>6.3710000000000004</v>
      </c>
      <c r="C19">
        <v>0.222</v>
      </c>
      <c r="J19">
        <f t="shared" si="3"/>
        <v>5.19475</v>
      </c>
      <c r="K19">
        <f t="shared" si="3"/>
        <v>5.19475</v>
      </c>
      <c r="L19">
        <f t="shared" si="3"/>
        <v>5.19475</v>
      </c>
      <c r="M19">
        <f t="shared" si="3"/>
        <v>5.19475</v>
      </c>
      <c r="O19">
        <f t="shared" si="4"/>
        <v>5.19475</v>
      </c>
      <c r="P19">
        <f t="shared" si="4"/>
        <v>5.19475</v>
      </c>
      <c r="Q19">
        <f t="shared" si="4"/>
        <v>5.19475</v>
      </c>
      <c r="R19">
        <f t="shared" si="4"/>
        <v>5.19475</v>
      </c>
      <c r="AC19">
        <f t="shared" si="5"/>
        <v>15.834250000000001</v>
      </c>
      <c r="AD19">
        <f t="shared" si="5"/>
        <v>15.834250000000001</v>
      </c>
      <c r="AE19">
        <f t="shared" si="5"/>
        <v>15.834250000000001</v>
      </c>
      <c r="AF19">
        <f t="shared" si="5"/>
        <v>15.834250000000001</v>
      </c>
      <c r="AG19">
        <f t="shared" si="5"/>
        <v>15.834250000000001</v>
      </c>
      <c r="AH19">
        <f t="shared" si="5"/>
        <v>15.834250000000001</v>
      </c>
      <c r="AI19">
        <f t="shared" si="5"/>
        <v>15.834250000000001</v>
      </c>
      <c r="AJ19">
        <f t="shared" si="5"/>
        <v>15.834250000000001</v>
      </c>
      <c r="AL19">
        <f t="shared" si="6"/>
        <v>15.834250000000001</v>
      </c>
      <c r="AM19">
        <f t="shared" si="6"/>
        <v>15.834250000000001</v>
      </c>
      <c r="AN19">
        <f t="shared" si="6"/>
        <v>15.834250000000001</v>
      </c>
      <c r="AO19">
        <f t="shared" si="6"/>
        <v>15.834250000000001</v>
      </c>
      <c r="AP19">
        <f t="shared" si="6"/>
        <v>15.834250000000001</v>
      </c>
      <c r="AQ19">
        <f t="shared" si="6"/>
        <v>15.834250000000001</v>
      </c>
      <c r="AR19">
        <f t="shared" si="6"/>
        <v>15.834250000000001</v>
      </c>
      <c r="AS19">
        <f t="shared" si="6"/>
        <v>15.834250000000001</v>
      </c>
      <c r="AW19">
        <f t="shared" si="7"/>
        <v>95.255499999999998</v>
      </c>
      <c r="AY19">
        <f t="shared" si="8"/>
        <v>1</v>
      </c>
    </row>
    <row r="20" spans="1:51" x14ac:dyDescent="0.3">
      <c r="A20">
        <v>18</v>
      </c>
      <c r="B20">
        <v>-10.573</v>
      </c>
      <c r="C20">
        <v>3.4870000000000001</v>
      </c>
      <c r="J20">
        <f t="shared" si="3"/>
        <v>-5.0645000000000007</v>
      </c>
      <c r="K20">
        <f t="shared" si="3"/>
        <v>-5.0645000000000007</v>
      </c>
      <c r="L20">
        <f t="shared" si="3"/>
        <v>-5.0645000000000007</v>
      </c>
      <c r="M20">
        <f t="shared" si="3"/>
        <v>-5.0645000000000007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AC20">
        <f t="shared" si="5"/>
        <v>0.25</v>
      </c>
      <c r="AD20">
        <f t="shared" si="5"/>
        <v>0.25</v>
      </c>
      <c r="AE20">
        <f t="shared" si="5"/>
        <v>0.25</v>
      </c>
      <c r="AF20">
        <f t="shared" si="5"/>
        <v>0.25</v>
      </c>
      <c r="AG20">
        <f t="shared" si="5"/>
        <v>0.25</v>
      </c>
      <c r="AH20">
        <f t="shared" si="5"/>
        <v>0.25</v>
      </c>
      <c r="AI20">
        <f t="shared" si="5"/>
        <v>0.25</v>
      </c>
      <c r="AJ20">
        <f t="shared" si="5"/>
        <v>0.25</v>
      </c>
      <c r="AL20">
        <f t="shared" si="6"/>
        <v>0.25</v>
      </c>
      <c r="AM20">
        <f t="shared" si="6"/>
        <v>0.25</v>
      </c>
      <c r="AN20">
        <f t="shared" si="6"/>
        <v>0.25</v>
      </c>
      <c r="AO20">
        <f t="shared" si="6"/>
        <v>0.25</v>
      </c>
      <c r="AP20">
        <f t="shared" si="6"/>
        <v>0.25</v>
      </c>
      <c r="AQ20">
        <f t="shared" si="6"/>
        <v>0.25</v>
      </c>
      <c r="AR20">
        <f t="shared" si="6"/>
        <v>0.25</v>
      </c>
      <c r="AS20">
        <f t="shared" si="6"/>
        <v>0.25</v>
      </c>
      <c r="AW20">
        <f t="shared" si="7"/>
        <v>1.75</v>
      </c>
      <c r="AY20">
        <f t="shared" si="8"/>
        <v>0.85195280196831058</v>
      </c>
    </row>
    <row r="21" spans="1:51" x14ac:dyDescent="0.3">
      <c r="A21">
        <v>19</v>
      </c>
      <c r="B21">
        <v>5.5940000000000003</v>
      </c>
      <c r="C21">
        <v>3.4929999999999999</v>
      </c>
      <c r="J21">
        <f t="shared" si="3"/>
        <v>7.0652499999999998</v>
      </c>
      <c r="K21">
        <f t="shared" si="3"/>
        <v>7.0652499999999998</v>
      </c>
      <c r="L21">
        <f t="shared" si="3"/>
        <v>7.0652499999999998</v>
      </c>
      <c r="M21">
        <f t="shared" si="3"/>
        <v>7.0652499999999998</v>
      </c>
      <c r="O21">
        <f t="shared" si="4"/>
        <v>7.0652499999999998</v>
      </c>
      <c r="P21">
        <f t="shared" si="4"/>
        <v>7.0652499999999998</v>
      </c>
      <c r="Q21">
        <f t="shared" si="4"/>
        <v>7.0652499999999998</v>
      </c>
      <c r="R21">
        <f t="shared" si="4"/>
        <v>7.0652499999999998</v>
      </c>
      <c r="AC21">
        <f t="shared" si="5"/>
        <v>21.44575</v>
      </c>
      <c r="AD21">
        <f t="shared" si="5"/>
        <v>21.44575</v>
      </c>
      <c r="AE21">
        <f t="shared" si="5"/>
        <v>21.44575</v>
      </c>
      <c r="AF21">
        <f t="shared" si="5"/>
        <v>21.44575</v>
      </c>
      <c r="AG21">
        <f t="shared" si="5"/>
        <v>21.44575</v>
      </c>
      <c r="AH21">
        <f t="shared" si="5"/>
        <v>21.44575</v>
      </c>
      <c r="AI21">
        <f t="shared" si="5"/>
        <v>21.44575</v>
      </c>
      <c r="AJ21">
        <f t="shared" si="5"/>
        <v>21.44575</v>
      </c>
      <c r="AL21">
        <f t="shared" si="6"/>
        <v>21.44575</v>
      </c>
      <c r="AM21">
        <f t="shared" si="6"/>
        <v>21.44575</v>
      </c>
      <c r="AN21">
        <f t="shared" si="6"/>
        <v>21.44575</v>
      </c>
      <c r="AO21">
        <f t="shared" si="6"/>
        <v>21.44575</v>
      </c>
      <c r="AP21">
        <f t="shared" si="6"/>
        <v>21.44575</v>
      </c>
      <c r="AQ21">
        <f t="shared" si="6"/>
        <v>21.44575</v>
      </c>
      <c r="AR21">
        <f t="shared" si="6"/>
        <v>21.44575</v>
      </c>
      <c r="AS21">
        <f t="shared" si="6"/>
        <v>21.44575</v>
      </c>
      <c r="AW21">
        <f t="shared" si="7"/>
        <v>128.92449999999999</v>
      </c>
      <c r="AY21">
        <f t="shared" si="8"/>
        <v>1</v>
      </c>
    </row>
    <row r="22" spans="1:51" x14ac:dyDescent="0.3">
      <c r="A22">
        <v>20</v>
      </c>
      <c r="B22">
        <f>-3.227</f>
        <v>-3.2269999999999999</v>
      </c>
      <c r="C22">
        <v>-10.06</v>
      </c>
      <c r="J22">
        <f t="shared" si="3"/>
        <v>-9.7152499999999993</v>
      </c>
      <c r="K22">
        <f t="shared" si="3"/>
        <v>-9.7152499999999993</v>
      </c>
      <c r="L22">
        <f t="shared" si="3"/>
        <v>-9.7152499999999993</v>
      </c>
      <c r="M22">
        <f t="shared" si="3"/>
        <v>-9.7152499999999993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AC22">
        <f t="shared" si="5"/>
        <v>0.25</v>
      </c>
      <c r="AD22">
        <f t="shared" si="5"/>
        <v>0.25</v>
      </c>
      <c r="AE22">
        <f t="shared" si="5"/>
        <v>0.25</v>
      </c>
      <c r="AF22">
        <f t="shared" si="5"/>
        <v>0.25</v>
      </c>
      <c r="AG22">
        <f t="shared" si="5"/>
        <v>0.25</v>
      </c>
      <c r="AH22">
        <f t="shared" si="5"/>
        <v>0.25</v>
      </c>
      <c r="AI22">
        <f t="shared" si="5"/>
        <v>0.25</v>
      </c>
      <c r="AJ22">
        <f t="shared" si="5"/>
        <v>0.25</v>
      </c>
      <c r="AL22">
        <f t="shared" si="6"/>
        <v>0.25</v>
      </c>
      <c r="AM22">
        <f t="shared" si="6"/>
        <v>0.25</v>
      </c>
      <c r="AN22">
        <f t="shared" si="6"/>
        <v>0.25</v>
      </c>
      <c r="AO22">
        <f t="shared" si="6"/>
        <v>0.25</v>
      </c>
      <c r="AP22">
        <f t="shared" si="6"/>
        <v>0.25</v>
      </c>
      <c r="AQ22">
        <f t="shared" si="6"/>
        <v>0.25</v>
      </c>
      <c r="AR22">
        <f t="shared" si="6"/>
        <v>0.25</v>
      </c>
      <c r="AS22">
        <f t="shared" si="6"/>
        <v>0.25</v>
      </c>
      <c r="AW22">
        <f t="shared" si="7"/>
        <v>1.75</v>
      </c>
      <c r="AY22">
        <f t="shared" si="8"/>
        <v>0.85195280196831058</v>
      </c>
    </row>
    <row r="23" spans="1:51" x14ac:dyDescent="0.3">
      <c r="A23">
        <v>21</v>
      </c>
      <c r="B23">
        <v>-12.897</v>
      </c>
      <c r="C23">
        <v>10.832000000000001</v>
      </c>
      <c r="J23">
        <f t="shared" si="3"/>
        <v>-1.2987500000000001</v>
      </c>
      <c r="K23">
        <f t="shared" si="3"/>
        <v>-1.2987500000000001</v>
      </c>
      <c r="L23">
        <f t="shared" si="3"/>
        <v>-1.2987500000000001</v>
      </c>
      <c r="M23">
        <f t="shared" si="3"/>
        <v>-1.2987500000000001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AC23">
        <f t="shared" si="5"/>
        <v>0.25</v>
      </c>
      <c r="AD23">
        <f t="shared" si="5"/>
        <v>0.25</v>
      </c>
      <c r="AE23">
        <f t="shared" si="5"/>
        <v>0.25</v>
      </c>
      <c r="AF23">
        <f t="shared" si="5"/>
        <v>0.25</v>
      </c>
      <c r="AG23">
        <f t="shared" si="5"/>
        <v>0.25</v>
      </c>
      <c r="AH23">
        <f t="shared" si="5"/>
        <v>0.25</v>
      </c>
      <c r="AI23">
        <f t="shared" si="5"/>
        <v>0.25</v>
      </c>
      <c r="AJ23">
        <f t="shared" si="5"/>
        <v>0.25</v>
      </c>
      <c r="AL23">
        <f t="shared" si="6"/>
        <v>0.25</v>
      </c>
      <c r="AM23">
        <f t="shared" si="6"/>
        <v>0.25</v>
      </c>
      <c r="AN23">
        <f t="shared" si="6"/>
        <v>0.25</v>
      </c>
      <c r="AO23">
        <f t="shared" si="6"/>
        <v>0.25</v>
      </c>
      <c r="AP23">
        <f t="shared" si="6"/>
        <v>0.25</v>
      </c>
      <c r="AQ23">
        <f t="shared" si="6"/>
        <v>0.25</v>
      </c>
      <c r="AR23">
        <f t="shared" si="6"/>
        <v>0.25</v>
      </c>
      <c r="AS23">
        <f t="shared" si="6"/>
        <v>0.25</v>
      </c>
      <c r="AW23">
        <f t="shared" si="7"/>
        <v>1.75</v>
      </c>
      <c r="AY23">
        <f t="shared" si="8"/>
        <v>0.85195280196831058</v>
      </c>
    </row>
    <row r="24" spans="1:51" x14ac:dyDescent="0.3">
      <c r="A24">
        <v>22</v>
      </c>
      <c r="B24">
        <v>-0.28399999999999997</v>
      </c>
      <c r="C24">
        <v>4.7450000000000001</v>
      </c>
      <c r="J24">
        <f t="shared" si="3"/>
        <v>3.5957499999999998</v>
      </c>
      <c r="K24">
        <f t="shared" si="3"/>
        <v>3.5957499999999998</v>
      </c>
      <c r="L24">
        <f t="shared" si="3"/>
        <v>3.5957499999999998</v>
      </c>
      <c r="M24">
        <f t="shared" si="3"/>
        <v>3.5957499999999998</v>
      </c>
      <c r="O24">
        <f t="shared" si="4"/>
        <v>3.5957499999999998</v>
      </c>
      <c r="P24">
        <f t="shared" si="4"/>
        <v>3.5957499999999998</v>
      </c>
      <c r="Q24">
        <f t="shared" si="4"/>
        <v>3.5957499999999998</v>
      </c>
      <c r="R24">
        <f t="shared" si="4"/>
        <v>3.5957499999999998</v>
      </c>
      <c r="AC24">
        <f t="shared" si="5"/>
        <v>11.03725</v>
      </c>
      <c r="AD24">
        <f t="shared" si="5"/>
        <v>11.03725</v>
      </c>
      <c r="AE24">
        <f t="shared" si="5"/>
        <v>11.03725</v>
      </c>
      <c r="AF24">
        <f t="shared" si="5"/>
        <v>11.03725</v>
      </c>
      <c r="AG24">
        <f t="shared" si="5"/>
        <v>11.03725</v>
      </c>
      <c r="AH24">
        <f t="shared" si="5"/>
        <v>11.03725</v>
      </c>
      <c r="AI24">
        <f t="shared" si="5"/>
        <v>11.03725</v>
      </c>
      <c r="AJ24">
        <f t="shared" si="5"/>
        <v>11.03725</v>
      </c>
      <c r="AL24">
        <f t="shared" si="6"/>
        <v>11.03725</v>
      </c>
      <c r="AM24">
        <f t="shared" si="6"/>
        <v>11.03725</v>
      </c>
      <c r="AN24">
        <f t="shared" si="6"/>
        <v>11.03725</v>
      </c>
      <c r="AO24">
        <f t="shared" si="6"/>
        <v>11.03725</v>
      </c>
      <c r="AP24">
        <f t="shared" si="6"/>
        <v>11.03725</v>
      </c>
      <c r="AQ24">
        <f t="shared" si="6"/>
        <v>11.03725</v>
      </c>
      <c r="AR24">
        <f t="shared" si="6"/>
        <v>11.03725</v>
      </c>
      <c r="AS24">
        <f t="shared" si="6"/>
        <v>11.03725</v>
      </c>
      <c r="AW24">
        <f t="shared" si="7"/>
        <v>66.473500000000001</v>
      </c>
      <c r="AY24">
        <f t="shared" si="8"/>
        <v>1</v>
      </c>
    </row>
    <row r="25" spans="1:51" x14ac:dyDescent="0.3">
      <c r="A25">
        <v>23</v>
      </c>
      <c r="B25">
        <v>1.35</v>
      </c>
      <c r="C25">
        <v>3.214</v>
      </c>
      <c r="J25">
        <f t="shared" si="3"/>
        <v>3.673</v>
      </c>
      <c r="K25">
        <f t="shared" si="3"/>
        <v>3.673</v>
      </c>
      <c r="L25">
        <f t="shared" si="3"/>
        <v>3.673</v>
      </c>
      <c r="M25">
        <f t="shared" si="3"/>
        <v>3.673</v>
      </c>
      <c r="O25">
        <f t="shared" si="4"/>
        <v>3.673</v>
      </c>
      <c r="P25">
        <f t="shared" si="4"/>
        <v>3.673</v>
      </c>
      <c r="Q25">
        <f t="shared" si="4"/>
        <v>3.673</v>
      </c>
      <c r="R25">
        <f t="shared" si="4"/>
        <v>3.673</v>
      </c>
      <c r="AC25">
        <f t="shared" si="5"/>
        <v>11.269</v>
      </c>
      <c r="AD25">
        <f t="shared" si="5"/>
        <v>11.269</v>
      </c>
      <c r="AE25">
        <f t="shared" si="5"/>
        <v>11.269</v>
      </c>
      <c r="AF25">
        <f t="shared" si="5"/>
        <v>11.269</v>
      </c>
      <c r="AG25">
        <f t="shared" si="5"/>
        <v>11.269</v>
      </c>
      <c r="AH25">
        <f t="shared" si="5"/>
        <v>11.269</v>
      </c>
      <c r="AI25">
        <f t="shared" si="5"/>
        <v>11.269</v>
      </c>
      <c r="AJ25">
        <f t="shared" si="5"/>
        <v>11.269</v>
      </c>
      <c r="AL25">
        <f t="shared" si="6"/>
        <v>11.269</v>
      </c>
      <c r="AM25">
        <f t="shared" si="6"/>
        <v>11.269</v>
      </c>
      <c r="AN25">
        <f t="shared" si="6"/>
        <v>11.269</v>
      </c>
      <c r="AO25">
        <f t="shared" si="6"/>
        <v>11.269</v>
      </c>
      <c r="AP25">
        <f t="shared" si="6"/>
        <v>11.269</v>
      </c>
      <c r="AQ25">
        <f t="shared" si="6"/>
        <v>11.269</v>
      </c>
      <c r="AR25">
        <f t="shared" si="6"/>
        <v>11.269</v>
      </c>
      <c r="AS25">
        <f t="shared" si="6"/>
        <v>11.269</v>
      </c>
      <c r="AW25">
        <f t="shared" si="7"/>
        <v>67.864000000000019</v>
      </c>
      <c r="AY25">
        <f t="shared" si="8"/>
        <v>1</v>
      </c>
    </row>
    <row r="26" spans="1:51" x14ac:dyDescent="0.3">
      <c r="A26">
        <v>24</v>
      </c>
      <c r="B26">
        <v>3.988</v>
      </c>
      <c r="C26">
        <v>-1.734</v>
      </c>
      <c r="J26">
        <f t="shared" si="3"/>
        <v>1.9405000000000001</v>
      </c>
      <c r="K26">
        <f t="shared" si="3"/>
        <v>1.9405000000000001</v>
      </c>
      <c r="L26">
        <f t="shared" si="3"/>
        <v>1.9405000000000001</v>
      </c>
      <c r="M26">
        <f t="shared" si="3"/>
        <v>1.9405000000000001</v>
      </c>
      <c r="O26">
        <f t="shared" si="4"/>
        <v>1.9405000000000001</v>
      </c>
      <c r="P26">
        <f t="shared" si="4"/>
        <v>1.9405000000000001</v>
      </c>
      <c r="Q26">
        <f t="shared" si="4"/>
        <v>1.9405000000000001</v>
      </c>
      <c r="R26">
        <f t="shared" si="4"/>
        <v>1.9405000000000001</v>
      </c>
      <c r="AC26">
        <f t="shared" si="5"/>
        <v>6.0715000000000003</v>
      </c>
      <c r="AD26">
        <f t="shared" si="5"/>
        <v>6.0715000000000003</v>
      </c>
      <c r="AE26">
        <f t="shared" si="5"/>
        <v>6.0715000000000003</v>
      </c>
      <c r="AF26">
        <f t="shared" si="5"/>
        <v>6.0715000000000003</v>
      </c>
      <c r="AG26">
        <f t="shared" si="5"/>
        <v>6.0715000000000003</v>
      </c>
      <c r="AH26">
        <f t="shared" si="5"/>
        <v>6.0715000000000003</v>
      </c>
      <c r="AI26">
        <f t="shared" si="5"/>
        <v>6.0715000000000003</v>
      </c>
      <c r="AJ26">
        <f t="shared" si="5"/>
        <v>6.0715000000000003</v>
      </c>
      <c r="AL26">
        <f t="shared" si="6"/>
        <v>6.0715000000000003</v>
      </c>
      <c r="AM26">
        <f t="shared" si="6"/>
        <v>6.0715000000000003</v>
      </c>
      <c r="AN26">
        <f t="shared" si="6"/>
        <v>6.0715000000000003</v>
      </c>
      <c r="AO26">
        <f t="shared" si="6"/>
        <v>6.0715000000000003</v>
      </c>
      <c r="AP26">
        <f t="shared" si="6"/>
        <v>6.0715000000000003</v>
      </c>
      <c r="AQ26">
        <f t="shared" si="6"/>
        <v>6.0715000000000003</v>
      </c>
      <c r="AR26">
        <f t="shared" si="6"/>
        <v>6.0715000000000003</v>
      </c>
      <c r="AS26">
        <f t="shared" si="6"/>
        <v>6.0715000000000003</v>
      </c>
      <c r="AW26">
        <f t="shared" si="7"/>
        <v>36.679000000000002</v>
      </c>
      <c r="AY26">
        <f t="shared" si="8"/>
        <v>0.99999999999999978</v>
      </c>
    </row>
    <row r="27" spans="1:51" x14ac:dyDescent="0.3">
      <c r="A27">
        <v>25</v>
      </c>
      <c r="B27">
        <v>1.0049999999999999</v>
      </c>
      <c r="C27">
        <v>0.88700000000000001</v>
      </c>
      <c r="J27">
        <f t="shared" si="3"/>
        <v>1.669</v>
      </c>
      <c r="K27">
        <f t="shared" si="3"/>
        <v>1.669</v>
      </c>
      <c r="L27">
        <f t="shared" si="3"/>
        <v>1.669</v>
      </c>
      <c r="M27">
        <f t="shared" si="3"/>
        <v>1.669</v>
      </c>
      <c r="O27">
        <f t="shared" si="4"/>
        <v>1.669</v>
      </c>
      <c r="P27">
        <f t="shared" si="4"/>
        <v>1.669</v>
      </c>
      <c r="Q27">
        <f t="shared" si="4"/>
        <v>1.669</v>
      </c>
      <c r="R27">
        <f t="shared" si="4"/>
        <v>1.669</v>
      </c>
      <c r="AC27">
        <f t="shared" si="5"/>
        <v>5.2569999999999997</v>
      </c>
      <c r="AD27">
        <f t="shared" si="5"/>
        <v>5.2569999999999997</v>
      </c>
      <c r="AE27">
        <f t="shared" si="5"/>
        <v>5.2569999999999997</v>
      </c>
      <c r="AF27">
        <f t="shared" si="5"/>
        <v>5.2569999999999997</v>
      </c>
      <c r="AG27">
        <f t="shared" si="5"/>
        <v>5.2569999999999997</v>
      </c>
      <c r="AH27">
        <f t="shared" si="5"/>
        <v>5.2569999999999997</v>
      </c>
      <c r="AI27">
        <f t="shared" si="5"/>
        <v>5.2569999999999997</v>
      </c>
      <c r="AJ27">
        <f t="shared" si="5"/>
        <v>5.2569999999999997</v>
      </c>
      <c r="AL27">
        <f t="shared" si="6"/>
        <v>5.2569999999999997</v>
      </c>
      <c r="AM27">
        <f t="shared" si="6"/>
        <v>5.2569999999999997</v>
      </c>
      <c r="AN27">
        <f t="shared" si="6"/>
        <v>5.2569999999999997</v>
      </c>
      <c r="AO27">
        <f t="shared" si="6"/>
        <v>5.2569999999999997</v>
      </c>
      <c r="AP27">
        <f t="shared" si="6"/>
        <v>5.2569999999999997</v>
      </c>
      <c r="AQ27">
        <f t="shared" si="6"/>
        <v>5.2569999999999997</v>
      </c>
      <c r="AR27">
        <f t="shared" si="6"/>
        <v>5.2569999999999997</v>
      </c>
      <c r="AS27">
        <f t="shared" si="6"/>
        <v>5.2569999999999997</v>
      </c>
      <c r="AW27">
        <f t="shared" si="7"/>
        <v>31.791999999999998</v>
      </c>
      <c r="AY27">
        <f t="shared" si="8"/>
        <v>0.99999999999998446</v>
      </c>
    </row>
    <row r="28" spans="1:51" x14ac:dyDescent="0.3">
      <c r="A28">
        <v>26</v>
      </c>
      <c r="B28">
        <f>-2.737</f>
        <v>-2.7370000000000001</v>
      </c>
      <c r="C28">
        <v>-0.90400000000000003</v>
      </c>
      <c r="J28">
        <f t="shared" si="3"/>
        <v>-2.48075</v>
      </c>
      <c r="K28">
        <f t="shared" si="3"/>
        <v>-2.48075</v>
      </c>
      <c r="L28">
        <f t="shared" si="3"/>
        <v>-2.48075</v>
      </c>
      <c r="M28">
        <f t="shared" si="3"/>
        <v>-2.48075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AC28">
        <f t="shared" si="5"/>
        <v>0.25</v>
      </c>
      <c r="AD28">
        <f t="shared" si="5"/>
        <v>0.25</v>
      </c>
      <c r="AE28">
        <f t="shared" si="5"/>
        <v>0.25</v>
      </c>
      <c r="AF28">
        <f t="shared" si="5"/>
        <v>0.25</v>
      </c>
      <c r="AG28">
        <f t="shared" si="5"/>
        <v>0.25</v>
      </c>
      <c r="AH28">
        <f t="shared" si="5"/>
        <v>0.25</v>
      </c>
      <c r="AI28">
        <f t="shared" si="5"/>
        <v>0.25</v>
      </c>
      <c r="AJ28">
        <f t="shared" si="5"/>
        <v>0.25</v>
      </c>
      <c r="AL28">
        <f t="shared" si="6"/>
        <v>0.25</v>
      </c>
      <c r="AM28">
        <f t="shared" si="6"/>
        <v>0.25</v>
      </c>
      <c r="AN28">
        <f t="shared" si="6"/>
        <v>0.25</v>
      </c>
      <c r="AO28">
        <f t="shared" si="6"/>
        <v>0.25</v>
      </c>
      <c r="AP28">
        <f t="shared" si="6"/>
        <v>0.25</v>
      </c>
      <c r="AQ28">
        <f t="shared" si="6"/>
        <v>0.25</v>
      </c>
      <c r="AR28">
        <f t="shared" si="6"/>
        <v>0.25</v>
      </c>
      <c r="AS28">
        <f t="shared" si="6"/>
        <v>0.25</v>
      </c>
      <c r="AW28">
        <f t="shared" si="7"/>
        <v>1.75</v>
      </c>
      <c r="AY28">
        <f t="shared" si="8"/>
        <v>0.85195280196831058</v>
      </c>
    </row>
    <row r="29" spans="1:51" x14ac:dyDescent="0.3">
      <c r="A29">
        <v>27</v>
      </c>
      <c r="B29">
        <v>-1.0409999999999999</v>
      </c>
      <c r="C29">
        <v>2.6760000000000002</v>
      </c>
      <c r="J29">
        <f t="shared" si="3"/>
        <v>1.4762500000000003</v>
      </c>
      <c r="K29">
        <f t="shared" si="3"/>
        <v>1.4762500000000003</v>
      </c>
      <c r="L29">
        <f t="shared" si="3"/>
        <v>1.4762500000000003</v>
      </c>
      <c r="M29">
        <f t="shared" si="3"/>
        <v>1.4762500000000003</v>
      </c>
      <c r="O29">
        <f t="shared" si="4"/>
        <v>1.4762500000000003</v>
      </c>
      <c r="P29">
        <f t="shared" si="4"/>
        <v>1.4762500000000003</v>
      </c>
      <c r="Q29">
        <f t="shared" si="4"/>
        <v>1.4762500000000003</v>
      </c>
      <c r="R29">
        <f t="shared" si="4"/>
        <v>1.4762500000000003</v>
      </c>
      <c r="AC29">
        <f t="shared" si="5"/>
        <v>4.6787500000000009</v>
      </c>
      <c r="AD29">
        <f t="shared" si="5"/>
        <v>4.6787500000000009</v>
      </c>
      <c r="AE29">
        <f t="shared" si="5"/>
        <v>4.6787500000000009</v>
      </c>
      <c r="AF29">
        <f t="shared" si="5"/>
        <v>4.6787500000000009</v>
      </c>
      <c r="AG29">
        <f t="shared" si="5"/>
        <v>4.6787500000000009</v>
      </c>
      <c r="AH29">
        <f t="shared" si="5"/>
        <v>4.6787500000000009</v>
      </c>
      <c r="AI29">
        <f t="shared" si="5"/>
        <v>4.6787500000000009</v>
      </c>
      <c r="AJ29">
        <f t="shared" si="5"/>
        <v>4.6787500000000009</v>
      </c>
      <c r="AL29">
        <f t="shared" si="6"/>
        <v>4.6787500000000009</v>
      </c>
      <c r="AM29">
        <f t="shared" si="6"/>
        <v>4.6787500000000009</v>
      </c>
      <c r="AN29">
        <f t="shared" si="6"/>
        <v>4.6787500000000009</v>
      </c>
      <c r="AO29">
        <f t="shared" si="6"/>
        <v>4.6787500000000009</v>
      </c>
      <c r="AP29">
        <f t="shared" si="6"/>
        <v>4.6787500000000009</v>
      </c>
      <c r="AQ29">
        <f t="shared" si="6"/>
        <v>4.6787500000000009</v>
      </c>
      <c r="AR29">
        <f t="shared" si="6"/>
        <v>4.6787500000000009</v>
      </c>
      <c r="AS29">
        <f t="shared" si="6"/>
        <v>4.6787500000000009</v>
      </c>
      <c r="AW29">
        <f t="shared" si="7"/>
        <v>28.322499999999998</v>
      </c>
      <c r="AY29">
        <f t="shared" si="8"/>
        <v>0.99999999999949907</v>
      </c>
    </row>
    <row r="30" spans="1:51" x14ac:dyDescent="0.3">
      <c r="A30">
        <v>28</v>
      </c>
      <c r="B30">
        <v>4.1440000000000001</v>
      </c>
      <c r="C30">
        <v>-1.1279999999999999</v>
      </c>
      <c r="J30">
        <f t="shared" si="3"/>
        <v>2.5120000000000005</v>
      </c>
      <c r="K30">
        <f t="shared" si="3"/>
        <v>2.5120000000000005</v>
      </c>
      <c r="L30">
        <f t="shared" si="3"/>
        <v>2.5120000000000005</v>
      </c>
      <c r="M30">
        <f t="shared" si="3"/>
        <v>2.5120000000000005</v>
      </c>
      <c r="O30">
        <f t="shared" si="4"/>
        <v>2.5120000000000005</v>
      </c>
      <c r="P30">
        <f t="shared" si="4"/>
        <v>2.5120000000000005</v>
      </c>
      <c r="Q30">
        <f t="shared" si="4"/>
        <v>2.5120000000000005</v>
      </c>
      <c r="R30">
        <f t="shared" si="4"/>
        <v>2.5120000000000005</v>
      </c>
      <c r="AC30">
        <f t="shared" si="5"/>
        <v>7.7860000000000014</v>
      </c>
      <c r="AD30">
        <f t="shared" si="5"/>
        <v>7.7860000000000014</v>
      </c>
      <c r="AE30">
        <f t="shared" si="5"/>
        <v>7.7860000000000014</v>
      </c>
      <c r="AF30">
        <f t="shared" si="5"/>
        <v>7.7860000000000014</v>
      </c>
      <c r="AG30">
        <f t="shared" si="5"/>
        <v>7.7860000000000014</v>
      </c>
      <c r="AH30">
        <f t="shared" si="5"/>
        <v>7.7860000000000014</v>
      </c>
      <c r="AI30">
        <f t="shared" si="5"/>
        <v>7.7860000000000014</v>
      </c>
      <c r="AJ30">
        <f t="shared" si="5"/>
        <v>7.7860000000000014</v>
      </c>
      <c r="AL30">
        <f t="shared" si="6"/>
        <v>7.7860000000000014</v>
      </c>
      <c r="AM30">
        <f t="shared" si="6"/>
        <v>7.7860000000000014</v>
      </c>
      <c r="AN30">
        <f t="shared" si="6"/>
        <v>7.7860000000000014</v>
      </c>
      <c r="AO30">
        <f t="shared" si="6"/>
        <v>7.7860000000000014</v>
      </c>
      <c r="AP30">
        <f t="shared" si="6"/>
        <v>7.7860000000000014</v>
      </c>
      <c r="AQ30">
        <f t="shared" si="6"/>
        <v>7.7860000000000014</v>
      </c>
      <c r="AR30">
        <f t="shared" si="6"/>
        <v>7.7860000000000014</v>
      </c>
      <c r="AS30">
        <f t="shared" si="6"/>
        <v>7.7860000000000014</v>
      </c>
      <c r="AW30">
        <f t="shared" si="7"/>
        <v>46.966000000000008</v>
      </c>
      <c r="AY30">
        <f t="shared" si="8"/>
        <v>1</v>
      </c>
    </row>
    <row r="31" spans="1:51" x14ac:dyDescent="0.3">
      <c r="A31">
        <v>29</v>
      </c>
      <c r="B31">
        <v>1.544</v>
      </c>
      <c r="C31">
        <v>-2.1339999999999999</v>
      </c>
      <c r="J31">
        <f t="shared" si="3"/>
        <v>-0.19249999999999989</v>
      </c>
      <c r="K31">
        <f t="shared" si="3"/>
        <v>-0.19249999999999989</v>
      </c>
      <c r="L31">
        <f t="shared" si="3"/>
        <v>-0.19249999999999989</v>
      </c>
      <c r="M31">
        <f t="shared" si="3"/>
        <v>-0.19249999999999989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AC31">
        <f t="shared" si="5"/>
        <v>0.25</v>
      </c>
      <c r="AD31">
        <f t="shared" si="5"/>
        <v>0.25</v>
      </c>
      <c r="AE31">
        <f t="shared" si="5"/>
        <v>0.25</v>
      </c>
      <c r="AF31">
        <f t="shared" si="5"/>
        <v>0.25</v>
      </c>
      <c r="AG31">
        <f t="shared" si="5"/>
        <v>0.25</v>
      </c>
      <c r="AH31">
        <f t="shared" si="5"/>
        <v>0.25</v>
      </c>
      <c r="AI31">
        <f t="shared" si="5"/>
        <v>0.25</v>
      </c>
      <c r="AJ31">
        <f t="shared" si="5"/>
        <v>0.25</v>
      </c>
      <c r="AL31">
        <f t="shared" si="6"/>
        <v>0.25</v>
      </c>
      <c r="AM31">
        <f t="shared" si="6"/>
        <v>0.25</v>
      </c>
      <c r="AN31">
        <f t="shared" si="6"/>
        <v>0.25</v>
      </c>
      <c r="AO31">
        <f t="shared" si="6"/>
        <v>0.25</v>
      </c>
      <c r="AP31">
        <f t="shared" si="6"/>
        <v>0.25</v>
      </c>
      <c r="AQ31">
        <f t="shared" si="6"/>
        <v>0.25</v>
      </c>
      <c r="AR31">
        <f t="shared" si="6"/>
        <v>0.25</v>
      </c>
      <c r="AS31">
        <f t="shared" si="6"/>
        <v>0.25</v>
      </c>
      <c r="AW31">
        <f t="shared" si="7"/>
        <v>1.75</v>
      </c>
      <c r="AY31">
        <f t="shared" si="8"/>
        <v>0.85195280196831058</v>
      </c>
    </row>
    <row r="32" spans="1:51" x14ac:dyDescent="0.3">
      <c r="A32">
        <v>30</v>
      </c>
      <c r="B32">
        <v>-1.1299999999999999</v>
      </c>
      <c r="C32">
        <v>4.2480000000000002</v>
      </c>
      <c r="J32">
        <f t="shared" si="3"/>
        <v>2.5884999999999998</v>
      </c>
      <c r="K32">
        <f t="shared" si="3"/>
        <v>2.5884999999999998</v>
      </c>
      <c r="L32">
        <f t="shared" si="3"/>
        <v>2.5884999999999998</v>
      </c>
      <c r="M32">
        <f t="shared" si="3"/>
        <v>2.5884999999999998</v>
      </c>
      <c r="O32">
        <f t="shared" si="4"/>
        <v>2.5884999999999998</v>
      </c>
      <c r="P32">
        <f t="shared" si="4"/>
        <v>2.5884999999999998</v>
      </c>
      <c r="Q32">
        <f t="shared" si="4"/>
        <v>2.5884999999999998</v>
      </c>
      <c r="R32">
        <f t="shared" si="4"/>
        <v>2.5884999999999998</v>
      </c>
      <c r="AC32">
        <f t="shared" si="5"/>
        <v>8.0154999999999994</v>
      </c>
      <c r="AD32">
        <f t="shared" si="5"/>
        <v>8.0154999999999994</v>
      </c>
      <c r="AE32">
        <f t="shared" si="5"/>
        <v>8.0154999999999994</v>
      </c>
      <c r="AF32">
        <f t="shared" si="5"/>
        <v>8.0154999999999994</v>
      </c>
      <c r="AG32">
        <f t="shared" si="5"/>
        <v>8.0154999999999994</v>
      </c>
      <c r="AH32">
        <f t="shared" si="5"/>
        <v>8.0154999999999994</v>
      </c>
      <c r="AI32">
        <f t="shared" si="5"/>
        <v>8.0154999999999994</v>
      </c>
      <c r="AJ32">
        <f t="shared" si="5"/>
        <v>8.0154999999999994</v>
      </c>
      <c r="AL32">
        <f t="shared" si="6"/>
        <v>8.0154999999999994</v>
      </c>
      <c r="AM32">
        <f t="shared" si="6"/>
        <v>8.0154999999999994</v>
      </c>
      <c r="AN32">
        <f t="shared" si="6"/>
        <v>8.0154999999999994</v>
      </c>
      <c r="AO32">
        <f t="shared" si="6"/>
        <v>8.0154999999999994</v>
      </c>
      <c r="AP32">
        <f t="shared" si="6"/>
        <v>8.0154999999999994</v>
      </c>
      <c r="AQ32">
        <f t="shared" si="6"/>
        <v>8.0154999999999994</v>
      </c>
      <c r="AR32">
        <f t="shared" si="6"/>
        <v>8.0154999999999994</v>
      </c>
      <c r="AS32">
        <f t="shared" si="6"/>
        <v>8.0154999999999994</v>
      </c>
      <c r="AW32">
        <f t="shared" si="7"/>
        <v>48.343000000000004</v>
      </c>
      <c r="AY32">
        <f t="shared" si="8"/>
        <v>1</v>
      </c>
    </row>
    <row r="33" spans="1:51" x14ac:dyDescent="0.3">
      <c r="A33">
        <v>31</v>
      </c>
      <c r="B33">
        <f>-1.604</f>
        <v>-1.6040000000000001</v>
      </c>
      <c r="C33">
        <v>-1.2969999999999999</v>
      </c>
      <c r="J33">
        <f t="shared" si="3"/>
        <v>-1.9257499999999999</v>
      </c>
      <c r="K33">
        <f t="shared" si="3"/>
        <v>-1.9257499999999999</v>
      </c>
      <c r="L33">
        <f t="shared" si="3"/>
        <v>-1.9257499999999999</v>
      </c>
      <c r="M33">
        <f t="shared" si="3"/>
        <v>-1.9257499999999999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AC33">
        <f t="shared" si="5"/>
        <v>0.25</v>
      </c>
      <c r="AD33">
        <f t="shared" si="5"/>
        <v>0.25</v>
      </c>
      <c r="AE33">
        <f t="shared" si="5"/>
        <v>0.25</v>
      </c>
      <c r="AF33">
        <f t="shared" si="5"/>
        <v>0.25</v>
      </c>
      <c r="AG33">
        <f t="shared" si="5"/>
        <v>0.25</v>
      </c>
      <c r="AH33">
        <f t="shared" si="5"/>
        <v>0.25</v>
      </c>
      <c r="AI33">
        <f t="shared" si="5"/>
        <v>0.25</v>
      </c>
      <c r="AJ33">
        <f t="shared" si="5"/>
        <v>0.25</v>
      </c>
      <c r="AL33">
        <f t="shared" si="6"/>
        <v>0.25</v>
      </c>
      <c r="AM33">
        <f t="shared" si="6"/>
        <v>0.25</v>
      </c>
      <c r="AN33">
        <f t="shared" si="6"/>
        <v>0.25</v>
      </c>
      <c r="AO33">
        <f t="shared" si="6"/>
        <v>0.25</v>
      </c>
      <c r="AP33">
        <f t="shared" si="6"/>
        <v>0.25</v>
      </c>
      <c r="AQ33">
        <f t="shared" si="6"/>
        <v>0.25</v>
      </c>
      <c r="AR33">
        <f t="shared" si="6"/>
        <v>0.25</v>
      </c>
      <c r="AS33">
        <f t="shared" si="6"/>
        <v>0.25</v>
      </c>
      <c r="AW33">
        <f t="shared" si="7"/>
        <v>1.75</v>
      </c>
      <c r="AY33">
        <f t="shared" si="8"/>
        <v>0.85195280196831058</v>
      </c>
    </row>
    <row r="34" spans="1:51" x14ac:dyDescent="0.3">
      <c r="A34">
        <v>32</v>
      </c>
      <c r="B34">
        <v>2.0910000000000002</v>
      </c>
      <c r="C34">
        <v>-1.3220000000000001</v>
      </c>
      <c r="J34">
        <f t="shared" si="3"/>
        <v>0.8267500000000001</v>
      </c>
      <c r="K34">
        <f t="shared" si="3"/>
        <v>0.8267500000000001</v>
      </c>
      <c r="L34">
        <f t="shared" si="3"/>
        <v>0.8267500000000001</v>
      </c>
      <c r="M34">
        <f t="shared" si="3"/>
        <v>0.8267500000000001</v>
      </c>
      <c r="O34">
        <f t="shared" si="4"/>
        <v>0.8267500000000001</v>
      </c>
      <c r="P34">
        <f t="shared" si="4"/>
        <v>0.8267500000000001</v>
      </c>
      <c r="Q34">
        <f t="shared" si="4"/>
        <v>0.8267500000000001</v>
      </c>
      <c r="R34">
        <f t="shared" si="4"/>
        <v>0.8267500000000001</v>
      </c>
      <c r="AC34">
        <f t="shared" si="5"/>
        <v>2.7302500000000003</v>
      </c>
      <c r="AD34">
        <f t="shared" si="5"/>
        <v>2.7302500000000003</v>
      </c>
      <c r="AE34">
        <f t="shared" si="5"/>
        <v>2.7302500000000003</v>
      </c>
      <c r="AF34">
        <f t="shared" si="5"/>
        <v>2.7302500000000003</v>
      </c>
      <c r="AG34">
        <f t="shared" si="5"/>
        <v>2.7302500000000003</v>
      </c>
      <c r="AH34">
        <f t="shared" si="5"/>
        <v>2.7302500000000003</v>
      </c>
      <c r="AI34">
        <f t="shared" si="5"/>
        <v>2.7302500000000003</v>
      </c>
      <c r="AJ34">
        <f t="shared" si="5"/>
        <v>2.7302500000000003</v>
      </c>
      <c r="AL34">
        <f t="shared" si="6"/>
        <v>2.7302500000000003</v>
      </c>
      <c r="AM34">
        <f t="shared" si="6"/>
        <v>2.7302500000000003</v>
      </c>
      <c r="AN34">
        <f t="shared" si="6"/>
        <v>2.7302500000000003</v>
      </c>
      <c r="AO34">
        <f t="shared" si="6"/>
        <v>2.7302500000000003</v>
      </c>
      <c r="AP34">
        <f t="shared" si="6"/>
        <v>2.7302500000000003</v>
      </c>
      <c r="AQ34">
        <f t="shared" si="6"/>
        <v>2.7302500000000003</v>
      </c>
      <c r="AR34">
        <f t="shared" si="6"/>
        <v>2.7302500000000003</v>
      </c>
      <c r="AS34">
        <f t="shared" si="6"/>
        <v>2.7302500000000003</v>
      </c>
      <c r="AW34">
        <f t="shared" si="7"/>
        <v>16.631500000000003</v>
      </c>
      <c r="AY34">
        <f t="shared" si="8"/>
        <v>0.99999994015452764</v>
      </c>
    </row>
    <row r="35" spans="1:51" x14ac:dyDescent="0.3">
      <c r="A35">
        <v>33</v>
      </c>
      <c r="B35">
        <v>4.5759999999999996</v>
      </c>
      <c r="C35">
        <v>-0.40500000000000003</v>
      </c>
      <c r="J35">
        <f t="shared" si="3"/>
        <v>3.3782499999999995</v>
      </c>
      <c r="K35">
        <f t="shared" si="3"/>
        <v>3.3782499999999995</v>
      </c>
      <c r="L35">
        <f t="shared" si="3"/>
        <v>3.3782499999999995</v>
      </c>
      <c r="M35">
        <f t="shared" si="3"/>
        <v>3.3782499999999995</v>
      </c>
      <c r="O35">
        <f t="shared" si="4"/>
        <v>3.3782499999999995</v>
      </c>
      <c r="P35">
        <f t="shared" si="4"/>
        <v>3.3782499999999995</v>
      </c>
      <c r="Q35">
        <f t="shared" si="4"/>
        <v>3.3782499999999995</v>
      </c>
      <c r="R35">
        <f t="shared" si="4"/>
        <v>3.3782499999999995</v>
      </c>
      <c r="AC35">
        <f t="shared" si="5"/>
        <v>10.384749999999999</v>
      </c>
      <c r="AD35">
        <f t="shared" si="5"/>
        <v>10.384749999999999</v>
      </c>
      <c r="AE35">
        <f t="shared" si="5"/>
        <v>10.384749999999999</v>
      </c>
      <c r="AF35">
        <f t="shared" si="5"/>
        <v>10.384749999999999</v>
      </c>
      <c r="AG35">
        <f t="shared" si="5"/>
        <v>10.384749999999999</v>
      </c>
      <c r="AH35">
        <f t="shared" si="5"/>
        <v>10.384749999999999</v>
      </c>
      <c r="AI35">
        <f t="shared" si="5"/>
        <v>10.384749999999999</v>
      </c>
      <c r="AJ35">
        <f t="shared" si="5"/>
        <v>10.384749999999999</v>
      </c>
      <c r="AL35">
        <f t="shared" si="6"/>
        <v>10.384749999999999</v>
      </c>
      <c r="AM35">
        <f t="shared" si="6"/>
        <v>10.384749999999999</v>
      </c>
      <c r="AN35">
        <f t="shared" si="6"/>
        <v>10.384749999999999</v>
      </c>
      <c r="AO35">
        <f t="shared" si="6"/>
        <v>10.384749999999999</v>
      </c>
      <c r="AP35">
        <f t="shared" si="6"/>
        <v>10.384749999999999</v>
      </c>
      <c r="AQ35">
        <f t="shared" si="6"/>
        <v>10.384749999999999</v>
      </c>
      <c r="AR35">
        <f t="shared" si="6"/>
        <v>10.384749999999999</v>
      </c>
      <c r="AS35">
        <f t="shared" si="6"/>
        <v>10.384749999999999</v>
      </c>
      <c r="AW35">
        <f t="shared" si="7"/>
        <v>62.558499999999988</v>
      </c>
      <c r="AY35">
        <f t="shared" si="8"/>
        <v>1</v>
      </c>
    </row>
    <row r="36" spans="1:51" x14ac:dyDescent="0.3">
      <c r="A36">
        <v>34</v>
      </c>
      <c r="B36">
        <v>1.72</v>
      </c>
      <c r="C36">
        <v>0.98699999999999999</v>
      </c>
      <c r="J36">
        <f t="shared" si="3"/>
        <v>2.2802500000000001</v>
      </c>
      <c r="K36">
        <f t="shared" si="3"/>
        <v>2.2802500000000001</v>
      </c>
      <c r="L36">
        <f t="shared" si="3"/>
        <v>2.2802500000000001</v>
      </c>
      <c r="M36">
        <f t="shared" si="3"/>
        <v>2.2802500000000001</v>
      </c>
      <c r="O36">
        <f t="shared" si="4"/>
        <v>2.2802500000000001</v>
      </c>
      <c r="P36">
        <f t="shared" si="4"/>
        <v>2.2802500000000001</v>
      </c>
      <c r="Q36">
        <f t="shared" si="4"/>
        <v>2.2802500000000001</v>
      </c>
      <c r="R36">
        <f t="shared" si="4"/>
        <v>2.2802500000000001</v>
      </c>
      <c r="AC36">
        <f t="shared" si="5"/>
        <v>7.0907499999999999</v>
      </c>
      <c r="AD36">
        <f t="shared" si="5"/>
        <v>7.0907499999999999</v>
      </c>
      <c r="AE36">
        <f t="shared" si="5"/>
        <v>7.0907499999999999</v>
      </c>
      <c r="AF36">
        <f t="shared" si="5"/>
        <v>7.0907499999999999</v>
      </c>
      <c r="AG36">
        <f t="shared" si="5"/>
        <v>7.0907499999999999</v>
      </c>
      <c r="AH36">
        <f t="shared" si="5"/>
        <v>7.0907499999999999</v>
      </c>
      <c r="AI36">
        <f t="shared" si="5"/>
        <v>7.0907499999999999</v>
      </c>
      <c r="AJ36">
        <f t="shared" si="5"/>
        <v>7.0907499999999999</v>
      </c>
      <c r="AL36">
        <f t="shared" si="6"/>
        <v>7.0907499999999999</v>
      </c>
      <c r="AM36">
        <f t="shared" si="6"/>
        <v>7.0907499999999999</v>
      </c>
      <c r="AN36">
        <f t="shared" si="6"/>
        <v>7.0907499999999999</v>
      </c>
      <c r="AO36">
        <f t="shared" si="6"/>
        <v>7.0907499999999999</v>
      </c>
      <c r="AP36">
        <f t="shared" si="6"/>
        <v>7.0907499999999999</v>
      </c>
      <c r="AQ36">
        <f t="shared" si="6"/>
        <v>7.0907499999999999</v>
      </c>
      <c r="AR36">
        <f t="shared" si="6"/>
        <v>7.0907499999999999</v>
      </c>
      <c r="AS36">
        <f t="shared" si="6"/>
        <v>7.0907499999999999</v>
      </c>
      <c r="AW36">
        <f t="shared" si="7"/>
        <v>42.794499999999999</v>
      </c>
      <c r="AY36">
        <f t="shared" si="8"/>
        <v>1</v>
      </c>
    </row>
    <row r="37" spans="1:51" x14ac:dyDescent="0.3">
      <c r="A37">
        <v>35</v>
      </c>
      <c r="B37">
        <v>1.393</v>
      </c>
      <c r="C37">
        <v>2.7130000000000001</v>
      </c>
      <c r="J37">
        <f t="shared" si="3"/>
        <v>3.3294999999999999</v>
      </c>
      <c r="K37">
        <f t="shared" si="3"/>
        <v>3.3294999999999999</v>
      </c>
      <c r="L37">
        <f t="shared" si="3"/>
        <v>3.3294999999999999</v>
      </c>
      <c r="M37">
        <f t="shared" si="3"/>
        <v>3.3294999999999999</v>
      </c>
      <c r="O37">
        <f t="shared" si="4"/>
        <v>3.3294999999999999</v>
      </c>
      <c r="P37">
        <f t="shared" si="4"/>
        <v>3.3294999999999999</v>
      </c>
      <c r="Q37">
        <f t="shared" si="4"/>
        <v>3.3294999999999999</v>
      </c>
      <c r="R37">
        <f t="shared" si="4"/>
        <v>3.3294999999999999</v>
      </c>
      <c r="AC37">
        <f t="shared" si="5"/>
        <v>10.2385</v>
      </c>
      <c r="AD37">
        <f t="shared" si="5"/>
        <v>10.2385</v>
      </c>
      <c r="AE37">
        <f t="shared" si="5"/>
        <v>10.2385</v>
      </c>
      <c r="AF37">
        <f t="shared" si="5"/>
        <v>10.2385</v>
      </c>
      <c r="AG37">
        <f t="shared" si="5"/>
        <v>10.2385</v>
      </c>
      <c r="AH37">
        <f t="shared" si="5"/>
        <v>10.2385</v>
      </c>
      <c r="AI37">
        <f t="shared" si="5"/>
        <v>10.2385</v>
      </c>
      <c r="AJ37">
        <f t="shared" si="5"/>
        <v>10.2385</v>
      </c>
      <c r="AL37">
        <f t="shared" si="6"/>
        <v>10.2385</v>
      </c>
      <c r="AM37">
        <f t="shared" si="6"/>
        <v>10.2385</v>
      </c>
      <c r="AN37">
        <f t="shared" si="6"/>
        <v>10.2385</v>
      </c>
      <c r="AO37">
        <f t="shared" si="6"/>
        <v>10.2385</v>
      </c>
      <c r="AP37">
        <f t="shared" si="6"/>
        <v>10.2385</v>
      </c>
      <c r="AQ37">
        <f t="shared" si="6"/>
        <v>10.2385</v>
      </c>
      <c r="AR37">
        <f t="shared" si="6"/>
        <v>10.2385</v>
      </c>
      <c r="AS37">
        <f t="shared" si="6"/>
        <v>10.2385</v>
      </c>
      <c r="AW37">
        <f t="shared" si="7"/>
        <v>61.68099999999999</v>
      </c>
      <c r="AY37">
        <f t="shared" si="8"/>
        <v>1</v>
      </c>
    </row>
    <row r="38" spans="1:51" x14ac:dyDescent="0.3">
      <c r="A38">
        <v>36</v>
      </c>
      <c r="B38">
        <v>0.625</v>
      </c>
      <c r="C38">
        <v>-1</v>
      </c>
      <c r="J38">
        <f t="shared" si="3"/>
        <v>-3.125E-2</v>
      </c>
      <c r="K38">
        <f t="shared" si="3"/>
        <v>-3.125E-2</v>
      </c>
      <c r="L38">
        <f t="shared" si="3"/>
        <v>-3.125E-2</v>
      </c>
      <c r="M38">
        <f t="shared" si="3"/>
        <v>-3.125E-2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AC38">
        <f t="shared" si="5"/>
        <v>0.25</v>
      </c>
      <c r="AD38">
        <f t="shared" si="5"/>
        <v>0.25</v>
      </c>
      <c r="AE38">
        <f t="shared" si="5"/>
        <v>0.25</v>
      </c>
      <c r="AF38">
        <f t="shared" si="5"/>
        <v>0.25</v>
      </c>
      <c r="AG38">
        <f t="shared" si="5"/>
        <v>0.25</v>
      </c>
      <c r="AH38">
        <f t="shared" si="5"/>
        <v>0.25</v>
      </c>
      <c r="AI38">
        <f t="shared" si="5"/>
        <v>0.25</v>
      </c>
      <c r="AJ38">
        <f t="shared" si="5"/>
        <v>0.25</v>
      </c>
      <c r="AL38">
        <f t="shared" si="6"/>
        <v>0.25</v>
      </c>
      <c r="AM38">
        <f t="shared" si="6"/>
        <v>0.25</v>
      </c>
      <c r="AN38">
        <f t="shared" si="6"/>
        <v>0.25</v>
      </c>
      <c r="AO38">
        <f t="shared" si="6"/>
        <v>0.25</v>
      </c>
      <c r="AP38">
        <f t="shared" si="6"/>
        <v>0.25</v>
      </c>
      <c r="AQ38">
        <f t="shared" si="6"/>
        <v>0.25</v>
      </c>
      <c r="AR38">
        <f t="shared" si="6"/>
        <v>0.25</v>
      </c>
      <c r="AS38">
        <f t="shared" si="6"/>
        <v>0.25</v>
      </c>
      <c r="AW38">
        <f t="shared" si="7"/>
        <v>1.75</v>
      </c>
      <c r="AY38">
        <f t="shared" si="8"/>
        <v>0.85195280196831058</v>
      </c>
    </row>
    <row r="39" spans="1:51" x14ac:dyDescent="0.3">
      <c r="A39">
        <v>37</v>
      </c>
      <c r="B39">
        <f>-0.797</f>
        <v>-0.79700000000000004</v>
      </c>
      <c r="C39">
        <v>-1.647</v>
      </c>
      <c r="J39">
        <f t="shared" si="3"/>
        <v>-1.583</v>
      </c>
      <c r="K39">
        <f t="shared" si="3"/>
        <v>-1.583</v>
      </c>
      <c r="L39">
        <f t="shared" si="3"/>
        <v>-1.583</v>
      </c>
      <c r="M39">
        <f t="shared" si="3"/>
        <v>-1.583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AC39">
        <f t="shared" si="5"/>
        <v>0.25</v>
      </c>
      <c r="AD39">
        <f t="shared" si="5"/>
        <v>0.25</v>
      </c>
      <c r="AE39">
        <f t="shared" si="5"/>
        <v>0.25</v>
      </c>
      <c r="AF39">
        <f t="shared" si="5"/>
        <v>0.25</v>
      </c>
      <c r="AG39">
        <f t="shared" si="5"/>
        <v>0.25</v>
      </c>
      <c r="AH39">
        <f t="shared" si="5"/>
        <v>0.25</v>
      </c>
      <c r="AI39">
        <f t="shared" si="5"/>
        <v>0.25</v>
      </c>
      <c r="AJ39">
        <f t="shared" si="5"/>
        <v>0.25</v>
      </c>
      <c r="AL39">
        <f t="shared" si="6"/>
        <v>0.25</v>
      </c>
      <c r="AM39">
        <f t="shared" si="6"/>
        <v>0.25</v>
      </c>
      <c r="AN39">
        <f t="shared" si="6"/>
        <v>0.25</v>
      </c>
      <c r="AO39">
        <f t="shared" si="6"/>
        <v>0.25</v>
      </c>
      <c r="AP39">
        <f t="shared" si="6"/>
        <v>0.25</v>
      </c>
      <c r="AQ39">
        <f t="shared" si="6"/>
        <v>0.25</v>
      </c>
      <c r="AR39">
        <f t="shared" si="6"/>
        <v>0.25</v>
      </c>
      <c r="AS39">
        <f t="shared" si="6"/>
        <v>0.25</v>
      </c>
      <c r="AW39">
        <f t="shared" si="7"/>
        <v>1.75</v>
      </c>
      <c r="AY39">
        <f t="shared" si="8"/>
        <v>0.85195280196831058</v>
      </c>
    </row>
    <row r="40" spans="1:51" x14ac:dyDescent="0.3">
      <c r="A40">
        <v>38</v>
      </c>
      <c r="B40">
        <f>-2.062</f>
        <v>-2.0619999999999998</v>
      </c>
      <c r="C40">
        <v>-2.5489999999999999</v>
      </c>
      <c r="J40">
        <f t="shared" si="3"/>
        <v>-3.20825</v>
      </c>
      <c r="K40">
        <f t="shared" si="3"/>
        <v>-3.20825</v>
      </c>
      <c r="L40">
        <f t="shared" si="3"/>
        <v>-3.20825</v>
      </c>
      <c r="M40">
        <f t="shared" si="3"/>
        <v>-3.20825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AC40">
        <f t="shared" si="5"/>
        <v>0.25</v>
      </c>
      <c r="AD40">
        <f t="shared" si="5"/>
        <v>0.25</v>
      </c>
      <c r="AE40">
        <f t="shared" si="5"/>
        <v>0.25</v>
      </c>
      <c r="AF40">
        <f t="shared" si="5"/>
        <v>0.25</v>
      </c>
      <c r="AG40">
        <f t="shared" si="5"/>
        <v>0.25</v>
      </c>
      <c r="AH40">
        <f t="shared" si="5"/>
        <v>0.25</v>
      </c>
      <c r="AI40">
        <f t="shared" si="5"/>
        <v>0.25</v>
      </c>
      <c r="AJ40">
        <f t="shared" si="5"/>
        <v>0.25</v>
      </c>
      <c r="AL40">
        <f t="shared" si="6"/>
        <v>0.25</v>
      </c>
      <c r="AM40">
        <f t="shared" si="6"/>
        <v>0.25</v>
      </c>
      <c r="AN40">
        <f t="shared" si="6"/>
        <v>0.25</v>
      </c>
      <c r="AO40">
        <f t="shared" si="6"/>
        <v>0.25</v>
      </c>
      <c r="AP40">
        <f t="shared" si="6"/>
        <v>0.25</v>
      </c>
      <c r="AQ40">
        <f t="shared" si="6"/>
        <v>0.25</v>
      </c>
      <c r="AR40">
        <f t="shared" si="6"/>
        <v>0.25</v>
      </c>
      <c r="AS40">
        <f t="shared" si="6"/>
        <v>0.25</v>
      </c>
      <c r="AW40">
        <f t="shared" si="7"/>
        <v>1.75</v>
      </c>
      <c r="AY40">
        <f t="shared" si="8"/>
        <v>0.85195280196831058</v>
      </c>
    </row>
    <row r="41" spans="1:51" x14ac:dyDescent="0.3">
      <c r="A41">
        <v>39</v>
      </c>
      <c r="B41">
        <f>-3.35</f>
        <v>-3.35</v>
      </c>
      <c r="C41">
        <v>-2.5249999999999999</v>
      </c>
      <c r="J41">
        <f t="shared" si="3"/>
        <v>-4.15625</v>
      </c>
      <c r="K41">
        <f t="shared" si="3"/>
        <v>-4.15625</v>
      </c>
      <c r="L41">
        <f t="shared" si="3"/>
        <v>-4.15625</v>
      </c>
      <c r="M41">
        <f t="shared" si="3"/>
        <v>-4.15625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AC41">
        <f t="shared" si="5"/>
        <v>0.25</v>
      </c>
      <c r="AD41">
        <f t="shared" si="5"/>
        <v>0.25</v>
      </c>
      <c r="AE41">
        <f t="shared" si="5"/>
        <v>0.25</v>
      </c>
      <c r="AF41">
        <f t="shared" si="5"/>
        <v>0.25</v>
      </c>
      <c r="AG41">
        <f t="shared" si="5"/>
        <v>0.25</v>
      </c>
      <c r="AH41">
        <f t="shared" si="5"/>
        <v>0.25</v>
      </c>
      <c r="AI41">
        <f t="shared" si="5"/>
        <v>0.25</v>
      </c>
      <c r="AJ41">
        <f t="shared" si="5"/>
        <v>0.25</v>
      </c>
      <c r="AL41">
        <f t="shared" si="6"/>
        <v>0.25</v>
      </c>
      <c r="AM41">
        <f t="shared" si="6"/>
        <v>0.25</v>
      </c>
      <c r="AN41">
        <f t="shared" si="6"/>
        <v>0.25</v>
      </c>
      <c r="AO41">
        <f t="shared" si="6"/>
        <v>0.25</v>
      </c>
      <c r="AP41">
        <f t="shared" si="6"/>
        <v>0.25</v>
      </c>
      <c r="AQ41">
        <f t="shared" si="6"/>
        <v>0.25</v>
      </c>
      <c r="AR41">
        <f t="shared" si="6"/>
        <v>0.25</v>
      </c>
      <c r="AS41">
        <f t="shared" si="6"/>
        <v>0.25</v>
      </c>
      <c r="AW41">
        <f t="shared" si="7"/>
        <v>1.75</v>
      </c>
      <c r="AY41">
        <f t="shared" si="8"/>
        <v>0.85195280196831058</v>
      </c>
    </row>
    <row r="42" spans="1:51" x14ac:dyDescent="0.3">
      <c r="A42">
        <v>40</v>
      </c>
      <c r="B42">
        <f>-4.165</f>
        <v>-4.165</v>
      </c>
      <c r="C42">
        <v>-1.143</v>
      </c>
      <c r="J42">
        <f t="shared" si="3"/>
        <v>-3.7310000000000003</v>
      </c>
      <c r="K42">
        <f t="shared" si="3"/>
        <v>-3.7310000000000003</v>
      </c>
      <c r="L42">
        <f t="shared" si="3"/>
        <v>-3.7310000000000003</v>
      </c>
      <c r="M42">
        <f t="shared" si="3"/>
        <v>-3.7310000000000003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AC42">
        <f t="shared" si="5"/>
        <v>0.25</v>
      </c>
      <c r="AD42">
        <f t="shared" si="5"/>
        <v>0.25</v>
      </c>
      <c r="AE42">
        <f t="shared" si="5"/>
        <v>0.25</v>
      </c>
      <c r="AF42">
        <f t="shared" si="5"/>
        <v>0.25</v>
      </c>
      <c r="AG42">
        <f t="shared" si="5"/>
        <v>0.25</v>
      </c>
      <c r="AH42">
        <f t="shared" si="5"/>
        <v>0.25</v>
      </c>
      <c r="AI42">
        <f t="shared" si="5"/>
        <v>0.25</v>
      </c>
      <c r="AJ42">
        <f t="shared" si="5"/>
        <v>0.25</v>
      </c>
      <c r="AL42">
        <f t="shared" si="6"/>
        <v>0.25</v>
      </c>
      <c r="AM42">
        <f t="shared" si="6"/>
        <v>0.25</v>
      </c>
      <c r="AN42">
        <f t="shared" si="6"/>
        <v>0.25</v>
      </c>
      <c r="AO42">
        <f t="shared" si="6"/>
        <v>0.25</v>
      </c>
      <c r="AP42">
        <f t="shared" si="6"/>
        <v>0.25</v>
      </c>
      <c r="AQ42">
        <f t="shared" si="6"/>
        <v>0.25</v>
      </c>
      <c r="AR42">
        <f t="shared" si="6"/>
        <v>0.25</v>
      </c>
      <c r="AS42">
        <f t="shared" si="6"/>
        <v>0.25</v>
      </c>
      <c r="AW42">
        <f t="shared" si="7"/>
        <v>1.75</v>
      </c>
      <c r="AY42">
        <f t="shared" si="8"/>
        <v>0.85195280196831058</v>
      </c>
    </row>
    <row r="43" spans="1:51" x14ac:dyDescent="0.3">
      <c r="A43">
        <v>41</v>
      </c>
      <c r="B43">
        <v>0.127</v>
      </c>
      <c r="C43">
        <v>2.0489999999999999</v>
      </c>
      <c r="J43">
        <f t="shared" si="3"/>
        <v>1.8820000000000001</v>
      </c>
      <c r="K43">
        <f t="shared" si="3"/>
        <v>1.8820000000000001</v>
      </c>
      <c r="L43">
        <f t="shared" si="3"/>
        <v>1.8820000000000001</v>
      </c>
      <c r="M43">
        <f t="shared" si="3"/>
        <v>1.8820000000000001</v>
      </c>
      <c r="O43">
        <f t="shared" si="4"/>
        <v>1.8820000000000001</v>
      </c>
      <c r="P43">
        <f t="shared" si="4"/>
        <v>1.8820000000000001</v>
      </c>
      <c r="Q43">
        <f t="shared" si="4"/>
        <v>1.8820000000000001</v>
      </c>
      <c r="R43">
        <f t="shared" si="4"/>
        <v>1.8820000000000001</v>
      </c>
      <c r="AC43">
        <f t="shared" si="5"/>
        <v>5.8960000000000008</v>
      </c>
      <c r="AD43">
        <f t="shared" si="5"/>
        <v>5.8960000000000008</v>
      </c>
      <c r="AE43">
        <f t="shared" si="5"/>
        <v>5.8960000000000008</v>
      </c>
      <c r="AF43">
        <f t="shared" si="5"/>
        <v>5.8960000000000008</v>
      </c>
      <c r="AG43">
        <f t="shared" si="5"/>
        <v>5.8960000000000008</v>
      </c>
      <c r="AH43">
        <f t="shared" si="5"/>
        <v>5.8960000000000008</v>
      </c>
      <c r="AI43">
        <f t="shared" si="5"/>
        <v>5.8960000000000008</v>
      </c>
      <c r="AJ43">
        <f t="shared" si="5"/>
        <v>5.8960000000000008</v>
      </c>
      <c r="AL43">
        <f t="shared" si="6"/>
        <v>5.8960000000000008</v>
      </c>
      <c r="AM43">
        <f t="shared" si="6"/>
        <v>5.8960000000000008</v>
      </c>
      <c r="AN43">
        <f t="shared" si="6"/>
        <v>5.8960000000000008</v>
      </c>
      <c r="AO43">
        <f t="shared" si="6"/>
        <v>5.8960000000000008</v>
      </c>
      <c r="AP43">
        <f t="shared" si="6"/>
        <v>5.8960000000000008</v>
      </c>
      <c r="AQ43">
        <f t="shared" si="6"/>
        <v>5.8960000000000008</v>
      </c>
      <c r="AR43">
        <f t="shared" si="6"/>
        <v>5.8960000000000008</v>
      </c>
      <c r="AS43">
        <f t="shared" si="6"/>
        <v>5.8960000000000008</v>
      </c>
      <c r="AW43">
        <f t="shared" si="7"/>
        <v>35.626000000000005</v>
      </c>
      <c r="AY43">
        <f t="shared" si="8"/>
        <v>0.99999999999999956</v>
      </c>
    </row>
    <row r="44" spans="1:51" x14ac:dyDescent="0.3">
      <c r="A44">
        <v>42</v>
      </c>
      <c r="B44">
        <v>0.34799999999999998</v>
      </c>
      <c r="C44">
        <v>0.68300000000000005</v>
      </c>
      <c r="J44">
        <f t="shared" si="3"/>
        <v>1.02325</v>
      </c>
      <c r="K44">
        <f t="shared" si="3"/>
        <v>1.02325</v>
      </c>
      <c r="L44">
        <f t="shared" si="3"/>
        <v>1.02325</v>
      </c>
      <c r="M44">
        <f t="shared" si="3"/>
        <v>1.02325</v>
      </c>
      <c r="O44">
        <f t="shared" si="4"/>
        <v>1.02325</v>
      </c>
      <c r="P44">
        <f t="shared" si="4"/>
        <v>1.02325</v>
      </c>
      <c r="Q44">
        <f t="shared" si="4"/>
        <v>1.02325</v>
      </c>
      <c r="R44">
        <f t="shared" si="4"/>
        <v>1.02325</v>
      </c>
      <c r="AC44">
        <f t="shared" si="5"/>
        <v>3.31975</v>
      </c>
      <c r="AD44">
        <f t="shared" si="5"/>
        <v>3.31975</v>
      </c>
      <c r="AE44">
        <f t="shared" si="5"/>
        <v>3.31975</v>
      </c>
      <c r="AF44">
        <f t="shared" si="5"/>
        <v>3.31975</v>
      </c>
      <c r="AG44">
        <f t="shared" si="5"/>
        <v>3.31975</v>
      </c>
      <c r="AH44">
        <f t="shared" si="5"/>
        <v>3.31975</v>
      </c>
      <c r="AI44">
        <f t="shared" si="5"/>
        <v>3.31975</v>
      </c>
      <c r="AJ44">
        <f t="shared" si="5"/>
        <v>3.31975</v>
      </c>
      <c r="AL44">
        <f t="shared" si="6"/>
        <v>3.31975</v>
      </c>
      <c r="AM44">
        <f t="shared" si="6"/>
        <v>3.31975</v>
      </c>
      <c r="AN44">
        <f t="shared" si="6"/>
        <v>3.31975</v>
      </c>
      <c r="AO44">
        <f t="shared" si="6"/>
        <v>3.31975</v>
      </c>
      <c r="AP44">
        <f t="shared" si="6"/>
        <v>3.31975</v>
      </c>
      <c r="AQ44">
        <f t="shared" si="6"/>
        <v>3.31975</v>
      </c>
      <c r="AR44">
        <f t="shared" si="6"/>
        <v>3.31975</v>
      </c>
      <c r="AS44">
        <f t="shared" si="6"/>
        <v>3.31975</v>
      </c>
      <c r="AW44">
        <f t="shared" si="7"/>
        <v>20.168499999999998</v>
      </c>
      <c r="AY44">
        <f t="shared" si="8"/>
        <v>0.99999999825846686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D985-C33F-498C-98B0-A4CB248A4D03}">
  <dimension ref="A1:AZ13"/>
  <sheetViews>
    <sheetView tabSelected="1" topLeftCell="AL1" workbookViewId="0">
      <selection activeCell="AU14" sqref="AU14"/>
    </sheetView>
  </sheetViews>
  <sheetFormatPr baseColWidth="10" defaultRowHeight="14.4" x14ac:dyDescent="0.3"/>
  <sheetData>
    <row r="1" spans="1:52" x14ac:dyDescent="0.3">
      <c r="A1" t="s">
        <v>0</v>
      </c>
      <c r="B1" s="64" t="s">
        <v>12</v>
      </c>
      <c r="C1" s="64"/>
      <c r="E1" t="s">
        <v>1</v>
      </c>
      <c r="F1" t="s">
        <v>2</v>
      </c>
      <c r="J1" t="s">
        <v>4</v>
      </c>
      <c r="O1" t="s">
        <v>5</v>
      </c>
      <c r="P1" t="s">
        <v>6</v>
      </c>
      <c r="T1" t="s">
        <v>1</v>
      </c>
      <c r="U1" t="s">
        <v>7</v>
      </c>
      <c r="AC1" t="s">
        <v>8</v>
      </c>
      <c r="AL1" t="s">
        <v>5</v>
      </c>
      <c r="AM1" t="s">
        <v>6</v>
      </c>
      <c r="AU1" t="s">
        <v>9</v>
      </c>
      <c r="AW1" t="s">
        <v>8</v>
      </c>
      <c r="AY1" t="s">
        <v>5</v>
      </c>
      <c r="AZ1" t="s">
        <v>10</v>
      </c>
    </row>
    <row r="3" spans="1:52" x14ac:dyDescent="0.3">
      <c r="A3">
        <v>1</v>
      </c>
      <c r="B3">
        <v>-32.483012000000002</v>
      </c>
      <c r="C3">
        <v>-58.248016999999997</v>
      </c>
      <c r="E3">
        <v>8.9999999999999993E-3</v>
      </c>
      <c r="F3">
        <v>0.1232</v>
      </c>
      <c r="G3">
        <v>-0.123112</v>
      </c>
      <c r="H3">
        <v>-0.998</v>
      </c>
      <c r="J3">
        <f>($B3*E$3+$C3*E$4)+E$8</f>
        <v>-42.736143568999999</v>
      </c>
      <c r="K3">
        <f>($B3*F$3+$C3*F$4)+F$8</f>
        <v>46.608715728599996</v>
      </c>
      <c r="L3">
        <f>($B3*G$3+$C3*G$4)+G$8</f>
        <v>531284.61610557337</v>
      </c>
      <c r="M3">
        <f>($B3*H$3+$C3*H$4)+H$8</f>
        <v>-9.4500951166999965</v>
      </c>
      <c r="O3">
        <f>MAX(0,J3)</f>
        <v>0</v>
      </c>
      <c r="P3">
        <f t="shared" ref="P3:R14" si="0">MAX(0,K3)</f>
        <v>46.608715728599996</v>
      </c>
      <c r="Q3">
        <f t="shared" si="0"/>
        <v>531284.61610557337</v>
      </c>
      <c r="R3">
        <f>MAX(0,M3)</f>
        <v>0</v>
      </c>
      <c r="T3">
        <v>0.75439999999999996</v>
      </c>
      <c r="U3">
        <v>0.13420000000000001</v>
      </c>
      <c r="V3">
        <v>-0.1234</v>
      </c>
      <c r="W3">
        <v>-0.16500000000000001</v>
      </c>
      <c r="X3">
        <v>0.45600000000000002</v>
      </c>
      <c r="Y3">
        <v>0.67</v>
      </c>
      <c r="Z3">
        <v>0.65</v>
      </c>
      <c r="AA3">
        <v>0.75</v>
      </c>
      <c r="AC3">
        <f>($O3*T$3+$P3*T$4+$Q3*T$5+$R3*T$6)+T$9</f>
        <v>-113157.1290190932</v>
      </c>
      <c r="AD3">
        <f t="shared" ref="AD3:AJ14" si="1">($O3*U$3+$P3*U$4+$Q3*U$5+$R3*U$6)+U$9</f>
        <v>-521212.27619595436</v>
      </c>
      <c r="AE3">
        <f t="shared" si="1"/>
        <v>129125.63824583319</v>
      </c>
      <c r="AF3">
        <f t="shared" si="1"/>
        <v>-345299.98175751168</v>
      </c>
      <c r="AG3">
        <f t="shared" si="1"/>
        <v>239119.05001949493</v>
      </c>
      <c r="AH3">
        <f t="shared" si="1"/>
        <v>286900.10494005441</v>
      </c>
      <c r="AI3">
        <f t="shared" si="1"/>
        <v>127492.99650794269</v>
      </c>
      <c r="AJ3">
        <f t="shared" si="1"/>
        <v>297541.10969806189</v>
      </c>
      <c r="AL3">
        <f>MAX(0,AC3)</f>
        <v>0</v>
      </c>
      <c r="AM3">
        <f t="shared" ref="AM3:AS14" si="2">MAX(0,AD3)</f>
        <v>0</v>
      </c>
      <c r="AN3">
        <f t="shared" si="2"/>
        <v>129125.63824583319</v>
      </c>
      <c r="AO3">
        <f t="shared" si="2"/>
        <v>0</v>
      </c>
      <c r="AP3">
        <f t="shared" si="2"/>
        <v>239119.05001949493</v>
      </c>
      <c r="AQ3">
        <f t="shared" si="2"/>
        <v>286900.10494005441</v>
      </c>
      <c r="AR3">
        <f t="shared" si="2"/>
        <v>127492.99650794269</v>
      </c>
      <c r="AS3">
        <f t="shared" si="2"/>
        <v>297541.10969806189</v>
      </c>
      <c r="AU3">
        <v>-0.65300000000000002</v>
      </c>
      <c r="AW3">
        <f>($AL3*AU$3+$AM3*AU$4+$AN3*AU$5+$AO3*AU$6+$AP3*AU$7+$AQ3*AU$8+$AR3*AU$9+$AS3*AU$10)+AU$13</f>
        <v>78110.12072403518</v>
      </c>
      <c r="AY3">
        <f>1/(1+EXP(-AW3))</f>
        <v>1</v>
      </c>
    </row>
    <row r="4" spans="1:52" x14ac:dyDescent="0.3">
      <c r="A4">
        <v>2</v>
      </c>
      <c r="B4">
        <v>-32.483013</v>
      </c>
      <c r="C4">
        <v>-58.248010999999998</v>
      </c>
      <c r="E4">
        <v>0.73299999999999998</v>
      </c>
      <c r="F4">
        <v>-0.871</v>
      </c>
      <c r="G4">
        <v>-9121</v>
      </c>
      <c r="H4">
        <v>0.72309999999999997</v>
      </c>
      <c r="J4">
        <f t="shared" ref="J4:M14" si="3">($B4*E$3+$C4*E$4)+E$8</f>
        <v>-42.736139179999995</v>
      </c>
      <c r="K4">
        <f t="shared" si="3"/>
        <v>46.608710379400002</v>
      </c>
      <c r="L4">
        <f t="shared" si="3"/>
        <v>531284.56137969648</v>
      </c>
      <c r="M4">
        <f t="shared" si="3"/>
        <v>-9.450089780099999</v>
      </c>
      <c r="O4">
        <f t="shared" ref="O4:O14" si="4">MAX(0,J4)</f>
        <v>0</v>
      </c>
      <c r="P4">
        <f t="shared" si="0"/>
        <v>46.608710379400002</v>
      </c>
      <c r="Q4">
        <f t="shared" si="0"/>
        <v>531284.56137969648</v>
      </c>
      <c r="R4">
        <f t="shared" si="0"/>
        <v>0</v>
      </c>
      <c r="T4">
        <v>0.13439999999999999</v>
      </c>
      <c r="U4">
        <v>0.65</v>
      </c>
      <c r="V4">
        <v>0.52</v>
      </c>
      <c r="W4">
        <v>0.77</v>
      </c>
      <c r="X4">
        <v>0.87209999999999999</v>
      </c>
      <c r="Y4">
        <v>0.13</v>
      </c>
      <c r="Z4">
        <v>-0.34300000000000003</v>
      </c>
      <c r="AA4">
        <v>0.45400000000000001</v>
      </c>
      <c r="AC4">
        <f t="shared" ref="AC4:AC14" si="5">($O4*T$3+$P4*T$4+$Q4*T$5+$R4*T$6)+T$9</f>
        <v>-113157.11736320036</v>
      </c>
      <c r="AD4">
        <f t="shared" si="1"/>
        <v>-521212.22250787361</v>
      </c>
      <c r="AE4">
        <f t="shared" si="1"/>
        <v>129125.62494466353</v>
      </c>
      <c r="AF4">
        <f t="shared" si="1"/>
        <v>-345299.94618981058</v>
      </c>
      <c r="AG4">
        <f t="shared" si="1"/>
        <v>239119.02538818528</v>
      </c>
      <c r="AH4">
        <f t="shared" si="1"/>
        <v>286900.07538738544</v>
      </c>
      <c r="AI4">
        <f t="shared" si="1"/>
        <v>127492.98337556703</v>
      </c>
      <c r="AJ4">
        <f t="shared" si="1"/>
        <v>297541.07904914231</v>
      </c>
      <c r="AL4">
        <f t="shared" ref="AL4:AL14" si="6">MAX(0,AC4)</f>
        <v>0</v>
      </c>
      <c r="AM4">
        <f t="shared" si="2"/>
        <v>0</v>
      </c>
      <c r="AN4">
        <f t="shared" si="2"/>
        <v>129125.62494466353</v>
      </c>
      <c r="AO4">
        <f t="shared" si="2"/>
        <v>0</v>
      </c>
      <c r="AP4">
        <f t="shared" si="2"/>
        <v>239119.02538818528</v>
      </c>
      <c r="AQ4">
        <f t="shared" si="2"/>
        <v>286900.07538738544</v>
      </c>
      <c r="AR4">
        <f t="shared" si="2"/>
        <v>127492.98337556703</v>
      </c>
      <c r="AS4">
        <f t="shared" si="2"/>
        <v>297541.07904914231</v>
      </c>
      <c r="AU4">
        <v>-0.76500000000000001</v>
      </c>
      <c r="AW4">
        <f t="shared" ref="AW4:AW14" si="7">($AL4*AU$3+$AM4*AU$4+$AN4*AU$5+$AO4*AU$6+$AP4*AU$7+$AQ4*AU$8+$AR4*AU$9+$AS4*AU$10)+AU$13</f>
        <v>78110.11267764373</v>
      </c>
      <c r="AY4">
        <f t="shared" ref="AY4:AY14" si="8">1/(1+EXP(-AW4))</f>
        <v>1</v>
      </c>
    </row>
    <row r="5" spans="1:52" x14ac:dyDescent="0.3">
      <c r="A5">
        <v>3</v>
      </c>
      <c r="B5">
        <v>-32.483015999999999</v>
      </c>
      <c r="C5">
        <v>-58.248013999999998</v>
      </c>
      <c r="J5">
        <f t="shared" si="3"/>
        <v>-42.736141405999994</v>
      </c>
      <c r="K5">
        <f t="shared" si="3"/>
        <v>46.608712622799999</v>
      </c>
      <c r="L5">
        <f t="shared" si="3"/>
        <v>531284.58874306572</v>
      </c>
      <c r="M5">
        <f t="shared" si="3"/>
        <v>-9.4500889553999965</v>
      </c>
      <c r="O5">
        <f t="shared" si="4"/>
        <v>0</v>
      </c>
      <c r="P5">
        <f t="shared" si="0"/>
        <v>46.608712622799999</v>
      </c>
      <c r="Q5">
        <f t="shared" si="0"/>
        <v>531284.58874306572</v>
      </c>
      <c r="R5">
        <f t="shared" si="0"/>
        <v>0</v>
      </c>
      <c r="T5">
        <v>-0.21299999999999999</v>
      </c>
      <c r="U5">
        <v>-0.98109999999999997</v>
      </c>
      <c r="V5">
        <v>0.24299999999999999</v>
      </c>
      <c r="W5">
        <v>-0.65</v>
      </c>
      <c r="X5">
        <v>0.45</v>
      </c>
      <c r="Y5">
        <v>0.54</v>
      </c>
      <c r="Z5">
        <v>0.24</v>
      </c>
      <c r="AA5">
        <v>0.56000000000000005</v>
      </c>
      <c r="AC5">
        <f t="shared" si="5"/>
        <v>-113157.1231912965</v>
      </c>
      <c r="AD5">
        <f t="shared" si="1"/>
        <v>-521212.24935261696</v>
      </c>
      <c r="AE5">
        <f t="shared" si="1"/>
        <v>129125.63159512883</v>
      </c>
      <c r="AF5">
        <f t="shared" si="1"/>
        <v>-345299.96397427312</v>
      </c>
      <c r="AG5">
        <f t="shared" si="1"/>
        <v>239119.0377036579</v>
      </c>
      <c r="AH5">
        <f t="shared" si="1"/>
        <v>286900.0901638965</v>
      </c>
      <c r="AI5">
        <f t="shared" si="1"/>
        <v>127492.98994200614</v>
      </c>
      <c r="AJ5">
        <f t="shared" si="1"/>
        <v>297541.09437364759</v>
      </c>
      <c r="AL5">
        <f t="shared" si="6"/>
        <v>0</v>
      </c>
      <c r="AM5">
        <f t="shared" si="2"/>
        <v>0</v>
      </c>
      <c r="AN5">
        <f t="shared" si="2"/>
        <v>129125.63159512883</v>
      </c>
      <c r="AO5">
        <f t="shared" si="2"/>
        <v>0</v>
      </c>
      <c r="AP5">
        <f t="shared" si="2"/>
        <v>239119.0377036579</v>
      </c>
      <c r="AQ5">
        <f t="shared" si="2"/>
        <v>286900.0901638965</v>
      </c>
      <c r="AR5">
        <f t="shared" si="2"/>
        <v>127492.98994200614</v>
      </c>
      <c r="AS5">
        <f t="shared" si="2"/>
        <v>297541.09437364759</v>
      </c>
      <c r="AU5">
        <v>0.56000000000000005</v>
      </c>
      <c r="AW5">
        <f t="shared" si="7"/>
        <v>78110.116700540806</v>
      </c>
      <c r="AY5">
        <f t="shared" si="8"/>
        <v>1</v>
      </c>
    </row>
    <row r="6" spans="1:52" x14ac:dyDescent="0.3">
      <c r="A6">
        <v>4</v>
      </c>
      <c r="B6">
        <v>-32.483018000000001</v>
      </c>
      <c r="C6">
        <v>-58.248016999999997</v>
      </c>
      <c r="E6" t="s">
        <v>3</v>
      </c>
      <c r="J6">
        <f t="shared" si="3"/>
        <v>-42.736143622999997</v>
      </c>
      <c r="K6">
        <f t="shared" si="3"/>
        <v>46.608714989399999</v>
      </c>
      <c r="L6">
        <f t="shared" si="3"/>
        <v>531284.61610631202</v>
      </c>
      <c r="M6">
        <f t="shared" si="3"/>
        <v>-9.4500891286999984</v>
      </c>
      <c r="O6">
        <f t="shared" si="4"/>
        <v>0</v>
      </c>
      <c r="P6">
        <f t="shared" si="0"/>
        <v>46.608714989399999</v>
      </c>
      <c r="Q6">
        <f t="shared" si="0"/>
        <v>531284.61610631202</v>
      </c>
      <c r="R6">
        <f t="shared" si="0"/>
        <v>0</v>
      </c>
      <c r="T6">
        <v>0.45</v>
      </c>
      <c r="U6">
        <v>0.56000000000000005</v>
      </c>
      <c r="V6">
        <v>-0.67</v>
      </c>
      <c r="W6">
        <v>-0.26</v>
      </c>
      <c r="X6">
        <v>6.5000000000000002E-2</v>
      </c>
      <c r="Y6">
        <v>0.33</v>
      </c>
      <c r="Z6">
        <v>0.77</v>
      </c>
      <c r="AA6">
        <v>0.56000000000000005</v>
      </c>
      <c r="AC6">
        <f t="shared" si="5"/>
        <v>-113157.12901934989</v>
      </c>
      <c r="AD6">
        <f t="shared" si="1"/>
        <v>-521212.2761971596</v>
      </c>
      <c r="AE6">
        <f t="shared" si="1"/>
        <v>129125.63824562832</v>
      </c>
      <c r="AF6">
        <f t="shared" si="1"/>
        <v>-345299.98175856099</v>
      </c>
      <c r="AG6">
        <f t="shared" si="1"/>
        <v>239119.05001918267</v>
      </c>
      <c r="AH6">
        <f t="shared" si="1"/>
        <v>286900.10494035715</v>
      </c>
      <c r="AI6">
        <f t="shared" si="1"/>
        <v>127492.99650837353</v>
      </c>
      <c r="AJ6">
        <f t="shared" si="1"/>
        <v>297541.10969813995</v>
      </c>
      <c r="AL6">
        <f t="shared" si="6"/>
        <v>0</v>
      </c>
      <c r="AM6">
        <f t="shared" si="2"/>
        <v>0</v>
      </c>
      <c r="AN6">
        <f t="shared" si="2"/>
        <v>129125.63824562832</v>
      </c>
      <c r="AO6">
        <f t="shared" si="2"/>
        <v>0</v>
      </c>
      <c r="AP6">
        <f t="shared" si="2"/>
        <v>239119.05001918267</v>
      </c>
      <c r="AQ6">
        <f t="shared" si="2"/>
        <v>286900.10494035715</v>
      </c>
      <c r="AR6">
        <f t="shared" si="2"/>
        <v>127492.99650837353</v>
      </c>
      <c r="AS6">
        <f t="shared" si="2"/>
        <v>297541.10969813995</v>
      </c>
      <c r="AU6">
        <v>0.78600000000000003</v>
      </c>
      <c r="AW6">
        <f t="shared" si="7"/>
        <v>78110.120723523331</v>
      </c>
      <c r="AY6">
        <f t="shared" si="8"/>
        <v>1</v>
      </c>
    </row>
    <row r="7" spans="1:52" x14ac:dyDescent="0.3">
      <c r="A7">
        <v>5</v>
      </c>
      <c r="B7">
        <v>-32.483018999999999</v>
      </c>
      <c r="C7">
        <v>-58.248018999999999</v>
      </c>
      <c r="J7">
        <f t="shared" si="3"/>
        <v>-42.736145098000001</v>
      </c>
      <c r="K7">
        <f t="shared" si="3"/>
        <v>46.608716608199998</v>
      </c>
      <c r="L7">
        <f t="shared" si="3"/>
        <v>531284.63434843521</v>
      </c>
      <c r="M7">
        <f t="shared" si="3"/>
        <v>-9.4500895769000035</v>
      </c>
      <c r="O7">
        <f t="shared" si="4"/>
        <v>0</v>
      </c>
      <c r="P7">
        <f t="shared" si="0"/>
        <v>46.608716608199998</v>
      </c>
      <c r="Q7">
        <f t="shared" si="0"/>
        <v>531284.63434843521</v>
      </c>
      <c r="R7">
        <f t="shared" si="0"/>
        <v>0</v>
      </c>
      <c r="AC7">
        <f t="shared" si="5"/>
        <v>-113157.13290470456</v>
      </c>
      <c r="AD7">
        <f t="shared" si="1"/>
        <v>-521212.29409345443</v>
      </c>
      <c r="AE7">
        <f t="shared" si="1"/>
        <v>129125.64267930602</v>
      </c>
      <c r="AF7">
        <f t="shared" si="1"/>
        <v>-345299.99361469457</v>
      </c>
      <c r="AG7">
        <f t="shared" si="1"/>
        <v>239119.05822954985</v>
      </c>
      <c r="AH7">
        <f t="shared" si="1"/>
        <v>286900.11479131412</v>
      </c>
      <c r="AI7">
        <f t="shared" si="1"/>
        <v>127493.00088592783</v>
      </c>
      <c r="AJ7">
        <f t="shared" si="1"/>
        <v>297541.1199144639</v>
      </c>
      <c r="AL7">
        <f t="shared" si="6"/>
        <v>0</v>
      </c>
      <c r="AM7">
        <f t="shared" si="2"/>
        <v>0</v>
      </c>
      <c r="AN7">
        <f t="shared" si="2"/>
        <v>129125.64267930602</v>
      </c>
      <c r="AO7">
        <f t="shared" si="2"/>
        <v>0</v>
      </c>
      <c r="AP7">
        <f t="shared" si="2"/>
        <v>239119.05822954985</v>
      </c>
      <c r="AQ7">
        <f t="shared" si="2"/>
        <v>286900.11479131412</v>
      </c>
      <c r="AR7">
        <f t="shared" si="2"/>
        <v>127493.00088592783</v>
      </c>
      <c r="AS7">
        <f t="shared" si="2"/>
        <v>297541.1199144639</v>
      </c>
      <c r="AU7">
        <v>0.89639999999999997</v>
      </c>
      <c r="AW7">
        <f t="shared" si="7"/>
        <v>78110.123405540056</v>
      </c>
      <c r="AY7">
        <f t="shared" si="8"/>
        <v>1</v>
      </c>
    </row>
    <row r="8" spans="1:52" x14ac:dyDescent="0.3">
      <c r="A8">
        <v>6</v>
      </c>
      <c r="B8">
        <v>62.325569999999999</v>
      </c>
      <c r="C8">
        <v>27.850735</v>
      </c>
      <c r="E8">
        <v>0.252</v>
      </c>
      <c r="F8">
        <v>-0.1234</v>
      </c>
      <c r="G8">
        <v>0.45400000000000001</v>
      </c>
      <c r="H8">
        <v>0.251</v>
      </c>
      <c r="J8">
        <f t="shared" si="3"/>
        <v>21.227518884999999</v>
      </c>
      <c r="K8">
        <f t="shared" si="3"/>
        <v>-16.702879961000001</v>
      </c>
      <c r="L8">
        <f t="shared" si="3"/>
        <v>-254033.77296057384</v>
      </c>
      <c r="M8">
        <f t="shared" si="3"/>
        <v>-41.811052381500005</v>
      </c>
      <c r="O8">
        <f t="shared" si="4"/>
        <v>21.227518884999999</v>
      </c>
      <c r="P8">
        <f t="shared" si="0"/>
        <v>0</v>
      </c>
      <c r="Q8">
        <f t="shared" si="0"/>
        <v>0</v>
      </c>
      <c r="R8">
        <f t="shared" si="0"/>
        <v>0</v>
      </c>
      <c r="T8" t="s">
        <v>3</v>
      </c>
      <c r="AC8">
        <f t="shared" si="5"/>
        <v>16.244040246843998</v>
      </c>
      <c r="AD8">
        <f t="shared" si="1"/>
        <v>3.6137330343670002</v>
      </c>
      <c r="AE8">
        <f t="shared" si="1"/>
        <v>-3.3794758304089996</v>
      </c>
      <c r="AF8">
        <f t="shared" si="1"/>
        <v>-4.3725406160249998</v>
      </c>
      <c r="AG8">
        <f t="shared" si="1"/>
        <v>10.005059611559998</v>
      </c>
      <c r="AH8">
        <f t="shared" si="1"/>
        <v>14.575547652949998</v>
      </c>
      <c r="AI8">
        <f t="shared" si="1"/>
        <v>14.47331937525</v>
      </c>
      <c r="AJ8">
        <f t="shared" si="1"/>
        <v>16.48496116375</v>
      </c>
      <c r="AL8">
        <f t="shared" si="6"/>
        <v>16.244040246843998</v>
      </c>
      <c r="AM8">
        <f t="shared" si="2"/>
        <v>3.6137330343670002</v>
      </c>
      <c r="AN8">
        <f t="shared" si="2"/>
        <v>0</v>
      </c>
      <c r="AO8">
        <f t="shared" si="2"/>
        <v>0</v>
      </c>
      <c r="AP8">
        <f t="shared" si="2"/>
        <v>10.005059611559998</v>
      </c>
      <c r="AQ8">
        <f t="shared" si="2"/>
        <v>14.575547652949998</v>
      </c>
      <c r="AR8">
        <f t="shared" si="2"/>
        <v>14.47331937525</v>
      </c>
      <c r="AS8">
        <f t="shared" si="2"/>
        <v>16.48496116375</v>
      </c>
      <c r="AU8">
        <v>-0.14119999999999999</v>
      </c>
      <c r="AW8">
        <f t="shared" si="7"/>
        <v>-16.435822184239402</v>
      </c>
      <c r="AY8">
        <f t="shared" si="8"/>
        <v>7.2780173780129811E-8</v>
      </c>
    </row>
    <row r="9" spans="1:52" x14ac:dyDescent="0.3">
      <c r="A9">
        <v>7</v>
      </c>
      <c r="B9">
        <v>62.325560000000003</v>
      </c>
      <c r="C9">
        <v>27.850731</v>
      </c>
      <c r="J9">
        <f t="shared" si="3"/>
        <v>21.227515862999997</v>
      </c>
      <c r="K9">
        <f t="shared" si="3"/>
        <v>-16.702877708999999</v>
      </c>
      <c r="L9">
        <f t="shared" si="3"/>
        <v>-254033.73647534271</v>
      </c>
      <c r="M9">
        <f t="shared" si="3"/>
        <v>-41.811045293900001</v>
      </c>
      <c r="O9">
        <f t="shared" si="4"/>
        <v>21.227515862999997</v>
      </c>
      <c r="P9">
        <f t="shared" si="0"/>
        <v>0</v>
      </c>
      <c r="Q9">
        <f t="shared" si="0"/>
        <v>0</v>
      </c>
      <c r="R9">
        <f t="shared" si="0"/>
        <v>0</v>
      </c>
      <c r="T9">
        <v>0.23</v>
      </c>
      <c r="U9">
        <v>0.76500000000000001</v>
      </c>
      <c r="V9">
        <v>-0.76</v>
      </c>
      <c r="W9">
        <v>-0.87</v>
      </c>
      <c r="X9">
        <v>0.32531100000000002</v>
      </c>
      <c r="Y9">
        <v>0.35310999999999998</v>
      </c>
      <c r="Z9">
        <v>0.67543209999999998</v>
      </c>
      <c r="AA9">
        <v>0.56432199999999999</v>
      </c>
      <c r="AC9">
        <f t="shared" si="5"/>
        <v>16.244037967047198</v>
      </c>
      <c r="AD9">
        <f t="shared" si="1"/>
        <v>3.6137326288146001</v>
      </c>
      <c r="AE9">
        <f t="shared" si="1"/>
        <v>-3.3794754574941992</v>
      </c>
      <c r="AF9">
        <f t="shared" si="1"/>
        <v>-4.3725401173949994</v>
      </c>
      <c r="AG9">
        <f t="shared" si="1"/>
        <v>10.005058233527999</v>
      </c>
      <c r="AH9">
        <f t="shared" si="1"/>
        <v>14.575545628209998</v>
      </c>
      <c r="AI9">
        <f t="shared" si="1"/>
        <v>14.473317410949999</v>
      </c>
      <c r="AJ9">
        <f t="shared" si="1"/>
        <v>16.484958897249999</v>
      </c>
      <c r="AL9">
        <f t="shared" si="6"/>
        <v>16.244037967047198</v>
      </c>
      <c r="AM9">
        <f t="shared" si="2"/>
        <v>3.6137326288146001</v>
      </c>
      <c r="AN9">
        <f t="shared" si="2"/>
        <v>0</v>
      </c>
      <c r="AO9">
        <f t="shared" si="2"/>
        <v>0</v>
      </c>
      <c r="AP9">
        <f t="shared" si="2"/>
        <v>10.005058233527999</v>
      </c>
      <c r="AQ9">
        <f t="shared" si="2"/>
        <v>14.575545628209998</v>
      </c>
      <c r="AR9">
        <f t="shared" si="2"/>
        <v>14.473317410949999</v>
      </c>
      <c r="AS9">
        <f t="shared" si="2"/>
        <v>16.484958897249999</v>
      </c>
      <c r="AU9">
        <v>-7.6429999999999998E-2</v>
      </c>
      <c r="AW9">
        <f t="shared" si="7"/>
        <v>-16.435819978749652</v>
      </c>
      <c r="AY9">
        <f t="shared" si="8"/>
        <v>7.2780334296222405E-8</v>
      </c>
    </row>
    <row r="10" spans="1:52" ht="34.200000000000003" x14ac:dyDescent="0.3">
      <c r="A10">
        <v>8</v>
      </c>
      <c r="B10">
        <v>62.325569999999999</v>
      </c>
      <c r="C10">
        <v>27.850736999999999</v>
      </c>
      <c r="E10" s="13" t="s">
        <v>11</v>
      </c>
      <c r="J10">
        <f t="shared" si="3"/>
        <v>21.227520350999995</v>
      </c>
      <c r="K10">
        <f t="shared" si="3"/>
        <v>-16.702881702999999</v>
      </c>
      <c r="L10">
        <f t="shared" si="3"/>
        <v>-254033.79120257383</v>
      </c>
      <c r="M10">
        <f t="shared" si="3"/>
        <v>-41.81105093530001</v>
      </c>
      <c r="O10">
        <f t="shared" si="4"/>
        <v>21.227520350999995</v>
      </c>
      <c r="P10">
        <f t="shared" si="0"/>
        <v>0</v>
      </c>
      <c r="Q10">
        <f t="shared" si="0"/>
        <v>0</v>
      </c>
      <c r="R10">
        <f t="shared" si="0"/>
        <v>0</v>
      </c>
      <c r="AC10">
        <f t="shared" si="5"/>
        <v>16.244041352794397</v>
      </c>
      <c r="AD10">
        <f t="shared" si="1"/>
        <v>3.6137332311041996</v>
      </c>
      <c r="AE10">
        <f t="shared" si="1"/>
        <v>-3.3794760113133995</v>
      </c>
      <c r="AF10">
        <f t="shared" si="1"/>
        <v>-4.3725408579149994</v>
      </c>
      <c r="AG10">
        <f t="shared" si="1"/>
        <v>10.005060280055998</v>
      </c>
      <c r="AH10">
        <f t="shared" si="1"/>
        <v>14.575548635169996</v>
      </c>
      <c r="AI10">
        <f t="shared" si="1"/>
        <v>14.473320328149997</v>
      </c>
      <c r="AJ10">
        <f t="shared" si="1"/>
        <v>16.484962263249997</v>
      </c>
      <c r="AL10">
        <f t="shared" si="6"/>
        <v>16.244041352794397</v>
      </c>
      <c r="AM10">
        <f t="shared" si="2"/>
        <v>3.6137332311041996</v>
      </c>
      <c r="AN10">
        <f t="shared" si="2"/>
        <v>0</v>
      </c>
      <c r="AO10">
        <f t="shared" si="2"/>
        <v>0</v>
      </c>
      <c r="AP10">
        <f t="shared" si="2"/>
        <v>10.005060280055998</v>
      </c>
      <c r="AQ10">
        <f t="shared" si="2"/>
        <v>14.575548635169996</v>
      </c>
      <c r="AR10">
        <f t="shared" si="2"/>
        <v>14.473320328149997</v>
      </c>
      <c r="AS10">
        <f t="shared" si="2"/>
        <v>16.484962263249997</v>
      </c>
      <c r="AU10">
        <v>-0.53200000000000003</v>
      </c>
      <c r="AW10">
        <f t="shared" si="7"/>
        <v>-16.435823254142765</v>
      </c>
      <c r="AY10">
        <f t="shared" si="8"/>
        <v>7.2780095912424494E-8</v>
      </c>
    </row>
    <row r="11" spans="1:52" ht="34.200000000000003" x14ac:dyDescent="0.3">
      <c r="A11">
        <v>9</v>
      </c>
      <c r="B11">
        <v>62.325560000000003</v>
      </c>
      <c r="C11">
        <v>27.850739000000001</v>
      </c>
      <c r="J11">
        <f t="shared" si="3"/>
        <v>21.227521726999999</v>
      </c>
      <c r="K11">
        <f t="shared" si="3"/>
        <v>-16.702884677</v>
      </c>
      <c r="L11">
        <f t="shared" si="3"/>
        <v>-254033.80944334273</v>
      </c>
      <c r="M11">
        <f t="shared" si="3"/>
        <v>-41.811039509100006</v>
      </c>
      <c r="O11">
        <f t="shared" si="4"/>
        <v>21.227521726999999</v>
      </c>
      <c r="P11">
        <f t="shared" si="0"/>
        <v>0</v>
      </c>
      <c r="Q11">
        <f t="shared" si="0"/>
        <v>0</v>
      </c>
      <c r="R11">
        <f t="shared" si="0"/>
        <v>0</v>
      </c>
      <c r="T11" s="13" t="s">
        <v>11</v>
      </c>
      <c r="AC11">
        <f t="shared" si="5"/>
        <v>16.244042390848797</v>
      </c>
      <c r="AD11">
        <f t="shared" si="1"/>
        <v>3.6137334157634005</v>
      </c>
      <c r="AE11">
        <f t="shared" si="1"/>
        <v>-3.3794761811117997</v>
      </c>
      <c r="AF11">
        <f t="shared" si="1"/>
        <v>-4.3725410849549995</v>
      </c>
      <c r="AG11">
        <f t="shared" si="1"/>
        <v>10.005060907512</v>
      </c>
      <c r="AH11">
        <f t="shared" si="1"/>
        <v>14.57554955709</v>
      </c>
      <c r="AI11">
        <f t="shared" si="1"/>
        <v>14.47332122255</v>
      </c>
      <c r="AJ11">
        <f t="shared" si="1"/>
        <v>16.484963295250001</v>
      </c>
      <c r="AL11">
        <f t="shared" si="6"/>
        <v>16.244042390848797</v>
      </c>
      <c r="AM11">
        <f t="shared" si="2"/>
        <v>3.6137334157634005</v>
      </c>
      <c r="AN11">
        <f t="shared" si="2"/>
        <v>0</v>
      </c>
      <c r="AO11">
        <f t="shared" si="2"/>
        <v>0</v>
      </c>
      <c r="AP11">
        <f t="shared" si="2"/>
        <v>10.005060907512</v>
      </c>
      <c r="AQ11">
        <f t="shared" si="2"/>
        <v>14.57554955709</v>
      </c>
      <c r="AR11">
        <f t="shared" si="2"/>
        <v>14.47332122255</v>
      </c>
      <c r="AS11">
        <f t="shared" si="2"/>
        <v>16.484963295250001</v>
      </c>
      <c r="AW11">
        <f t="shared" si="7"/>
        <v>-16.435824258363112</v>
      </c>
      <c r="AY11">
        <f t="shared" si="8"/>
        <v>7.2780022825213293E-8</v>
      </c>
    </row>
    <row r="12" spans="1:52" x14ac:dyDescent="0.3">
      <c r="A12">
        <v>10</v>
      </c>
      <c r="B12">
        <v>62.325510000000001</v>
      </c>
      <c r="C12">
        <v>27.850731</v>
      </c>
      <c r="J12">
        <f t="shared" si="3"/>
        <v>21.227515412999999</v>
      </c>
      <c r="K12">
        <f t="shared" si="3"/>
        <v>-16.702883869000001</v>
      </c>
      <c r="L12">
        <f t="shared" si="3"/>
        <v>-254033.7364691871</v>
      </c>
      <c r="M12">
        <f t="shared" si="3"/>
        <v>-41.810995393900008</v>
      </c>
      <c r="O12">
        <f t="shared" si="4"/>
        <v>21.227515412999999</v>
      </c>
      <c r="P12">
        <f t="shared" si="0"/>
        <v>0</v>
      </c>
      <c r="Q12">
        <f t="shared" si="0"/>
        <v>0</v>
      </c>
      <c r="R12">
        <f t="shared" si="0"/>
        <v>0</v>
      </c>
      <c r="AC12">
        <f t="shared" si="5"/>
        <v>16.244037627567199</v>
      </c>
      <c r="AD12">
        <f t="shared" si="1"/>
        <v>3.6137325684246004</v>
      </c>
      <c r="AE12">
        <f t="shared" si="1"/>
        <v>-3.3794754019641999</v>
      </c>
      <c r="AF12">
        <f t="shared" si="1"/>
        <v>-4.3725400431449994</v>
      </c>
      <c r="AG12">
        <f t="shared" si="1"/>
        <v>10.005058028328</v>
      </c>
      <c r="AH12">
        <f t="shared" si="1"/>
        <v>14.575545326709999</v>
      </c>
      <c r="AI12">
        <f t="shared" si="1"/>
        <v>14.47331711845</v>
      </c>
      <c r="AJ12">
        <f t="shared" si="1"/>
        <v>16.484958559749998</v>
      </c>
      <c r="AL12">
        <f t="shared" si="6"/>
        <v>16.244037627567199</v>
      </c>
      <c r="AM12">
        <f t="shared" si="2"/>
        <v>3.6137325684246004</v>
      </c>
      <c r="AN12">
        <f t="shared" si="2"/>
        <v>0</v>
      </c>
      <c r="AO12">
        <f t="shared" si="2"/>
        <v>0</v>
      </c>
      <c r="AP12">
        <f t="shared" si="2"/>
        <v>10.005058028328</v>
      </c>
      <c r="AQ12">
        <f t="shared" si="2"/>
        <v>14.575545326709999</v>
      </c>
      <c r="AR12">
        <f t="shared" si="2"/>
        <v>14.47331711845</v>
      </c>
      <c r="AS12">
        <f t="shared" si="2"/>
        <v>16.484958559749998</v>
      </c>
      <c r="AU12" t="s">
        <v>3</v>
      </c>
      <c r="AW12">
        <f t="shared" si="7"/>
        <v>-16.435819650334565</v>
      </c>
      <c r="AY12">
        <f t="shared" si="8"/>
        <v>7.2780358198384429E-8</v>
      </c>
    </row>
    <row r="13" spans="1:52" x14ac:dyDescent="0.3">
      <c r="AU13">
        <v>-9.8231100000000002E-2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tensorflow validation n=42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GROTH HERNANDEZ YOLOTZIN</dc:creator>
  <cp:lastModifiedBy>Bryan Valerio Reyes</cp:lastModifiedBy>
  <dcterms:created xsi:type="dcterms:W3CDTF">2023-12-12T23:56:48Z</dcterms:created>
  <dcterms:modified xsi:type="dcterms:W3CDTF">2024-01-10T15:51:21Z</dcterms:modified>
</cp:coreProperties>
</file>