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Computer Science\CS2004-Alogorithmic Analysis\Lab Worksheet Solutions\TravellingSalesman\"/>
    </mc:Choice>
  </mc:AlternateContent>
  <xr:revisionPtr revIDLastSave="0" documentId="13_ncr:1_{6FD12C42-AB08-4A38-B588-6F24706719C5}" xr6:coauthVersionLast="31" xr6:coauthVersionMax="31" xr10:uidLastSave="{00000000-0000-0000-0000-000000000000}"/>
  <bookViews>
    <workbookView xWindow="0" yWindow="0" windowWidth="19200" windowHeight="6315" tabRatio="616" activeTab="2" xr2:uid="{00000000-000D-0000-FFFF-FFFF00000000}"/>
  </bookViews>
  <sheets>
    <sheet name="70 Cities" sheetId="1" r:id="rId1"/>
    <sheet name="51 Cities" sheetId="3" r:id="rId2"/>
    <sheet name="100 Cities" sheetId="4" r:id="rId3"/>
    <sheet name="442 Cities" sheetId="5" r:id="rId4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O24" i="3"/>
  <c r="D16" i="5"/>
  <c r="M23" i="5" s="1"/>
  <c r="F28" i="4" l="1"/>
  <c r="O24" i="4" l="1"/>
  <c r="O8" i="4"/>
  <c r="O17" i="4"/>
  <c r="C30" i="5"/>
  <c r="G61" i="5"/>
  <c r="F61" i="5"/>
  <c r="E61" i="5"/>
  <c r="D61" i="5"/>
  <c r="C61" i="5"/>
  <c r="G45" i="5"/>
  <c r="F45" i="5"/>
  <c r="E45" i="5"/>
  <c r="D45" i="5"/>
  <c r="C45" i="5"/>
  <c r="G58" i="4"/>
  <c r="F58" i="4"/>
  <c r="E58" i="4"/>
  <c r="D58" i="4"/>
  <c r="C58" i="4"/>
  <c r="G43" i="4"/>
  <c r="F43" i="4"/>
  <c r="E43" i="4"/>
  <c r="D43" i="4"/>
  <c r="C43" i="4"/>
  <c r="G28" i="4"/>
  <c r="E28" i="4"/>
  <c r="D28" i="4"/>
  <c r="C28" i="4"/>
  <c r="G59" i="3"/>
  <c r="F59" i="3"/>
  <c r="E59" i="3"/>
  <c r="D59" i="3"/>
  <c r="C59" i="3"/>
  <c r="G43" i="3"/>
  <c r="F43" i="3"/>
  <c r="E43" i="3"/>
  <c r="D43" i="3"/>
  <c r="C43" i="3"/>
  <c r="G28" i="3"/>
  <c r="F28" i="3"/>
  <c r="E28" i="3"/>
  <c r="D28" i="3"/>
  <c r="C28" i="3"/>
  <c r="G60" i="1"/>
  <c r="F60" i="1"/>
  <c r="E60" i="1"/>
  <c r="D60" i="1"/>
  <c r="C60" i="1"/>
  <c r="G44" i="1"/>
  <c r="F44" i="1"/>
  <c r="E44" i="1"/>
  <c r="D44" i="1"/>
  <c r="C44" i="1"/>
  <c r="G29" i="1"/>
  <c r="F29" i="1"/>
  <c r="E29" i="1"/>
  <c r="D29" i="1"/>
  <c r="C29" i="1"/>
  <c r="G16" i="5"/>
  <c r="P23" i="5" s="1"/>
  <c r="F16" i="5"/>
  <c r="O23" i="5" s="1"/>
  <c r="E16" i="5"/>
  <c r="N23" i="5" s="1"/>
  <c r="C16" i="5"/>
  <c r="G30" i="5"/>
  <c r="F30" i="5"/>
  <c r="E30" i="5"/>
  <c r="D30" i="5"/>
  <c r="D14" i="4"/>
  <c r="E14" i="4"/>
  <c r="F14" i="4"/>
  <c r="G14" i="4"/>
  <c r="C14" i="4"/>
  <c r="D14" i="3"/>
  <c r="E14" i="3"/>
  <c r="F14" i="3"/>
  <c r="G14" i="3"/>
  <c r="C14" i="3"/>
  <c r="C15" i="1"/>
  <c r="D15" i="1"/>
  <c r="E15" i="1"/>
  <c r="F15" i="1"/>
  <c r="G15" i="1"/>
  <c r="M24" i="1" l="1"/>
  <c r="M7" i="1"/>
  <c r="M16" i="4"/>
  <c r="M23" i="4"/>
  <c r="M7" i="4"/>
  <c r="O7" i="5"/>
  <c r="O16" i="5"/>
  <c r="M26" i="1"/>
  <c r="M9" i="1"/>
  <c r="O17" i="3"/>
  <c r="O8" i="3"/>
  <c r="M26" i="3"/>
  <c r="M10" i="3"/>
  <c r="M19" i="3"/>
  <c r="M18" i="4"/>
  <c r="M9" i="4"/>
  <c r="M25" i="4"/>
  <c r="P19" i="4"/>
  <c r="P10" i="4"/>
  <c r="P26" i="4"/>
  <c r="N10" i="5"/>
  <c r="N19" i="5"/>
  <c r="N26" i="5"/>
  <c r="P24" i="1"/>
  <c r="P7" i="1"/>
  <c r="M8" i="5"/>
  <c r="M17" i="5"/>
  <c r="M24" i="5"/>
  <c r="P7" i="5"/>
  <c r="P16" i="5"/>
  <c r="M27" i="1"/>
  <c r="M10" i="1"/>
  <c r="P24" i="3"/>
  <c r="P8" i="3"/>
  <c r="N26" i="3"/>
  <c r="N19" i="3"/>
  <c r="N10" i="3"/>
  <c r="N17" i="4"/>
  <c r="N8" i="4"/>
  <c r="N24" i="4"/>
  <c r="N25" i="4"/>
  <c r="N9" i="4"/>
  <c r="N18" i="4"/>
  <c r="M26" i="4"/>
  <c r="M19" i="4"/>
  <c r="M10" i="4"/>
  <c r="L9" i="5"/>
  <c r="L25" i="5"/>
  <c r="L18" i="5"/>
  <c r="P9" i="5"/>
  <c r="P25" i="5"/>
  <c r="P18" i="5"/>
  <c r="O19" i="5"/>
  <c r="O10" i="5"/>
  <c r="O26" i="5"/>
  <c r="N24" i="1"/>
  <c r="N7" i="1"/>
  <c r="P23" i="3"/>
  <c r="P7" i="3"/>
  <c r="P16" i="3"/>
  <c r="N23" i="4"/>
  <c r="N16" i="4"/>
  <c r="N7" i="4"/>
  <c r="O24" i="5"/>
  <c r="O17" i="5"/>
  <c r="O8" i="5"/>
  <c r="N7" i="5"/>
  <c r="N16" i="5"/>
  <c r="M25" i="1"/>
  <c r="M8" i="1"/>
  <c r="L26" i="1"/>
  <c r="L9" i="1"/>
  <c r="P26" i="1"/>
  <c r="P9" i="1"/>
  <c r="O27" i="1"/>
  <c r="O10" i="1"/>
  <c r="N17" i="3"/>
  <c r="N8" i="3"/>
  <c r="N24" i="3"/>
  <c r="M18" i="3"/>
  <c r="M9" i="3"/>
  <c r="M25" i="3"/>
  <c r="L19" i="3"/>
  <c r="L10" i="3"/>
  <c r="L26" i="3"/>
  <c r="P19" i="3"/>
  <c r="P10" i="3"/>
  <c r="P26" i="3"/>
  <c r="P17" i="4"/>
  <c r="L8" i="4"/>
  <c r="L24" i="4"/>
  <c r="L17" i="4"/>
  <c r="L25" i="4"/>
  <c r="L18" i="4"/>
  <c r="L9" i="4"/>
  <c r="P18" i="4"/>
  <c r="P9" i="4"/>
  <c r="P25" i="4"/>
  <c r="O26" i="4"/>
  <c r="O19" i="4"/>
  <c r="O10" i="4"/>
  <c r="N18" i="5"/>
  <c r="N9" i="5"/>
  <c r="N25" i="5"/>
  <c r="M10" i="5"/>
  <c r="M26" i="5"/>
  <c r="M19" i="5"/>
  <c r="L8" i="5"/>
  <c r="L24" i="5"/>
  <c r="P17" i="5"/>
  <c r="L17" i="5"/>
  <c r="O16" i="3"/>
  <c r="O7" i="3"/>
  <c r="O23" i="3"/>
  <c r="L23" i="4"/>
  <c r="L7" i="4"/>
  <c r="L16" i="4"/>
  <c r="P24" i="5"/>
  <c r="P8" i="5"/>
  <c r="N25" i="1"/>
  <c r="N8" i="1"/>
  <c r="L27" i="1"/>
  <c r="L10" i="1"/>
  <c r="P27" i="1"/>
  <c r="P10" i="1"/>
  <c r="N25" i="3"/>
  <c r="N9" i="3"/>
  <c r="N18" i="3"/>
  <c r="M17" i="4"/>
  <c r="M8" i="4"/>
  <c r="M24" i="4"/>
  <c r="L19" i="4"/>
  <c r="L10" i="4"/>
  <c r="L26" i="4"/>
  <c r="O25" i="5"/>
  <c r="O18" i="5"/>
  <c r="O9" i="5"/>
  <c r="L24" i="1"/>
  <c r="N16" i="3"/>
  <c r="N7" i="3"/>
  <c r="N23" i="3"/>
  <c r="P23" i="4"/>
  <c r="P16" i="4"/>
  <c r="P7" i="4"/>
  <c r="M7" i="5"/>
  <c r="M16" i="5"/>
  <c r="O25" i="1"/>
  <c r="O8" i="1"/>
  <c r="N26" i="1"/>
  <c r="N9" i="1"/>
  <c r="P17" i="3"/>
  <c r="L8" i="3"/>
  <c r="L17" i="3"/>
  <c r="L24" i="3"/>
  <c r="O9" i="3"/>
  <c r="O25" i="3"/>
  <c r="O18" i="3"/>
  <c r="O24" i="1"/>
  <c r="O7" i="1"/>
  <c r="L23" i="3"/>
  <c r="L16" i="3"/>
  <c r="L7" i="3"/>
  <c r="M23" i="3"/>
  <c r="M16" i="3"/>
  <c r="M7" i="3"/>
  <c r="O16" i="4"/>
  <c r="O7" i="4"/>
  <c r="O23" i="4"/>
  <c r="N8" i="5"/>
  <c r="N17" i="5"/>
  <c r="N24" i="5"/>
  <c r="L7" i="5"/>
  <c r="L23" i="5"/>
  <c r="L16" i="5"/>
  <c r="L25" i="1"/>
  <c r="L8" i="1"/>
  <c r="P25" i="1"/>
  <c r="P8" i="1"/>
  <c r="O26" i="1"/>
  <c r="O9" i="1"/>
  <c r="N27" i="1"/>
  <c r="N10" i="1"/>
  <c r="M24" i="3"/>
  <c r="M17" i="3"/>
  <c r="M8" i="3"/>
  <c r="L25" i="3"/>
  <c r="L18" i="3"/>
  <c r="L9" i="3"/>
  <c r="P18" i="3"/>
  <c r="P9" i="3"/>
  <c r="P25" i="3"/>
  <c r="O26" i="3"/>
  <c r="O19" i="3"/>
  <c r="O10" i="3"/>
  <c r="P24" i="4"/>
  <c r="P8" i="4"/>
  <c r="O9" i="4"/>
  <c r="O18" i="4"/>
  <c r="O25" i="4"/>
  <c r="N19" i="4"/>
  <c r="N10" i="4"/>
  <c r="N26" i="4"/>
  <c r="M9" i="5"/>
  <c r="M25" i="5"/>
  <c r="M18" i="5"/>
  <c r="L26" i="5"/>
  <c r="L10" i="5"/>
  <c r="L19" i="5"/>
  <c r="P26" i="5"/>
  <c r="P10" i="5"/>
  <c r="P19" i="5"/>
</calcChain>
</file>

<file path=xl/sharedStrings.xml><?xml version="1.0" encoding="utf-8"?>
<sst xmlns="http://schemas.openxmlformats.org/spreadsheetml/2006/main" count="125" uniqueCount="18">
  <si>
    <t>SA</t>
  </si>
  <si>
    <t>Iterations</t>
  </si>
  <si>
    <t>RMHC</t>
  </si>
  <si>
    <t>AVG</t>
  </si>
  <si>
    <t>Avg</t>
  </si>
  <si>
    <t>SHC</t>
  </si>
  <si>
    <t>RRHS</t>
  </si>
  <si>
    <t>Optimum Fitness = 50783.54751373533</t>
  </si>
  <si>
    <t>Optimum Fitness = 33523.70850743559</t>
  </si>
  <si>
    <t>MST Fitness</t>
  </si>
  <si>
    <t>RRHC</t>
  </si>
  <si>
    <t>MST - Efficency</t>
  </si>
  <si>
    <t>Optimum Fitness</t>
  </si>
  <si>
    <t>Optimum Efficency</t>
  </si>
  <si>
    <t xml:space="preserve">Average Fitness </t>
  </si>
  <si>
    <t>Optimum Fitness = 7910.396210215008</t>
  </si>
  <si>
    <t>Optimum Fitness = 429.98331198338406</t>
  </si>
  <si>
    <t>TSP- 70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</si>
</sst>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4" borderId="2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0" fontId="0" fillId="0" borderId="1" xfId="0" applyNumberFormat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TSP-  Average</a:t>
            </a:r>
            <a:r>
              <a:rPr lang="en-GB" baseline="0"/>
              <a:t>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Cities'!$K$24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'70 Cities'!$L$23:$P$23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'70 Cities'!$L$24:$P$24</c:f>
              <c:numCache>
                <c:formatCode>0.00</c:formatCode>
                <c:ptCount val="5"/>
                <c:pt idx="0">
                  <c:v>3668.5210732601263</c:v>
                </c:pt>
                <c:pt idx="1">
                  <c:v>2649.1974869352152</c:v>
                </c:pt>
                <c:pt idx="2">
                  <c:v>1629.9749043524712</c:v>
                </c:pt>
                <c:pt idx="3">
                  <c:v>1127.0168391378181</c:v>
                </c:pt>
                <c:pt idx="4">
                  <c:v>1037.1595995380828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0-4D4D-B712-ADB86A83B129}"/>
            </c:ext>
          </c:extLst>
        </c:ser>
        <c:ser>
          <c:idx val="1"/>
          <c:order val="1"/>
          <c:tx>
            <c:strRef>
              <c:f>'70 Cities'!$K$25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 Cities'!$L$23:$P$23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'70 Cities'!$L$25:$P$25</c:f>
              <c:numCache>
                <c:formatCode>0.00</c:formatCode>
                <c:ptCount val="5"/>
                <c:pt idx="0">
                  <c:v>3443.0938384476758</c:v>
                </c:pt>
                <c:pt idx="1">
                  <c:v>3291.2307943833198</c:v>
                </c:pt>
                <c:pt idx="2">
                  <c:v>3073.3047978823079</c:v>
                </c:pt>
                <c:pt idx="3">
                  <c:v>2951.8961837045194</c:v>
                </c:pt>
                <c:pt idx="4">
                  <c:v>2842.5391983293252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0-4D4D-B712-ADB86A83B129}"/>
            </c:ext>
          </c:extLst>
        </c:ser>
        <c:ser>
          <c:idx val="2"/>
          <c:order val="2"/>
          <c:tx>
            <c:strRef>
              <c:f>'70 Cities'!$K$26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'70 Cities'!$L$23:$P$23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'70 Cities'!$L$26:$P$26</c:f>
              <c:numCache>
                <c:formatCode>0.00</c:formatCode>
                <c:ptCount val="5"/>
                <c:pt idx="0">
                  <c:v>3150.8780293925629</c:v>
                </c:pt>
                <c:pt idx="1">
                  <c:v>2436.5993737635849</c:v>
                </c:pt>
                <c:pt idx="2">
                  <c:v>1461.3413637049291</c:v>
                </c:pt>
                <c:pt idx="3">
                  <c:v>1003.5443673260133</c:v>
                </c:pt>
                <c:pt idx="4">
                  <c:v>981.7045237704458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0-4D4D-B712-ADB86A83B129}"/>
            </c:ext>
          </c:extLst>
        </c:ser>
        <c:ser>
          <c:idx val="3"/>
          <c:order val="3"/>
          <c:tx>
            <c:strRef>
              <c:f>'70 Cities'!$K$27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'70 Cities'!$L$23:$P$23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'70 Cities'!$L$27:$P$27</c:f>
              <c:numCache>
                <c:formatCode>0.00</c:formatCode>
                <c:ptCount val="5"/>
                <c:pt idx="0">
                  <c:v>3514.7349784712619</c:v>
                </c:pt>
                <c:pt idx="1">
                  <c:v>3300.4431586468431</c:v>
                </c:pt>
                <c:pt idx="2">
                  <c:v>3097.9231054040479</c:v>
                </c:pt>
                <c:pt idx="3">
                  <c:v>2914.261893698832</c:v>
                </c:pt>
                <c:pt idx="4">
                  <c:v>2841.5617784590249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0-4D4D-B712-ADB86A83B129}"/>
            </c:ext>
          </c:extLst>
        </c:ser>
        <c:ser>
          <c:idx val="4"/>
          <c:order val="4"/>
          <c:tx>
            <c:v>Optimum Fitness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'70 Cities'!$L$12:$P$12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E-4715-A585-AB358907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01304"/>
        <c:axId val="548301632"/>
      </c:lineChart>
      <c:catAx>
        <c:axId val="54830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>
            <c:manualLayout>
              <c:xMode val="edge"/>
              <c:yMode val="edge"/>
              <c:x val="0.53328324222373868"/>
              <c:y val="0.73865730841152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01632"/>
        <c:crosses val="autoZero"/>
        <c:auto val="1"/>
        <c:lblAlgn val="ctr"/>
        <c:lblOffset val="100"/>
        <c:noMultiLvlLbl val="0"/>
      </c:catAx>
      <c:valAx>
        <c:axId val="5483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Fitness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0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 442-  Optimum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Cities'!$K$16</c:f>
              <c:strCache>
                <c:ptCount val="1"/>
                <c:pt idx="0">
                  <c:v>RMHC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'442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Cities'!$L$16:$P$16</c:f>
              <c:numCache>
                <c:formatCode>0.00</c:formatCode>
                <c:ptCount val="5"/>
                <c:pt idx="0">
                  <c:v>6.6348067475208303</c:v>
                </c:pt>
                <c:pt idx="1">
                  <c:v>7.2479806375992508</c:v>
                </c:pt>
                <c:pt idx="2">
                  <c:v>10.15645119119041</c:v>
                </c:pt>
                <c:pt idx="3">
                  <c:v>17.651222066585731</c:v>
                </c:pt>
                <c:pt idx="4">
                  <c:v>28.914658808764027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E-4A4F-A4C8-F1E861BF14EC}"/>
            </c:ext>
          </c:extLst>
        </c:ser>
        <c:ser>
          <c:idx val="1"/>
          <c:order val="1"/>
          <c:tx>
            <c:strRef>
              <c:f>'442 Cities'!$K$17</c:f>
              <c:strCache>
                <c:ptCount val="1"/>
                <c:pt idx="0">
                  <c:v>SHC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'442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Cities'!$L$17:$P$17</c:f>
              <c:numCache>
                <c:formatCode>0.00</c:formatCode>
                <c:ptCount val="5"/>
                <c:pt idx="0">
                  <c:v>6.7415816967572084</c:v>
                </c:pt>
                <c:pt idx="1">
                  <c:v>6.63269306253033</c:v>
                </c:pt>
                <c:pt idx="2">
                  <c:v>6.8754938709357365</c:v>
                </c:pt>
                <c:pt idx="3">
                  <c:v>7.0544893713345385</c:v>
                </c:pt>
                <c:pt idx="4">
                  <c:v>6.7415816967572084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E-4A4F-A4C8-F1E861BF14EC}"/>
            </c:ext>
          </c:extLst>
        </c:ser>
        <c:ser>
          <c:idx val="2"/>
          <c:order val="2"/>
          <c:tx>
            <c:strRef>
              <c:f>'442 Cities'!$K$18</c:f>
              <c:strCache>
                <c:ptCount val="1"/>
                <c:pt idx="0">
                  <c:v>RRHC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'442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Cities'!$L$18:$P$18</c:f>
              <c:numCache>
                <c:formatCode>0.00</c:formatCode>
                <c:ptCount val="5"/>
                <c:pt idx="0">
                  <c:v>6.8958003727465176</c:v>
                </c:pt>
                <c:pt idx="1">
                  <c:v>7.4730105391005859</c:v>
                </c:pt>
                <c:pt idx="2">
                  <c:v>10.556363465962287</c:v>
                </c:pt>
                <c:pt idx="3">
                  <c:v>18.484636273644753</c:v>
                </c:pt>
                <c:pt idx="4">
                  <c:v>30.970508303466378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E-4A4F-A4C8-F1E861BF14EC}"/>
            </c:ext>
          </c:extLst>
        </c:ser>
        <c:ser>
          <c:idx val="3"/>
          <c:order val="3"/>
          <c:tx>
            <c:strRef>
              <c:f>'442 Cities'!$K$19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'442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Cities'!$L$19:$P$19</c:f>
              <c:numCache>
                <c:formatCode>0.00</c:formatCode>
                <c:ptCount val="5"/>
                <c:pt idx="0">
                  <c:v>6.6715009868116608</c:v>
                </c:pt>
                <c:pt idx="1">
                  <c:v>6.7496212343288953</c:v>
                </c:pt>
                <c:pt idx="2">
                  <c:v>6.8860930308908221</c:v>
                </c:pt>
                <c:pt idx="3">
                  <c:v>7.0316786235525326</c:v>
                </c:pt>
                <c:pt idx="4">
                  <c:v>7.1803613583317505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E-4A4F-A4C8-F1E861BF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2178000"/>
        <c:axId val="602178984"/>
      </c:lineChart>
      <c:catAx>
        <c:axId val="60217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78984"/>
        <c:crosses val="autoZero"/>
        <c:auto val="1"/>
        <c:lblAlgn val="ctr"/>
        <c:lblOffset val="100"/>
        <c:noMultiLvlLbl val="0"/>
      </c:catAx>
      <c:valAx>
        <c:axId val="602178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Efficency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78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 442 - MST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Cities'!$K$7</c:f>
              <c:strCache>
                <c:ptCount val="1"/>
                <c:pt idx="0">
                  <c:v>RMHC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'442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Cities'!$L$7:$P$7</c:f>
              <c:numCache>
                <c:formatCode>0.00%</c:formatCode>
                <c:ptCount val="5"/>
                <c:pt idx="0">
                  <c:v>6.057188136520366E-2</c:v>
                </c:pt>
                <c:pt idx="1">
                  <c:v>6.6169798160587143E-2</c:v>
                </c:pt>
                <c:pt idx="2">
                  <c:v>9.2722422830799345E-2</c:v>
                </c:pt>
                <c:pt idx="3">
                  <c:v>0.16114527063920928</c:v>
                </c:pt>
                <c:pt idx="4">
                  <c:v>0.26397382014694426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F-46CE-AA1A-A7C54A707418}"/>
            </c:ext>
          </c:extLst>
        </c:ser>
        <c:ser>
          <c:idx val="1"/>
          <c:order val="1"/>
          <c:tx>
            <c:strRef>
              <c:f>'442 Cities'!$K$8</c:f>
              <c:strCache>
                <c:ptCount val="1"/>
                <c:pt idx="0">
                  <c:v>SHC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'442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Cities'!$L$8:$P$8</c:f>
              <c:numCache>
                <c:formatCode>0.00%</c:formatCode>
                <c:ptCount val="5"/>
                <c:pt idx="0">
                  <c:v>6.1546673820211978E-2</c:v>
                </c:pt>
                <c:pt idx="1">
                  <c:v>6.0552584665034395E-2</c:v>
                </c:pt>
                <c:pt idx="2">
                  <c:v>6.2769213170092694E-2</c:v>
                </c:pt>
                <c:pt idx="3">
                  <c:v>6.4403336759165236E-2</c:v>
                </c:pt>
                <c:pt idx="4">
                  <c:v>6.5485088959364599E-2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F-46CE-AA1A-A7C54A707418}"/>
            </c:ext>
          </c:extLst>
        </c:ser>
        <c:ser>
          <c:idx val="2"/>
          <c:order val="2"/>
          <c:tx>
            <c:strRef>
              <c:f>'442 Cities'!$K$9</c:f>
              <c:strCache>
                <c:ptCount val="1"/>
                <c:pt idx="0">
                  <c:v>RRHC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'442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Cities'!$L$9:$P$9</c:f>
              <c:numCache>
                <c:formatCode>0.00%</c:formatCode>
                <c:ptCount val="5"/>
                <c:pt idx="0">
                  <c:v>6.2954599582301984E-2</c:v>
                </c:pt>
                <c:pt idx="1">
                  <c:v>6.8224188742868314E-2</c:v>
                </c:pt>
                <c:pt idx="2">
                  <c:v>9.637338657183403E-2</c:v>
                </c:pt>
                <c:pt idx="3">
                  <c:v>0.16875385192862169</c:v>
                </c:pt>
                <c:pt idx="4">
                  <c:v>0.28274251627277419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F-46CE-AA1A-A7C54A707418}"/>
            </c:ext>
          </c:extLst>
        </c:ser>
        <c:ser>
          <c:idx val="3"/>
          <c:order val="3"/>
          <c:tx>
            <c:strRef>
              <c:f>'442 Cities'!$K$10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'442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Cities'!$L$10:$P$10</c:f>
              <c:numCache>
                <c:formatCode>0.00%</c:formatCode>
                <c:ptCount val="5"/>
                <c:pt idx="0">
                  <c:v>6.090687817727225E-2</c:v>
                </c:pt>
                <c:pt idx="1">
                  <c:v>6.1620070067390585E-2</c:v>
                </c:pt>
                <c:pt idx="2">
                  <c:v>6.2865977263426701E-2</c:v>
                </c:pt>
                <c:pt idx="3">
                  <c:v>6.4195088054857533E-2</c:v>
                </c:pt>
                <c:pt idx="4">
                  <c:v>6.5552473931313693E-2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F-46CE-AA1A-A7C54A70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8958984"/>
        <c:axId val="628959312"/>
      </c:lineChart>
      <c:catAx>
        <c:axId val="6289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59312"/>
        <c:crosses val="autoZero"/>
        <c:auto val="1"/>
        <c:lblAlgn val="ctr"/>
        <c:lblOffset val="100"/>
        <c:noMultiLvlLbl val="0"/>
      </c:catAx>
      <c:valAx>
        <c:axId val="62895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EfficencY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58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TSP-70 MST  Effiecency</a:t>
            </a:r>
          </a:p>
        </c:rich>
      </c:tx>
      <c:layout>
        <c:manualLayout>
          <c:xMode val="edge"/>
          <c:yMode val="edge"/>
          <c:x val="0.27058462450258236"/>
          <c:y val="6.3610470744388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Cities'!$K$7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'70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'70 Cities'!$L$7:$P$7</c:f>
              <c:numCache>
                <c:formatCode>0.00</c:formatCode>
                <c:ptCount val="5"/>
                <c:pt idx="0">
                  <c:v>15.43420172601466</c:v>
                </c:pt>
                <c:pt idx="1">
                  <c:v>21.372772154610317</c:v>
                </c:pt>
                <c:pt idx="2">
                  <c:v>34.737157075020065</c:v>
                </c:pt>
                <c:pt idx="3">
                  <c:v>50.239439478249615</c:v>
                </c:pt>
                <c:pt idx="4">
                  <c:v>54.592074648925404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3-4F7B-AA0F-8E7186C4804D}"/>
            </c:ext>
          </c:extLst>
        </c:ser>
        <c:ser>
          <c:idx val="1"/>
          <c:order val="1"/>
          <c:tx>
            <c:strRef>
              <c:f>'70 Cities'!$K$8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'70 Cities'!$L$8:$P$8</c:f>
              <c:numCache>
                <c:formatCode>0.00</c:formatCode>
                <c:ptCount val="5"/>
                <c:pt idx="0">
                  <c:v>16.444714241758838</c:v>
                </c:pt>
                <c:pt idx="1">
                  <c:v>17.203501613274632</c:v>
                </c:pt>
                <c:pt idx="2">
                  <c:v>18.423390455722995</c:v>
                </c:pt>
                <c:pt idx="3">
                  <c:v>19.181126556346484</c:v>
                </c:pt>
                <c:pt idx="4">
                  <c:v>19.919054876749232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3-4F7B-AA0F-8E7186C4804D}"/>
            </c:ext>
          </c:extLst>
        </c:ser>
        <c:ser>
          <c:idx val="2"/>
          <c:order val="2"/>
          <c:tx>
            <c:strRef>
              <c:f>'70 Cities'!$K$9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'70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'70 Cities'!$L$9:$P$9</c:f>
              <c:numCache>
                <c:formatCode>0.00</c:formatCode>
                <c:ptCount val="5"/>
                <c:pt idx="0">
                  <c:v>17.969814684241562</c:v>
                </c:pt>
                <c:pt idx="1">
                  <c:v>23.237588784805421</c:v>
                </c:pt>
                <c:pt idx="2">
                  <c:v>38.74570014037139</c:v>
                </c:pt>
                <c:pt idx="3">
                  <c:v>56.420718529566201</c:v>
                </c:pt>
                <c:pt idx="4">
                  <c:v>57.675902381878345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3-4F7B-AA0F-8E7186C4804D}"/>
            </c:ext>
          </c:extLst>
        </c:ser>
        <c:ser>
          <c:idx val="3"/>
          <c:order val="3"/>
          <c:tx>
            <c:strRef>
              <c:f>'70 Cities'!$K$10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'70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'70 Cities'!$L$10:$P$10</c:f>
              <c:numCache>
                <c:formatCode>0.00</c:formatCode>
                <c:ptCount val="5"/>
                <c:pt idx="0">
                  <c:v>16.1095202419671</c:v>
                </c:pt>
                <c:pt idx="1">
                  <c:v>17.155482327423769</c:v>
                </c:pt>
                <c:pt idx="2">
                  <c:v>18.276985049132723</c:v>
                </c:pt>
                <c:pt idx="3">
                  <c:v>19.428828412181112</c:v>
                </c:pt>
                <c:pt idx="4">
                  <c:v>19.925906489190577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3-4F7B-AA0F-8E7186C4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05896"/>
        <c:axId val="234207864"/>
      </c:lineChart>
      <c:catAx>
        <c:axId val="23420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7864"/>
        <c:crosses val="autoZero"/>
        <c:auto val="1"/>
        <c:lblAlgn val="ctr"/>
        <c:lblOffset val="100"/>
        <c:noMultiLvlLbl val="0"/>
      </c:catAx>
      <c:valAx>
        <c:axId val="2342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 Effiecency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TSP-52 Average</a:t>
            </a:r>
            <a:r>
              <a:rPr lang="en-GB" baseline="0"/>
              <a:t>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Cities'!$K$23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Cities'!$L$23:$P$23</c:f>
              <c:numCache>
                <c:formatCode>0.00</c:formatCode>
                <c:ptCount val="5"/>
                <c:pt idx="0">
                  <c:v>1549.3349002100549</c:v>
                </c:pt>
                <c:pt idx="1">
                  <c:v>1153.7398161611081</c:v>
                </c:pt>
                <c:pt idx="2">
                  <c:v>765.67457276798064</c:v>
                </c:pt>
                <c:pt idx="3">
                  <c:v>563.33453539018296</c:v>
                </c:pt>
                <c:pt idx="4">
                  <c:v>571.08591481262044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434E-B632-BB385ABF694D}"/>
            </c:ext>
          </c:extLst>
        </c:ser>
        <c:ser>
          <c:idx val="1"/>
          <c:order val="1"/>
          <c:tx>
            <c:strRef>
              <c:f>'51 Cities'!$K$24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Cities'!$L$24:$P$24</c:f>
              <c:numCache>
                <c:formatCode>0.00</c:formatCode>
                <c:ptCount val="5"/>
                <c:pt idx="0">
                  <c:v>1566.1715414480454</c:v>
                </c:pt>
                <c:pt idx="1">
                  <c:v>1491.5513198211543</c:v>
                </c:pt>
                <c:pt idx="2">
                  <c:v>1455.0442135551521</c:v>
                </c:pt>
                <c:pt idx="3">
                  <c:v>1319.9361851472199</c:v>
                </c:pt>
                <c:pt idx="4">
                  <c:v>1269.4582967177189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434E-B632-BB385ABF694D}"/>
            </c:ext>
          </c:extLst>
        </c:ser>
        <c:ser>
          <c:idx val="2"/>
          <c:order val="2"/>
          <c:tx>
            <c:strRef>
              <c:f>'51 Cities'!$K$25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'51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Cities'!$L$25:$P$25</c:f>
              <c:numCache>
                <c:formatCode>0.00</c:formatCode>
                <c:ptCount val="5"/>
                <c:pt idx="0">
                  <c:v>1399.6999379303729</c:v>
                </c:pt>
                <c:pt idx="1">
                  <c:v>1047.2055088862319</c:v>
                </c:pt>
                <c:pt idx="2">
                  <c:v>678.55020956638748</c:v>
                </c:pt>
                <c:pt idx="3">
                  <c:v>528.66750593737686</c:v>
                </c:pt>
                <c:pt idx="4">
                  <c:v>511.65364968948813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434E-B632-BB385ABF694D}"/>
            </c:ext>
          </c:extLst>
        </c:ser>
        <c:ser>
          <c:idx val="3"/>
          <c:order val="3"/>
          <c:tx>
            <c:strRef>
              <c:f>'51 Cities'!$K$26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Cities'!$L$26:$P$26</c:f>
              <c:numCache>
                <c:formatCode>0.00</c:formatCode>
                <c:ptCount val="5"/>
                <c:pt idx="0">
                  <c:v>1599.110236819922</c:v>
                </c:pt>
                <c:pt idx="1">
                  <c:v>1490.3744364676952</c:v>
                </c:pt>
                <c:pt idx="2">
                  <c:v>1377.0366045777912</c:v>
                </c:pt>
                <c:pt idx="3">
                  <c:v>1328.404263438875</c:v>
                </c:pt>
                <c:pt idx="4">
                  <c:v>1244.3599293365401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434E-B632-BB385ABF694D}"/>
            </c:ext>
          </c:extLst>
        </c:ser>
        <c:ser>
          <c:idx val="4"/>
          <c:order val="4"/>
          <c:tx>
            <c:v>Optimum Fitness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'51 Cities'!$L$12:$P$12</c:f>
              <c:numCache>
                <c:formatCode>General</c:formatCode>
                <c:ptCount val="5"/>
                <c:pt idx="0">
                  <c:v>429.983311983384</c:v>
                </c:pt>
                <c:pt idx="1">
                  <c:v>429.983311983384</c:v>
                </c:pt>
                <c:pt idx="2">
                  <c:v>429.983311983384</c:v>
                </c:pt>
                <c:pt idx="3">
                  <c:v>429.983311983384</c:v>
                </c:pt>
                <c:pt idx="4">
                  <c:v>429.983311983384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4-4251-9143-E1D03F08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36624"/>
        <c:axId val="591511040"/>
      </c:lineChart>
      <c:catAx>
        <c:axId val="59153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1040"/>
        <c:crosses val="autoZero"/>
        <c:auto val="1"/>
        <c:lblAlgn val="ctr"/>
        <c:lblOffset val="100"/>
        <c:noMultiLvlLbl val="0"/>
      </c:catAx>
      <c:valAx>
        <c:axId val="5915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Fitness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70619978276995"/>
          <c:y val="0.89801809738817595"/>
          <c:w val="0.78529380021723005"/>
          <c:h val="7.8671879301800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TSP- 52 Optimum Efficeny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Cities'!$K$16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Cities'!$L$16:$P$16</c:f>
              <c:numCache>
                <c:formatCode>0.00</c:formatCode>
                <c:ptCount val="5"/>
                <c:pt idx="0">
                  <c:v>27.752767456867328</c:v>
                </c:pt>
                <c:pt idx="1">
                  <c:v>37.268655026060152</c:v>
                </c:pt>
                <c:pt idx="2">
                  <c:v>56.157449558362202</c:v>
                </c:pt>
                <c:pt idx="3">
                  <c:v>76.328235705550028</c:v>
                </c:pt>
                <c:pt idx="4">
                  <c:v>75.292228512493821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A-49A9-9F2D-A039E1471A82}"/>
            </c:ext>
          </c:extLst>
        </c:ser>
        <c:ser>
          <c:idx val="1"/>
          <c:order val="1"/>
          <c:tx>
            <c:strRef>
              <c:f>'51 Cities'!$K$17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Cities'!$L$17:$P$17</c:f>
              <c:numCache>
                <c:formatCode>0.00</c:formatCode>
                <c:ptCount val="5"/>
                <c:pt idx="0">
                  <c:v>27.454419940859832</c:v>
                </c:pt>
                <c:pt idx="1">
                  <c:v>28.827926084027837</c:v>
                </c:pt>
                <c:pt idx="2">
                  <c:v>29.551219679627</c:v>
                </c:pt>
                <c:pt idx="3">
                  <c:v>32.576068208587337</c:v>
                </c:pt>
                <c:pt idx="4">
                  <c:v>27.454419940859832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A-49A9-9F2D-A039E1471A82}"/>
            </c:ext>
          </c:extLst>
        </c:ser>
        <c:ser>
          <c:idx val="2"/>
          <c:order val="2"/>
          <c:tx>
            <c:strRef>
              <c:f>'51 Cities'!$K$18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'51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Cities'!$L$18:$P$18</c:f>
              <c:numCache>
                <c:formatCode>0.00</c:formatCode>
                <c:ptCount val="5"/>
                <c:pt idx="0">
                  <c:v>30.719677863183076</c:v>
                </c:pt>
                <c:pt idx="1">
                  <c:v>41.060069712648662</c:v>
                </c:pt>
                <c:pt idx="2">
                  <c:v>63.36794328870009</c:v>
                </c:pt>
                <c:pt idx="3">
                  <c:v>81.33341034852964</c:v>
                </c:pt>
                <c:pt idx="4">
                  <c:v>84.037964401178783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A-49A9-9F2D-A039E1471A82}"/>
            </c:ext>
          </c:extLst>
        </c:ser>
        <c:ser>
          <c:idx val="3"/>
          <c:order val="3"/>
          <c:tx>
            <c:strRef>
              <c:f>'51 Cities'!$K$19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Cities'!$L$19:$P$19</c:f>
              <c:numCache>
                <c:formatCode>0.00</c:formatCode>
                <c:ptCount val="5"/>
                <c:pt idx="0">
                  <c:v>26.888909975241752</c:v>
                </c:pt>
                <c:pt idx="1">
                  <c:v>28.850690233420689</c:v>
                </c:pt>
                <c:pt idx="2">
                  <c:v>31.225263769601813</c:v>
                </c:pt>
                <c:pt idx="3">
                  <c:v>32.368408007836024</c:v>
                </c:pt>
                <c:pt idx="4">
                  <c:v>34.554577164232519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A-49A9-9F2D-A039E147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968000"/>
        <c:axId val="592973576"/>
      </c:lineChart>
      <c:catAx>
        <c:axId val="59296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>
            <c:manualLayout>
              <c:xMode val="edge"/>
              <c:yMode val="edge"/>
              <c:x val="0.51385168493809652"/>
              <c:y val="0.72848813448491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73576"/>
        <c:crosses val="autoZero"/>
        <c:auto val="1"/>
        <c:lblAlgn val="ctr"/>
        <c:lblOffset val="100"/>
        <c:noMultiLvlLbl val="0"/>
      </c:catAx>
      <c:valAx>
        <c:axId val="59297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Effeicncy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 52- MST Effiecency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Cities'!$K$7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Cities'!$L$7:$P$7</c:f>
              <c:numCache>
                <c:formatCode>0.00</c:formatCode>
                <c:ptCount val="5"/>
                <c:pt idx="0">
                  <c:v>24.300140593786686</c:v>
                </c:pt>
                <c:pt idx="1">
                  <c:v>32.63218914229401</c:v>
                </c:pt>
                <c:pt idx="2">
                  <c:v>49.171093361322114</c:v>
                </c:pt>
                <c:pt idx="3">
                  <c:v>66.832501003844712</c:v>
                </c:pt>
                <c:pt idx="4">
                  <c:v>65.92537992171961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4-4F86-97AA-E141BE0C7E35}"/>
            </c:ext>
          </c:extLst>
        </c:ser>
        <c:ser>
          <c:idx val="1"/>
          <c:order val="1"/>
          <c:tx>
            <c:strRef>
              <c:f>'51 Cities'!$K$8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Cities'!$L$8:$P$8</c:f>
              <c:numCache>
                <c:formatCode>0.00</c:formatCode>
                <c:ptCount val="5"/>
                <c:pt idx="0">
                  <c:v>24.038909471663217</c:v>
                </c:pt>
                <c:pt idx="1">
                  <c:v>25.241542414027794</c:v>
                </c:pt>
                <c:pt idx="2">
                  <c:v>25.874853527629764</c:v>
                </c:pt>
                <c:pt idx="3">
                  <c:v>28.523390998456179</c:v>
                </c:pt>
                <c:pt idx="4">
                  <c:v>29.657575990727146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4-4F86-97AA-E141BE0C7E35}"/>
            </c:ext>
          </c:extLst>
        </c:ser>
        <c:ser>
          <c:idx val="2"/>
          <c:order val="2"/>
          <c:tx>
            <c:strRef>
              <c:f>'51 Cities'!$K$9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'51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Cities'!$L$9:$P$9</c:f>
              <c:numCache>
                <c:formatCode>0.00</c:formatCode>
                <c:ptCount val="5"/>
                <c:pt idx="0">
                  <c:v>26.89794782561291</c:v>
                </c:pt>
                <c:pt idx="1">
                  <c:v>35.951926897335476</c:v>
                </c:pt>
                <c:pt idx="2">
                  <c:v>55.484554232211636</c:v>
                </c:pt>
                <c:pt idx="3">
                  <c:v>71.214998991113532</c:v>
                </c:pt>
                <c:pt idx="4">
                  <c:v>73.583088725768349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4-4F86-97AA-E141BE0C7E35}"/>
            </c:ext>
          </c:extLst>
        </c:ser>
        <c:ser>
          <c:idx val="3"/>
          <c:order val="3"/>
          <c:tx>
            <c:strRef>
              <c:f>'51 Cities'!$K$10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'51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'51 Cities'!$L$10:$P$10</c:f>
              <c:numCache>
                <c:formatCode>0.00</c:formatCode>
                <c:ptCount val="5"/>
                <c:pt idx="0">
                  <c:v>23.543752666380129</c:v>
                </c:pt>
                <c:pt idx="1">
                  <c:v>25.261474553465924</c:v>
                </c:pt>
                <c:pt idx="2">
                  <c:v>27.340635518914368</c:v>
                </c:pt>
                <c:pt idx="3">
                  <c:v>28.341565092919609</c:v>
                </c:pt>
                <c:pt idx="4">
                  <c:v>30.255760422981702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4-4F86-97AA-E141BE0C7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30064"/>
        <c:axId val="591527768"/>
      </c:lineChart>
      <c:catAx>
        <c:axId val="5915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27768"/>
        <c:crosses val="autoZero"/>
        <c:auto val="1"/>
        <c:lblAlgn val="ctr"/>
        <c:lblOffset val="100"/>
        <c:noMultiLvlLbl val="0"/>
      </c:catAx>
      <c:valAx>
        <c:axId val="5915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Effiecny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 100 - Average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Cities'!$K$23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Cities'!$L$23:$P$23</c:f>
              <c:numCache>
                <c:formatCode>0.00</c:formatCode>
                <c:ptCount val="5"/>
                <c:pt idx="0">
                  <c:v>52301.970673895208</c:v>
                </c:pt>
                <c:pt idx="1">
                  <c:v>42357.114111447983</c:v>
                </c:pt>
                <c:pt idx="2">
                  <c:v>25912.953924810754</c:v>
                </c:pt>
                <c:pt idx="3">
                  <c:v>15702.884919508007</c:v>
                </c:pt>
                <c:pt idx="4">
                  <c:v>13814.425781299311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2-42A4-B4F7-40B871528BD3}"/>
            </c:ext>
          </c:extLst>
        </c:ser>
        <c:ser>
          <c:idx val="1"/>
          <c:order val="1"/>
          <c:tx>
            <c:strRef>
              <c:f>'100 Cities'!$K$24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Cities'!$L$24:$P$24</c:f>
              <c:numCache>
                <c:formatCode>0.00</c:formatCode>
                <c:ptCount val="5"/>
                <c:pt idx="0">
                  <c:v>52956.018290033855</c:v>
                </c:pt>
                <c:pt idx="1">
                  <c:v>53151.568549437252</c:v>
                </c:pt>
                <c:pt idx="2">
                  <c:v>52225.385920858949</c:v>
                </c:pt>
                <c:pt idx="3">
                  <c:v>49137.793419626367</c:v>
                </c:pt>
                <c:pt idx="4">
                  <c:v>46670.590322940443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2-42A4-B4F7-40B871528BD3}"/>
            </c:ext>
          </c:extLst>
        </c:ser>
        <c:ser>
          <c:idx val="2"/>
          <c:order val="2"/>
          <c:tx>
            <c:strRef>
              <c:f>'100 Cities'!$K$25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Cities'!$L$25:$P$25</c:f>
              <c:numCache>
                <c:formatCode>0.00</c:formatCode>
                <c:ptCount val="5"/>
                <c:pt idx="0">
                  <c:v>108450.46503724931</c:v>
                </c:pt>
                <c:pt idx="1">
                  <c:v>84851.63153928009</c:v>
                </c:pt>
                <c:pt idx="2">
                  <c:v>49161.936878918197</c:v>
                </c:pt>
                <c:pt idx="3">
                  <c:v>29802.387426654128</c:v>
                </c:pt>
                <c:pt idx="4">
                  <c:v>24873.784684461047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2-42A4-B4F7-40B871528BD3}"/>
            </c:ext>
          </c:extLst>
        </c:ser>
        <c:ser>
          <c:idx val="3"/>
          <c:order val="3"/>
          <c:tx>
            <c:strRef>
              <c:f>'100 Cities'!$K$26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Cities'!$L$26:$P$26</c:f>
              <c:numCache>
                <c:formatCode>0.00</c:formatCode>
                <c:ptCount val="5"/>
                <c:pt idx="0">
                  <c:v>116101.8921423837</c:v>
                </c:pt>
                <c:pt idx="1">
                  <c:v>93698.748001135275</c:v>
                </c:pt>
                <c:pt idx="2">
                  <c:v>54404.629526714947</c:v>
                </c:pt>
                <c:pt idx="3">
                  <c:v>33748.244479397676</c:v>
                </c:pt>
                <c:pt idx="4">
                  <c:v>22773.421761814367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2-42A4-B4F7-40B871528BD3}"/>
            </c:ext>
          </c:extLst>
        </c:ser>
        <c:ser>
          <c:idx val="4"/>
          <c:order val="4"/>
          <c:tx>
            <c:v>Optimum Fitness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'100 Cities'!$L$12:$P$12</c:f>
              <c:numCache>
                <c:formatCode>General</c:formatCode>
                <c:ptCount val="5"/>
                <c:pt idx="0">
                  <c:v>7910.3962102149999</c:v>
                </c:pt>
                <c:pt idx="1">
                  <c:v>7910.3962102149999</c:v>
                </c:pt>
                <c:pt idx="2">
                  <c:v>7910.3962102149999</c:v>
                </c:pt>
                <c:pt idx="3">
                  <c:v>7910.3962102149999</c:v>
                </c:pt>
                <c:pt idx="4">
                  <c:v>7910.3962102149999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2-404C-9C75-3AFC0A9D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95320"/>
        <c:axId val="601693024"/>
      </c:lineChart>
      <c:catAx>
        <c:axId val="60169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3024"/>
        <c:crosses val="autoZero"/>
        <c:auto val="1"/>
        <c:lblAlgn val="ctr"/>
        <c:lblOffset val="100"/>
        <c:noMultiLvlLbl val="0"/>
      </c:catAx>
      <c:valAx>
        <c:axId val="601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2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 100- Optimum Effieiceny</a:t>
            </a:r>
          </a:p>
        </c:rich>
      </c:tx>
      <c:layout>
        <c:manualLayout>
          <c:xMode val="edge"/>
          <c:yMode val="edge"/>
          <c:x val="0.273652668416447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Cities'!$K$16</c:f>
              <c:strCache>
                <c:ptCount val="1"/>
                <c:pt idx="0">
                  <c:v>RMHC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Cities'!$L$16:$P$16</c:f>
              <c:numCache>
                <c:formatCode>0.00</c:formatCode>
                <c:ptCount val="5"/>
                <c:pt idx="0">
                  <c:v>15.12447066198829</c:v>
                </c:pt>
                <c:pt idx="1">
                  <c:v>18.675484333992983</c:v>
                </c:pt>
                <c:pt idx="2">
                  <c:v>30.526802282626182</c:v>
                </c:pt>
                <c:pt idx="3">
                  <c:v>50.375432608486847</c:v>
                </c:pt>
                <c:pt idx="4">
                  <c:v>57.26185319206941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E-454B-9473-8264878A52FF}"/>
            </c:ext>
          </c:extLst>
        </c:ser>
        <c:ser>
          <c:idx val="1"/>
          <c:order val="1"/>
          <c:tx>
            <c:strRef>
              <c:f>'100 Cities'!$K$17</c:f>
              <c:strCache>
                <c:ptCount val="1"/>
                <c:pt idx="0">
                  <c:v>SHC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Cities'!$L$17:$P$17</c:f>
              <c:numCache>
                <c:formatCode>0.00</c:formatCode>
                <c:ptCount val="5"/>
                <c:pt idx="0">
                  <c:v>14.937671799436835</c:v>
                </c:pt>
                <c:pt idx="1">
                  <c:v>14.88271452018842</c:v>
                </c:pt>
                <c:pt idx="2">
                  <c:v>15.146649604853504</c:v>
                </c:pt>
                <c:pt idx="3">
                  <c:v>16.098395267084722</c:v>
                </c:pt>
                <c:pt idx="4">
                  <c:v>14.937671799436835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E-454B-9473-8264878A52FF}"/>
            </c:ext>
          </c:extLst>
        </c:ser>
        <c:ser>
          <c:idx val="2"/>
          <c:order val="2"/>
          <c:tx>
            <c:strRef>
              <c:f>'100 Cities'!$K$18</c:f>
              <c:strCache>
                <c:ptCount val="1"/>
                <c:pt idx="0">
                  <c:v>RRHC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Cities'!$L$18:$P$18</c:f>
              <c:numCache>
                <c:formatCode>0.00</c:formatCode>
                <c:ptCount val="5"/>
                <c:pt idx="0">
                  <c:v>7.2940177872893672</c:v>
                </c:pt>
                <c:pt idx="1">
                  <c:v>9.3226212233209278</c:v>
                </c:pt>
                <c:pt idx="2">
                  <c:v>16.090489334660784</c:v>
                </c:pt>
                <c:pt idx="3">
                  <c:v>26.542827247256845</c:v>
                </c:pt>
                <c:pt idx="4">
                  <c:v>31.802141534001137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E-454B-9473-8264878A52FF}"/>
            </c:ext>
          </c:extLst>
        </c:ser>
        <c:ser>
          <c:idx val="3"/>
          <c:order val="3"/>
          <c:tx>
            <c:strRef>
              <c:f>'100 Cities'!$K$19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 Cities'!$L$15:$P$15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Cities'!$L$19:$P$19</c:f>
              <c:numCache>
                <c:formatCode>0.00</c:formatCode>
                <c:ptCount val="5"/>
                <c:pt idx="0">
                  <c:v>6.8133223879882507</c:v>
                </c:pt>
                <c:pt idx="1">
                  <c:v>8.442371300541982</c:v>
                </c:pt>
                <c:pt idx="2">
                  <c:v>14.539932132670188</c:v>
                </c:pt>
                <c:pt idx="3">
                  <c:v>23.439430205159464</c:v>
                </c:pt>
                <c:pt idx="4">
                  <c:v>34.735211480072181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7E-454B-9473-8264878A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2172424"/>
        <c:axId val="602173080"/>
      </c:lineChart>
      <c:catAx>
        <c:axId val="6021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73080"/>
        <c:crosses val="autoZero"/>
        <c:auto val="1"/>
        <c:lblAlgn val="ctr"/>
        <c:lblOffset val="100"/>
        <c:noMultiLvlLbl val="0"/>
      </c:catAx>
      <c:valAx>
        <c:axId val="602173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Effieceny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72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</a:t>
            </a:r>
            <a:r>
              <a:rPr lang="en-GB" baseline="0"/>
              <a:t> 100- MST Efficieny </a:t>
            </a:r>
            <a:endParaRPr lang="en-GB"/>
          </a:p>
        </c:rich>
      </c:tx>
      <c:layout>
        <c:manualLayout>
          <c:xMode val="edge"/>
          <c:yMode val="edge"/>
          <c:x val="0.293138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Cities'!$K$7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Cities'!$L$7:$P$7</c:f>
              <c:numCache>
                <c:formatCode>0.00</c:formatCode>
                <c:ptCount val="5"/>
                <c:pt idx="0">
                  <c:v>13.313598379733552</c:v>
                </c:pt>
                <c:pt idx="1">
                  <c:v>16.439444627617927</c:v>
                </c:pt>
                <c:pt idx="2">
                  <c:v>26.871789068946466</c:v>
                </c:pt>
                <c:pt idx="3">
                  <c:v>44.343917413276181</c:v>
                </c:pt>
                <c:pt idx="4">
                  <c:v>50.405818022741599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3-4D00-8566-0B7135991C02}"/>
            </c:ext>
          </c:extLst>
        </c:ser>
        <c:ser>
          <c:idx val="1"/>
          <c:order val="1"/>
          <c:tx>
            <c:strRef>
              <c:f>'100 Cities'!$K$8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Cities'!$L$8:$P$8</c:f>
              <c:numCache>
                <c:formatCode>0.00</c:formatCode>
                <c:ptCount val="5"/>
                <c:pt idx="0">
                  <c:v>13.149165184722536</c:v>
                </c:pt>
                <c:pt idx="1">
                  <c:v>13.100788011047616</c:v>
                </c:pt>
                <c:pt idx="2">
                  <c:v>13.333121809306309</c:v>
                </c:pt>
                <c:pt idx="3">
                  <c:v>14.170913741981735</c:v>
                </c:pt>
                <c:pt idx="4">
                  <c:v>14.920047661762069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3-4D00-8566-0B7135991C02}"/>
            </c:ext>
          </c:extLst>
        </c:ser>
        <c:ser>
          <c:idx val="2"/>
          <c:order val="2"/>
          <c:tx>
            <c:strRef>
              <c:f>'100 Cities'!$K$9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Cities'!$L$9:$P$9</c:f>
              <c:numCache>
                <c:formatCode>0.00</c:formatCode>
                <c:ptCount val="5"/>
                <c:pt idx="0">
                  <c:v>6.420695676885078</c:v>
                </c:pt>
                <c:pt idx="1">
                  <c:v>8.2064118201250427</c:v>
                </c:pt>
                <c:pt idx="2">
                  <c:v>14.163954396992946</c:v>
                </c:pt>
                <c:pt idx="3">
                  <c:v>23.364820477371357</c:v>
                </c:pt>
                <c:pt idx="4">
                  <c:v>27.994430315055642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3-4D00-8566-0B7135991C02}"/>
            </c:ext>
          </c:extLst>
        </c:ser>
        <c:ser>
          <c:idx val="3"/>
          <c:order val="3"/>
          <c:tx>
            <c:strRef>
              <c:f>'100 Cities'!$K$10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 Cities'!$L$6:$P$6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'100 Cities'!$L$10:$P$10</c:f>
              <c:numCache>
                <c:formatCode>0.00</c:formatCode>
                <c:ptCount val="5"/>
                <c:pt idx="0">
                  <c:v>5.9975545546397209</c:v>
                </c:pt>
                <c:pt idx="1">
                  <c:v>7.4315553502636575</c:v>
                </c:pt>
                <c:pt idx="2">
                  <c:v>12.799047398694574</c:v>
                </c:pt>
                <c:pt idx="3">
                  <c:v>20.632997145849487</c:v>
                </c:pt>
                <c:pt idx="4">
                  <c:v>30.576320032346615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3-4D00-8566-0B7135991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35992"/>
        <c:axId val="598239272"/>
      </c:lineChart>
      <c:catAx>
        <c:axId val="59823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39272"/>
        <c:crosses val="autoZero"/>
        <c:auto val="1"/>
        <c:lblAlgn val="ctr"/>
        <c:lblOffset val="100"/>
        <c:noMultiLvlLbl val="0"/>
      </c:catAx>
      <c:valAx>
        <c:axId val="5982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Effiecency %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097586759988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3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TSP 442- Average</a:t>
            </a:r>
            <a:r>
              <a:rPr lang="en-GB" baseline="0"/>
              <a:t>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Cities'!$K$23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'442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Cities'!$L$23:$P$23</c:f>
              <c:numCache>
                <c:formatCode>0.00</c:formatCode>
                <c:ptCount val="5"/>
                <c:pt idx="0">
                  <c:v>765411.10308467003</c:v>
                </c:pt>
                <c:pt idx="1">
                  <c:v>700657.88049009384</c:v>
                </c:pt>
                <c:pt idx="2">
                  <c:v>500012.71662472392</c:v>
                </c:pt>
                <c:pt idx="3">
                  <c:v>287705.56124762609</c:v>
                </c:pt>
                <c:pt idx="4">
                  <c:v>175632.53244524822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D-4C75-8AFD-16CF4CAF54D9}"/>
            </c:ext>
          </c:extLst>
        </c:ser>
        <c:ser>
          <c:idx val="1"/>
          <c:order val="1"/>
          <c:tx>
            <c:strRef>
              <c:f>'442 Cities'!$K$24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'442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Cities'!$L$24:$P$24</c:f>
              <c:numCache>
                <c:formatCode>0.00</c:formatCode>
                <c:ptCount val="5"/>
                <c:pt idx="0">
                  <c:v>753288.32013061375</c:v>
                </c:pt>
                <c:pt idx="1">
                  <c:v>765655.02179836587</c:v>
                </c:pt>
                <c:pt idx="2">
                  <c:v>738616.72291511751</c:v>
                </c:pt>
                <c:pt idx="3">
                  <c:v>719875.59751795733</c:v>
                </c:pt>
                <c:pt idx="4">
                  <c:v>707983.9283783139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D-4C75-8AFD-16CF4CAF54D9}"/>
            </c:ext>
          </c:extLst>
        </c:ser>
        <c:ser>
          <c:idx val="2"/>
          <c:order val="2"/>
          <c:tx>
            <c:strRef>
              <c:f>'442 Cities'!$K$25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'442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Cities'!$L$25:$P$25</c:f>
              <c:numCache>
                <c:formatCode>0.00</c:formatCode>
                <c:ptCount val="5"/>
                <c:pt idx="0">
                  <c:v>736441.67128795234</c:v>
                </c:pt>
                <c:pt idx="1">
                  <c:v>679559.42585686967</c:v>
                </c:pt>
                <c:pt idx="2">
                  <c:v>481070.47163997992</c:v>
                </c:pt>
                <c:pt idx="3">
                  <c:v>274733.8208982888</c:v>
                </c:pt>
                <c:pt idx="4">
                  <c:v>163973.89095500039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D-4C75-8AFD-16CF4CAF54D9}"/>
            </c:ext>
          </c:extLst>
        </c:ser>
        <c:ser>
          <c:idx val="3"/>
          <c:order val="3"/>
          <c:tx>
            <c:strRef>
              <c:f>'442 Cities'!$K$26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'442 Cities'!$L$22:$P$22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'442 Cities'!$L$26:$P$26</c:f>
              <c:numCache>
                <c:formatCode>0.00</c:formatCode>
                <c:ptCount val="5"/>
                <c:pt idx="0">
                  <c:v>761201.22914056515</c:v>
                </c:pt>
                <c:pt idx="1">
                  <c:v>752391.07130112359</c:v>
                </c:pt>
                <c:pt idx="2">
                  <c:v>737479.83487765444</c:v>
                </c:pt>
                <c:pt idx="3">
                  <c:v>722210.87214703392</c:v>
                </c:pt>
                <c:pt idx="4">
                  <c:v>707256.15299024584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D-4C75-8AFD-16CF4CAF54D9}"/>
            </c:ext>
          </c:extLst>
        </c:ser>
        <c:ser>
          <c:idx val="4"/>
          <c:order val="4"/>
          <c:tx>
            <c:v>Optimum Fitness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'442 Cities'!$L$12:$P$12</c:f>
              <c:numCache>
                <c:formatCode>General</c:formatCode>
                <c:ptCount val="5"/>
                <c:pt idx="0">
                  <c:v>50783.547513735299</c:v>
                </c:pt>
                <c:pt idx="1">
                  <c:v>50783.547513735299</c:v>
                </c:pt>
                <c:pt idx="2">
                  <c:v>50783.547513735299</c:v>
                </c:pt>
                <c:pt idx="3">
                  <c:v>50783.547513735299</c:v>
                </c:pt>
                <c:pt idx="4">
                  <c:v>50783.547513735299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342-9334-30468BF5D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32032"/>
        <c:axId val="591526128"/>
      </c:lineChart>
      <c:catAx>
        <c:axId val="5915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layout>
            <c:manualLayout>
              <c:xMode val="edge"/>
              <c:yMode val="edge"/>
              <c:x val="0.50476968503937014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26128"/>
        <c:crosses val="autoZero"/>
        <c:auto val="1"/>
        <c:lblAlgn val="ctr"/>
        <c:lblOffset val="100"/>
        <c:noMultiLvlLbl val="0"/>
      </c:catAx>
      <c:valAx>
        <c:axId val="591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144780</xdr:colOff>
      <xdr:row>14</xdr:row>
      <xdr:rowOff>173355</xdr:rowOff>
    </xdr:from>
    <xdr:to>
      <xdr:col>23</xdr:col>
      <xdr:colOff>182880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16D4A-7B4E-4C99-A5F1-C7B75AD20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472440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C6731-EB31-48FE-A889-9334878E0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632460</xdr:colOff>
      <xdr:row>27</xdr:row>
      <xdr:rowOff>87630</xdr:rowOff>
    </xdr:from>
    <xdr:to>
      <xdr:col>15</xdr:col>
      <xdr:colOff>605790</xdr:colOff>
      <xdr:row>42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F6F16-0CD8-44E0-985F-30A7DF34B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224790</xdr:colOff>
      <xdr:row>18</xdr:row>
      <xdr:rowOff>99060</xdr:rowOff>
    </xdr:from>
    <xdr:to>
      <xdr:col>21</xdr:col>
      <xdr:colOff>579120</xdr:colOff>
      <xdr:row>30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0DE99-602A-4985-90D7-75BE56DC9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300990</xdr:colOff>
      <xdr:row>2</xdr:row>
      <xdr:rowOff>64770</xdr:rowOff>
    </xdr:from>
    <xdr:to>
      <xdr:col>23</xdr:col>
      <xdr:colOff>392430</xdr:colOff>
      <xdr:row>17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7CF27-B71C-4E6E-A911-74AC3C6A6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316229</xdr:colOff>
      <xdr:row>25</xdr:row>
      <xdr:rowOff>152400</xdr:rowOff>
    </xdr:from>
    <xdr:to>
      <xdr:col>23</xdr:col>
      <xdr:colOff>161924</xdr:colOff>
      <xdr:row>39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F0785-F1E4-4AC4-BDC3-258DA1167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321945</xdr:colOff>
      <xdr:row>12</xdr:row>
      <xdr:rowOff>175260</xdr:rowOff>
    </xdr:from>
    <xdr:to>
      <xdr:col>23</xdr:col>
      <xdr:colOff>200025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4C41C-AF2C-4FBC-8A29-2C8830F2B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331470</xdr:colOff>
      <xdr:row>0</xdr:row>
      <xdr:rowOff>0</xdr:rowOff>
    </xdr:from>
    <xdr:to>
      <xdr:col>23</xdr:col>
      <xdr:colOff>163830</xdr:colOff>
      <xdr:row>12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D40E8-6C93-4291-9C47-C28CE3CD0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524211</xdr:colOff>
      <xdr:row>32</xdr:row>
      <xdr:rowOff>112283</xdr:rowOff>
    </xdr:from>
    <xdr:to>
      <xdr:col>23</xdr:col>
      <xdr:colOff>333712</xdr:colOff>
      <xdr:row>47</xdr:row>
      <xdr:rowOff>112283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36D3C8-3E95-4773-B705-C2023C775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16</xdr:row>
      <xdr:rowOff>106680</xdr:rowOff>
    </xdr:from>
    <xdr:to>
      <xdr:col>23</xdr:col>
      <xdr:colOff>213360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8D82F2-4124-4F4C-B320-D6341CC9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300990</xdr:colOff>
      <xdr:row>0</xdr:row>
      <xdr:rowOff>49530</xdr:rowOff>
    </xdr:from>
    <xdr:to>
      <xdr:col>24</xdr:col>
      <xdr:colOff>213360</xdr:colOff>
      <xdr:row>14</xdr:row>
      <xdr:rowOff>140970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3CD607-04E0-4A5E-85C4-93DC27526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0"/>
  <sheetViews>
    <sheetView workbookViewId="0">
      <selection activeCell="K21" sqref="K21:P29"/>
    </sheetView>
  </sheetViews>
  <sheetFormatPr defaultRowHeight="15" x14ac:dyDescent="0.25"/>
  <cols>
    <col min="11" max="11" width="14.85546875" customWidth="1"/>
    <col min="12" max="12" width="11.7109375" bestFit="1" customWidth="1"/>
  </cols>
  <sheetData>
    <row r="1" spans="2:16" x14ac:dyDescent="0.25">
      <c r="E1" t="s">
        <v>8</v>
      </c>
    </row>
    <row r="3" spans="2:16" ht="15.75" x14ac:dyDescent="0.25">
      <c r="B3" s="20" t="s">
        <v>2</v>
      </c>
      <c r="C3" s="21"/>
      <c r="D3" s="21"/>
      <c r="E3" s="21"/>
      <c r="F3" s="21"/>
      <c r="G3" s="22"/>
      <c r="K3" s="11" t="s">
        <v>9</v>
      </c>
      <c r="L3" s="11">
        <v>566.20694280832595</v>
      </c>
      <c r="M3" s="5"/>
      <c r="N3" s="5"/>
    </row>
    <row r="4" spans="2:16" x14ac:dyDescent="0.25">
      <c r="B4" s="23" t="s">
        <v>1</v>
      </c>
      <c r="C4" s="23">
        <v>10</v>
      </c>
      <c r="D4" s="23">
        <v>100</v>
      </c>
      <c r="E4" s="23">
        <v>1000</v>
      </c>
      <c r="F4" s="23">
        <v>10000</v>
      </c>
      <c r="G4" s="23">
        <v>100000</v>
      </c>
      <c r="K4" s="14" t="s">
        <v>11</v>
      </c>
      <c r="L4" s="15"/>
      <c r="M4" s="15"/>
      <c r="N4" s="16"/>
    </row>
    <row r="5" spans="2:16" x14ac:dyDescent="0.25">
      <c r="B5" s="5">
        <v>1</v>
      </c>
      <c r="C5" s="5">
        <v>3903.86924554098</v>
      </c>
      <c r="D5" s="5">
        <v>2683.2629239867701</v>
      </c>
      <c r="E5" s="5">
        <v>1618.05521886</v>
      </c>
      <c r="F5" s="5">
        <v>1065.1212770182301</v>
      </c>
      <c r="G5" s="5">
        <v>1228.9855794835801</v>
      </c>
      <c r="K5" s="17"/>
      <c r="L5" s="18"/>
      <c r="M5" s="18"/>
      <c r="N5" s="19"/>
    </row>
    <row r="6" spans="2:16" x14ac:dyDescent="0.25">
      <c r="B6" s="5">
        <v>2</v>
      </c>
      <c r="C6" s="5">
        <v>3895.9238536500902</v>
      </c>
      <c r="D6" s="5">
        <v>2560.6885313563898</v>
      </c>
      <c r="E6" s="5">
        <v>1611.34766838778</v>
      </c>
      <c r="F6" s="5">
        <v>1167.53782755052</v>
      </c>
      <c r="G6" s="5">
        <v>968.44271401383298</v>
      </c>
      <c r="K6" s="23" t="s">
        <v>1</v>
      </c>
      <c r="L6" s="23">
        <v>10</v>
      </c>
      <c r="M6" s="23">
        <v>100</v>
      </c>
      <c r="N6" s="23">
        <v>1000</v>
      </c>
      <c r="O6" s="27">
        <v>10000</v>
      </c>
      <c r="P6" s="23">
        <v>100000</v>
      </c>
    </row>
    <row r="7" spans="2:16" x14ac:dyDescent="0.25">
      <c r="B7" s="5">
        <v>3</v>
      </c>
      <c r="C7" s="5">
        <v>3696.1123098419098</v>
      </c>
      <c r="D7" s="5">
        <v>2701.9195737003301</v>
      </c>
      <c r="E7" s="5">
        <v>1766.58474003789</v>
      </c>
      <c r="F7" s="5">
        <v>1016.4946349433</v>
      </c>
      <c r="G7" s="5">
        <v>1064.0955728587801</v>
      </c>
      <c r="K7" s="5" t="s">
        <v>2</v>
      </c>
      <c r="L7" s="9">
        <f>(L3/C15)*100</f>
        <v>15.43420172601466</v>
      </c>
      <c r="M7" s="9">
        <f>(L3/D15)*100</f>
        <v>21.372772154610317</v>
      </c>
      <c r="N7" s="9">
        <f>(L3/E15)*100</f>
        <v>34.737157075020065</v>
      </c>
      <c r="O7" s="10">
        <f>(L3/F15)*100</f>
        <v>50.239439478249615</v>
      </c>
      <c r="P7" s="9">
        <f>(L3/G15)*100</f>
        <v>54.592074648925404</v>
      </c>
    </row>
    <row r="8" spans="2:16" x14ac:dyDescent="0.25">
      <c r="B8" s="5">
        <v>4</v>
      </c>
      <c r="C8" s="5">
        <v>3696.1123098419098</v>
      </c>
      <c r="D8" s="5">
        <v>2600.4016896169501</v>
      </c>
      <c r="E8" s="5">
        <v>1658.9014998160601</v>
      </c>
      <c r="F8" s="5">
        <v>1068.56727520306</v>
      </c>
      <c r="G8" s="5">
        <v>1035.62822769883</v>
      </c>
      <c r="K8" s="5" t="s">
        <v>5</v>
      </c>
      <c r="L8" s="9">
        <f>(L3/C29)*100</f>
        <v>16.444714241758838</v>
      </c>
      <c r="M8" s="9">
        <f>(L3/D29)*100</f>
        <v>17.203501613274632</v>
      </c>
      <c r="N8" s="9">
        <f>(L3/E29)*100</f>
        <v>18.423390455722995</v>
      </c>
      <c r="O8" s="10">
        <f>(L3/F29)*100</f>
        <v>19.181126556346484</v>
      </c>
      <c r="P8" s="9">
        <f>(L3/G29)*100</f>
        <v>19.919054876749232</v>
      </c>
    </row>
    <row r="9" spans="2:16" x14ac:dyDescent="0.25">
      <c r="B9" s="5">
        <v>5</v>
      </c>
      <c r="C9" s="5">
        <v>3653.8924324546801</v>
      </c>
      <c r="D9" s="5">
        <v>2464.01107325866</v>
      </c>
      <c r="E9" s="5">
        <v>1530.31961208384</v>
      </c>
      <c r="F9" s="5">
        <v>1254.5950059352399</v>
      </c>
      <c r="G9" s="5">
        <v>1003.13603435299</v>
      </c>
      <c r="K9" s="5" t="s">
        <v>10</v>
      </c>
      <c r="L9" s="9">
        <f>(L3/C44)*100</f>
        <v>17.969814684241562</v>
      </c>
      <c r="M9" s="9">
        <f>(L3/D44)*100</f>
        <v>23.237588784805421</v>
      </c>
      <c r="N9" s="9">
        <f>(L3/E44)*100</f>
        <v>38.74570014037139</v>
      </c>
      <c r="O9" s="10">
        <f>(L3/F44)*100</f>
        <v>56.420718529566201</v>
      </c>
      <c r="P9" s="9">
        <f>(L3/G44)*100</f>
        <v>57.675902381878345</v>
      </c>
    </row>
    <row r="10" spans="2:16" x14ac:dyDescent="0.25">
      <c r="B10" s="5">
        <v>6</v>
      </c>
      <c r="C10" s="5">
        <v>3620.3357388180898</v>
      </c>
      <c r="D10" s="5">
        <v>2669.07512105449</v>
      </c>
      <c r="E10" s="5">
        <v>1621.4812469456999</v>
      </c>
      <c r="F10" s="5">
        <v>1004.89918476285</v>
      </c>
      <c r="G10" s="5">
        <v>1006.20191219769</v>
      </c>
      <c r="K10" s="5" t="s">
        <v>0</v>
      </c>
      <c r="L10" s="9">
        <f>(L3/C60)*100</f>
        <v>16.1095202419671</v>
      </c>
      <c r="M10" s="9">
        <f>(L3/D60)*100</f>
        <v>17.155482327423769</v>
      </c>
      <c r="N10" s="9">
        <f>(L3/E60)*100</f>
        <v>18.276985049132723</v>
      </c>
      <c r="O10" s="10">
        <f>(L3/F60)*100</f>
        <v>19.428828412181112</v>
      </c>
      <c r="P10" s="9">
        <f>(L3/G60)*100</f>
        <v>19.925906489190577</v>
      </c>
    </row>
    <row r="11" spans="2:16" x14ac:dyDescent="0.25">
      <c r="B11" s="5">
        <v>7</v>
      </c>
      <c r="C11" s="5">
        <v>3554.7412106134002</v>
      </c>
      <c r="D11" s="5">
        <v>2603.3323269269399</v>
      </c>
      <c r="E11" s="5">
        <v>1623.6594451278099</v>
      </c>
      <c r="F11" s="5">
        <v>1111.41391606461</v>
      </c>
      <c r="G11" s="5">
        <v>1017.0103162897</v>
      </c>
    </row>
    <row r="12" spans="2:16" x14ac:dyDescent="0.25">
      <c r="B12" s="5">
        <v>8</v>
      </c>
      <c r="C12" s="5">
        <v>3554.7412106134002</v>
      </c>
      <c r="D12" s="5">
        <v>2805.4789615568102</v>
      </c>
      <c r="E12" s="5">
        <v>1514.97534829454</v>
      </c>
      <c r="F12" s="5">
        <v>1140.9487757096499</v>
      </c>
      <c r="G12" s="5">
        <v>950.42201719408502</v>
      </c>
      <c r="K12" s="4"/>
      <c r="L12" s="4"/>
      <c r="M12" s="4"/>
      <c r="N12" s="4"/>
      <c r="O12" s="4"/>
      <c r="P12" s="4"/>
    </row>
    <row r="13" spans="2:16" x14ac:dyDescent="0.25">
      <c r="B13" s="5">
        <v>9</v>
      </c>
      <c r="C13" s="5">
        <v>3554.7412106134002</v>
      </c>
      <c r="D13" s="5">
        <v>2755.0644310633602</v>
      </c>
      <c r="E13" s="5">
        <v>1647.1607159766299</v>
      </c>
      <c r="F13" s="5">
        <v>1224.87432771064</v>
      </c>
      <c r="G13" s="5">
        <v>1093.3375487818901</v>
      </c>
      <c r="K13" s="1"/>
      <c r="L13" s="1"/>
      <c r="M13" s="1"/>
      <c r="N13" s="1"/>
      <c r="O13" s="1"/>
      <c r="P13" s="1"/>
    </row>
    <row r="14" spans="2:16" x14ac:dyDescent="0.25">
      <c r="B14" s="5">
        <v>10</v>
      </c>
      <c r="C14" s="5">
        <v>3554.7412106134002</v>
      </c>
      <c r="D14" s="5">
        <v>2648.7402368314501</v>
      </c>
      <c r="E14" s="5">
        <v>1707.2635479944599</v>
      </c>
      <c r="F14" s="5">
        <v>1215.7161664800799</v>
      </c>
      <c r="G14" s="5">
        <v>1004.33607250945</v>
      </c>
      <c r="K14" s="1"/>
      <c r="L14" s="1"/>
      <c r="M14" s="1"/>
      <c r="N14" s="1"/>
      <c r="O14" s="1"/>
      <c r="P14" s="1"/>
    </row>
    <row r="15" spans="2:16" x14ac:dyDescent="0.25">
      <c r="B15" s="12" t="s">
        <v>3</v>
      </c>
      <c r="C15" s="12">
        <f>SUM(AVERAGE(C5:C14))</f>
        <v>3668.5210732601263</v>
      </c>
      <c r="D15" s="12">
        <f>SUM(AVERAGE(D5:D14))</f>
        <v>2649.1974869352152</v>
      </c>
      <c r="E15" s="12">
        <f>SUM(AVERAGE(E5:E14))</f>
        <v>1629.9749043524712</v>
      </c>
      <c r="F15" s="12">
        <f>SUM(AVERAGE(F5:F14))</f>
        <v>1127.0168391378181</v>
      </c>
      <c r="G15" s="12">
        <f>SUM(AVERAGE(G5:G14))</f>
        <v>1037.1595995380828</v>
      </c>
      <c r="K15" s="1"/>
      <c r="L15" s="1"/>
      <c r="M15" s="1"/>
      <c r="N15" s="1"/>
      <c r="O15" s="1"/>
      <c r="P15" s="1"/>
    </row>
    <row r="16" spans="2:16" x14ac:dyDescent="0.25">
      <c r="K16" s="1"/>
      <c r="L16" s="3"/>
      <c r="M16" s="3"/>
      <c r="N16" s="3"/>
      <c r="O16" s="3"/>
      <c r="P16" s="3"/>
    </row>
    <row r="17" spans="2:16" x14ac:dyDescent="0.25">
      <c r="B17" s="20" t="s">
        <v>5</v>
      </c>
      <c r="C17" s="21"/>
      <c r="D17" s="21"/>
      <c r="E17" s="21"/>
      <c r="F17" s="21"/>
      <c r="G17" s="22"/>
      <c r="K17" s="1"/>
      <c r="L17" s="3"/>
      <c r="M17" s="3"/>
      <c r="N17" s="3"/>
      <c r="O17" s="3"/>
      <c r="P17" s="3"/>
    </row>
    <row r="18" spans="2:16" x14ac:dyDescent="0.25">
      <c r="B18" s="23" t="s">
        <v>1</v>
      </c>
      <c r="C18" s="23">
        <v>10</v>
      </c>
      <c r="D18" s="23">
        <v>100</v>
      </c>
      <c r="E18" s="23">
        <v>1000</v>
      </c>
      <c r="F18" s="23">
        <v>10000</v>
      </c>
      <c r="G18" s="23">
        <v>100000</v>
      </c>
      <c r="K18" s="1"/>
      <c r="L18" s="3"/>
      <c r="M18" s="3"/>
      <c r="N18" s="3"/>
      <c r="O18" s="3"/>
      <c r="P18" s="3"/>
    </row>
    <row r="19" spans="2:16" x14ac:dyDescent="0.25">
      <c r="B19" s="5">
        <v>1</v>
      </c>
      <c r="C19" s="5">
        <v>3699.0795048663499</v>
      </c>
      <c r="D19" s="5">
        <v>3455.4363353194499</v>
      </c>
      <c r="E19" s="5">
        <v>3092.1458740841599</v>
      </c>
      <c r="F19" s="5">
        <v>2999.6609554417</v>
      </c>
      <c r="G19" s="5">
        <v>2817.0499515207198</v>
      </c>
      <c r="K19" s="1"/>
      <c r="L19" s="3"/>
      <c r="M19" s="3"/>
      <c r="N19" s="3"/>
      <c r="O19" s="3"/>
      <c r="P19" s="3"/>
    </row>
    <row r="20" spans="2:16" x14ac:dyDescent="0.25">
      <c r="B20" s="5">
        <v>2</v>
      </c>
      <c r="C20" s="5">
        <v>3363.1468213492099</v>
      </c>
      <c r="D20" s="5">
        <v>3409.94208434043</v>
      </c>
      <c r="E20" s="5">
        <v>3100.9745293931801</v>
      </c>
      <c r="F20" s="5">
        <v>2964.4393017428602</v>
      </c>
      <c r="G20" s="5">
        <v>2895.7517605144099</v>
      </c>
    </row>
    <row r="21" spans="2:16" x14ac:dyDescent="0.25">
      <c r="B21" s="5">
        <v>3</v>
      </c>
      <c r="C21" s="5">
        <v>3471.2199607873099</v>
      </c>
      <c r="D21" s="5">
        <v>3178.7185149266602</v>
      </c>
      <c r="E21" s="5">
        <v>3051.69761845937</v>
      </c>
      <c r="F21" s="5">
        <v>2849.0912491526601</v>
      </c>
      <c r="G21" s="5">
        <v>2861.7193940038001</v>
      </c>
    </row>
    <row r="22" spans="2:16" x14ac:dyDescent="0.25">
      <c r="B22" s="5">
        <v>4</v>
      </c>
      <c r="C22" s="5">
        <v>3340.59552181339</v>
      </c>
      <c r="D22" s="5">
        <v>3127.95334264243</v>
      </c>
      <c r="E22" s="5">
        <v>2959.6071480416899</v>
      </c>
      <c r="F22" s="5">
        <v>3027.5153762455702</v>
      </c>
      <c r="G22" s="5">
        <v>2884.0998270679302</v>
      </c>
      <c r="K22" s="24" t="s">
        <v>14</v>
      </c>
      <c r="L22" s="25"/>
      <c r="M22" s="25"/>
      <c r="N22" s="25"/>
      <c r="O22" s="25"/>
      <c r="P22" s="26"/>
    </row>
    <row r="23" spans="2:16" x14ac:dyDescent="0.25">
      <c r="B23" s="5">
        <v>5</v>
      </c>
      <c r="C23" s="5">
        <v>3269.0724781681201</v>
      </c>
      <c r="D23" s="5">
        <v>3329.3236273187899</v>
      </c>
      <c r="E23" s="5">
        <v>3200.80133766678</v>
      </c>
      <c r="F23" s="5">
        <v>2950.8111061939298</v>
      </c>
      <c r="G23" s="5">
        <v>2871.5481972523298</v>
      </c>
      <c r="K23" s="23" t="s">
        <v>1</v>
      </c>
      <c r="L23" s="23">
        <v>10</v>
      </c>
      <c r="M23" s="23">
        <v>100</v>
      </c>
      <c r="N23" s="23">
        <v>1000</v>
      </c>
      <c r="O23" s="23">
        <v>10000</v>
      </c>
      <c r="P23" s="23">
        <v>100000</v>
      </c>
    </row>
    <row r="24" spans="2:16" x14ac:dyDescent="0.25">
      <c r="B24" s="5">
        <v>6</v>
      </c>
      <c r="C24" s="5">
        <v>3290.5563948486601</v>
      </c>
      <c r="D24" s="5">
        <v>3372.5026571377002</v>
      </c>
      <c r="E24" s="5">
        <v>3006.7470948252999</v>
      </c>
      <c r="F24" s="5">
        <v>2925.42177165978</v>
      </c>
      <c r="G24" s="5">
        <v>2824.8647585372901</v>
      </c>
      <c r="K24" s="5" t="s">
        <v>2</v>
      </c>
      <c r="L24" s="9">
        <f>SUM(C15)</f>
        <v>3668.5210732601263</v>
      </c>
      <c r="M24" s="9">
        <f>SUM(D15)</f>
        <v>2649.1974869352152</v>
      </c>
      <c r="N24" s="9">
        <f>SUM(E15)</f>
        <v>1629.9749043524712</v>
      </c>
      <c r="O24" s="9">
        <f>SUM(F15)</f>
        <v>1127.0168391378181</v>
      </c>
      <c r="P24" s="9">
        <f>SUM(G15)</f>
        <v>1037.1595995380828</v>
      </c>
    </row>
    <row r="25" spans="2:16" x14ac:dyDescent="0.25">
      <c r="B25" s="5">
        <v>7</v>
      </c>
      <c r="C25" s="5">
        <v>3639.0406974878902</v>
      </c>
      <c r="D25" s="5">
        <v>3340.1410258400601</v>
      </c>
      <c r="E25" s="5">
        <v>3134.8016876668698</v>
      </c>
      <c r="F25" s="5">
        <v>3016.3127618516</v>
      </c>
      <c r="G25" s="5">
        <v>2834.3879348426799</v>
      </c>
      <c r="K25" s="5" t="s">
        <v>5</v>
      </c>
      <c r="L25" s="9">
        <f>C29</f>
        <v>3443.0938384476758</v>
      </c>
      <c r="M25" s="9">
        <f>D29</f>
        <v>3291.2307943833198</v>
      </c>
      <c r="N25" s="9">
        <f>E29</f>
        <v>3073.3047978823079</v>
      </c>
      <c r="O25" s="9">
        <f>F29</f>
        <v>2951.8961837045194</v>
      </c>
      <c r="P25" s="9">
        <f>G29</f>
        <v>2842.5391983293252</v>
      </c>
    </row>
    <row r="26" spans="2:16" x14ac:dyDescent="0.25">
      <c r="B26" s="5">
        <v>8</v>
      </c>
      <c r="C26" s="5">
        <v>3262.6595309868098</v>
      </c>
      <c r="D26" s="5">
        <v>3159.9794663257298</v>
      </c>
      <c r="E26" s="5">
        <v>3032.3576866057301</v>
      </c>
      <c r="F26" s="5">
        <v>2949.4449844640499</v>
      </c>
      <c r="G26" s="5">
        <v>2822.4349992007201</v>
      </c>
      <c r="K26" s="5" t="s">
        <v>10</v>
      </c>
      <c r="L26" s="9">
        <f>C44</f>
        <v>3150.8780293925629</v>
      </c>
      <c r="M26" s="9">
        <f>D44</f>
        <v>2436.5993737635849</v>
      </c>
      <c r="N26" s="9">
        <f>E44</f>
        <v>1461.3413637049291</v>
      </c>
      <c r="O26" s="9">
        <f>F44</f>
        <v>1003.5443673260133</v>
      </c>
      <c r="P26" s="9">
        <f>G44</f>
        <v>981.7045237704458</v>
      </c>
    </row>
    <row r="27" spans="2:16" x14ac:dyDescent="0.25">
      <c r="B27" s="5">
        <v>9</v>
      </c>
      <c r="C27" s="5">
        <v>3522.4931100469898</v>
      </c>
      <c r="D27" s="5">
        <v>3281.3238408575198</v>
      </c>
      <c r="E27" s="5">
        <v>3078.7152683142699</v>
      </c>
      <c r="F27" s="5">
        <v>2898.1473729868999</v>
      </c>
      <c r="G27" s="5">
        <v>2840.49885998631</v>
      </c>
      <c r="K27" s="5" t="s">
        <v>0</v>
      </c>
      <c r="L27" s="9">
        <f>C60</f>
        <v>3514.7349784712619</v>
      </c>
      <c r="M27" s="9">
        <f>D60</f>
        <v>3300.4431586468431</v>
      </c>
      <c r="N27" s="9">
        <f>E60</f>
        <v>3097.9231054040479</v>
      </c>
      <c r="O27" s="9">
        <f>F60</f>
        <v>2914.261893698832</v>
      </c>
      <c r="P27" s="9">
        <f>G60</f>
        <v>2841.5617784590249</v>
      </c>
    </row>
    <row r="28" spans="2:16" x14ac:dyDescent="0.25">
      <c r="B28" s="5">
        <v>10</v>
      </c>
      <c r="C28" s="5">
        <v>3573.0743641220301</v>
      </c>
      <c r="D28" s="5">
        <v>3256.9870491244301</v>
      </c>
      <c r="E28" s="5">
        <v>3075.1997337657299</v>
      </c>
      <c r="F28" s="5">
        <v>2938.1169573061402</v>
      </c>
      <c r="G28" s="5">
        <v>2773.03630036706</v>
      </c>
    </row>
    <row r="29" spans="2:16" x14ac:dyDescent="0.25">
      <c r="B29" s="12" t="s">
        <v>3</v>
      </c>
      <c r="C29" s="12">
        <f>SUM(AVERAGE(C19:C28))</f>
        <v>3443.0938384476758</v>
      </c>
      <c r="D29" s="12">
        <f>SUM(AVERAGE(D19:D28))</f>
        <v>3291.2307943833198</v>
      </c>
      <c r="E29" s="12">
        <f>SUM(AVERAGE(E19:E28))</f>
        <v>3073.3047978823079</v>
      </c>
      <c r="F29" s="12">
        <f>SUM(AVERAGE(F19:F28))</f>
        <v>2951.8961837045194</v>
      </c>
      <c r="G29" s="12">
        <f>SUM(AVERAGE(G19:G28))</f>
        <v>2842.5391983293252</v>
      </c>
    </row>
    <row r="31" spans="2:16" x14ac:dyDescent="0.25">
      <c r="B31" s="13" t="s">
        <v>6</v>
      </c>
      <c r="C31" s="13"/>
      <c r="D31" s="13"/>
      <c r="E31" s="13"/>
      <c r="F31" s="13"/>
      <c r="G31" s="13"/>
    </row>
    <row r="32" spans="2:16" x14ac:dyDescent="0.25">
      <c r="B32" s="13"/>
      <c r="C32" s="13"/>
      <c r="D32" s="13"/>
      <c r="E32" s="13"/>
      <c r="F32" s="13"/>
      <c r="G32" s="13"/>
    </row>
    <row r="33" spans="2:7" x14ac:dyDescent="0.25">
      <c r="B33" s="23" t="s">
        <v>1</v>
      </c>
      <c r="C33" s="23">
        <v>10</v>
      </c>
      <c r="D33" s="23">
        <v>100</v>
      </c>
      <c r="E33" s="23">
        <v>1000</v>
      </c>
      <c r="F33" s="23">
        <v>10000</v>
      </c>
      <c r="G33" s="23">
        <v>100000</v>
      </c>
    </row>
    <row r="34" spans="2:7" x14ac:dyDescent="0.25">
      <c r="B34" s="5">
        <v>1</v>
      </c>
      <c r="C34" s="5">
        <v>3197.5999192136801</v>
      </c>
      <c r="D34" s="5">
        <v>2508.8030343927298</v>
      </c>
      <c r="E34" s="5">
        <v>1323.70724906134</v>
      </c>
      <c r="F34" s="5">
        <v>998.59402702051</v>
      </c>
      <c r="G34" s="5">
        <v>1017.2219753729401</v>
      </c>
    </row>
    <row r="35" spans="2:7" x14ac:dyDescent="0.25">
      <c r="B35" s="5">
        <v>2</v>
      </c>
      <c r="C35" s="5">
        <v>3185.2392960176699</v>
      </c>
      <c r="D35" s="5">
        <v>2444.4792735448</v>
      </c>
      <c r="E35" s="5">
        <v>1371.74257481933</v>
      </c>
      <c r="F35" s="5">
        <v>1021.12026553698</v>
      </c>
      <c r="G35" s="5">
        <v>948.95421815750103</v>
      </c>
    </row>
    <row r="36" spans="2:7" x14ac:dyDescent="0.25">
      <c r="B36" s="5">
        <v>3</v>
      </c>
      <c r="C36" s="5">
        <v>3124.78991162902</v>
      </c>
      <c r="D36" s="5">
        <v>2413.3599024170398</v>
      </c>
      <c r="E36" s="5">
        <v>1500.0629165142</v>
      </c>
      <c r="F36" s="5">
        <v>1013.57820360241</v>
      </c>
      <c r="G36" s="5">
        <v>1035.34237598913</v>
      </c>
    </row>
    <row r="37" spans="2:7" x14ac:dyDescent="0.25">
      <c r="B37" s="5">
        <v>4</v>
      </c>
      <c r="C37" s="5">
        <v>2963.7391104465801</v>
      </c>
      <c r="D37" s="5">
        <v>2429.5678582876299</v>
      </c>
      <c r="E37" s="5">
        <v>1443.6843533608601</v>
      </c>
      <c r="F37" s="5">
        <v>998.49556438450998</v>
      </c>
      <c r="G37" s="5">
        <v>981.35562401692198</v>
      </c>
    </row>
    <row r="38" spans="2:7" x14ac:dyDescent="0.25">
      <c r="B38" s="5">
        <v>5</v>
      </c>
      <c r="C38" s="5">
        <v>3184.8968324447801</v>
      </c>
      <c r="D38" s="5">
        <v>2443.13793171834</v>
      </c>
      <c r="E38" s="5">
        <v>1474.0349766194199</v>
      </c>
      <c r="F38" s="5">
        <v>988.68047316931802</v>
      </c>
      <c r="G38" s="5">
        <v>992.34024451721098</v>
      </c>
    </row>
    <row r="39" spans="2:7" x14ac:dyDescent="0.25">
      <c r="B39" s="5">
        <v>6</v>
      </c>
      <c r="C39" s="5">
        <v>3068.7405833001299</v>
      </c>
      <c r="D39" s="5">
        <v>2448.07804188501</v>
      </c>
      <c r="E39" s="5">
        <v>1483.4570793221999</v>
      </c>
      <c r="F39" s="5">
        <v>954.95596673396597</v>
      </c>
      <c r="G39" s="5">
        <v>971.71148741693401</v>
      </c>
    </row>
    <row r="40" spans="2:7" x14ac:dyDescent="0.25">
      <c r="B40" s="5">
        <v>7</v>
      </c>
      <c r="C40" s="5">
        <v>3015.6618638076002</v>
      </c>
      <c r="D40" s="5">
        <v>2402.2587539026999</v>
      </c>
      <c r="E40" s="5">
        <v>1524.7844602098301</v>
      </c>
      <c r="F40" s="5">
        <v>1017.68583653599</v>
      </c>
      <c r="G40" s="5">
        <v>1021.26047140231</v>
      </c>
    </row>
    <row r="41" spans="2:7" x14ac:dyDescent="0.25">
      <c r="B41" s="5">
        <v>8</v>
      </c>
      <c r="C41" s="5">
        <v>3176.0421225150799</v>
      </c>
      <c r="D41" s="5">
        <v>2504.5927911619401</v>
      </c>
      <c r="E41" s="5">
        <v>1509.8739987070201</v>
      </c>
      <c r="F41" s="5">
        <v>980.11175404770995</v>
      </c>
      <c r="G41" s="5">
        <v>933.04425970859904</v>
      </c>
    </row>
    <row r="42" spans="2:7" x14ac:dyDescent="0.25">
      <c r="B42" s="5">
        <v>9</v>
      </c>
      <c r="C42" s="5">
        <v>3298.9527741858601</v>
      </c>
      <c r="D42" s="5">
        <v>2374.4271146861502</v>
      </c>
      <c r="E42" s="5">
        <v>1485.2743749447</v>
      </c>
      <c r="F42" s="5">
        <v>1015.53993070282</v>
      </c>
      <c r="G42" s="5">
        <v>964.23898104800605</v>
      </c>
    </row>
    <row r="43" spans="2:7" x14ac:dyDescent="0.25">
      <c r="B43" s="5">
        <v>10</v>
      </c>
      <c r="C43" s="5">
        <v>3293.1178803652301</v>
      </c>
      <c r="D43" s="5">
        <v>2397.2890356395101</v>
      </c>
      <c r="E43" s="5">
        <v>1496.79165349039</v>
      </c>
      <c r="F43" s="5">
        <v>1046.68165152592</v>
      </c>
      <c r="G43" s="5">
        <v>951.57560007490395</v>
      </c>
    </row>
    <row r="44" spans="2:7" x14ac:dyDescent="0.25">
      <c r="B44" s="5" t="s">
        <v>3</v>
      </c>
      <c r="C44" s="12">
        <f>SUM(AVERAGE(C34:C43))</f>
        <v>3150.8780293925629</v>
      </c>
      <c r="D44" s="12">
        <f>SUM(AVERAGE(D34:D43))</f>
        <v>2436.5993737635849</v>
      </c>
      <c r="E44" s="12">
        <f>SUM(AVERAGE(E34:E43))</f>
        <v>1461.3413637049291</v>
      </c>
      <c r="F44" s="12">
        <f>SUM(AVERAGE(F34:F43))</f>
        <v>1003.5443673260133</v>
      </c>
      <c r="G44" s="12">
        <f>SUM(AVERAGE(G34:G43))</f>
        <v>981.7045237704458</v>
      </c>
    </row>
    <row r="48" spans="2:7" ht="15.75" x14ac:dyDescent="0.25">
      <c r="B48" s="8" t="s">
        <v>17</v>
      </c>
      <c r="C48" s="8"/>
      <c r="D48" s="8"/>
      <c r="E48" s="8"/>
      <c r="F48" s="8"/>
      <c r="G48" s="8"/>
    </row>
    <row r="49" spans="2:7" x14ac:dyDescent="0.25">
      <c r="B49" s="6" t="s">
        <v>1</v>
      </c>
      <c r="C49" s="6">
        <v>10</v>
      </c>
      <c r="D49" s="6">
        <v>100</v>
      </c>
      <c r="E49" s="6">
        <v>1000</v>
      </c>
      <c r="F49" s="6">
        <v>10000</v>
      </c>
      <c r="G49" s="6">
        <v>100000</v>
      </c>
    </row>
    <row r="50" spans="2:7" x14ac:dyDescent="0.25">
      <c r="B50" s="5">
        <v>1</v>
      </c>
      <c r="C50" s="5">
        <v>3243.5753032951102</v>
      </c>
      <c r="D50" s="5">
        <v>3377.47987404487</v>
      </c>
      <c r="E50" s="5">
        <v>3071.7151276769</v>
      </c>
      <c r="F50" s="5">
        <v>3015.78457506417</v>
      </c>
      <c r="G50" s="5">
        <v>2816.4613647431902</v>
      </c>
    </row>
    <row r="51" spans="2:7" x14ac:dyDescent="0.25">
      <c r="B51" s="5">
        <v>2</v>
      </c>
      <c r="C51" s="5">
        <v>3811.74968041784</v>
      </c>
      <c r="D51" s="5">
        <v>3473.87442419634</v>
      </c>
      <c r="E51" s="5">
        <v>2979.5250627119399</v>
      </c>
      <c r="F51" s="5">
        <v>2879.4421405118701</v>
      </c>
      <c r="G51" s="5">
        <v>2856.0564479531899</v>
      </c>
    </row>
    <row r="52" spans="2:7" x14ac:dyDescent="0.25">
      <c r="B52" s="5">
        <v>3</v>
      </c>
      <c r="C52" s="5">
        <v>3406.4002548325502</v>
      </c>
      <c r="D52" s="5">
        <v>3383.3450158107498</v>
      </c>
      <c r="E52" s="5">
        <v>3204.8955699081698</v>
      </c>
      <c r="F52" s="5">
        <v>2828.1181934941101</v>
      </c>
      <c r="G52" s="5">
        <v>2787.57017245835</v>
      </c>
    </row>
    <row r="53" spans="2:7" x14ac:dyDescent="0.25">
      <c r="B53" s="5">
        <v>4</v>
      </c>
      <c r="C53" s="5">
        <v>3526.1488819162701</v>
      </c>
      <c r="D53" s="5">
        <v>3238.6131503286902</v>
      </c>
      <c r="E53" s="5">
        <v>3069.9398080524002</v>
      </c>
      <c r="F53" s="5">
        <v>2952.6616028288399</v>
      </c>
      <c r="G53" s="5">
        <v>2857.3959868802399</v>
      </c>
    </row>
    <row r="54" spans="2:7" x14ac:dyDescent="0.25">
      <c r="B54" s="5">
        <v>5</v>
      </c>
      <c r="C54" s="5">
        <v>3252.5380866650298</v>
      </c>
      <c r="D54" s="5">
        <v>3329.7709157575</v>
      </c>
      <c r="E54" s="5">
        <v>3137.6851687574799</v>
      </c>
      <c r="F54" s="5">
        <v>2979.6976467518498</v>
      </c>
      <c r="G54" s="5">
        <v>2846.14733691123</v>
      </c>
    </row>
    <row r="55" spans="2:7" x14ac:dyDescent="0.25">
      <c r="B55" s="5">
        <v>6</v>
      </c>
      <c r="C55" s="5">
        <v>3823.65531279998</v>
      </c>
      <c r="D55" s="5">
        <v>3405.00231401778</v>
      </c>
      <c r="E55" s="5">
        <v>3050.6975661690199</v>
      </c>
      <c r="F55" s="5">
        <v>2886.0531320172299</v>
      </c>
      <c r="G55" s="5">
        <v>2866.6765187518399</v>
      </c>
    </row>
    <row r="56" spans="2:7" x14ac:dyDescent="0.25">
      <c r="B56" s="5">
        <v>7</v>
      </c>
      <c r="C56" s="5">
        <v>3750.0475461727001</v>
      </c>
      <c r="D56" s="5">
        <v>3354.9037435535101</v>
      </c>
      <c r="E56" s="5">
        <v>3071.1786078660598</v>
      </c>
      <c r="F56" s="5">
        <v>2944.2876155352501</v>
      </c>
      <c r="G56" s="5">
        <v>2926.3724524601098</v>
      </c>
    </row>
    <row r="57" spans="2:7" x14ac:dyDescent="0.25">
      <c r="B57" s="5">
        <v>8</v>
      </c>
      <c r="C57" s="5">
        <v>3375.5143706374301</v>
      </c>
      <c r="D57" s="5">
        <v>3009.84105111898</v>
      </c>
      <c r="E57" s="5">
        <v>3093.5165190847301</v>
      </c>
      <c r="F57" s="5">
        <v>2846.6987874431802</v>
      </c>
      <c r="G57" s="5">
        <v>2875.8246613267302</v>
      </c>
    </row>
    <row r="58" spans="2:7" x14ac:dyDescent="0.25">
      <c r="B58" s="5">
        <v>9</v>
      </c>
      <c r="C58" s="5">
        <v>3462.1684235719699</v>
      </c>
      <c r="D58" s="5">
        <v>3299.5737531752702</v>
      </c>
      <c r="E58" s="5">
        <v>3160.4121207328599</v>
      </c>
      <c r="F58" s="5">
        <v>2824.48763485787</v>
      </c>
      <c r="G58" s="5">
        <v>2875.2057659694601</v>
      </c>
    </row>
    <row r="59" spans="2:7" x14ac:dyDescent="0.25">
      <c r="B59" s="5">
        <v>10</v>
      </c>
      <c r="C59" s="5">
        <v>3495.55192440374</v>
      </c>
      <c r="D59" s="5">
        <v>3132.0273444647401</v>
      </c>
      <c r="E59" s="5">
        <v>3139.6655030809202</v>
      </c>
      <c r="F59" s="5">
        <v>2985.3876084839499</v>
      </c>
      <c r="G59" s="5">
        <v>2707.9070771359102</v>
      </c>
    </row>
    <row r="60" spans="2:7" x14ac:dyDescent="0.25">
      <c r="B60" s="7" t="s">
        <v>3</v>
      </c>
      <c r="C60" s="7">
        <f>SUM(AVERAGE(C50:C59))</f>
        <v>3514.7349784712619</v>
      </c>
      <c r="D60" s="7">
        <f>SUM(AVERAGE(D50:D59))</f>
        <v>3300.4431586468431</v>
      </c>
      <c r="E60" s="7">
        <f>SUM(AVERAGE(E50:E59))</f>
        <v>3097.9231054040479</v>
      </c>
      <c r="F60" s="7">
        <f>SUM(AVERAGE(F50:F59))</f>
        <v>2914.261893698832</v>
      </c>
      <c r="G60" s="7">
        <f>SUM(AVERAGE(G50:G59))</f>
        <v>2841.5617784590249</v>
      </c>
    </row>
  </sheetData>
  <mergeCells count="6">
    <mergeCell ref="B48:G48"/>
    <mergeCell ref="K4:N5"/>
    <mergeCell ref="B17:G17"/>
    <mergeCell ref="B3:G3"/>
    <mergeCell ref="B31:G32"/>
    <mergeCell ref="K22:P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59"/>
  <sheetViews>
    <sheetView topLeftCell="A13" workbookViewId="0">
      <selection activeCell="K4" sqref="K4:P26"/>
    </sheetView>
  </sheetViews>
  <sheetFormatPr defaultRowHeight="15" x14ac:dyDescent="0.25"/>
  <cols>
    <col min="11" max="11" width="16.28515625" customWidth="1"/>
  </cols>
  <sheetData>
    <row r="1" spans="2:16" x14ac:dyDescent="0.25">
      <c r="D1" t="s">
        <v>16</v>
      </c>
    </row>
    <row r="2" spans="2:16" x14ac:dyDescent="0.25">
      <c r="B2" s="28" t="s">
        <v>2</v>
      </c>
      <c r="C2" s="29"/>
      <c r="D2" s="29"/>
      <c r="E2" s="29"/>
      <c r="F2" s="29"/>
      <c r="G2" s="30"/>
    </row>
    <row r="3" spans="2:16" ht="15.75" x14ac:dyDescent="0.25">
      <c r="B3" s="5" t="s">
        <v>1</v>
      </c>
      <c r="C3" s="5">
        <v>10</v>
      </c>
      <c r="D3" s="5">
        <v>100</v>
      </c>
      <c r="E3" s="5">
        <v>1000</v>
      </c>
      <c r="F3" s="5">
        <v>10000</v>
      </c>
      <c r="G3" s="5">
        <v>100000</v>
      </c>
      <c r="K3" s="2" t="s">
        <v>9</v>
      </c>
      <c r="L3" s="2">
        <v>376.490559019648</v>
      </c>
      <c r="M3" s="1"/>
      <c r="N3" s="1"/>
      <c r="O3" s="1"/>
      <c r="P3" s="1"/>
    </row>
    <row r="4" spans="2:16" x14ac:dyDescent="0.25">
      <c r="B4" s="5">
        <v>1</v>
      </c>
      <c r="C4" s="5">
        <v>1512.2883591213299</v>
      </c>
      <c r="D4" s="5">
        <v>1234.9432947990599</v>
      </c>
      <c r="E4" s="5">
        <v>785.90228280419399</v>
      </c>
      <c r="F4" s="5">
        <v>601.47466456401605</v>
      </c>
      <c r="G4" s="5">
        <v>540.70123361102401</v>
      </c>
      <c r="K4" s="31" t="s">
        <v>11</v>
      </c>
      <c r="L4" s="32"/>
      <c r="M4" s="32"/>
      <c r="N4" s="32"/>
      <c r="O4" s="32"/>
      <c r="P4" s="33"/>
    </row>
    <row r="5" spans="2:16" x14ac:dyDescent="0.25">
      <c r="B5" s="5">
        <v>2</v>
      </c>
      <c r="C5" s="5">
        <v>1536.7445507980899</v>
      </c>
      <c r="D5" s="5">
        <v>1098.5189729201099</v>
      </c>
      <c r="E5" s="5">
        <v>764.406768079975</v>
      </c>
      <c r="F5" s="5">
        <v>562.60655839868195</v>
      </c>
      <c r="G5" s="5">
        <v>531.62250187219399</v>
      </c>
      <c r="K5" s="34"/>
      <c r="L5" s="35"/>
      <c r="M5" s="35"/>
      <c r="N5" s="35"/>
      <c r="O5" s="35"/>
      <c r="P5" s="36"/>
    </row>
    <row r="6" spans="2:16" x14ac:dyDescent="0.25">
      <c r="B6" s="5">
        <v>3</v>
      </c>
      <c r="C6" s="5">
        <v>1543.36947854001</v>
      </c>
      <c r="D6" s="5">
        <v>1132.9493456003099</v>
      </c>
      <c r="E6" s="5">
        <v>748.091597286568</v>
      </c>
      <c r="F6" s="5">
        <v>550.40509684814401</v>
      </c>
      <c r="G6" s="5">
        <v>563.52257736725903</v>
      </c>
      <c r="K6" s="5" t="s">
        <v>1</v>
      </c>
      <c r="L6" s="5">
        <v>10</v>
      </c>
      <c r="M6" s="5">
        <v>100</v>
      </c>
      <c r="N6" s="5">
        <v>1000</v>
      </c>
      <c r="O6" s="5">
        <v>10000</v>
      </c>
      <c r="P6" s="5">
        <v>100000</v>
      </c>
    </row>
    <row r="7" spans="2:16" x14ac:dyDescent="0.25">
      <c r="B7" s="5">
        <v>4</v>
      </c>
      <c r="C7" s="5">
        <v>1446.00868129023</v>
      </c>
      <c r="D7" s="5">
        <v>1103.82211447025</v>
      </c>
      <c r="E7" s="5">
        <v>698.66533940019804</v>
      </c>
      <c r="F7" s="5">
        <v>525.276256300981</v>
      </c>
      <c r="G7" s="5">
        <v>536.258764998998</v>
      </c>
      <c r="K7" s="5" t="s">
        <v>2</v>
      </c>
      <c r="L7" s="9">
        <f>(L3/C14)*100</f>
        <v>24.300140593786686</v>
      </c>
      <c r="M7" s="9">
        <f>(L3/D14)*100</f>
        <v>32.63218914229401</v>
      </c>
      <c r="N7" s="9">
        <f>(L3/E14)*100</f>
        <v>49.171093361322114</v>
      </c>
      <c r="O7" s="9">
        <f>(L3/F14)*100</f>
        <v>66.832501003844712</v>
      </c>
      <c r="P7" s="9">
        <f>(L3/G14)*100</f>
        <v>65.92537992171961</v>
      </c>
    </row>
    <row r="8" spans="2:16" x14ac:dyDescent="0.25">
      <c r="B8" s="5">
        <v>5</v>
      </c>
      <c r="C8" s="5">
        <v>1638.3104332870901</v>
      </c>
      <c r="D8" s="5">
        <v>1160.2844793767199</v>
      </c>
      <c r="E8" s="5">
        <v>776.18144543922301</v>
      </c>
      <c r="F8" s="5">
        <v>580.314783602234</v>
      </c>
      <c r="G8" s="5">
        <v>522.56977129533504</v>
      </c>
      <c r="K8" s="5" t="s">
        <v>5</v>
      </c>
      <c r="L8" s="9">
        <f>(L3/C28)*100</f>
        <v>24.038909471663217</v>
      </c>
      <c r="M8" s="9">
        <f>(L3/D28)*100</f>
        <v>25.241542414027794</v>
      </c>
      <c r="N8" s="9">
        <f>(L3/E28)*100</f>
        <v>25.874853527629764</v>
      </c>
      <c r="O8" s="9">
        <f>(L3/F28)*100</f>
        <v>28.523390998456179</v>
      </c>
      <c r="P8" s="9">
        <f>(L3/G28)*100</f>
        <v>29.657575990727146</v>
      </c>
    </row>
    <row r="9" spans="2:16" x14ac:dyDescent="0.25">
      <c r="B9" s="5">
        <v>6</v>
      </c>
      <c r="C9" s="5">
        <v>1490.70976409892</v>
      </c>
      <c r="D9" s="5">
        <v>1184.15721040428</v>
      </c>
      <c r="E9" s="5">
        <v>755.11327149134002</v>
      </c>
      <c r="F9" s="5">
        <v>552.86218128876101</v>
      </c>
      <c r="G9" s="5">
        <v>665.65546319551697</v>
      </c>
      <c r="K9" s="5" t="s">
        <v>10</v>
      </c>
      <c r="L9" s="9">
        <f>(L3/C43)*100</f>
        <v>26.89794782561291</v>
      </c>
      <c r="M9" s="9">
        <f>(L3/D43)*100</f>
        <v>35.951926897335476</v>
      </c>
      <c r="N9" s="9">
        <f>(L3/E43)*100</f>
        <v>55.484554232211636</v>
      </c>
      <c r="O9" s="9">
        <f>(L3/F43)*100</f>
        <v>71.214998991113532</v>
      </c>
      <c r="P9" s="9">
        <f>(L3/G43)*100</f>
        <v>73.583088725768349</v>
      </c>
    </row>
    <row r="10" spans="2:16" x14ac:dyDescent="0.25">
      <c r="B10" s="5">
        <v>7</v>
      </c>
      <c r="C10" s="5">
        <v>1475.5848328852001</v>
      </c>
      <c r="D10" s="5">
        <v>1044.65415778023</v>
      </c>
      <c r="E10" s="5">
        <v>713.46623080231097</v>
      </c>
      <c r="F10" s="5">
        <v>550.34728083628397</v>
      </c>
      <c r="G10" s="5">
        <v>577.79897923281703</v>
      </c>
      <c r="K10" s="5" t="s">
        <v>0</v>
      </c>
      <c r="L10" s="9">
        <f>(L3/C59)*100</f>
        <v>23.543752666380129</v>
      </c>
      <c r="M10" s="9">
        <f>(L3/D59)*100</f>
        <v>25.261474553465924</v>
      </c>
      <c r="N10" s="9">
        <f>(L3/E59)*100</f>
        <v>27.340635518914368</v>
      </c>
      <c r="O10" s="9">
        <f>(L3/F59)*100</f>
        <v>28.341565092919609</v>
      </c>
      <c r="P10" s="9">
        <f>(L3/G59)*100</f>
        <v>30.255760422981702</v>
      </c>
    </row>
    <row r="11" spans="2:16" x14ac:dyDescent="0.25">
      <c r="B11" s="5">
        <v>8</v>
      </c>
      <c r="C11" s="5">
        <v>1649.3329835690699</v>
      </c>
      <c r="D11" s="5">
        <v>1191.7157035426101</v>
      </c>
      <c r="E11" s="5">
        <v>715.46864216032395</v>
      </c>
      <c r="F11" s="5">
        <v>602.94424008597605</v>
      </c>
      <c r="G11" s="5">
        <v>612.20403550525305</v>
      </c>
      <c r="K11" s="1"/>
      <c r="L11" s="1"/>
      <c r="M11" s="1"/>
      <c r="N11" s="1"/>
      <c r="O11" s="1"/>
      <c r="P11" s="1"/>
    </row>
    <row r="12" spans="2:16" x14ac:dyDescent="0.25">
      <c r="B12" s="5">
        <v>9</v>
      </c>
      <c r="C12" s="5">
        <v>1488.5865339756899</v>
      </c>
      <c r="D12" s="5">
        <v>1179.0536688786101</v>
      </c>
      <c r="E12" s="5">
        <v>872.84179093991997</v>
      </c>
      <c r="F12" s="5">
        <v>534.87213385618202</v>
      </c>
      <c r="G12" s="5">
        <v>575.86662421367498</v>
      </c>
      <c r="K12" s="4" t="s">
        <v>12</v>
      </c>
      <c r="L12" s="4">
        <v>429.983311983384</v>
      </c>
      <c r="M12" s="4">
        <v>429.983311983384</v>
      </c>
      <c r="N12" s="4">
        <v>429.983311983384</v>
      </c>
      <c r="O12" s="4">
        <v>429.983311983384</v>
      </c>
      <c r="P12" s="4">
        <v>429.983311983384</v>
      </c>
    </row>
    <row r="13" spans="2:16" x14ac:dyDescent="0.25">
      <c r="B13" s="5">
        <v>10</v>
      </c>
      <c r="C13" s="5">
        <v>1712.4133845349199</v>
      </c>
      <c r="D13" s="5">
        <v>1207.2992138389</v>
      </c>
      <c r="E13" s="5">
        <v>826.60835927575397</v>
      </c>
      <c r="F13" s="5">
        <v>572.242158120569</v>
      </c>
      <c r="G13" s="5">
        <v>584.65919683413199</v>
      </c>
      <c r="K13" s="28" t="s">
        <v>13</v>
      </c>
      <c r="L13" s="29"/>
      <c r="M13" s="29"/>
      <c r="N13" s="29"/>
      <c r="O13" s="29"/>
      <c r="P13" s="30"/>
    </row>
    <row r="14" spans="2:16" x14ac:dyDescent="0.25">
      <c r="B14" s="12" t="s">
        <v>4</v>
      </c>
      <c r="C14" s="12">
        <f>SUM(AVERAGE(C4:C13))</f>
        <v>1549.3349002100549</v>
      </c>
      <c r="D14" s="12">
        <f>SUM(AVERAGE(D4:D13))</f>
        <v>1153.7398161611081</v>
      </c>
      <c r="E14" s="12">
        <f>SUM(AVERAGE(E4:E13))</f>
        <v>765.67457276798064</v>
      </c>
      <c r="F14" s="12">
        <f>SUM(AVERAGE(F4:F13))</f>
        <v>563.33453539018296</v>
      </c>
      <c r="G14" s="12">
        <f>SUM(AVERAGE(G4:G13))</f>
        <v>571.08591481262044</v>
      </c>
      <c r="K14" s="5"/>
      <c r="L14" s="5"/>
      <c r="M14" s="5"/>
      <c r="N14" s="5"/>
      <c r="O14" s="5"/>
      <c r="P14" s="5"/>
    </row>
    <row r="15" spans="2:16" x14ac:dyDescent="0.25">
      <c r="B15" s="5"/>
      <c r="C15" s="5"/>
      <c r="D15" s="5"/>
      <c r="E15" s="5"/>
      <c r="F15" s="5"/>
      <c r="G15" s="5"/>
      <c r="K15" s="5" t="s">
        <v>1</v>
      </c>
      <c r="L15" s="5">
        <v>10</v>
      </c>
      <c r="M15" s="5">
        <v>100</v>
      </c>
      <c r="N15" s="5">
        <v>1000</v>
      </c>
      <c r="O15" s="5">
        <v>10000</v>
      </c>
      <c r="P15" s="5">
        <v>100000</v>
      </c>
    </row>
    <row r="16" spans="2:16" x14ac:dyDescent="0.25">
      <c r="B16" s="28" t="s">
        <v>5</v>
      </c>
      <c r="C16" s="29"/>
      <c r="D16" s="29"/>
      <c r="E16" s="29"/>
      <c r="F16" s="29"/>
      <c r="G16" s="30"/>
      <c r="K16" s="5" t="s">
        <v>2</v>
      </c>
      <c r="L16" s="9">
        <f>(L12/C14)*100</f>
        <v>27.752767456867328</v>
      </c>
      <c r="M16" s="9">
        <f>(L12/D14)*100</f>
        <v>37.268655026060152</v>
      </c>
      <c r="N16" s="9">
        <f>(L12/E14)*100</f>
        <v>56.157449558362202</v>
      </c>
      <c r="O16" s="9">
        <f>(L12/F14)*100</f>
        <v>76.328235705550028</v>
      </c>
      <c r="P16" s="9">
        <f>(L12/G14)*100</f>
        <v>75.292228512493821</v>
      </c>
    </row>
    <row r="17" spans="2:16" x14ac:dyDescent="0.25">
      <c r="B17" s="5" t="s">
        <v>1</v>
      </c>
      <c r="C17" s="5">
        <v>10</v>
      </c>
      <c r="D17" s="5">
        <v>100</v>
      </c>
      <c r="E17" s="5">
        <v>1000</v>
      </c>
      <c r="F17" s="5">
        <v>10000</v>
      </c>
      <c r="G17" s="5">
        <v>100000</v>
      </c>
      <c r="K17" s="5" t="s">
        <v>5</v>
      </c>
      <c r="L17" s="9">
        <f>(L12/C28)*100</f>
        <v>27.454419940859832</v>
      </c>
      <c r="M17" s="9">
        <f>(L12/D28)*100</f>
        <v>28.827926084027837</v>
      </c>
      <c r="N17" s="9">
        <f>(L12/E28)*100</f>
        <v>29.551219679627</v>
      </c>
      <c r="O17" s="9">
        <f>(L12/F28)*100</f>
        <v>32.576068208587337</v>
      </c>
      <c r="P17" s="9">
        <f>(L12/C28)*100</f>
        <v>27.454419940859832</v>
      </c>
    </row>
    <row r="18" spans="2:16" x14ac:dyDescent="0.25">
      <c r="B18" s="5">
        <v>1</v>
      </c>
      <c r="C18" s="5">
        <v>1606.5296689089</v>
      </c>
      <c r="D18" s="5">
        <v>1603.97620193378</v>
      </c>
      <c r="E18" s="5">
        <v>1482.20689490006</v>
      </c>
      <c r="F18" s="5">
        <v>1376.76159353754</v>
      </c>
      <c r="G18" s="5">
        <v>1266.6036359555901</v>
      </c>
      <c r="K18" s="5" t="s">
        <v>10</v>
      </c>
      <c r="L18" s="9">
        <f>(L12/C43)*100</f>
        <v>30.719677863183076</v>
      </c>
      <c r="M18" s="9">
        <f>(L12/D43)*100</f>
        <v>41.060069712648662</v>
      </c>
      <c r="N18" s="9">
        <f>(L12/E43)*100</f>
        <v>63.36794328870009</v>
      </c>
      <c r="O18" s="9">
        <f>(L12/F43)*100</f>
        <v>81.33341034852964</v>
      </c>
      <c r="P18" s="9">
        <f>(L12/G43)*100</f>
        <v>84.037964401178783</v>
      </c>
    </row>
    <row r="19" spans="2:16" x14ac:dyDescent="0.25">
      <c r="B19" s="5">
        <v>2</v>
      </c>
      <c r="C19" s="5">
        <v>1656.3039635386499</v>
      </c>
      <c r="D19" s="5">
        <v>1452.7941384558201</v>
      </c>
      <c r="E19" s="5">
        <v>1374.80028973151</v>
      </c>
      <c r="F19" s="5">
        <v>1309.002204549</v>
      </c>
      <c r="G19" s="5">
        <v>1284.0851056305901</v>
      </c>
      <c r="K19" s="5" t="s">
        <v>0</v>
      </c>
      <c r="L19" s="9">
        <f>(L12/C59)*100</f>
        <v>26.888909975241752</v>
      </c>
      <c r="M19" s="9">
        <f>(L12/D59)*100</f>
        <v>28.850690233420689</v>
      </c>
      <c r="N19" s="9">
        <f>(L12/E59)*100</f>
        <v>31.225263769601813</v>
      </c>
      <c r="O19" s="9">
        <f>(L12/F59)*100</f>
        <v>32.368408007836024</v>
      </c>
      <c r="P19" s="9">
        <f>(L12/G59)*100</f>
        <v>34.554577164232519</v>
      </c>
    </row>
    <row r="20" spans="2:16" x14ac:dyDescent="0.25">
      <c r="B20" s="5">
        <v>3</v>
      </c>
      <c r="C20" s="5">
        <v>1631.7155078600499</v>
      </c>
      <c r="D20" s="5">
        <v>1494.05883803136</v>
      </c>
      <c r="E20" s="5">
        <v>1404.8063993635401</v>
      </c>
      <c r="F20" s="5">
        <v>1346.36188537164</v>
      </c>
      <c r="G20" s="5">
        <v>1237.8381802234601</v>
      </c>
      <c r="K20" s="20"/>
      <c r="L20" s="21"/>
      <c r="M20" s="21"/>
      <c r="N20" s="21"/>
      <c r="O20" s="21"/>
      <c r="P20" s="22"/>
    </row>
    <row r="21" spans="2:16" x14ac:dyDescent="0.25">
      <c r="B21" s="5">
        <v>4</v>
      </c>
      <c r="C21" s="5">
        <v>1641.0151813500299</v>
      </c>
      <c r="D21" s="5">
        <v>1520.32098150261</v>
      </c>
      <c r="E21" s="5">
        <v>1533.3072230277301</v>
      </c>
      <c r="F21" s="5">
        <v>1284.2484334283499</v>
      </c>
      <c r="G21" s="5">
        <v>1240.7827855619901</v>
      </c>
      <c r="K21" s="24" t="s">
        <v>14</v>
      </c>
      <c r="L21" s="25"/>
      <c r="M21" s="25"/>
      <c r="N21" s="25"/>
      <c r="O21" s="25"/>
      <c r="P21" s="26"/>
    </row>
    <row r="22" spans="2:16" x14ac:dyDescent="0.25">
      <c r="B22" s="5">
        <v>5</v>
      </c>
      <c r="C22" s="5">
        <v>1519.7665191338899</v>
      </c>
      <c r="D22" s="5">
        <v>1512.70423437565</v>
      </c>
      <c r="E22" s="5">
        <v>1433.27094030281</v>
      </c>
      <c r="F22" s="5">
        <v>1346.0994520802701</v>
      </c>
      <c r="G22" s="5">
        <v>1285.3052952431101</v>
      </c>
      <c r="K22" s="5" t="s">
        <v>1</v>
      </c>
      <c r="L22" s="5">
        <v>10</v>
      </c>
      <c r="M22" s="5">
        <v>100</v>
      </c>
      <c r="N22" s="5">
        <v>1000</v>
      </c>
      <c r="O22" s="5">
        <v>10000</v>
      </c>
      <c r="P22" s="5">
        <v>100000</v>
      </c>
    </row>
    <row r="23" spans="2:16" x14ac:dyDescent="0.25">
      <c r="B23" s="5">
        <v>6</v>
      </c>
      <c r="C23" s="5">
        <v>1325.6122733351101</v>
      </c>
      <c r="D23" s="5">
        <v>1462.03740022998</v>
      </c>
      <c r="E23" s="5">
        <v>1476.91687009937</v>
      </c>
      <c r="F23" s="5">
        <v>1301.02849048499</v>
      </c>
      <c r="G23" s="5">
        <v>1284.1242590441</v>
      </c>
      <c r="K23" s="5" t="s">
        <v>2</v>
      </c>
      <c r="L23" s="9">
        <f>SUM(C14)</f>
        <v>1549.3349002100549</v>
      </c>
      <c r="M23" s="9">
        <f>SUM(D14)</f>
        <v>1153.7398161611081</v>
      </c>
      <c r="N23" s="9">
        <f>SUM(E14)</f>
        <v>765.67457276798064</v>
      </c>
      <c r="O23" s="9">
        <f>SUM(F14)</f>
        <v>563.33453539018296</v>
      </c>
      <c r="P23" s="9">
        <f>SUM(G14)</f>
        <v>571.08591481262044</v>
      </c>
    </row>
    <row r="24" spans="2:16" x14ac:dyDescent="0.25">
      <c r="B24" s="5">
        <v>7</v>
      </c>
      <c r="C24" s="5">
        <v>1541.3919584606399</v>
      </c>
      <c r="D24" s="5">
        <v>1514.1775764714801</v>
      </c>
      <c r="E24" s="5">
        <v>1469.19323412738</v>
      </c>
      <c r="F24" s="5">
        <v>1322.9303206661</v>
      </c>
      <c r="G24" s="5">
        <v>1316.58747642048</v>
      </c>
      <c r="K24" s="5" t="s">
        <v>5</v>
      </c>
      <c r="L24" s="9">
        <f>C28</f>
        <v>1566.1715414480454</v>
      </c>
      <c r="M24" s="9">
        <f>D28</f>
        <v>1491.5513198211543</v>
      </c>
      <c r="N24" s="9">
        <f>E28</f>
        <v>1455.0442135551521</v>
      </c>
      <c r="O24" s="9">
        <f>F28</f>
        <v>1319.9361851472199</v>
      </c>
      <c r="P24" s="9">
        <f>G28</f>
        <v>1269.4582967177189</v>
      </c>
    </row>
    <row r="25" spans="2:16" x14ac:dyDescent="0.25">
      <c r="B25" s="5">
        <v>8</v>
      </c>
      <c r="C25" s="5">
        <v>1536.2310422820401</v>
      </c>
      <c r="D25" s="5">
        <v>1483.6752057774099</v>
      </c>
      <c r="E25" s="5">
        <v>1367.9000043129399</v>
      </c>
      <c r="F25" s="5">
        <v>1322.9272473235801</v>
      </c>
      <c r="G25" s="5">
        <v>1262.3389382246701</v>
      </c>
      <c r="K25" s="5" t="s">
        <v>10</v>
      </c>
      <c r="L25" s="9">
        <f>C43</f>
        <v>1399.6999379303729</v>
      </c>
      <c r="M25" s="9">
        <f>D43</f>
        <v>1047.2055088862319</v>
      </c>
      <c r="N25" s="9">
        <f>E43</f>
        <v>678.55020956638748</v>
      </c>
      <c r="O25" s="9">
        <f>F43</f>
        <v>528.66750593737686</v>
      </c>
      <c r="P25" s="9">
        <f>G43</f>
        <v>511.65364968948813</v>
      </c>
    </row>
    <row r="26" spans="2:16" x14ac:dyDescent="0.25">
      <c r="B26" s="5">
        <v>9</v>
      </c>
      <c r="C26" s="5">
        <v>1628.80949811954</v>
      </c>
      <c r="D26" s="5">
        <v>1406.2222486931801</v>
      </c>
      <c r="E26" s="5">
        <v>1433.61089334556</v>
      </c>
      <c r="F26" s="5">
        <v>1280.13990189068</v>
      </c>
      <c r="G26" s="5">
        <v>1279.52142742111</v>
      </c>
      <c r="K26" s="5" t="s">
        <v>0</v>
      </c>
      <c r="L26" s="9">
        <f>C59</f>
        <v>1599.110236819922</v>
      </c>
      <c r="M26" s="9">
        <f>D59</f>
        <v>1490.3744364676952</v>
      </c>
      <c r="N26" s="9">
        <f>E59</f>
        <v>1377.0366045777912</v>
      </c>
      <c r="O26" s="9">
        <f>F59</f>
        <v>1328.404263438875</v>
      </c>
      <c r="P26" s="9">
        <f>G59</f>
        <v>1244.3599293365401</v>
      </c>
    </row>
    <row r="27" spans="2:16" x14ac:dyDescent="0.25">
      <c r="B27" s="5">
        <v>10</v>
      </c>
      <c r="C27" s="5">
        <v>1574.3398014916099</v>
      </c>
      <c r="D27" s="5">
        <v>1465.54637274027</v>
      </c>
      <c r="E27" s="5">
        <v>1574.4293863406201</v>
      </c>
      <c r="F27" s="5">
        <v>1309.8623221400501</v>
      </c>
      <c r="G27" s="5">
        <v>1237.39586345209</v>
      </c>
    </row>
    <row r="28" spans="2:16" x14ac:dyDescent="0.25">
      <c r="B28" s="12" t="s">
        <v>3</v>
      </c>
      <c r="C28" s="12">
        <f>SUM(AVERAGE(C18:C27))</f>
        <v>1566.1715414480454</v>
      </c>
      <c r="D28" s="12">
        <f>SUM(AVERAGE(D18:D27))</f>
        <v>1491.5513198211543</v>
      </c>
      <c r="E28" s="12">
        <f>SUM(AVERAGE(E18:E27))</f>
        <v>1455.0442135551521</v>
      </c>
      <c r="F28" s="12">
        <f>SUM(AVERAGE(F18:F27))</f>
        <v>1319.9361851472199</v>
      </c>
      <c r="G28" s="12">
        <f>SUM(AVERAGE(G18:G27))</f>
        <v>1269.4582967177189</v>
      </c>
    </row>
    <row r="31" spans="2:16" x14ac:dyDescent="0.25">
      <c r="B31" s="28" t="s">
        <v>6</v>
      </c>
      <c r="C31" s="29"/>
      <c r="D31" s="29"/>
      <c r="E31" s="29"/>
      <c r="F31" s="29"/>
      <c r="G31" s="30"/>
    </row>
    <row r="32" spans="2:16" x14ac:dyDescent="0.25">
      <c r="B32" s="5" t="s">
        <v>1</v>
      </c>
      <c r="C32" s="5">
        <v>10</v>
      </c>
      <c r="D32" s="5">
        <v>100</v>
      </c>
      <c r="E32" s="5">
        <v>1000</v>
      </c>
      <c r="F32" s="5">
        <v>10000</v>
      </c>
      <c r="G32" s="5">
        <v>100000</v>
      </c>
    </row>
    <row r="33" spans="2:7" x14ac:dyDescent="0.25">
      <c r="B33" s="5">
        <v>1</v>
      </c>
      <c r="C33" s="5">
        <v>1403.1705110195801</v>
      </c>
      <c r="D33" s="5">
        <v>1067.3894626285201</v>
      </c>
      <c r="E33" s="5">
        <v>696.74122508612299</v>
      </c>
      <c r="F33" s="5">
        <v>527.77671394775996</v>
      </c>
      <c r="G33" s="5">
        <v>509.43342003232499</v>
      </c>
    </row>
    <row r="34" spans="2:7" x14ac:dyDescent="0.25">
      <c r="B34" s="5">
        <v>2</v>
      </c>
      <c r="C34" s="5">
        <v>1350.1304160090001</v>
      </c>
      <c r="D34" s="5">
        <v>1069.4714286244</v>
      </c>
      <c r="E34" s="5">
        <v>670.519109358778</v>
      </c>
      <c r="F34" s="5">
        <v>528.20531700505501</v>
      </c>
      <c r="G34" s="5">
        <v>516.77856155634595</v>
      </c>
    </row>
    <row r="35" spans="2:7" x14ac:dyDescent="0.25">
      <c r="B35" s="5">
        <v>3</v>
      </c>
      <c r="C35" s="5">
        <v>1239.40732674536</v>
      </c>
      <c r="D35" s="5">
        <v>1019.02764846023</v>
      </c>
      <c r="E35" s="5">
        <v>665.83266536826795</v>
      </c>
      <c r="F35" s="5">
        <v>552.64625109197505</v>
      </c>
      <c r="G35" s="5">
        <v>478.340719414842</v>
      </c>
    </row>
    <row r="36" spans="2:7" x14ac:dyDescent="0.25">
      <c r="B36" s="5">
        <v>4</v>
      </c>
      <c r="C36" s="5">
        <v>1367.6196538458901</v>
      </c>
      <c r="D36" s="5">
        <v>1062.1552217256501</v>
      </c>
      <c r="E36" s="5">
        <v>682.74507408582303</v>
      </c>
      <c r="F36" s="5">
        <v>506.327946606561</v>
      </c>
      <c r="G36" s="5">
        <v>513.03648889065596</v>
      </c>
    </row>
    <row r="37" spans="2:7" x14ac:dyDescent="0.25">
      <c r="B37" s="5">
        <v>5</v>
      </c>
      <c r="C37" s="5">
        <v>1416.5550574009501</v>
      </c>
      <c r="D37" s="5">
        <v>1000.46375759693</v>
      </c>
      <c r="E37" s="5">
        <v>659.73396632727099</v>
      </c>
      <c r="F37" s="5">
        <v>505.61190216342902</v>
      </c>
      <c r="G37" s="5">
        <v>543.42188807076798</v>
      </c>
    </row>
    <row r="38" spans="2:7" x14ac:dyDescent="0.25">
      <c r="B38" s="5">
        <v>6</v>
      </c>
      <c r="C38" s="5">
        <v>1466.81321732011</v>
      </c>
      <c r="D38" s="5">
        <v>1108.6745061193899</v>
      </c>
      <c r="E38" s="5">
        <v>692.37272399134497</v>
      </c>
      <c r="F38" s="5">
        <v>531.07490196344895</v>
      </c>
      <c r="G38" s="5">
        <v>517.05296027867098</v>
      </c>
    </row>
    <row r="39" spans="2:7" x14ac:dyDescent="0.25">
      <c r="B39" s="5">
        <v>7</v>
      </c>
      <c r="C39" s="5">
        <v>1432.2071718724801</v>
      </c>
      <c r="D39" s="5">
        <v>1031.4278997060801</v>
      </c>
      <c r="E39" s="5">
        <v>671.48420872619204</v>
      </c>
      <c r="F39" s="5">
        <v>532.74562971285604</v>
      </c>
      <c r="G39" s="5">
        <v>529.25824807690799</v>
      </c>
    </row>
    <row r="40" spans="2:7" x14ac:dyDescent="0.25">
      <c r="B40" s="5">
        <v>8</v>
      </c>
      <c r="C40" s="5">
        <v>1504.4914231074399</v>
      </c>
      <c r="D40" s="5">
        <v>990.42922164068898</v>
      </c>
      <c r="E40" s="5">
        <v>692.10622762671198</v>
      </c>
      <c r="F40" s="5">
        <v>536.46298545981995</v>
      </c>
      <c r="G40" s="5">
        <v>519.52245319563497</v>
      </c>
    </row>
    <row r="41" spans="2:7" x14ac:dyDescent="0.25">
      <c r="B41" s="5">
        <v>9</v>
      </c>
      <c r="C41" s="5">
        <v>1368.61770882361</v>
      </c>
      <c r="D41" s="5">
        <v>1074.9794458164199</v>
      </c>
      <c r="E41" s="5">
        <v>687.933663957004</v>
      </c>
      <c r="F41" s="5">
        <v>550.29523269760398</v>
      </c>
      <c r="G41" s="5">
        <v>509.76506298849398</v>
      </c>
    </row>
    <row r="42" spans="2:7" x14ac:dyDescent="0.25">
      <c r="B42" s="5">
        <v>10</v>
      </c>
      <c r="C42" s="5">
        <v>1447.9868931593101</v>
      </c>
      <c r="D42" s="5">
        <v>1048.0364965440101</v>
      </c>
      <c r="E42" s="5">
        <v>666.03323113635895</v>
      </c>
      <c r="F42" s="5">
        <v>515.52817872525998</v>
      </c>
      <c r="G42" s="5">
        <v>479.92669439023803</v>
      </c>
    </row>
    <row r="43" spans="2:7" x14ac:dyDescent="0.25">
      <c r="B43" s="12" t="s">
        <v>3</v>
      </c>
      <c r="C43" s="12">
        <f>SUM(AVERAGE(C33:C42))</f>
        <v>1399.6999379303729</v>
      </c>
      <c r="D43" s="12">
        <f>SUM(AVERAGE(D33:D42))</f>
        <v>1047.2055088862319</v>
      </c>
      <c r="E43" s="12">
        <f>SUM(AVERAGE(E33:E42))</f>
        <v>678.55020956638748</v>
      </c>
      <c r="F43" s="12">
        <f>SUM(AVERAGE(F33:F42))</f>
        <v>528.66750593737686</v>
      </c>
      <c r="G43" s="12">
        <f>SUM(AVERAGE(G33:G42))</f>
        <v>511.65364968948813</v>
      </c>
    </row>
    <row r="47" spans="2:7" x14ac:dyDescent="0.25">
      <c r="B47" s="28" t="s">
        <v>0</v>
      </c>
      <c r="C47" s="29"/>
      <c r="D47" s="29"/>
      <c r="E47" s="29"/>
      <c r="F47" s="29"/>
      <c r="G47" s="30"/>
    </row>
    <row r="48" spans="2:7" x14ac:dyDescent="0.25">
      <c r="B48" s="5" t="s">
        <v>1</v>
      </c>
      <c r="C48" s="5">
        <v>10</v>
      </c>
      <c r="D48" s="5">
        <v>100</v>
      </c>
      <c r="E48" s="5">
        <v>1000</v>
      </c>
      <c r="F48" s="5">
        <v>10000</v>
      </c>
      <c r="G48" s="5">
        <v>100000</v>
      </c>
    </row>
    <row r="49" spans="2:7" x14ac:dyDescent="0.25">
      <c r="B49" s="5">
        <v>1</v>
      </c>
      <c r="C49" s="5">
        <v>1617.5480001379301</v>
      </c>
      <c r="D49" s="5">
        <v>1497.63451810623</v>
      </c>
      <c r="E49" s="5">
        <v>1347.4016354262999</v>
      </c>
      <c r="F49" s="5">
        <v>1320.7361380914899</v>
      </c>
      <c r="G49" s="5">
        <v>1216.7334269642799</v>
      </c>
    </row>
    <row r="50" spans="2:7" x14ac:dyDescent="0.25">
      <c r="B50" s="5">
        <v>2</v>
      </c>
      <c r="C50" s="5">
        <v>1632.1184223320199</v>
      </c>
      <c r="D50" s="5">
        <v>1386.8466748506801</v>
      </c>
      <c r="E50" s="5">
        <v>1424.89165966465</v>
      </c>
      <c r="F50" s="5">
        <v>1324.2800919915001</v>
      </c>
      <c r="G50" s="5">
        <v>1237.3736841134</v>
      </c>
    </row>
    <row r="51" spans="2:7" x14ac:dyDescent="0.25">
      <c r="B51" s="5">
        <v>3</v>
      </c>
      <c r="C51" s="5">
        <v>1598.0380201523701</v>
      </c>
      <c r="D51" s="5">
        <v>1507.8573302719501</v>
      </c>
      <c r="E51" s="5">
        <v>1353.3080162607801</v>
      </c>
      <c r="F51" s="5">
        <v>1348.91459406679</v>
      </c>
      <c r="G51" s="5">
        <v>1235.4187168994099</v>
      </c>
    </row>
    <row r="52" spans="2:7" x14ac:dyDescent="0.25">
      <c r="B52" s="5">
        <v>4</v>
      </c>
      <c r="C52" s="5">
        <v>1613.9403962640699</v>
      </c>
      <c r="D52" s="5">
        <v>1508.4097889882701</v>
      </c>
      <c r="E52" s="5">
        <v>1443.75276807249</v>
      </c>
      <c r="F52" s="5">
        <v>1356.2654374214501</v>
      </c>
      <c r="G52" s="5">
        <v>1267.8841361916</v>
      </c>
    </row>
    <row r="53" spans="2:7" x14ac:dyDescent="0.25">
      <c r="B53" s="5">
        <v>5</v>
      </c>
      <c r="C53" s="5">
        <v>1609.87708449446</v>
      </c>
      <c r="D53" s="5">
        <v>1534.65839292445</v>
      </c>
      <c r="E53" s="5">
        <v>1353.49232723662</v>
      </c>
      <c r="F53" s="5">
        <v>1314.6696575702399</v>
      </c>
      <c r="G53" s="5">
        <v>1177.46204545263</v>
      </c>
    </row>
    <row r="54" spans="2:7" x14ac:dyDescent="0.25">
      <c r="B54" s="5">
        <v>6</v>
      </c>
      <c r="C54" s="5">
        <v>1543.1897254631599</v>
      </c>
      <c r="D54" s="5">
        <v>1411.7071847703101</v>
      </c>
      <c r="E54" s="5">
        <v>1372.9648177880699</v>
      </c>
      <c r="F54" s="5">
        <v>1303.05357082503</v>
      </c>
      <c r="G54" s="5">
        <v>1292.4061903423301</v>
      </c>
    </row>
    <row r="55" spans="2:7" x14ac:dyDescent="0.25">
      <c r="B55" s="5">
        <v>7</v>
      </c>
      <c r="C55" s="5">
        <v>1768.6193755905599</v>
      </c>
      <c r="D55" s="5">
        <v>1428.5924945182301</v>
      </c>
      <c r="E55" s="5">
        <v>1306.5394771648801</v>
      </c>
      <c r="F55" s="5">
        <v>1350.33950336467</v>
      </c>
      <c r="G55" s="5">
        <v>1241.8289621158101</v>
      </c>
    </row>
    <row r="56" spans="2:7" x14ac:dyDescent="0.25">
      <c r="B56" s="5">
        <v>8</v>
      </c>
      <c r="C56" s="5">
        <v>1562.2740170719901</v>
      </c>
      <c r="D56" s="5">
        <v>1605.0553602340201</v>
      </c>
      <c r="E56" s="5">
        <v>1415.9084837063799</v>
      </c>
      <c r="F56" s="5">
        <v>1365.552353193</v>
      </c>
      <c r="G56" s="5">
        <v>1257.6428826936999</v>
      </c>
    </row>
    <row r="57" spans="2:7" x14ac:dyDescent="0.25">
      <c r="B57" s="5">
        <v>9</v>
      </c>
      <c r="C57" s="5">
        <v>1537.3337926397801</v>
      </c>
      <c r="D57" s="5">
        <v>1517.0495348581601</v>
      </c>
      <c r="E57" s="5">
        <v>1351.65537307367</v>
      </c>
      <c r="F57" s="5">
        <v>1319.8131255150399</v>
      </c>
      <c r="G57" s="5">
        <v>1268.80911813086</v>
      </c>
    </row>
    <row r="58" spans="2:7" x14ac:dyDescent="0.25">
      <c r="B58" s="5">
        <v>10</v>
      </c>
      <c r="C58" s="5">
        <v>1508.1635340528801</v>
      </c>
      <c r="D58" s="5">
        <v>1505.9330851546499</v>
      </c>
      <c r="E58" s="5">
        <v>1400.4514873840701</v>
      </c>
      <c r="F58" s="5">
        <v>1280.4181623495399</v>
      </c>
      <c r="G58" s="5">
        <v>1248.0401304613799</v>
      </c>
    </row>
    <row r="59" spans="2:7" x14ac:dyDescent="0.25">
      <c r="B59" s="12" t="s">
        <v>3</v>
      </c>
      <c r="C59" s="12">
        <f>SUM(AVERAGE(C49:C58))</f>
        <v>1599.110236819922</v>
      </c>
      <c r="D59" s="12">
        <f>SUM(AVERAGE(D49:D58))</f>
        <v>1490.3744364676952</v>
      </c>
      <c r="E59" s="12">
        <f>SUM(AVERAGE(E49:E58))</f>
        <v>1377.0366045777912</v>
      </c>
      <c r="F59" s="12">
        <f>SUM(AVERAGE(F49:F58))</f>
        <v>1328.404263438875</v>
      </c>
      <c r="G59" s="12">
        <f>SUM(AVERAGE(G49:G58))</f>
        <v>1244.3599293365401</v>
      </c>
    </row>
  </sheetData>
  <mergeCells count="8">
    <mergeCell ref="B2:G2"/>
    <mergeCell ref="B16:G16"/>
    <mergeCell ref="B31:G31"/>
    <mergeCell ref="B47:G47"/>
    <mergeCell ref="K21:P21"/>
    <mergeCell ref="K13:P13"/>
    <mergeCell ref="K20:P20"/>
    <mergeCell ref="K4:P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8"/>
  <sheetViews>
    <sheetView tabSelected="1" workbookViewId="0">
      <selection activeCell="M33" sqref="M33"/>
    </sheetView>
  </sheetViews>
  <sheetFormatPr defaultRowHeight="15" x14ac:dyDescent="0.25"/>
  <cols>
    <col min="11" max="11" width="16.28515625" bestFit="1" customWidth="1"/>
    <col min="12" max="12" width="12" customWidth="1"/>
  </cols>
  <sheetData>
    <row r="1" spans="2:16" x14ac:dyDescent="0.25">
      <c r="E1" t="s">
        <v>15</v>
      </c>
    </row>
    <row r="2" spans="2:16" x14ac:dyDescent="0.25">
      <c r="B2" s="28" t="s">
        <v>2</v>
      </c>
      <c r="C2" s="29"/>
      <c r="D2" s="29"/>
      <c r="E2" s="29"/>
      <c r="F2" s="29"/>
      <c r="G2" s="30"/>
    </row>
    <row r="3" spans="2:16" ht="15.75" x14ac:dyDescent="0.25">
      <c r="B3" s="5" t="s">
        <v>1</v>
      </c>
      <c r="C3" s="5">
        <v>10</v>
      </c>
      <c r="D3" s="5">
        <v>100</v>
      </c>
      <c r="E3" s="5">
        <v>1000</v>
      </c>
      <c r="F3" s="5">
        <v>10000</v>
      </c>
      <c r="G3" s="5">
        <v>100000</v>
      </c>
      <c r="K3" s="2" t="s">
        <v>9</v>
      </c>
      <c r="L3" s="2">
        <v>6963.2743202084303</v>
      </c>
      <c r="M3" s="1"/>
      <c r="N3" s="1"/>
      <c r="O3" s="1"/>
      <c r="P3" s="1"/>
    </row>
    <row r="4" spans="2:16" x14ac:dyDescent="0.25">
      <c r="B4" s="5">
        <v>1</v>
      </c>
      <c r="C4" s="5">
        <v>51494.260729289301</v>
      </c>
      <c r="D4" s="5">
        <v>44192.514710713098</v>
      </c>
      <c r="E4" s="5">
        <v>25507.260951017499</v>
      </c>
      <c r="F4" s="5">
        <v>14953.5835993292</v>
      </c>
      <c r="G4" s="5">
        <v>13843.0232117754</v>
      </c>
      <c r="K4" s="28" t="s">
        <v>11</v>
      </c>
      <c r="L4" s="29"/>
      <c r="M4" s="29"/>
      <c r="N4" s="29"/>
      <c r="O4" s="29"/>
      <c r="P4" s="30"/>
    </row>
    <row r="5" spans="2:16" x14ac:dyDescent="0.25">
      <c r="B5" s="5">
        <v>2</v>
      </c>
      <c r="C5" s="5">
        <v>51609.569489109599</v>
      </c>
      <c r="D5" s="5">
        <v>46481.250841947403</v>
      </c>
      <c r="E5" s="5">
        <v>26178.910796517001</v>
      </c>
      <c r="F5" s="5">
        <v>15891.241327670101</v>
      </c>
      <c r="G5" s="5">
        <v>14179.256318166999</v>
      </c>
      <c r="K5" s="5"/>
      <c r="L5" s="5"/>
      <c r="M5" s="5"/>
      <c r="N5" s="5"/>
      <c r="O5" s="5"/>
      <c r="P5" s="5"/>
    </row>
    <row r="6" spans="2:16" x14ac:dyDescent="0.25">
      <c r="B6" s="5">
        <v>3</v>
      </c>
      <c r="C6" s="5">
        <v>52709.611296711097</v>
      </c>
      <c r="D6" s="5">
        <v>44095.5039309801</v>
      </c>
      <c r="E6" s="5">
        <v>24900.903589710098</v>
      </c>
      <c r="F6" s="5">
        <v>16749.211868677201</v>
      </c>
      <c r="G6" s="5">
        <v>13072.8291500215</v>
      </c>
      <c r="K6" s="5" t="s">
        <v>1</v>
      </c>
      <c r="L6" s="5">
        <v>10</v>
      </c>
      <c r="M6" s="5">
        <v>100</v>
      </c>
      <c r="N6" s="5">
        <v>1000</v>
      </c>
      <c r="O6" s="5">
        <v>10000</v>
      </c>
      <c r="P6" s="5">
        <v>100000</v>
      </c>
    </row>
    <row r="7" spans="2:16" x14ac:dyDescent="0.25">
      <c r="B7" s="5">
        <v>4</v>
      </c>
      <c r="C7" s="5">
        <v>50247.705462217098</v>
      </c>
      <c r="D7" s="5">
        <v>41091.869981593503</v>
      </c>
      <c r="E7" s="5">
        <v>23999.960808788099</v>
      </c>
      <c r="F7" s="5">
        <v>16362.1642103634</v>
      </c>
      <c r="G7" s="5">
        <v>15655.728093022401</v>
      </c>
      <c r="K7" s="5" t="s">
        <v>2</v>
      </c>
      <c r="L7" s="9">
        <f>(L3/C14)*100</f>
        <v>13.313598379733552</v>
      </c>
      <c r="M7" s="9">
        <f>(L3/D14)*100</f>
        <v>16.439444627617927</v>
      </c>
      <c r="N7" s="9">
        <f>(L3/E14)*100</f>
        <v>26.871789068946466</v>
      </c>
      <c r="O7" s="9">
        <f>(L3/F14)*100</f>
        <v>44.343917413276181</v>
      </c>
      <c r="P7" s="9">
        <f>(L3/G14)*100</f>
        <v>50.405818022741599</v>
      </c>
    </row>
    <row r="8" spans="2:16" x14ac:dyDescent="0.25">
      <c r="B8" s="5">
        <v>5</v>
      </c>
      <c r="C8" s="5">
        <v>50561.153877676799</v>
      </c>
      <c r="D8" s="5">
        <v>44476.391498137797</v>
      </c>
      <c r="E8" s="5">
        <v>27312.569786891101</v>
      </c>
      <c r="F8" s="5">
        <v>14864.533987307601</v>
      </c>
      <c r="G8" s="5">
        <v>14916.5042459006</v>
      </c>
      <c r="K8" s="5" t="s">
        <v>5</v>
      </c>
      <c r="L8" s="9">
        <f>(L3/C28)*100</f>
        <v>13.149165184722536</v>
      </c>
      <c r="M8" s="9">
        <f>(L3/D28)*100</f>
        <v>13.100788011047616</v>
      </c>
      <c r="N8" s="9">
        <f>(L3/E28)*100</f>
        <v>13.333121809306309</v>
      </c>
      <c r="O8" s="9">
        <f>(L3/F28)*100</f>
        <v>14.170913741981735</v>
      </c>
      <c r="P8" s="9">
        <f>(L3/G28)*100</f>
        <v>14.920047661762069</v>
      </c>
    </row>
    <row r="9" spans="2:16" x14ac:dyDescent="0.25">
      <c r="B9" s="5">
        <v>6</v>
      </c>
      <c r="C9" s="5">
        <v>51942.592277347903</v>
      </c>
      <c r="D9" s="5">
        <v>40454.443808583303</v>
      </c>
      <c r="E9" s="5">
        <v>25368.793060832599</v>
      </c>
      <c r="F9" s="5">
        <v>16141.975365329699</v>
      </c>
      <c r="G9" s="5">
        <v>13815.006624728399</v>
      </c>
      <c r="K9" s="5" t="s">
        <v>10</v>
      </c>
      <c r="L9" s="9">
        <f>(L3/C43)*100</f>
        <v>6.420695676885078</v>
      </c>
      <c r="M9" s="9">
        <f>(L3/D43)*100</f>
        <v>8.2064118201250427</v>
      </c>
      <c r="N9" s="9">
        <f>(L3/E43)*100</f>
        <v>14.163954396992946</v>
      </c>
      <c r="O9" s="9">
        <f>(L3/F43)*100</f>
        <v>23.364820477371357</v>
      </c>
      <c r="P9" s="9">
        <f>(L3/G43)*100</f>
        <v>27.994430315055642</v>
      </c>
    </row>
    <row r="10" spans="2:16" x14ac:dyDescent="0.25">
      <c r="B10" s="5">
        <v>7</v>
      </c>
      <c r="C10" s="5">
        <v>56142.394637963</v>
      </c>
      <c r="D10" s="5">
        <v>39608.514287160098</v>
      </c>
      <c r="E10" s="5">
        <v>27004.533585674799</v>
      </c>
      <c r="F10" s="5">
        <v>16171.818979354601</v>
      </c>
      <c r="G10" s="5">
        <v>13417.166653634</v>
      </c>
      <c r="K10" s="5" t="s">
        <v>0</v>
      </c>
      <c r="L10" s="9">
        <f>(L3/C58)*100</f>
        <v>5.9975545546397209</v>
      </c>
      <c r="M10" s="9">
        <f>(L3/D58)*100</f>
        <v>7.4315553502636575</v>
      </c>
      <c r="N10" s="9">
        <f>(L3/E58)*100</f>
        <v>12.799047398694574</v>
      </c>
      <c r="O10" s="9">
        <f>(L3/F58)*100</f>
        <v>20.632997145849487</v>
      </c>
      <c r="P10" s="9">
        <f>(L3/G58)*100</f>
        <v>30.576320032346615</v>
      </c>
    </row>
    <row r="11" spans="2:16" x14ac:dyDescent="0.25">
      <c r="B11" s="5">
        <v>8</v>
      </c>
      <c r="C11" s="5">
        <v>55766.028203216702</v>
      </c>
      <c r="D11" s="5">
        <v>41682.361134026498</v>
      </c>
      <c r="E11" s="5">
        <v>26621.392501729999</v>
      </c>
      <c r="F11" s="5">
        <v>16295.6380258014</v>
      </c>
      <c r="G11" s="5">
        <v>12378.524212898399</v>
      </c>
      <c r="K11" s="1"/>
      <c r="L11" s="1"/>
      <c r="M11" s="1"/>
      <c r="N11" s="1"/>
      <c r="O11" s="1"/>
      <c r="P11" s="1"/>
    </row>
    <row r="12" spans="2:16" x14ac:dyDescent="0.25">
      <c r="B12" s="5">
        <v>9</v>
      </c>
      <c r="C12" s="5">
        <v>47433.870154593002</v>
      </c>
      <c r="D12" s="5">
        <v>40121.057454577203</v>
      </c>
      <c r="E12" s="5">
        <v>27037.773651088599</v>
      </c>
      <c r="F12" s="5">
        <v>14105.737132968299</v>
      </c>
      <c r="G12" s="5">
        <v>12753.799903459199</v>
      </c>
      <c r="K12" s="4" t="s">
        <v>12</v>
      </c>
      <c r="L12" s="4">
        <v>7910.3962102149999</v>
      </c>
      <c r="M12" s="4">
        <v>7910.3962102149999</v>
      </c>
      <c r="N12" s="4">
        <v>7910.3962102149999</v>
      </c>
      <c r="O12" s="4">
        <v>7910.3962102149999</v>
      </c>
      <c r="P12" s="4">
        <v>7910.3962102149999</v>
      </c>
    </row>
    <row r="13" spans="2:16" x14ac:dyDescent="0.25">
      <c r="B13" s="5">
        <v>10</v>
      </c>
      <c r="C13" s="5">
        <v>55112.520610827603</v>
      </c>
      <c r="D13" s="5">
        <v>41367.233466760903</v>
      </c>
      <c r="E13" s="5">
        <v>25197.440515857699</v>
      </c>
      <c r="F13" s="5">
        <v>15492.944698278599</v>
      </c>
      <c r="G13" s="5">
        <v>14112.419399386201</v>
      </c>
      <c r="K13" s="1"/>
      <c r="L13" s="1"/>
      <c r="M13" s="1" t="s">
        <v>13</v>
      </c>
      <c r="N13" s="1"/>
      <c r="O13" s="1"/>
      <c r="P13" s="1"/>
    </row>
    <row r="14" spans="2:16" x14ac:dyDescent="0.25">
      <c r="B14" s="12" t="s">
        <v>3</v>
      </c>
      <c r="C14" s="12">
        <f>SUM(AVERAGE(C4:C13))</f>
        <v>52301.970673895208</v>
      </c>
      <c r="D14" s="12">
        <f>SUM(AVERAGE(D4:D13))</f>
        <v>42357.114111447983</v>
      </c>
      <c r="E14" s="12">
        <f>SUM(AVERAGE(E4:E13))</f>
        <v>25912.953924810754</v>
      </c>
      <c r="F14" s="12">
        <f>SUM(AVERAGE(F4:F13))</f>
        <v>15702.884919508007</v>
      </c>
      <c r="G14" s="12">
        <f>SUM(AVERAGE(G4:G13))</f>
        <v>13814.425781299311</v>
      </c>
      <c r="K14" s="1"/>
      <c r="L14" s="1"/>
      <c r="M14" s="1"/>
      <c r="N14" s="1"/>
      <c r="O14" s="1"/>
      <c r="P14" s="1"/>
    </row>
    <row r="15" spans="2:16" x14ac:dyDescent="0.25">
      <c r="K15" s="5" t="s">
        <v>1</v>
      </c>
      <c r="L15" s="5">
        <v>10</v>
      </c>
      <c r="M15" s="5">
        <v>100</v>
      </c>
      <c r="N15" s="5">
        <v>1000</v>
      </c>
      <c r="O15" s="5">
        <v>10000</v>
      </c>
      <c r="P15" s="5">
        <v>100000</v>
      </c>
    </row>
    <row r="16" spans="2:16" x14ac:dyDescent="0.25">
      <c r="B16" s="28" t="s">
        <v>5</v>
      </c>
      <c r="C16" s="29"/>
      <c r="D16" s="29"/>
      <c r="E16" s="29"/>
      <c r="F16" s="29"/>
      <c r="G16" s="30"/>
      <c r="K16" s="5" t="s">
        <v>2</v>
      </c>
      <c r="L16" s="9">
        <f>(L12/C14)*100</f>
        <v>15.12447066198829</v>
      </c>
      <c r="M16" s="9">
        <f>(L12/D14)*100</f>
        <v>18.675484333992983</v>
      </c>
      <c r="N16" s="9">
        <f>(L12/E14)*100</f>
        <v>30.526802282626182</v>
      </c>
      <c r="O16" s="9">
        <f>(L12/F14)*100</f>
        <v>50.375432608486847</v>
      </c>
      <c r="P16" s="9">
        <f>(L12/G14)*100</f>
        <v>57.26185319206941</v>
      </c>
    </row>
    <row r="17" spans="2:16" x14ac:dyDescent="0.25">
      <c r="B17" s="5" t="s">
        <v>1</v>
      </c>
      <c r="C17" s="5">
        <v>10</v>
      </c>
      <c r="D17" s="5">
        <v>100</v>
      </c>
      <c r="E17" s="5">
        <v>1000</v>
      </c>
      <c r="F17" s="5">
        <v>10000</v>
      </c>
      <c r="G17" s="5">
        <v>100000</v>
      </c>
      <c r="K17" s="5" t="s">
        <v>5</v>
      </c>
      <c r="L17" s="9">
        <f>(L12/C28)*100</f>
        <v>14.937671799436835</v>
      </c>
      <c r="M17" s="9">
        <f>(L12/D28)*100</f>
        <v>14.88271452018842</v>
      </c>
      <c r="N17" s="9">
        <f>(L12/E28)*100</f>
        <v>15.146649604853504</v>
      </c>
      <c r="O17" s="9">
        <f>(L12/F28)*100</f>
        <v>16.098395267084722</v>
      </c>
      <c r="P17" s="9">
        <f>(L12/C28)*100</f>
        <v>14.937671799436835</v>
      </c>
    </row>
    <row r="18" spans="2:16" x14ac:dyDescent="0.25">
      <c r="B18" s="5">
        <v>1</v>
      </c>
      <c r="C18" s="5">
        <v>53491.2194790309</v>
      </c>
      <c r="D18" s="5">
        <v>53185.850982451797</v>
      </c>
      <c r="E18" s="5">
        <v>52659.349310945399</v>
      </c>
      <c r="F18" s="5">
        <v>48182.703490435102</v>
      </c>
      <c r="G18" s="5">
        <v>47730.088241796897</v>
      </c>
      <c r="K18" s="5" t="s">
        <v>10</v>
      </c>
      <c r="L18" s="9">
        <f>(L12/C43)*100</f>
        <v>7.2940177872893672</v>
      </c>
      <c r="M18" s="9">
        <f>(L12/D43)*100</f>
        <v>9.3226212233209278</v>
      </c>
      <c r="N18" s="9">
        <f>(L12/E43)*100</f>
        <v>16.090489334660784</v>
      </c>
      <c r="O18" s="9">
        <f>(L12/F43)*100</f>
        <v>26.542827247256845</v>
      </c>
      <c r="P18" s="9">
        <f>(L12/G43)*100</f>
        <v>31.802141534001137</v>
      </c>
    </row>
    <row r="19" spans="2:16" x14ac:dyDescent="0.25">
      <c r="B19" s="5">
        <v>2</v>
      </c>
      <c r="C19" s="5">
        <v>51919.520681123198</v>
      </c>
      <c r="D19" s="5">
        <v>53045.570562440502</v>
      </c>
      <c r="E19" s="5">
        <v>50849.542745124301</v>
      </c>
      <c r="F19" s="5">
        <v>44658.9890119103</v>
      </c>
      <c r="G19" s="5">
        <v>45559.859832665999</v>
      </c>
      <c r="K19" s="5" t="s">
        <v>0</v>
      </c>
      <c r="L19" s="9">
        <f>(L12/C58)*100</f>
        <v>6.8133223879882507</v>
      </c>
      <c r="M19" s="9">
        <f>(L12/D58)*100</f>
        <v>8.442371300541982</v>
      </c>
      <c r="N19" s="9">
        <f>(L12/E58)*100</f>
        <v>14.539932132670188</v>
      </c>
      <c r="O19" s="9">
        <f>(L12/F58)*100</f>
        <v>23.439430205159464</v>
      </c>
      <c r="P19" s="9">
        <f>(L12/G58)*100</f>
        <v>34.735211480072181</v>
      </c>
    </row>
    <row r="20" spans="2:16" x14ac:dyDescent="0.25">
      <c r="B20" s="5">
        <v>3</v>
      </c>
      <c r="C20" s="5">
        <v>52523.093298092601</v>
      </c>
      <c r="D20" s="5">
        <v>52384.700396339198</v>
      </c>
      <c r="E20" s="5">
        <v>51472.343856809901</v>
      </c>
      <c r="F20" s="5">
        <v>50790.129595672297</v>
      </c>
      <c r="G20" s="5">
        <v>47528.812387035498</v>
      </c>
    </row>
    <row r="21" spans="2:16" x14ac:dyDescent="0.25">
      <c r="B21" s="5">
        <v>4</v>
      </c>
      <c r="C21" s="5">
        <v>55567.394366565401</v>
      </c>
      <c r="D21" s="5">
        <v>51948.142290567703</v>
      </c>
      <c r="E21" s="5">
        <v>54800.661151813198</v>
      </c>
      <c r="F21" s="5">
        <v>47371.583937599004</v>
      </c>
      <c r="G21" s="5">
        <v>46791.232732568496</v>
      </c>
      <c r="K21" s="38" t="s">
        <v>14</v>
      </c>
      <c r="L21" s="39"/>
      <c r="M21" s="39"/>
      <c r="N21" s="39"/>
      <c r="O21" s="39"/>
      <c r="P21" s="40"/>
    </row>
    <row r="22" spans="2:16" x14ac:dyDescent="0.25">
      <c r="B22" s="5">
        <v>5</v>
      </c>
      <c r="C22" s="5">
        <v>51617.859505861699</v>
      </c>
      <c r="D22" s="5">
        <v>52259.698917248003</v>
      </c>
      <c r="E22" s="5">
        <v>51026.777660473497</v>
      </c>
      <c r="F22" s="5">
        <v>48023.699944995897</v>
      </c>
      <c r="G22" s="5">
        <v>46743.400454063303</v>
      </c>
      <c r="K22" s="5" t="s">
        <v>1</v>
      </c>
      <c r="L22" s="5">
        <v>10</v>
      </c>
      <c r="M22" s="5">
        <v>100</v>
      </c>
      <c r="N22" s="5">
        <v>1000</v>
      </c>
      <c r="O22" s="5">
        <v>10000</v>
      </c>
      <c r="P22" s="5">
        <v>100000</v>
      </c>
    </row>
    <row r="23" spans="2:16" x14ac:dyDescent="0.25">
      <c r="B23" s="5">
        <v>6</v>
      </c>
      <c r="C23" s="5">
        <v>51816.3704561388</v>
      </c>
      <c r="D23" s="5">
        <v>52100.339150339903</v>
      </c>
      <c r="E23" s="5">
        <v>54241.200169461597</v>
      </c>
      <c r="F23" s="5">
        <v>48676.975418587797</v>
      </c>
      <c r="G23" s="5">
        <v>47678.416160968503</v>
      </c>
      <c r="K23" s="5" t="s">
        <v>2</v>
      </c>
      <c r="L23" s="9">
        <f>SUM(C14)</f>
        <v>52301.970673895208</v>
      </c>
      <c r="M23" s="9">
        <f>SUM(D14)</f>
        <v>42357.114111447983</v>
      </c>
      <c r="N23" s="9">
        <f>SUM(E14)</f>
        <v>25912.953924810754</v>
      </c>
      <c r="O23" s="9">
        <f>SUM(F14)</f>
        <v>15702.884919508007</v>
      </c>
      <c r="P23" s="9">
        <f>SUM(G14)</f>
        <v>13814.425781299311</v>
      </c>
    </row>
    <row r="24" spans="2:16" x14ac:dyDescent="0.25">
      <c r="B24" s="5">
        <v>7</v>
      </c>
      <c r="C24" s="5">
        <v>52243.2369808316</v>
      </c>
      <c r="D24" s="5">
        <v>57404.799835320096</v>
      </c>
      <c r="E24" s="5">
        <v>51003.189147671503</v>
      </c>
      <c r="F24" s="5">
        <v>51537.496574017699</v>
      </c>
      <c r="G24" s="5">
        <v>44807.463404347902</v>
      </c>
      <c r="K24" s="5" t="s">
        <v>5</v>
      </c>
      <c r="L24" s="9">
        <f>C28</f>
        <v>52956.018290033855</v>
      </c>
      <c r="M24" s="9">
        <f>D28</f>
        <v>53151.568549437252</v>
      </c>
      <c r="N24" s="9">
        <f>E28</f>
        <v>52225.385920858949</v>
      </c>
      <c r="O24" s="9">
        <f>F28</f>
        <v>49137.793419626367</v>
      </c>
      <c r="P24" s="9">
        <f>G28</f>
        <v>46670.590322940443</v>
      </c>
    </row>
    <row r="25" spans="2:16" x14ac:dyDescent="0.25">
      <c r="B25" s="5">
        <v>8</v>
      </c>
      <c r="C25" s="5">
        <v>53279.9111065451</v>
      </c>
      <c r="D25" s="5">
        <v>53744.3025254526</v>
      </c>
      <c r="E25" s="5">
        <v>50473.633317178603</v>
      </c>
      <c r="F25" s="5">
        <v>50143.059800002899</v>
      </c>
      <c r="G25" s="5">
        <v>45373.392521014001</v>
      </c>
      <c r="K25" s="5" t="s">
        <v>10</v>
      </c>
      <c r="L25" s="9">
        <f>C43</f>
        <v>108450.46503724931</v>
      </c>
      <c r="M25" s="9">
        <f>D43</f>
        <v>84851.63153928009</v>
      </c>
      <c r="N25" s="9">
        <f>E43</f>
        <v>49161.936878918197</v>
      </c>
      <c r="O25" s="9">
        <f>F43</f>
        <v>29802.387426654128</v>
      </c>
      <c r="P25" s="9">
        <f>G43</f>
        <v>24873.784684461047</v>
      </c>
    </row>
    <row r="26" spans="2:16" x14ac:dyDescent="0.25">
      <c r="B26" s="5">
        <v>9</v>
      </c>
      <c r="C26" s="5">
        <v>54482.538410570603</v>
      </c>
      <c r="D26" s="5">
        <v>52958.0973051334</v>
      </c>
      <c r="E26" s="5">
        <v>52872.706180512803</v>
      </c>
      <c r="F26" s="5">
        <v>48239.669082723703</v>
      </c>
      <c r="G26" s="5">
        <v>46958.644476225403</v>
      </c>
      <c r="K26" s="5" t="s">
        <v>0</v>
      </c>
      <c r="L26" s="9">
        <f>C58</f>
        <v>116101.8921423837</v>
      </c>
      <c r="M26" s="9">
        <f>D58</f>
        <v>93698.748001135275</v>
      </c>
      <c r="N26" s="9">
        <f>E58</f>
        <v>54404.629526714947</v>
      </c>
      <c r="O26" s="9">
        <f>F58</f>
        <v>33748.244479397676</v>
      </c>
      <c r="P26" s="9">
        <f>G58</f>
        <v>22773.421761814367</v>
      </c>
    </row>
    <row r="27" spans="2:16" x14ac:dyDescent="0.25">
      <c r="B27" s="5">
        <v>10</v>
      </c>
      <c r="C27" s="5">
        <v>52619.038615578698</v>
      </c>
      <c r="D27" s="5">
        <v>52484.183529079201</v>
      </c>
      <c r="E27" s="5">
        <v>52854.455668598697</v>
      </c>
      <c r="F27" s="5">
        <v>53753.627340318999</v>
      </c>
      <c r="G27" s="5">
        <v>47534.593018718399</v>
      </c>
    </row>
    <row r="28" spans="2:16" x14ac:dyDescent="0.25">
      <c r="B28" s="12" t="s">
        <v>3</v>
      </c>
      <c r="C28" s="12">
        <f>SUM(AVERAGE(C18:C27))</f>
        <v>52956.018290033855</v>
      </c>
      <c r="D28" s="12">
        <f>SUM(AVERAGE(D18:D27))</f>
        <v>53151.568549437252</v>
      </c>
      <c r="E28" s="12">
        <f>SUM(AVERAGE(E18:E27))</f>
        <v>52225.385920858949</v>
      </c>
      <c r="F28" s="12">
        <f>SUM(AVERAGE(F18:F27))</f>
        <v>49137.793419626367</v>
      </c>
      <c r="G28" s="12">
        <f>SUM(AVERAGE(G18:G27))</f>
        <v>46670.590322940443</v>
      </c>
    </row>
    <row r="31" spans="2:16" x14ac:dyDescent="0.25">
      <c r="B31" s="28" t="s">
        <v>6</v>
      </c>
      <c r="C31" s="29"/>
      <c r="D31" s="29"/>
      <c r="E31" s="29"/>
      <c r="F31" s="29"/>
      <c r="G31" s="30"/>
    </row>
    <row r="32" spans="2:16" x14ac:dyDescent="0.25">
      <c r="B32" s="5" t="s">
        <v>1</v>
      </c>
      <c r="C32" s="5">
        <v>10</v>
      </c>
      <c r="D32" s="5">
        <v>100</v>
      </c>
      <c r="E32" s="5">
        <v>1000</v>
      </c>
      <c r="F32" s="5">
        <v>10000</v>
      </c>
      <c r="G32" s="5">
        <v>100000</v>
      </c>
    </row>
    <row r="33" spans="2:7" x14ac:dyDescent="0.25">
      <c r="B33" s="5">
        <v>1</v>
      </c>
      <c r="C33" s="5">
        <v>108379.604605307</v>
      </c>
      <c r="D33" s="5">
        <v>82276.977885924905</v>
      </c>
      <c r="E33" s="5">
        <v>45672.4911362434</v>
      </c>
      <c r="F33" s="5">
        <v>31634.658792990002</v>
      </c>
      <c r="G33" s="5">
        <v>23268.391393858899</v>
      </c>
    </row>
    <row r="34" spans="2:7" x14ac:dyDescent="0.25">
      <c r="B34" s="5">
        <v>2</v>
      </c>
      <c r="C34" s="5">
        <v>109750.65868620601</v>
      </c>
      <c r="D34" s="5">
        <v>85867.256014145794</v>
      </c>
      <c r="E34" s="5">
        <v>50117.038749012499</v>
      </c>
      <c r="F34" s="5">
        <v>31204.569010231698</v>
      </c>
      <c r="G34" s="5">
        <v>24461.991708170601</v>
      </c>
    </row>
    <row r="35" spans="2:7" x14ac:dyDescent="0.25">
      <c r="B35" s="5">
        <v>3</v>
      </c>
      <c r="C35" s="5">
        <v>107089.691573156</v>
      </c>
      <c r="D35" s="5">
        <v>89357.924428009806</v>
      </c>
      <c r="E35" s="5">
        <v>51453.988149111101</v>
      </c>
      <c r="F35" s="5">
        <v>29364.140065944201</v>
      </c>
      <c r="G35" s="5">
        <v>25132.435855839001</v>
      </c>
    </row>
    <row r="36" spans="2:7" x14ac:dyDescent="0.25">
      <c r="B36" s="5">
        <v>4</v>
      </c>
      <c r="C36" s="5">
        <v>108499.61262968701</v>
      </c>
      <c r="D36" s="5">
        <v>83600.266976936997</v>
      </c>
      <c r="E36" s="5">
        <v>49911.914611412001</v>
      </c>
      <c r="F36" s="5">
        <v>30752.435357959999</v>
      </c>
      <c r="G36" s="5">
        <v>24533.601590089998</v>
      </c>
    </row>
    <row r="37" spans="2:7" x14ac:dyDescent="0.25">
      <c r="B37" s="5">
        <v>5</v>
      </c>
      <c r="C37" s="5">
        <v>110357.29767850399</v>
      </c>
      <c r="D37" s="5">
        <v>80752.481343808395</v>
      </c>
      <c r="E37" s="5">
        <v>49699.470199275398</v>
      </c>
      <c r="F37" s="5">
        <v>29223.521073878401</v>
      </c>
      <c r="G37" s="5">
        <v>24409.100559561401</v>
      </c>
    </row>
    <row r="38" spans="2:7" x14ac:dyDescent="0.25">
      <c r="B38" s="5">
        <v>6</v>
      </c>
      <c r="C38" s="5">
        <v>105348.329380693</v>
      </c>
      <c r="D38" s="5">
        <v>87560.047785937903</v>
      </c>
      <c r="E38" s="5">
        <v>48910.791292777503</v>
      </c>
      <c r="F38" s="5">
        <v>28766.937592939001</v>
      </c>
      <c r="G38" s="5">
        <v>24372.8849902414</v>
      </c>
    </row>
    <row r="39" spans="2:7" x14ac:dyDescent="0.25">
      <c r="B39" s="5">
        <v>7</v>
      </c>
      <c r="C39" s="5">
        <v>102322.204191567</v>
      </c>
      <c r="D39" s="5">
        <v>88022.208474328203</v>
      </c>
      <c r="E39" s="5">
        <v>47925.038112367001</v>
      </c>
      <c r="F39" s="5">
        <v>30927.399727977401</v>
      </c>
      <c r="G39" s="5">
        <v>25792.6370868341</v>
      </c>
    </row>
    <row r="40" spans="2:7" x14ac:dyDescent="0.25">
      <c r="B40" s="5">
        <v>8</v>
      </c>
      <c r="C40" s="5">
        <v>107422.51315107101</v>
      </c>
      <c r="D40" s="5">
        <v>82605.461189451002</v>
      </c>
      <c r="E40" s="5">
        <v>51000.531334963802</v>
      </c>
      <c r="F40" s="5">
        <v>30936.443132692799</v>
      </c>
      <c r="G40" s="5">
        <v>24616.950020883101</v>
      </c>
    </row>
    <row r="41" spans="2:7" x14ac:dyDescent="0.25">
      <c r="B41" s="5">
        <v>9</v>
      </c>
      <c r="C41" s="5">
        <v>113892.11517263</v>
      </c>
      <c r="D41" s="5">
        <v>88227.061848617202</v>
      </c>
      <c r="E41" s="5">
        <v>48212.623869030896</v>
      </c>
      <c r="F41" s="5">
        <v>28015.688875467498</v>
      </c>
      <c r="G41" s="5">
        <v>25114.682120986901</v>
      </c>
    </row>
    <row r="42" spans="2:7" x14ac:dyDescent="0.25">
      <c r="B42" s="5">
        <v>10</v>
      </c>
      <c r="C42" s="5">
        <v>111442.62330367199</v>
      </c>
      <c r="D42" s="5">
        <v>80246.629445640705</v>
      </c>
      <c r="E42" s="5">
        <v>48715.481334988399</v>
      </c>
      <c r="F42" s="5">
        <v>27198.080636460301</v>
      </c>
      <c r="G42" s="5">
        <v>27035.1715181451</v>
      </c>
    </row>
    <row r="43" spans="2:7" x14ac:dyDescent="0.25">
      <c r="B43" s="12" t="s">
        <v>3</v>
      </c>
      <c r="C43" s="12">
        <f>SUM(AVERAGE(C33:C42))</f>
        <v>108450.46503724931</v>
      </c>
      <c r="D43" s="12">
        <f>SUM(AVERAGE(D33:D42))</f>
        <v>84851.63153928009</v>
      </c>
      <c r="E43" s="12">
        <f>SUM(AVERAGE(E33:E42))</f>
        <v>49161.936878918197</v>
      </c>
      <c r="F43" s="12">
        <f>SUM(AVERAGE(F33:F42))</f>
        <v>29802.387426654128</v>
      </c>
      <c r="G43" s="12">
        <f>SUM(AVERAGE(G33:G42))</f>
        <v>24873.784684461047</v>
      </c>
    </row>
    <row r="46" spans="2:7" x14ac:dyDescent="0.25">
      <c r="B46" s="28" t="s">
        <v>0</v>
      </c>
      <c r="C46" s="29"/>
      <c r="D46" s="29"/>
      <c r="E46" s="29"/>
      <c r="F46" s="29"/>
      <c r="G46" s="30"/>
    </row>
    <row r="47" spans="2:7" x14ac:dyDescent="0.25">
      <c r="B47" s="5" t="s">
        <v>1</v>
      </c>
      <c r="C47" s="5">
        <v>10</v>
      </c>
      <c r="D47" s="5">
        <v>100</v>
      </c>
      <c r="E47" s="5">
        <v>1000</v>
      </c>
      <c r="F47" s="5">
        <v>10000</v>
      </c>
      <c r="G47" s="5">
        <v>100000</v>
      </c>
    </row>
    <row r="48" spans="2:7" x14ac:dyDescent="0.25">
      <c r="B48" s="5">
        <v>1</v>
      </c>
      <c r="C48" s="5">
        <v>118523.00350275</v>
      </c>
      <c r="D48" s="5">
        <v>93898.584604269199</v>
      </c>
      <c r="E48" s="5">
        <v>52578.666649793398</v>
      </c>
      <c r="F48" s="5">
        <v>30074.335253841298</v>
      </c>
      <c r="G48" s="5">
        <v>24400.655640387798</v>
      </c>
    </row>
    <row r="49" spans="2:7" x14ac:dyDescent="0.25">
      <c r="B49" s="5">
        <v>2</v>
      </c>
      <c r="C49" s="5">
        <v>119059.236340057</v>
      </c>
      <c r="D49" s="5">
        <v>91662.118647091294</v>
      </c>
      <c r="E49" s="5">
        <v>57571.883905055802</v>
      </c>
      <c r="F49" s="5">
        <v>36483.392097393</v>
      </c>
      <c r="G49" s="5">
        <v>21699.990138204499</v>
      </c>
    </row>
    <row r="50" spans="2:7" x14ac:dyDescent="0.25">
      <c r="B50" s="5">
        <v>3</v>
      </c>
      <c r="C50" s="5">
        <v>116546.45748503901</v>
      </c>
      <c r="D50" s="5">
        <v>89311.202846566594</v>
      </c>
      <c r="E50" s="5">
        <v>54868.280958419797</v>
      </c>
      <c r="F50" s="5">
        <v>34199.811813229702</v>
      </c>
      <c r="G50" s="5">
        <v>26583.2923726554</v>
      </c>
    </row>
    <row r="51" spans="2:7" x14ac:dyDescent="0.25">
      <c r="B51" s="5">
        <v>4</v>
      </c>
      <c r="C51" s="5">
        <v>117409.376995156</v>
      </c>
      <c r="D51" s="5">
        <v>95484.812846539702</v>
      </c>
      <c r="E51" s="5">
        <v>56814.002568168202</v>
      </c>
      <c r="F51" s="5">
        <v>36179.747227003201</v>
      </c>
      <c r="G51" s="5">
        <v>20319.174357563501</v>
      </c>
    </row>
    <row r="52" spans="2:7" x14ac:dyDescent="0.25">
      <c r="B52" s="5">
        <v>5</v>
      </c>
      <c r="C52" s="5">
        <v>113571.719437625</v>
      </c>
      <c r="D52" s="5">
        <v>97766.268938241294</v>
      </c>
      <c r="E52" s="5">
        <v>54325.169297118096</v>
      </c>
      <c r="F52" s="5">
        <v>28512.8011166953</v>
      </c>
      <c r="G52" s="5">
        <v>22720.812403705801</v>
      </c>
    </row>
    <row r="53" spans="2:7" x14ac:dyDescent="0.25">
      <c r="B53" s="5">
        <v>6</v>
      </c>
      <c r="C53" s="5">
        <v>117890.131994228</v>
      </c>
      <c r="D53" s="5">
        <v>87324.352533367797</v>
      </c>
      <c r="E53" s="5">
        <v>53904.854734062101</v>
      </c>
      <c r="F53" s="5">
        <v>28927.668505650199</v>
      </c>
      <c r="G53" s="5">
        <v>22245.787627553698</v>
      </c>
    </row>
    <row r="54" spans="2:7" x14ac:dyDescent="0.25">
      <c r="B54" s="5">
        <v>7</v>
      </c>
      <c r="C54" s="5">
        <v>113479.632316473</v>
      </c>
      <c r="D54" s="5">
        <v>94978.254148440799</v>
      </c>
      <c r="E54" s="5">
        <v>53431.539149313699</v>
      </c>
      <c r="F54" s="5">
        <v>32922.047758113302</v>
      </c>
      <c r="G54" s="5">
        <v>22650.543403011401</v>
      </c>
    </row>
    <row r="55" spans="2:7" x14ac:dyDescent="0.25">
      <c r="B55" s="5">
        <v>8</v>
      </c>
      <c r="C55" s="5">
        <v>117324.405282555</v>
      </c>
      <c r="D55" s="5">
        <v>99795.219624418503</v>
      </c>
      <c r="E55" s="5">
        <v>57508.146215504399</v>
      </c>
      <c r="F55" s="5">
        <v>38651.162724291498</v>
      </c>
      <c r="G55" s="5">
        <v>19998.216386383901</v>
      </c>
    </row>
    <row r="56" spans="2:7" x14ac:dyDescent="0.25">
      <c r="B56" s="5">
        <v>9</v>
      </c>
      <c r="C56" s="5">
        <v>114850.304462596</v>
      </c>
      <c r="D56" s="5">
        <v>93337.562438646404</v>
      </c>
      <c r="E56" s="5">
        <v>49251.4102907368</v>
      </c>
      <c r="F56" s="5">
        <v>35520.140717368799</v>
      </c>
      <c r="G56" s="5">
        <v>24237.790839777601</v>
      </c>
    </row>
    <row r="57" spans="2:7" x14ac:dyDescent="0.25">
      <c r="B57" s="5">
        <v>10</v>
      </c>
      <c r="C57" s="5">
        <v>112364.65360735801</v>
      </c>
      <c r="D57" s="5">
        <v>93429.1033837711</v>
      </c>
      <c r="E57" s="5">
        <v>53792.341498977199</v>
      </c>
      <c r="F57" s="5">
        <v>36011.337580390398</v>
      </c>
      <c r="G57" s="5">
        <v>22877.954448900098</v>
      </c>
    </row>
    <row r="58" spans="2:7" x14ac:dyDescent="0.25">
      <c r="B58" s="12" t="s">
        <v>3</v>
      </c>
      <c r="C58" s="12">
        <f>SUM(AVERAGE(C48:C57))</f>
        <v>116101.8921423837</v>
      </c>
      <c r="D58" s="12">
        <f>SUM(AVERAGE(D48:D57))</f>
        <v>93698.748001135275</v>
      </c>
      <c r="E58" s="12">
        <f>SUM(AVERAGE(E48:E57))</f>
        <v>54404.629526714947</v>
      </c>
      <c r="F58" s="12">
        <f>SUM(AVERAGE(F48:F57))</f>
        <v>33748.244479397676</v>
      </c>
      <c r="G58" s="12">
        <f>SUM(AVERAGE(G48:G57))</f>
        <v>22773.421761814367</v>
      </c>
    </row>
  </sheetData>
  <mergeCells count="6">
    <mergeCell ref="B2:G2"/>
    <mergeCell ref="B16:G16"/>
    <mergeCell ref="B31:G31"/>
    <mergeCell ref="B46:G46"/>
    <mergeCell ref="K4:P4"/>
    <mergeCell ref="K21:P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77"/>
  <sheetViews>
    <sheetView zoomScale="85" zoomScaleNormal="85" workbookViewId="0">
      <selection activeCell="L20" sqref="L20"/>
    </sheetView>
  </sheetViews>
  <sheetFormatPr defaultRowHeight="15" x14ac:dyDescent="0.25"/>
  <cols>
    <col min="11" max="11" width="15" customWidth="1"/>
    <col min="12" max="12" width="14.28515625" bestFit="1" customWidth="1"/>
    <col min="13" max="16" width="9.7109375" bestFit="1" customWidth="1"/>
  </cols>
  <sheetData>
    <row r="1" spans="2:16" x14ac:dyDescent="0.25">
      <c r="C1" t="s">
        <v>7</v>
      </c>
    </row>
    <row r="2" spans="2:16" s="1" customFormat="1" x14ac:dyDescent="0.25"/>
    <row r="3" spans="2:16" s="1" customFormat="1" ht="15.75" x14ac:dyDescent="0.25">
      <c r="K3" s="2" t="s">
        <v>9</v>
      </c>
      <c r="L3" s="2">
        <v>46362.390531654302</v>
      </c>
    </row>
    <row r="4" spans="2:16" x14ac:dyDescent="0.25">
      <c r="B4" s="28" t="s">
        <v>2</v>
      </c>
      <c r="C4" s="29"/>
      <c r="D4" s="29"/>
      <c r="E4" s="29"/>
      <c r="F4" s="29"/>
      <c r="G4" s="30"/>
      <c r="K4" s="31" t="s">
        <v>11</v>
      </c>
      <c r="L4" s="32"/>
      <c r="M4" s="32"/>
      <c r="N4" s="32"/>
      <c r="O4" s="32"/>
      <c r="P4" s="33"/>
    </row>
    <row r="5" spans="2:16" x14ac:dyDescent="0.25">
      <c r="B5" s="5" t="s">
        <v>1</v>
      </c>
      <c r="C5" s="5">
        <v>10</v>
      </c>
      <c r="D5" s="5">
        <v>100</v>
      </c>
      <c r="E5" s="5">
        <v>1000</v>
      </c>
      <c r="F5" s="5">
        <v>10000</v>
      </c>
      <c r="G5" s="5">
        <v>100000</v>
      </c>
      <c r="K5" s="34"/>
      <c r="L5" s="35"/>
      <c r="M5" s="35"/>
      <c r="N5" s="35"/>
      <c r="O5" s="35"/>
      <c r="P5" s="36"/>
    </row>
    <row r="6" spans="2:16" x14ac:dyDescent="0.25">
      <c r="B6" s="5">
        <v>1</v>
      </c>
      <c r="C6" s="5">
        <v>768025.582796045</v>
      </c>
      <c r="D6" s="5">
        <v>712128.54736802401</v>
      </c>
      <c r="E6" s="5">
        <v>497814.91410561698</v>
      </c>
      <c r="F6" s="5">
        <v>285785.381466544</v>
      </c>
      <c r="G6" s="5">
        <v>182150.381689651</v>
      </c>
      <c r="K6" s="5" t="s">
        <v>1</v>
      </c>
      <c r="L6" s="5">
        <v>10</v>
      </c>
      <c r="M6" s="5">
        <v>100</v>
      </c>
      <c r="N6" s="5">
        <v>1000</v>
      </c>
      <c r="O6" s="5">
        <v>10000</v>
      </c>
      <c r="P6" s="5">
        <v>100000</v>
      </c>
    </row>
    <row r="7" spans="2:16" x14ac:dyDescent="0.25">
      <c r="B7" s="5">
        <v>2</v>
      </c>
      <c r="C7" s="5">
        <v>751526.79479158495</v>
      </c>
      <c r="D7" s="5">
        <v>678251.09974290698</v>
      </c>
      <c r="E7" s="5">
        <v>499946.700300542</v>
      </c>
      <c r="F7" s="5">
        <v>308211.90412180399</v>
      </c>
      <c r="G7" s="5">
        <v>168986.13177135799</v>
      </c>
      <c r="K7" s="5" t="s">
        <v>2</v>
      </c>
      <c r="L7" s="37">
        <f>(L3/C16)</f>
        <v>6.057188136520366E-2</v>
      </c>
      <c r="M7" s="37">
        <f>(L3/D16)</f>
        <v>6.6169798160587143E-2</v>
      </c>
      <c r="N7" s="37">
        <f>(L3/E16)</f>
        <v>9.2722422830799345E-2</v>
      </c>
      <c r="O7" s="37">
        <f>(L3/F16)</f>
        <v>0.16114527063920928</v>
      </c>
      <c r="P7" s="37">
        <f>(L3/G16)</f>
        <v>0.26397382014694426</v>
      </c>
    </row>
    <row r="8" spans="2:16" x14ac:dyDescent="0.25">
      <c r="B8" s="5">
        <v>3</v>
      </c>
      <c r="C8" s="5">
        <v>767140.21607077902</v>
      </c>
      <c r="D8" s="5">
        <v>705332.10485512496</v>
      </c>
      <c r="E8" s="5">
        <v>502927.44970763201</v>
      </c>
      <c r="F8" s="5">
        <v>297780.34203982598</v>
      </c>
      <c r="G8" s="5">
        <v>191179.108802912</v>
      </c>
      <c r="K8" s="5" t="s">
        <v>5</v>
      </c>
      <c r="L8" s="37">
        <f>(L3/C30)</f>
        <v>6.1546673820211978E-2</v>
      </c>
      <c r="M8" s="37">
        <f>(L3/D30)</f>
        <v>6.0552584665034395E-2</v>
      </c>
      <c r="N8" s="37">
        <f>(L3/E30)</f>
        <v>6.2769213170092694E-2</v>
      </c>
      <c r="O8" s="37">
        <f>(L3/F30)</f>
        <v>6.4403336759165236E-2</v>
      </c>
      <c r="P8" s="37">
        <f>(L3/G30)</f>
        <v>6.5485088959364599E-2</v>
      </c>
    </row>
    <row r="9" spans="2:16" x14ac:dyDescent="0.25">
      <c r="B9" s="5">
        <v>4</v>
      </c>
      <c r="C9" s="5">
        <v>774291.04487569397</v>
      </c>
      <c r="D9" s="5">
        <v>703699.91553974606</v>
      </c>
      <c r="E9" s="5">
        <v>504212.74215797399</v>
      </c>
      <c r="F9" s="5">
        <v>278438.02512408799</v>
      </c>
      <c r="G9" s="5">
        <v>177346.47108240399</v>
      </c>
      <c r="K9" s="5" t="s">
        <v>10</v>
      </c>
      <c r="L9" s="37">
        <f>(L3/C45)</f>
        <v>6.2954599582301984E-2</v>
      </c>
      <c r="M9" s="37">
        <f>(L3/D45)</f>
        <v>6.8224188742868314E-2</v>
      </c>
      <c r="N9" s="37">
        <f>(L3/E45)</f>
        <v>9.637338657183403E-2</v>
      </c>
      <c r="O9" s="37">
        <f>(L3/F45)</f>
        <v>0.16875385192862169</v>
      </c>
      <c r="P9" s="37">
        <f>(L3/G45)</f>
        <v>0.28274251627277419</v>
      </c>
    </row>
    <row r="10" spans="2:16" x14ac:dyDescent="0.25">
      <c r="B10" s="5">
        <v>5</v>
      </c>
      <c r="C10" s="5">
        <v>754939.358396939</v>
      </c>
      <c r="D10" s="5">
        <v>703665.67245422199</v>
      </c>
      <c r="E10" s="5">
        <v>497967.20881598402</v>
      </c>
      <c r="F10" s="5">
        <v>298086.36774183798</v>
      </c>
      <c r="G10" s="5">
        <v>157802.095050403</v>
      </c>
      <c r="K10" s="5" t="s">
        <v>0</v>
      </c>
      <c r="L10" s="37">
        <f>(L3/C61)</f>
        <v>6.090687817727225E-2</v>
      </c>
      <c r="M10" s="37">
        <f>(L3/D61)</f>
        <v>6.1620070067390585E-2</v>
      </c>
      <c r="N10" s="37">
        <f>(L3/E61)</f>
        <v>6.2865977263426701E-2</v>
      </c>
      <c r="O10" s="37">
        <f>(L3/F61)</f>
        <v>6.4195088054857533E-2</v>
      </c>
      <c r="P10" s="37">
        <f>(L3/G61)</f>
        <v>6.5552473931313693E-2</v>
      </c>
    </row>
    <row r="11" spans="2:16" x14ac:dyDescent="0.25">
      <c r="B11" s="5">
        <v>6</v>
      </c>
      <c r="C11" s="5">
        <v>745749.89739774202</v>
      </c>
      <c r="D11" s="5">
        <v>717749.38663686195</v>
      </c>
      <c r="E11" s="5">
        <v>511249.21649093501</v>
      </c>
      <c r="F11" s="5">
        <v>285235.64934467402</v>
      </c>
      <c r="G11" s="5">
        <v>178484.62864911</v>
      </c>
      <c r="K11" s="1"/>
      <c r="L11" s="1"/>
      <c r="M11" s="1"/>
      <c r="N11" s="1"/>
      <c r="O11" s="1"/>
      <c r="P11" s="1"/>
    </row>
    <row r="12" spans="2:16" x14ac:dyDescent="0.25">
      <c r="B12" s="5">
        <v>7</v>
      </c>
      <c r="C12" s="5">
        <v>759979.28329553304</v>
      </c>
      <c r="D12" s="5">
        <v>704119.58390290802</v>
      </c>
      <c r="E12" s="5">
        <v>514551.05884316401</v>
      </c>
      <c r="F12" s="5">
        <v>284544.48217581102</v>
      </c>
      <c r="G12" s="5">
        <v>175986.496092805</v>
      </c>
      <c r="K12" s="4" t="s">
        <v>12</v>
      </c>
      <c r="L12" s="4">
        <v>50783.547513735299</v>
      </c>
      <c r="M12" s="4">
        <v>50783.547513735299</v>
      </c>
      <c r="N12" s="4">
        <v>50783.547513735299</v>
      </c>
      <c r="O12" s="4">
        <v>50783.547513735299</v>
      </c>
      <c r="P12" s="4">
        <v>50783.547513735299</v>
      </c>
    </row>
    <row r="13" spans="2:16" x14ac:dyDescent="0.25">
      <c r="B13" s="5">
        <v>8</v>
      </c>
      <c r="C13" s="5">
        <v>776394.74174366402</v>
      </c>
      <c r="D13" s="5">
        <v>701155.78622744302</v>
      </c>
      <c r="E13" s="5">
        <v>500348.43696478498</v>
      </c>
      <c r="F13" s="5">
        <v>279289.00773688802</v>
      </c>
      <c r="G13" s="5">
        <v>171248.971822291</v>
      </c>
      <c r="K13" s="1"/>
      <c r="L13" s="1"/>
      <c r="M13" s="1" t="s">
        <v>13</v>
      </c>
      <c r="N13" s="1"/>
      <c r="O13" s="1"/>
      <c r="P13" s="1"/>
    </row>
    <row r="14" spans="2:16" x14ac:dyDescent="0.25">
      <c r="B14" s="5">
        <v>9</v>
      </c>
      <c r="C14" s="5">
        <v>795132.01011501602</v>
      </c>
      <c r="D14" s="5">
        <v>682934.32210771705</v>
      </c>
      <c r="E14" s="5">
        <v>487957.54922449798</v>
      </c>
      <c r="F14" s="5">
        <v>271481.66598965798</v>
      </c>
      <c r="G14" s="5">
        <v>173351.728525855</v>
      </c>
      <c r="K14" s="1"/>
      <c r="L14" s="1"/>
      <c r="M14" s="1"/>
      <c r="N14" s="1"/>
      <c r="O14" s="1"/>
      <c r="P14" s="1"/>
    </row>
    <row r="15" spans="2:16" x14ac:dyDescent="0.25">
      <c r="B15" s="5">
        <v>10</v>
      </c>
      <c r="C15" s="5">
        <v>760932.10136370303</v>
      </c>
      <c r="D15" s="5">
        <v>697542.38606598298</v>
      </c>
      <c r="E15" s="5">
        <v>483151.889636109</v>
      </c>
      <c r="F15" s="5">
        <v>288202.78673513001</v>
      </c>
      <c r="G15" s="5">
        <v>179789.310965693</v>
      </c>
      <c r="K15" s="5" t="s">
        <v>1</v>
      </c>
      <c r="L15" s="5">
        <v>10</v>
      </c>
      <c r="M15" s="5">
        <v>100</v>
      </c>
      <c r="N15" s="5">
        <v>1000</v>
      </c>
      <c r="O15" s="5">
        <v>10000</v>
      </c>
      <c r="P15" s="5">
        <v>100000</v>
      </c>
    </row>
    <row r="16" spans="2:16" x14ac:dyDescent="0.25">
      <c r="B16" s="12" t="s">
        <v>3</v>
      </c>
      <c r="C16" s="12">
        <f>SUM(AVERAGE(C6:C15))</f>
        <v>765411.10308467003</v>
      </c>
      <c r="D16" s="12">
        <f>SUM(AVERAGE(D6:D15))</f>
        <v>700657.88049009384</v>
      </c>
      <c r="E16" s="12">
        <f>SUM(AVERAGE(E6:E15))</f>
        <v>500012.71662472392</v>
      </c>
      <c r="F16" s="12">
        <f>SUM(AVERAGE(F6:F15))</f>
        <v>287705.56124762609</v>
      </c>
      <c r="G16" s="12">
        <f>SUM(AVERAGE(G6:G15))</f>
        <v>175632.53244524822</v>
      </c>
      <c r="K16" s="5" t="s">
        <v>2</v>
      </c>
      <c r="L16" s="9">
        <f>(L12/C16)*100</f>
        <v>6.6348067475208303</v>
      </c>
      <c r="M16" s="9">
        <f>(L12/D16)*100</f>
        <v>7.2479806375992508</v>
      </c>
      <c r="N16" s="9">
        <f>(L12/E16)*100</f>
        <v>10.15645119119041</v>
      </c>
      <c r="O16" s="9">
        <f>(L12/F16)*100</f>
        <v>17.651222066585731</v>
      </c>
      <c r="P16" s="9">
        <f>(L12/G16)*100</f>
        <v>28.914658808764027</v>
      </c>
    </row>
    <row r="17" spans="2:16" x14ac:dyDescent="0.25">
      <c r="K17" s="5" t="s">
        <v>5</v>
      </c>
      <c r="L17" s="9">
        <f>(L12/C30)*100</f>
        <v>6.7415816967572084</v>
      </c>
      <c r="M17" s="9">
        <f>(L12/D30)*100</f>
        <v>6.63269306253033</v>
      </c>
      <c r="N17" s="9">
        <f>(L12/E30)*100</f>
        <v>6.8754938709357365</v>
      </c>
      <c r="O17" s="9">
        <f>(L12/F30)*100</f>
        <v>7.0544893713345385</v>
      </c>
      <c r="P17" s="9">
        <f>(L12/C30)*100</f>
        <v>6.7415816967572084</v>
      </c>
    </row>
    <row r="18" spans="2:16" x14ac:dyDescent="0.25">
      <c r="B18" s="28" t="s">
        <v>5</v>
      </c>
      <c r="C18" s="29"/>
      <c r="D18" s="29"/>
      <c r="E18" s="29"/>
      <c r="F18" s="29"/>
      <c r="G18" s="30"/>
      <c r="K18" s="5" t="s">
        <v>10</v>
      </c>
      <c r="L18" s="9">
        <f>(L12/C45)*100</f>
        <v>6.8958003727465176</v>
      </c>
      <c r="M18" s="9">
        <f>(L12/D45)*100</f>
        <v>7.4730105391005859</v>
      </c>
      <c r="N18" s="9">
        <f>(L12/E45)*100</f>
        <v>10.556363465962287</v>
      </c>
      <c r="O18" s="9">
        <f>(L12/F45)*100</f>
        <v>18.484636273644753</v>
      </c>
      <c r="P18" s="9">
        <f>(L12/G45)*100</f>
        <v>30.970508303466378</v>
      </c>
    </row>
    <row r="19" spans="2:16" x14ac:dyDescent="0.25">
      <c r="B19" s="5" t="s">
        <v>1</v>
      </c>
      <c r="C19" s="5">
        <v>10</v>
      </c>
      <c r="D19" s="5">
        <v>100</v>
      </c>
      <c r="E19" s="5">
        <v>1000</v>
      </c>
      <c r="F19" s="5">
        <v>10000</v>
      </c>
      <c r="G19" s="5">
        <v>100000</v>
      </c>
      <c r="K19" s="5" t="s">
        <v>0</v>
      </c>
      <c r="L19" s="9">
        <f>(L12/C61)*100</f>
        <v>6.6715009868116608</v>
      </c>
      <c r="M19" s="9">
        <f>(L12/D61)*100</f>
        <v>6.7496212343288953</v>
      </c>
      <c r="N19" s="9">
        <f>(L12/E61)*100</f>
        <v>6.8860930308908221</v>
      </c>
      <c r="O19" s="9">
        <f>(L12/F61)*100</f>
        <v>7.0316786235525326</v>
      </c>
      <c r="P19" s="9">
        <f>(L12/G61)*100</f>
        <v>7.1803613583317505</v>
      </c>
    </row>
    <row r="20" spans="2:16" x14ac:dyDescent="0.25">
      <c r="B20" s="5">
        <v>1</v>
      </c>
      <c r="C20" s="5">
        <v>736136.87002844096</v>
      </c>
      <c r="D20" s="5">
        <v>758841.438490959</v>
      </c>
      <c r="E20" s="5">
        <v>724319.45423765003</v>
      </c>
      <c r="F20" s="5">
        <v>709052.36932305899</v>
      </c>
      <c r="G20" s="5">
        <v>714264.25004110299</v>
      </c>
    </row>
    <row r="21" spans="2:16" x14ac:dyDescent="0.25">
      <c r="B21" s="5">
        <v>2</v>
      </c>
      <c r="C21" s="5">
        <v>741023.72683219996</v>
      </c>
      <c r="D21" s="5">
        <v>763340.22468742798</v>
      </c>
      <c r="E21" s="5">
        <v>743555.97190437699</v>
      </c>
      <c r="F21" s="5">
        <v>722187.97060922906</v>
      </c>
      <c r="G21" s="5">
        <v>713994.80722274899</v>
      </c>
      <c r="K21" s="38" t="s">
        <v>14</v>
      </c>
      <c r="L21" s="39"/>
      <c r="M21" s="39"/>
      <c r="N21" s="39"/>
      <c r="O21" s="39"/>
      <c r="P21" s="40"/>
    </row>
    <row r="22" spans="2:16" x14ac:dyDescent="0.25">
      <c r="B22" s="5">
        <v>3</v>
      </c>
      <c r="C22" s="5">
        <v>747561.69709559402</v>
      </c>
      <c r="D22" s="5">
        <v>742083.88545306702</v>
      </c>
      <c r="E22" s="5">
        <v>738304.10128973995</v>
      </c>
      <c r="F22" s="5">
        <v>718450.86028110096</v>
      </c>
      <c r="G22" s="5">
        <v>713008.19247293903</v>
      </c>
      <c r="K22" s="5" t="s">
        <v>1</v>
      </c>
      <c r="L22" s="5">
        <v>10</v>
      </c>
      <c r="M22" s="5">
        <v>100</v>
      </c>
      <c r="N22" s="5">
        <v>1000</v>
      </c>
      <c r="O22" s="5">
        <v>10000</v>
      </c>
      <c r="P22" s="5">
        <v>100000</v>
      </c>
    </row>
    <row r="23" spans="2:16" x14ac:dyDescent="0.25">
      <c r="B23" s="5">
        <v>4</v>
      </c>
      <c r="C23" s="5">
        <v>737880.77908868506</v>
      </c>
      <c r="D23" s="5">
        <v>748986.81698623695</v>
      </c>
      <c r="E23" s="5">
        <v>742737.94716356404</v>
      </c>
      <c r="F23" s="5">
        <v>709088.48667573102</v>
      </c>
      <c r="G23" s="5">
        <v>708579.06516868004</v>
      </c>
      <c r="K23" s="5" t="s">
        <v>2</v>
      </c>
      <c r="L23" s="9">
        <f>SUM(C16)</f>
        <v>765411.10308467003</v>
      </c>
      <c r="M23" s="9">
        <f>(D16)</f>
        <v>700657.88049009384</v>
      </c>
      <c r="N23" s="9">
        <f>(E16)</f>
        <v>500012.71662472392</v>
      </c>
      <c r="O23" s="9">
        <f>F16</f>
        <v>287705.56124762609</v>
      </c>
      <c r="P23" s="9">
        <f>G16</f>
        <v>175632.53244524822</v>
      </c>
    </row>
    <row r="24" spans="2:16" x14ac:dyDescent="0.25">
      <c r="B24" s="5">
        <v>5</v>
      </c>
      <c r="C24" s="5">
        <v>763606.77575967601</v>
      </c>
      <c r="D24" s="5">
        <v>760880.84914880304</v>
      </c>
      <c r="E24" s="5">
        <v>751999.033536823</v>
      </c>
      <c r="F24" s="5">
        <v>727474.90183571004</v>
      </c>
      <c r="G24" s="5">
        <v>694846.52025784994</v>
      </c>
      <c r="K24" s="5" t="s">
        <v>5</v>
      </c>
      <c r="L24" s="9">
        <f>C30</f>
        <v>753288.32013061375</v>
      </c>
      <c r="M24" s="9">
        <f>D30</f>
        <v>765655.02179836587</v>
      </c>
      <c r="N24" s="9">
        <f>E30</f>
        <v>738616.72291511751</v>
      </c>
      <c r="O24" s="9">
        <f>F30</f>
        <v>719875.59751795733</v>
      </c>
      <c r="P24" s="9">
        <f>G30</f>
        <v>707983.9283783139</v>
      </c>
    </row>
    <row r="25" spans="2:16" x14ac:dyDescent="0.25">
      <c r="B25" s="5">
        <v>6</v>
      </c>
      <c r="C25" s="5">
        <v>741607.10606042098</v>
      </c>
      <c r="D25" s="5">
        <v>778757.10264764703</v>
      </c>
      <c r="E25" s="5">
        <v>742763.77220119501</v>
      </c>
      <c r="F25" s="5">
        <v>728329.98704995902</v>
      </c>
      <c r="G25" s="5">
        <v>707006.18244570703</v>
      </c>
      <c r="K25" s="5" t="s">
        <v>10</v>
      </c>
      <c r="L25" s="9">
        <f>C45</f>
        <v>736441.67128795234</v>
      </c>
      <c r="M25" s="9">
        <f>D45</f>
        <v>679559.42585686967</v>
      </c>
      <c r="N25" s="9">
        <f>E45</f>
        <v>481070.47163997992</v>
      </c>
      <c r="O25" s="9">
        <f>F45</f>
        <v>274733.8208982888</v>
      </c>
      <c r="P25" s="9">
        <f>G45</f>
        <v>163973.89095500039</v>
      </c>
    </row>
    <row r="26" spans="2:16" x14ac:dyDescent="0.25">
      <c r="B26" s="5">
        <v>7</v>
      </c>
      <c r="C26" s="5">
        <v>760529.39918985602</v>
      </c>
      <c r="D26" s="5">
        <v>793388.71086324798</v>
      </c>
      <c r="E26" s="5">
        <v>738280.14584100805</v>
      </c>
      <c r="F26" s="5">
        <v>715332.46266655903</v>
      </c>
      <c r="G26" s="5">
        <v>703753.25440026296</v>
      </c>
      <c r="K26" s="5" t="s">
        <v>0</v>
      </c>
      <c r="L26" s="9">
        <f>C61</f>
        <v>761201.22914056515</v>
      </c>
      <c r="M26" s="9">
        <f>D61</f>
        <v>752391.07130112359</v>
      </c>
      <c r="N26" s="9">
        <f>E61</f>
        <v>737479.83487765444</v>
      </c>
      <c r="O26" s="9">
        <f>F61</f>
        <v>722210.87214703392</v>
      </c>
      <c r="P26" s="9">
        <f>G61</f>
        <v>707256.15299024584</v>
      </c>
    </row>
    <row r="27" spans="2:16" x14ac:dyDescent="0.25">
      <c r="B27" s="5">
        <v>8</v>
      </c>
      <c r="C27" s="5">
        <v>767947.97956081806</v>
      </c>
      <c r="D27" s="5">
        <v>769768.08971529</v>
      </c>
      <c r="E27" s="5">
        <v>749550.879302204</v>
      </c>
      <c r="F27" s="5">
        <v>723424.14568239299</v>
      </c>
      <c r="G27" s="5">
        <v>709133.54435213201</v>
      </c>
    </row>
    <row r="28" spans="2:16" x14ac:dyDescent="0.25">
      <c r="B28" s="5">
        <v>9</v>
      </c>
      <c r="C28" s="5">
        <v>772534.24039971502</v>
      </c>
      <c r="D28" s="5">
        <v>762357.21495307703</v>
      </c>
      <c r="E28" s="5">
        <v>730550.45822563104</v>
      </c>
      <c r="F28" s="5">
        <v>726044.97917387297</v>
      </c>
      <c r="G28" s="5">
        <v>710649.46373767406</v>
      </c>
    </row>
    <row r="29" spans="2:16" x14ac:dyDescent="0.25">
      <c r="B29" s="5">
        <v>10</v>
      </c>
      <c r="C29" s="5">
        <v>764054.62729073199</v>
      </c>
      <c r="D29" s="5">
        <v>778145.88503790402</v>
      </c>
      <c r="E29" s="5">
        <v>724105.46544898301</v>
      </c>
      <c r="F29" s="5">
        <v>719369.81188196002</v>
      </c>
      <c r="G29" s="5">
        <v>704604.00368404202</v>
      </c>
    </row>
    <row r="30" spans="2:16" x14ac:dyDescent="0.25">
      <c r="B30" s="12" t="s">
        <v>3</v>
      </c>
      <c r="C30" s="12">
        <f>SUM(AVERAGE(C20:C29))</f>
        <v>753288.32013061375</v>
      </c>
      <c r="D30" s="12">
        <f>SUM(AVERAGE(D20:D29))</f>
        <v>765655.02179836587</v>
      </c>
      <c r="E30" s="12">
        <f>SUM(AVERAGE(E20:E29))</f>
        <v>738616.72291511751</v>
      </c>
      <c r="F30" s="12">
        <f>SUM(AVERAGE(F20:F29))</f>
        <v>719875.59751795733</v>
      </c>
      <c r="G30" s="12">
        <f>SUM(AVERAGE(G20:G29))</f>
        <v>707983.9283783139</v>
      </c>
    </row>
    <row r="33" spans="2:7" x14ac:dyDescent="0.25">
      <c r="B33" s="28" t="s">
        <v>6</v>
      </c>
      <c r="C33" s="29"/>
      <c r="D33" s="29"/>
      <c r="E33" s="29"/>
      <c r="F33" s="29"/>
      <c r="G33" s="30"/>
    </row>
    <row r="34" spans="2:7" x14ac:dyDescent="0.25">
      <c r="B34" s="5" t="s">
        <v>1</v>
      </c>
      <c r="C34" s="5">
        <v>10</v>
      </c>
      <c r="D34" s="5">
        <v>100</v>
      </c>
      <c r="E34" s="5">
        <v>1000</v>
      </c>
      <c r="F34" s="5">
        <v>10000</v>
      </c>
      <c r="G34" s="5">
        <v>100000</v>
      </c>
    </row>
    <row r="35" spans="2:7" x14ac:dyDescent="0.25">
      <c r="B35" s="5">
        <v>1</v>
      </c>
      <c r="C35" s="5">
        <v>728921.85395706003</v>
      </c>
      <c r="D35" s="5">
        <v>673235.69178742904</v>
      </c>
      <c r="E35" s="5">
        <v>482485.20101555198</v>
      </c>
      <c r="F35" s="5">
        <v>276811.47677529202</v>
      </c>
      <c r="G35" s="5">
        <v>159096.532477606</v>
      </c>
    </row>
    <row r="36" spans="2:7" x14ac:dyDescent="0.25">
      <c r="B36" s="5">
        <v>2</v>
      </c>
      <c r="C36" s="5">
        <v>731805.66293291596</v>
      </c>
      <c r="D36" s="5">
        <v>684448.83173762006</v>
      </c>
      <c r="E36" s="5">
        <v>481379.93633895001</v>
      </c>
      <c r="F36" s="5">
        <v>270407.55546938401</v>
      </c>
      <c r="G36" s="5">
        <v>165220.90084490101</v>
      </c>
    </row>
    <row r="37" spans="2:7" x14ac:dyDescent="0.25">
      <c r="B37" s="5">
        <v>3</v>
      </c>
      <c r="C37" s="5">
        <v>727784.43770340597</v>
      </c>
      <c r="D37" s="5">
        <v>670252.25220684998</v>
      </c>
      <c r="E37" s="5">
        <v>480902.72587879602</v>
      </c>
      <c r="F37" s="5">
        <v>277976.95203252899</v>
      </c>
      <c r="G37" s="5">
        <v>166844.30820416301</v>
      </c>
    </row>
    <row r="38" spans="2:7" x14ac:dyDescent="0.25">
      <c r="B38" s="5">
        <v>4</v>
      </c>
      <c r="C38" s="5">
        <v>730050.05914181797</v>
      </c>
      <c r="D38" s="5">
        <v>681422.75236467004</v>
      </c>
      <c r="E38" s="5">
        <v>477352.90684473299</v>
      </c>
      <c r="F38" s="5">
        <v>271462.26703645702</v>
      </c>
      <c r="G38" s="5">
        <v>161436.67554780201</v>
      </c>
    </row>
    <row r="39" spans="2:7" x14ac:dyDescent="0.25">
      <c r="B39" s="5">
        <v>5</v>
      </c>
      <c r="C39" s="5">
        <v>733840.79705856298</v>
      </c>
      <c r="D39" s="5">
        <v>674802.53719567705</v>
      </c>
      <c r="E39" s="5">
        <v>479519.79785118799</v>
      </c>
      <c r="F39" s="5">
        <v>276273.973313227</v>
      </c>
      <c r="G39" s="5">
        <v>160463.849973768</v>
      </c>
    </row>
    <row r="40" spans="2:7" x14ac:dyDescent="0.25">
      <c r="B40" s="5">
        <v>6</v>
      </c>
      <c r="C40" s="5">
        <v>758302.03082299</v>
      </c>
      <c r="D40" s="5">
        <v>682599.09878485603</v>
      </c>
      <c r="E40" s="5">
        <v>470586.08848801203</v>
      </c>
      <c r="F40" s="5">
        <v>281940.75395598001</v>
      </c>
      <c r="G40" s="5">
        <v>160959.38155597801</v>
      </c>
    </row>
    <row r="41" spans="2:7" x14ac:dyDescent="0.25">
      <c r="B41" s="5">
        <v>7</v>
      </c>
      <c r="C41" s="5">
        <v>729899.46991038905</v>
      </c>
      <c r="D41" s="5">
        <v>681385.52651679202</v>
      </c>
      <c r="E41" s="5">
        <v>489279.33069219498</v>
      </c>
      <c r="F41" s="5">
        <v>276809.93508864997</v>
      </c>
      <c r="G41" s="5">
        <v>165092.43402919901</v>
      </c>
    </row>
    <row r="42" spans="2:7" x14ac:dyDescent="0.25">
      <c r="B42" s="5">
        <v>8</v>
      </c>
      <c r="C42" s="5">
        <v>754340.91325013503</v>
      </c>
      <c r="D42" s="5">
        <v>674599.74805906997</v>
      </c>
      <c r="E42" s="5">
        <v>488504.62506864598</v>
      </c>
      <c r="F42" s="5">
        <v>274221.13406239997</v>
      </c>
      <c r="G42" s="5">
        <v>172831.790767453</v>
      </c>
    </row>
    <row r="43" spans="2:7" x14ac:dyDescent="0.25">
      <c r="B43" s="5">
        <v>9</v>
      </c>
      <c r="C43" s="5">
        <v>728454.41818375199</v>
      </c>
      <c r="D43" s="5">
        <v>684090.72728669096</v>
      </c>
      <c r="E43" s="5">
        <v>476119.77151077299</v>
      </c>
      <c r="F43" s="5">
        <v>273936.268953302</v>
      </c>
      <c r="G43" s="5">
        <v>163294.27431993399</v>
      </c>
    </row>
    <row r="44" spans="2:7" x14ac:dyDescent="0.25">
      <c r="B44" s="5">
        <v>10</v>
      </c>
      <c r="C44" s="5">
        <v>741017.06991849397</v>
      </c>
      <c r="D44" s="5">
        <v>688757.09262904199</v>
      </c>
      <c r="E44" s="5">
        <v>484574.33271095401</v>
      </c>
      <c r="F44" s="5">
        <v>267497.89229566703</v>
      </c>
      <c r="G44" s="5">
        <v>164498.7618292</v>
      </c>
    </row>
    <row r="45" spans="2:7" x14ac:dyDescent="0.25">
      <c r="B45" s="12" t="s">
        <v>3</v>
      </c>
      <c r="C45" s="12">
        <f>SUM(AVERAGE(C35:C44))</f>
        <v>736441.67128795234</v>
      </c>
      <c r="D45" s="12">
        <f>SUM(AVERAGE(D35:D44))</f>
        <v>679559.42585686967</v>
      </c>
      <c r="E45" s="12">
        <f>SUM(AVERAGE(E35:E44))</f>
        <v>481070.47163997992</v>
      </c>
      <c r="F45" s="12">
        <f>SUM(AVERAGE(F35:F44))</f>
        <v>274733.8208982888</v>
      </c>
      <c r="G45" s="12">
        <f>SUM(AVERAGE(G35:G44))</f>
        <v>163973.89095500039</v>
      </c>
    </row>
    <row r="49" spans="2:7" x14ac:dyDescent="0.25">
      <c r="B49" s="28" t="s">
        <v>0</v>
      </c>
      <c r="C49" s="29"/>
      <c r="D49" s="29"/>
      <c r="E49" s="29"/>
      <c r="F49" s="29"/>
      <c r="G49" s="30"/>
    </row>
    <row r="50" spans="2:7" x14ac:dyDescent="0.25">
      <c r="B50" s="5" t="s">
        <v>1</v>
      </c>
      <c r="C50" s="5">
        <v>10</v>
      </c>
      <c r="D50" s="5">
        <v>100</v>
      </c>
      <c r="E50" s="5">
        <v>1000</v>
      </c>
      <c r="F50" s="5">
        <v>10000</v>
      </c>
      <c r="G50" s="5">
        <v>100000</v>
      </c>
    </row>
    <row r="51" spans="2:7" x14ac:dyDescent="0.25">
      <c r="B51" s="5">
        <v>1</v>
      </c>
      <c r="C51" s="5">
        <v>780840.71317142295</v>
      </c>
      <c r="D51" s="5">
        <v>754045.61984336295</v>
      </c>
      <c r="E51" s="5">
        <v>729829.67760551604</v>
      </c>
      <c r="F51" s="5">
        <v>725270.71166506503</v>
      </c>
      <c r="G51" s="5">
        <v>718662.82831195905</v>
      </c>
    </row>
    <row r="52" spans="2:7" x14ac:dyDescent="0.25">
      <c r="B52" s="5">
        <v>2</v>
      </c>
      <c r="C52" s="5">
        <v>767810.241343598</v>
      </c>
      <c r="D52" s="5">
        <v>716516.10528118897</v>
      </c>
      <c r="E52" s="5">
        <v>735908.52301429701</v>
      </c>
      <c r="F52" s="5">
        <v>731544.87396582705</v>
      </c>
      <c r="G52" s="5">
        <v>705341.14395136805</v>
      </c>
    </row>
    <row r="53" spans="2:7" x14ac:dyDescent="0.25">
      <c r="B53" s="5">
        <v>3</v>
      </c>
      <c r="C53" s="5">
        <v>763587.91267982998</v>
      </c>
      <c r="D53" s="5">
        <v>728795.97495579999</v>
      </c>
      <c r="E53" s="5">
        <v>723762.56203628599</v>
      </c>
      <c r="F53" s="5">
        <v>715570.19104669802</v>
      </c>
      <c r="G53" s="5">
        <v>698881.578431339</v>
      </c>
    </row>
    <row r="54" spans="2:7" x14ac:dyDescent="0.25">
      <c r="B54" s="5">
        <v>4</v>
      </c>
      <c r="C54" s="5">
        <v>724694.08664984803</v>
      </c>
      <c r="D54" s="5">
        <v>768554.66518702195</v>
      </c>
      <c r="E54" s="5">
        <v>745824.57639727602</v>
      </c>
      <c r="F54" s="5">
        <v>713079.91617067298</v>
      </c>
      <c r="G54" s="5">
        <v>706041.25055379304</v>
      </c>
    </row>
    <row r="55" spans="2:7" x14ac:dyDescent="0.25">
      <c r="B55" s="5">
        <v>5</v>
      </c>
      <c r="C55" s="5">
        <v>746845.391926368</v>
      </c>
      <c r="D55" s="5">
        <v>752924.80244824803</v>
      </c>
      <c r="E55" s="5">
        <v>728702.97865390498</v>
      </c>
      <c r="F55" s="5">
        <v>722258.84184522601</v>
      </c>
      <c r="G55" s="5">
        <v>702262.09959740599</v>
      </c>
    </row>
    <row r="56" spans="2:7" x14ac:dyDescent="0.25">
      <c r="B56" s="5">
        <v>6</v>
      </c>
      <c r="C56" s="5">
        <v>762864.909952646</v>
      </c>
      <c r="D56" s="5">
        <v>753543.87623547297</v>
      </c>
      <c r="E56" s="5">
        <v>722292.37144742196</v>
      </c>
      <c r="F56" s="5">
        <v>721528.58951203502</v>
      </c>
      <c r="G56" s="5">
        <v>711968.58064885403</v>
      </c>
    </row>
    <row r="57" spans="2:7" x14ac:dyDescent="0.25">
      <c r="B57" s="5">
        <v>7</v>
      </c>
      <c r="C57" s="5">
        <v>755509.35685912403</v>
      </c>
      <c r="D57" s="5">
        <v>752012.73185337905</v>
      </c>
      <c r="E57" s="5">
        <v>753900.08271637</v>
      </c>
      <c r="F57" s="5">
        <v>721905.32882998197</v>
      </c>
      <c r="G57" s="5">
        <v>717318.66152112605</v>
      </c>
    </row>
    <row r="58" spans="2:7" x14ac:dyDescent="0.25">
      <c r="B58" s="5">
        <v>8</v>
      </c>
      <c r="C58" s="5">
        <v>753962.85539175698</v>
      </c>
      <c r="D58" s="5">
        <v>779614.63572703605</v>
      </c>
      <c r="E58" s="5">
        <v>747350.43977854901</v>
      </c>
      <c r="F58" s="5">
        <v>725423.14334644401</v>
      </c>
      <c r="G58" s="5">
        <v>693811.84861717396</v>
      </c>
    </row>
    <row r="59" spans="2:7" x14ac:dyDescent="0.25">
      <c r="B59" s="5">
        <v>9</v>
      </c>
      <c r="C59" s="5">
        <v>778874.48327952402</v>
      </c>
      <c r="D59" s="5">
        <v>771250.75968357804</v>
      </c>
      <c r="E59" s="5">
        <v>740240.51715735404</v>
      </c>
      <c r="F59" s="5">
        <v>725547.835820209</v>
      </c>
      <c r="G59" s="5">
        <v>715604.55708858999</v>
      </c>
    </row>
    <row r="60" spans="2:7" x14ac:dyDescent="0.25">
      <c r="B60" s="5">
        <v>10</v>
      </c>
      <c r="C60" s="5">
        <v>777022.34015153302</v>
      </c>
      <c r="D60" s="5">
        <v>746651.54179614899</v>
      </c>
      <c r="E60" s="5">
        <v>746986.61996956903</v>
      </c>
      <c r="F60" s="5">
        <v>719979.28926818003</v>
      </c>
      <c r="G60" s="5">
        <v>702668.98118084995</v>
      </c>
    </row>
    <row r="61" spans="2:7" x14ac:dyDescent="0.25">
      <c r="B61" s="12" t="s">
        <v>3</v>
      </c>
      <c r="C61" s="12">
        <f>SUM(AVERAGE(C51:C60))</f>
        <v>761201.22914056515</v>
      </c>
      <c r="D61" s="12">
        <f>SUM(AVERAGE(D51:D60))</f>
        <v>752391.07130112359</v>
      </c>
      <c r="E61" s="12">
        <f>SUM(AVERAGE(E51:E60))</f>
        <v>737479.83487765444</v>
      </c>
      <c r="F61" s="12">
        <f>SUM(AVERAGE(F51:F60))</f>
        <v>722210.87214703392</v>
      </c>
      <c r="G61" s="12">
        <f>SUM(AVERAGE(G51:G60))</f>
        <v>707256.15299024584</v>
      </c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</sheetData>
  <mergeCells count="6">
    <mergeCell ref="B4:G4"/>
    <mergeCell ref="B18:G18"/>
    <mergeCell ref="B33:G33"/>
    <mergeCell ref="K4:P5"/>
    <mergeCell ref="K21:P21"/>
    <mergeCell ref="B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70 Cities</vt:lpstr>
      <vt:lpstr>51 Cities</vt:lpstr>
      <vt:lpstr>100 Cities</vt:lpstr>
      <vt:lpstr>442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Yomi Adenaike</cp:lastModifiedBy>
  <dcterms:created xsi:type="dcterms:W3CDTF">2017-04-21T20:32:09Z</dcterms:created>
  <dcterms:modified xsi:type="dcterms:W3CDTF">2018-04-14T03:16:29Z</dcterms:modified>
</cp:coreProperties>
</file>