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Programming R\AJ Receiver Demand\Trailer Details\Model\"/>
    </mc:Choice>
  </mc:AlternateContent>
  <xr:revisionPtr revIDLastSave="0" documentId="13_ncr:1_{A800494C-1C38-4A9A-978E-3744832388A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utput_2.2_AJ Receiving Offshor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2" l="1"/>
  <c r="D10" i="2"/>
  <c r="D9" i="2"/>
  <c r="D8" i="2"/>
  <c r="D7" i="2"/>
  <c r="D6" i="2"/>
  <c r="D5" i="2"/>
  <c r="D4" i="2"/>
  <c r="D3" i="2"/>
  <c r="R12" i="1"/>
  <c r="P12" i="1"/>
  <c r="N12" i="1"/>
  <c r="R11" i="1"/>
  <c r="P11" i="1"/>
  <c r="N11" i="1"/>
  <c r="R10" i="1"/>
  <c r="P10" i="1"/>
  <c r="N10" i="1"/>
  <c r="R9" i="1"/>
  <c r="P9" i="1"/>
  <c r="N9" i="1"/>
  <c r="R8" i="1"/>
  <c r="P8" i="1"/>
  <c r="N8" i="1"/>
  <c r="R7" i="1"/>
  <c r="P7" i="1"/>
  <c r="N7" i="1"/>
  <c r="R6" i="1"/>
  <c r="P6" i="1"/>
  <c r="N6" i="1"/>
  <c r="R5" i="1"/>
  <c r="P5" i="1"/>
  <c r="N5" i="1"/>
  <c r="P4" i="1"/>
  <c r="R4" i="1" s="1"/>
  <c r="N4" i="1"/>
  <c r="D15" i="2" l="1"/>
  <c r="D16" i="2" s="1"/>
  <c r="R16" i="1"/>
  <c r="R17" i="1" s="1"/>
  <c r="P16" i="1"/>
  <c r="P17" i="1" s="1"/>
  <c r="N16" i="1"/>
  <c r="N17" i="1" s="1"/>
</calcChain>
</file>

<file path=xl/sharedStrings.xml><?xml version="1.0" encoding="utf-8"?>
<sst xmlns="http://schemas.openxmlformats.org/spreadsheetml/2006/main" count="57" uniqueCount="33">
  <si>
    <t>estimate</t>
  </si>
  <si>
    <t>std.error</t>
  </si>
  <si>
    <t>statistic</t>
  </si>
  <si>
    <t>p.value</t>
  </si>
  <si>
    <t>(Intercept)</t>
  </si>
  <si>
    <t>CUBE</t>
  </si>
  <si>
    <t>CARTONS</t>
  </si>
  <si>
    <t>PALLET</t>
  </si>
  <si>
    <t>LINES</t>
  </si>
  <si>
    <t>CUBE_PH</t>
  </si>
  <si>
    <t>CARTONS_PH</t>
  </si>
  <si>
    <t>PALLET_PH</t>
  </si>
  <si>
    <t>LINES_PH</t>
  </si>
  <si>
    <t xml:space="preserve">Trailer Detail Level Linear Regression Output  </t>
  </si>
  <si>
    <t>Trailer Level WAB</t>
  </si>
  <si>
    <t>Recv_Offshore_term</t>
  </si>
  <si>
    <t>COEFF</t>
  </si>
  <si>
    <t>P25</t>
  </si>
  <si>
    <t>P25_sub_TOT</t>
  </si>
  <si>
    <t>P50</t>
  </si>
  <si>
    <t>P50_sub_TOT</t>
  </si>
  <si>
    <t>P75</t>
  </si>
  <si>
    <t>P75_sub_TOT</t>
  </si>
  <si>
    <t>ACTUAL_HOURS_DOMESTIC</t>
  </si>
  <si>
    <t>FTE_DOMESTIC</t>
  </si>
  <si>
    <t>Accuracy</t>
  </si>
  <si>
    <t>.metric</t>
  </si>
  <si>
    <t>.estimator</t>
  </si>
  <si>
    <t>.estimate</t>
  </si>
  <si>
    <t>rmse</t>
  </si>
  <si>
    <t>standard</t>
  </si>
  <si>
    <t>rsq</t>
  </si>
  <si>
    <t>Sub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</si>
</sst>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1" fontId="0" fillId="0" borderId="0" xfId="0" applyNumberFormat="1"/>
    <xf numFmtId="0" fontId="16" fillId="0" borderId="0" xfId="0" applyFont="1"/>
    <xf numFmtId="0" fontId="0" fillId="33" borderId="0" xfId="0" applyFill="1"/>
    <xf numFmtId="164" fontId="0" fillId="33" borderId="0" xfId="0" applyNumberFormat="1" applyFill="1"/>
    <xf numFmtId="3" fontId="0" fillId="0" borderId="0" xfId="0" applyNumberFormat="1"/>
    <xf numFmtId="0" fontId="0" fillId="34" borderId="0" xfId="0" applyFill="1"/>
    <xf numFmtId="164" fontId="0" fillId="34" borderId="0" xfId="0" applyNumberFormat="1" applyFill="1"/>
    <xf numFmtId="0" fontId="0" fillId="35" borderId="0" xfId="0" applyFill="1"/>
    <xf numFmtId="164" fontId="0" fillId="35" borderId="0" xfId="0" applyNumberFormat="1" applyFill="1"/>
    <xf numFmtId="0" fontId="0" fillId="36" borderId="0" xfId="0" applyFill="1"/>
    <xf numFmtId="3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"/>
  <sheetViews>
    <sheetView tabSelected="1" workbookViewId="0">
      <selection activeCell="L23" sqref="L23"/>
    </sheetView>
  </sheetViews>
  <sheetFormatPr defaultRowHeight="15" x14ac:dyDescent="0.25"/>
  <cols>
    <col min="1" max="1" width="19.5703125" bestFit="1" customWidth="1"/>
    <col min="2" max="2" width="12.7109375" bestFit="1" customWidth="1"/>
    <col min="3" max="3" width="12.7109375" customWidth="1"/>
    <col min="4" max="4" width="12.7109375" bestFit="1" customWidth="1"/>
    <col min="5" max="5" width="12" bestFit="1" customWidth="1"/>
    <col min="11" max="11" width="25.7109375" bestFit="1" customWidth="1"/>
    <col min="12" max="12" width="16.42578125" customWidth="1"/>
    <col min="14" max="14" width="16.28515625" customWidth="1"/>
    <col min="16" max="16" width="16.28515625" customWidth="1"/>
    <col min="17" max="17" width="9.42578125" customWidth="1"/>
    <col min="18" max="18" width="12.7109375" bestFit="1" customWidth="1"/>
  </cols>
  <sheetData>
    <row r="1" spans="1:18" x14ac:dyDescent="0.25">
      <c r="C1" s="2" t="s">
        <v>13</v>
      </c>
      <c r="L1" s="2" t="s">
        <v>14</v>
      </c>
    </row>
    <row r="3" spans="1:18" x14ac:dyDescent="0.25">
      <c r="A3" t="s">
        <v>15</v>
      </c>
      <c r="B3" t="s">
        <v>0</v>
      </c>
      <c r="C3" t="s">
        <v>1</v>
      </c>
      <c r="D3" t="s">
        <v>2</v>
      </c>
      <c r="E3" t="s">
        <v>3</v>
      </c>
      <c r="K3" t="s">
        <v>15</v>
      </c>
      <c r="L3" t="s">
        <v>16</v>
      </c>
      <c r="M3" t="s">
        <v>17</v>
      </c>
      <c r="N3" s="3" t="s">
        <v>18</v>
      </c>
      <c r="O3" t="s">
        <v>19</v>
      </c>
      <c r="P3" s="3" t="s">
        <v>20</v>
      </c>
      <c r="Q3" t="s">
        <v>21</v>
      </c>
      <c r="R3" s="3" t="s">
        <v>22</v>
      </c>
    </row>
    <row r="4" spans="1:18" x14ac:dyDescent="0.25">
      <c r="A4" t="s">
        <v>4</v>
      </c>
      <c r="B4">
        <v>1.13071992456737</v>
      </c>
      <c r="C4">
        <v>6.2506248081729998E-2</v>
      </c>
      <c r="D4">
        <v>18.0897103772555</v>
      </c>
      <c r="E4" s="1">
        <v>4.2782091835625501E-70</v>
      </c>
      <c r="K4" t="s">
        <v>4</v>
      </c>
      <c r="L4">
        <v>1.13071992456737</v>
      </c>
      <c r="M4">
        <v>1</v>
      </c>
      <c r="N4" s="4">
        <f>L4*M4</f>
        <v>1.13071992456737</v>
      </c>
      <c r="O4">
        <v>1</v>
      </c>
      <c r="P4" s="4">
        <f>L4*O4</f>
        <v>1.13071992456737</v>
      </c>
      <c r="Q4">
        <v>1</v>
      </c>
      <c r="R4" s="4">
        <f>P4*Q4</f>
        <v>1.13071992456737</v>
      </c>
    </row>
    <row r="5" spans="1:18" x14ac:dyDescent="0.25">
      <c r="A5" t="s">
        <v>5</v>
      </c>
      <c r="B5">
        <v>2.5832033866686199E-3</v>
      </c>
      <c r="C5">
        <v>2.49409021167241E-4</v>
      </c>
      <c r="D5">
        <v>10.3572973205988</v>
      </c>
      <c r="E5" s="1">
        <v>8.5718641323319704E-25</v>
      </c>
      <c r="K5" t="s">
        <v>5</v>
      </c>
      <c r="L5">
        <v>2.5832033866686199E-3</v>
      </c>
      <c r="M5" s="5">
        <v>105.77</v>
      </c>
      <c r="N5" s="4">
        <f t="shared" ref="N5:N12" si="0">L5*M5</f>
        <v>0.27322542220793994</v>
      </c>
      <c r="O5" s="5">
        <v>318.33</v>
      </c>
      <c r="P5" s="4">
        <f>L5*O5</f>
        <v>0.82231113407822176</v>
      </c>
      <c r="Q5" s="5">
        <v>678.96</v>
      </c>
      <c r="R5" s="4">
        <f>L5*Q5</f>
        <v>1.7538917714125264</v>
      </c>
    </row>
    <row r="6" spans="1:18" x14ac:dyDescent="0.25">
      <c r="A6" t="s">
        <v>6</v>
      </c>
      <c r="B6">
        <v>2.0982978740008099E-3</v>
      </c>
      <c r="C6">
        <v>1.2128999368509999E-4</v>
      </c>
      <c r="D6">
        <v>17.299843212528501</v>
      </c>
      <c r="E6" s="1">
        <v>1.7213623978910099E-64</v>
      </c>
      <c r="K6" t="s">
        <v>6</v>
      </c>
      <c r="L6">
        <v>2.0982978740008099E-3</v>
      </c>
      <c r="M6" s="5">
        <v>84</v>
      </c>
      <c r="N6" s="4">
        <f t="shared" si="0"/>
        <v>0.17625702141606803</v>
      </c>
      <c r="O6" s="5">
        <v>260</v>
      </c>
      <c r="P6" s="4">
        <f t="shared" ref="P6:P12" si="1">L6*O6</f>
        <v>0.5455574472402106</v>
      </c>
      <c r="Q6" s="5">
        <v>617</v>
      </c>
      <c r="R6" s="4">
        <f t="shared" ref="R6:R12" si="2">L6*Q6</f>
        <v>1.2946497882584997</v>
      </c>
    </row>
    <row r="7" spans="1:18" x14ac:dyDescent="0.25">
      <c r="A7" t="s">
        <v>7</v>
      </c>
      <c r="B7">
        <v>0.11562110426473</v>
      </c>
      <c r="C7">
        <v>1.1711871654682701E-2</v>
      </c>
      <c r="D7">
        <v>9.8721286975939098</v>
      </c>
      <c r="E7" s="1">
        <v>1.06076720979493E-22</v>
      </c>
      <c r="K7" t="s">
        <v>7</v>
      </c>
      <c r="L7">
        <v>0.11562110426473</v>
      </c>
      <c r="M7" s="5">
        <v>4</v>
      </c>
      <c r="N7" s="4">
        <f t="shared" si="0"/>
        <v>0.46248441705892002</v>
      </c>
      <c r="O7" s="5">
        <v>10</v>
      </c>
      <c r="P7" s="4">
        <f t="shared" si="1"/>
        <v>1.1562110426473</v>
      </c>
      <c r="Q7" s="5">
        <v>21</v>
      </c>
      <c r="R7" s="4">
        <f t="shared" si="2"/>
        <v>2.4280431895593302</v>
      </c>
    </row>
    <row r="8" spans="1:18" x14ac:dyDescent="0.25">
      <c r="A8" t="s">
        <v>8</v>
      </c>
      <c r="B8">
        <v>3.8934430191590902E-2</v>
      </c>
      <c r="C8">
        <v>1.5375756804303999E-2</v>
      </c>
      <c r="D8">
        <v>2.5321960204711602</v>
      </c>
      <c r="E8">
        <v>1.1376959959496599E-2</v>
      </c>
      <c r="K8" t="s">
        <v>8</v>
      </c>
      <c r="L8">
        <v>3.8934430191590902E-2</v>
      </c>
      <c r="M8" s="5">
        <v>1</v>
      </c>
      <c r="N8" s="4">
        <f t="shared" si="0"/>
        <v>3.8934430191590902E-2</v>
      </c>
      <c r="O8" s="5">
        <v>2</v>
      </c>
      <c r="P8" s="4">
        <f t="shared" si="1"/>
        <v>7.7868860383181804E-2</v>
      </c>
      <c r="Q8" s="5">
        <v>6</v>
      </c>
      <c r="R8" s="4">
        <f t="shared" si="2"/>
        <v>0.23360658114954541</v>
      </c>
    </row>
    <row r="9" spans="1:18" x14ac:dyDescent="0.25">
      <c r="A9" t="s">
        <v>9</v>
      </c>
      <c r="B9">
        <v>1.60887934487807E-3</v>
      </c>
      <c r="C9">
        <v>4.1419430436648698E-4</v>
      </c>
      <c r="D9">
        <v>3.8843589298961101</v>
      </c>
      <c r="E9">
        <v>1.04432332050631E-4</v>
      </c>
      <c r="K9" t="s">
        <v>9</v>
      </c>
      <c r="L9">
        <v>1.60887934487807E-3</v>
      </c>
      <c r="M9" s="5">
        <v>57.7</v>
      </c>
      <c r="N9" s="4">
        <f t="shared" si="0"/>
        <v>9.283233819946464E-2</v>
      </c>
      <c r="O9" s="5">
        <v>90.95</v>
      </c>
      <c r="P9" s="4">
        <f t="shared" si="1"/>
        <v>0.14632757641666047</v>
      </c>
      <c r="Q9" s="5">
        <v>138.88</v>
      </c>
      <c r="R9" s="4">
        <f t="shared" si="2"/>
        <v>0.22344116341666637</v>
      </c>
    </row>
    <row r="10" spans="1:18" x14ac:dyDescent="0.25">
      <c r="A10" t="s">
        <v>10</v>
      </c>
      <c r="B10">
        <v>-1.21826060615158E-3</v>
      </c>
      <c r="C10">
        <v>2.23999129312844E-4</v>
      </c>
      <c r="D10">
        <v>-5.4386845604659504</v>
      </c>
      <c r="E10" s="1">
        <v>5.7226267097239999E-8</v>
      </c>
      <c r="K10" t="s">
        <v>10</v>
      </c>
      <c r="L10">
        <v>-1.21826060615158E-3</v>
      </c>
      <c r="M10" s="5">
        <v>45.65</v>
      </c>
      <c r="N10" s="4">
        <f t="shared" si="0"/>
        <v>-5.5613596670819623E-2</v>
      </c>
      <c r="O10" s="5">
        <v>81.36</v>
      </c>
      <c r="P10" s="4">
        <f t="shared" si="1"/>
        <v>-9.9117682916492547E-2</v>
      </c>
      <c r="Q10" s="5">
        <v>131.94</v>
      </c>
      <c r="R10" s="4">
        <f t="shared" si="2"/>
        <v>-0.16073730437563946</v>
      </c>
    </row>
    <row r="11" spans="1:18" x14ac:dyDescent="0.25">
      <c r="A11" t="s">
        <v>11</v>
      </c>
      <c r="B11">
        <v>-7.8842196214141194E-2</v>
      </c>
      <c r="C11">
        <v>2.1446458495459099E-2</v>
      </c>
      <c r="D11">
        <v>-3.6762338281089502</v>
      </c>
      <c r="E11">
        <v>2.40133619469919E-4</v>
      </c>
      <c r="K11" t="s">
        <v>11</v>
      </c>
      <c r="L11">
        <v>-7.8842196214141194E-2</v>
      </c>
      <c r="M11" s="5">
        <v>2.1</v>
      </c>
      <c r="N11" s="4">
        <f t="shared" si="0"/>
        <v>-0.16556861204969653</v>
      </c>
      <c r="O11" s="5">
        <v>3.08</v>
      </c>
      <c r="P11" s="4">
        <f t="shared" si="1"/>
        <v>-0.2428339643395549</v>
      </c>
      <c r="Q11" s="5">
        <v>4.6399999999999997</v>
      </c>
      <c r="R11" s="4">
        <f t="shared" si="2"/>
        <v>-0.36582779043361513</v>
      </c>
    </row>
    <row r="12" spans="1:18" x14ac:dyDescent="0.25">
      <c r="A12" t="s">
        <v>12</v>
      </c>
      <c r="B12">
        <v>2.52917254484805E-3</v>
      </c>
      <c r="C12">
        <v>2.10680089591181E-2</v>
      </c>
      <c r="D12">
        <v>0.120048009745764</v>
      </c>
      <c r="E12">
        <v>0.90445177300037505</v>
      </c>
      <c r="K12" t="s">
        <v>12</v>
      </c>
      <c r="L12">
        <v>2.52917254484805E-3</v>
      </c>
      <c r="M12" s="5">
        <v>0.49</v>
      </c>
      <c r="N12" s="4">
        <f t="shared" si="0"/>
        <v>1.2392945469755444E-3</v>
      </c>
      <c r="O12" s="5">
        <v>0.99</v>
      </c>
      <c r="P12" s="4">
        <f t="shared" si="1"/>
        <v>2.5038808193995695E-3</v>
      </c>
      <c r="Q12" s="5">
        <v>1.99</v>
      </c>
      <c r="R12" s="4">
        <f t="shared" si="2"/>
        <v>5.0330533642476199E-3</v>
      </c>
    </row>
    <row r="13" spans="1:18" x14ac:dyDescent="0.25">
      <c r="M13" s="5"/>
      <c r="N13" s="4"/>
      <c r="O13" s="5"/>
      <c r="P13" s="4"/>
      <c r="Q13" s="5"/>
      <c r="R13" s="4"/>
    </row>
    <row r="14" spans="1:18" x14ac:dyDescent="0.25">
      <c r="M14" s="5"/>
      <c r="N14" s="4"/>
      <c r="O14" s="5"/>
      <c r="P14" s="4"/>
      <c r="Q14" s="5"/>
      <c r="R14" s="4"/>
    </row>
    <row r="15" spans="1:18" x14ac:dyDescent="0.25">
      <c r="M15" s="5"/>
      <c r="N15" s="4"/>
      <c r="O15" s="5"/>
      <c r="P15" s="4"/>
      <c r="Q15" s="5"/>
      <c r="R15" s="4"/>
    </row>
    <row r="16" spans="1:18" x14ac:dyDescent="0.25">
      <c r="B16" s="2" t="s">
        <v>25</v>
      </c>
      <c r="K16" s="6" t="s">
        <v>23</v>
      </c>
      <c r="N16" s="7">
        <f>SUM(N4:N14)</f>
        <v>1.9545106394678131</v>
      </c>
      <c r="P16" s="7">
        <f>SUM(P4:P14)</f>
        <v>3.5395482188962966</v>
      </c>
      <c r="R16" s="7">
        <f>SUM(R4:R14)</f>
        <v>6.5428203769189306</v>
      </c>
    </row>
    <row r="17" spans="1:18" x14ac:dyDescent="0.25">
      <c r="B17" t="s">
        <v>26</v>
      </c>
      <c r="C17" t="s">
        <v>27</v>
      </c>
      <c r="D17" t="s">
        <v>28</v>
      </c>
      <c r="K17" s="8" t="s">
        <v>24</v>
      </c>
      <c r="N17" s="9">
        <f>N16/10</f>
        <v>0.1954510639467813</v>
      </c>
      <c r="P17" s="9">
        <f>P16/10</f>
        <v>0.35395482188962968</v>
      </c>
      <c r="R17" s="9">
        <f>R16/10</f>
        <v>0.65428203769189308</v>
      </c>
    </row>
    <row r="18" spans="1:18" x14ac:dyDescent="0.25">
      <c r="A18">
        <v>1</v>
      </c>
      <c r="B18" t="s">
        <v>29</v>
      </c>
      <c r="C18" t="s">
        <v>30</v>
      </c>
      <c r="D18">
        <v>3.03</v>
      </c>
    </row>
    <row r="19" spans="1:18" x14ac:dyDescent="0.25">
      <c r="A19">
        <v>2</v>
      </c>
      <c r="B19" t="s">
        <v>31</v>
      </c>
      <c r="C19" t="s">
        <v>30</v>
      </c>
      <c r="D19">
        <v>0.54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E29F3-5CDD-458D-B6CA-2A64057D78CB}">
  <dimension ref="A2:D16"/>
  <sheetViews>
    <sheetView workbookViewId="0">
      <selection activeCell="A2" sqref="A2:D16"/>
    </sheetView>
  </sheetViews>
  <sheetFormatPr defaultRowHeight="15" x14ac:dyDescent="0.25"/>
  <cols>
    <col min="1" max="1" width="25.7109375" bestFit="1" customWidth="1"/>
    <col min="4" max="4" width="12.7109375" bestFit="1" customWidth="1"/>
  </cols>
  <sheetData>
    <row r="2" spans="1:4" x14ac:dyDescent="0.25">
      <c r="A2" t="s">
        <v>15</v>
      </c>
      <c r="B2" t="s">
        <v>16</v>
      </c>
      <c r="D2" s="3" t="s">
        <v>32</v>
      </c>
    </row>
    <row r="3" spans="1:4" x14ac:dyDescent="0.25">
      <c r="A3" t="s">
        <v>4</v>
      </c>
      <c r="B3">
        <v>1.13071992456737</v>
      </c>
      <c r="C3">
        <v>1</v>
      </c>
      <c r="D3" s="4">
        <f>B3*C3</f>
        <v>1.13071992456737</v>
      </c>
    </row>
    <row r="4" spans="1:4" x14ac:dyDescent="0.25">
      <c r="A4" s="10" t="s">
        <v>5</v>
      </c>
      <c r="B4">
        <v>2.5832033866686199E-3</v>
      </c>
      <c r="C4" s="11">
        <v>2500</v>
      </c>
      <c r="D4" s="4">
        <f t="shared" ref="D4:D11" si="0">B4*C4</f>
        <v>6.4580084666715498</v>
      </c>
    </row>
    <row r="5" spans="1:4" x14ac:dyDescent="0.25">
      <c r="A5" s="10" t="s">
        <v>6</v>
      </c>
      <c r="B5">
        <v>2.0982978740008099E-3</v>
      </c>
      <c r="C5" s="11">
        <v>1358</v>
      </c>
      <c r="D5" s="4">
        <f t="shared" si="0"/>
        <v>2.8494885128931</v>
      </c>
    </row>
    <row r="6" spans="1:4" x14ac:dyDescent="0.25">
      <c r="A6" s="10" t="s">
        <v>7</v>
      </c>
      <c r="B6">
        <v>0.11562110426473</v>
      </c>
      <c r="C6" s="11">
        <v>40</v>
      </c>
      <c r="D6" s="4">
        <f t="shared" si="0"/>
        <v>4.6248441705892001</v>
      </c>
    </row>
    <row r="7" spans="1:4" x14ac:dyDescent="0.25">
      <c r="A7" s="10" t="s">
        <v>8</v>
      </c>
      <c r="B7">
        <v>3.8934430191590902E-2</v>
      </c>
      <c r="C7" s="11">
        <v>12</v>
      </c>
      <c r="D7" s="4">
        <f t="shared" si="0"/>
        <v>0.46721316229909082</v>
      </c>
    </row>
    <row r="8" spans="1:4" x14ac:dyDescent="0.25">
      <c r="A8" t="s">
        <v>9</v>
      </c>
      <c r="B8">
        <v>1.60887934487807E-3</v>
      </c>
      <c r="C8" s="5">
        <v>139</v>
      </c>
      <c r="D8" s="4">
        <f t="shared" si="0"/>
        <v>0.22363422893805174</v>
      </c>
    </row>
    <row r="9" spans="1:4" x14ac:dyDescent="0.25">
      <c r="A9" t="s">
        <v>10</v>
      </c>
      <c r="B9">
        <v>-1.21826060615158E-3</v>
      </c>
      <c r="C9" s="5">
        <v>132</v>
      </c>
      <c r="D9" s="4">
        <f t="shared" si="0"/>
        <v>-0.16081040001200855</v>
      </c>
    </row>
    <row r="10" spans="1:4" x14ac:dyDescent="0.25">
      <c r="A10" t="s">
        <v>11</v>
      </c>
      <c r="B10">
        <v>-7.8842196214141194E-2</v>
      </c>
      <c r="C10" s="5">
        <v>5</v>
      </c>
      <c r="D10" s="4">
        <f t="shared" si="0"/>
        <v>-0.39421098107070596</v>
      </c>
    </row>
    <row r="11" spans="1:4" x14ac:dyDescent="0.25">
      <c r="A11" t="s">
        <v>12</v>
      </c>
      <c r="B11">
        <v>2.52917254484805E-3</v>
      </c>
      <c r="C11" s="5">
        <v>2</v>
      </c>
      <c r="D11" s="4">
        <f t="shared" si="0"/>
        <v>5.0583450896961001E-3</v>
      </c>
    </row>
    <row r="12" spans="1:4" x14ac:dyDescent="0.25">
      <c r="C12" s="5"/>
      <c r="D12" s="4"/>
    </row>
    <row r="13" spans="1:4" x14ac:dyDescent="0.25">
      <c r="C13" s="5"/>
      <c r="D13" s="4"/>
    </row>
    <row r="14" spans="1:4" x14ac:dyDescent="0.25">
      <c r="C14" s="5"/>
      <c r="D14" s="4"/>
    </row>
    <row r="15" spans="1:4" x14ac:dyDescent="0.25">
      <c r="A15" s="6" t="s">
        <v>23</v>
      </c>
      <c r="D15" s="7">
        <f>SUM(D3:D13)</f>
        <v>15.203945429965341</v>
      </c>
    </row>
    <row r="16" spans="1:4" x14ac:dyDescent="0.25">
      <c r="A16" s="8" t="s">
        <v>24</v>
      </c>
      <c r="D16" s="9">
        <f>D15/10</f>
        <v>1.520394542996534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Output_2.2_AJ Receiving Offshor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Yomi Ojutalayo</cp:lastModifiedBy>
  <dcterms:created xsi:type="dcterms:W3CDTF">2023-06-27T23:30:19Z</dcterms:created>
  <dcterms:modified xsi:type="dcterms:W3CDTF">2023-06-28T19:17:34Z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a3d48-8576-491a-b4d5-b93179c855d8_Enabled">
    <vt:lpwstr>true</vt:lpwstr>
  </property>
  <property fmtid="{D5CDD505-2E9C-101B-9397-08002B2CF9AE}" pid="3" name="MSIP_Label_38ba3d48-8576-491a-b4d5-b93179c855d8_SetDate">
    <vt:lpwstr>2023-06-27T23:40:49Z</vt:lpwstr>
  </property>
  <property fmtid="{D5CDD505-2E9C-101B-9397-08002B2CF9AE}" pid="4" name="MSIP_Label_38ba3d48-8576-491a-b4d5-b93179c855d8_Method">
    <vt:lpwstr>Standard</vt:lpwstr>
  </property>
  <property fmtid="{D5CDD505-2E9C-101B-9397-08002B2CF9AE}" pid="5" name="MSIP_Label_38ba3d48-8576-491a-b4d5-b93179c855d8_Name">
    <vt:lpwstr>Internal</vt:lpwstr>
  </property>
  <property fmtid="{D5CDD505-2E9C-101B-9397-08002B2CF9AE}" pid="6" name="MSIP_Label_38ba3d48-8576-491a-b4d5-b93179c855d8_SiteId">
    <vt:lpwstr>bd6704ff-1437-477c-9ac9-c30d6f5133c5</vt:lpwstr>
  </property>
  <property fmtid="{D5CDD505-2E9C-101B-9397-08002B2CF9AE}" pid="7" name="MSIP_Label_38ba3d48-8576-491a-b4d5-b93179c855d8_ActionId">
    <vt:lpwstr>eab949dc-dfa4-4f2a-9c31-b61656f3c9ae</vt:lpwstr>
  </property>
  <property fmtid="{D5CDD505-2E9C-101B-9397-08002B2CF9AE}" pid="8" name="MSIP_Label_38ba3d48-8576-491a-b4d5-b93179c855d8_ContentBits">
    <vt:lpwstr>0</vt:lpwstr>
  </property>
</Properties>
</file>