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HA\Pictures\ESTUDOS PROGRAMAçÂo\"/>
    </mc:Choice>
  </mc:AlternateContent>
  <xr:revisionPtr revIDLastSave="0" documentId="8_{AD25588F-3AC2-4B5B-A065-BA8892B0F286}" xr6:coauthVersionLast="47" xr6:coauthVersionMax="47" xr10:uidLastSave="{00000000-0000-0000-0000-000000000000}"/>
  <bookViews>
    <workbookView xWindow="-120" yWindow="-120" windowWidth="29040" windowHeight="15840" xr2:uid="{4F74681C-2108-4D1E-BF50-44ED31E779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C19" i="1" s="1"/>
  <c r="L5" i="1"/>
  <c r="L6" i="1"/>
  <c r="L7" i="1"/>
  <c r="L8" i="1"/>
  <c r="L9" i="1"/>
  <c r="L10" i="1"/>
  <c r="L11" i="1"/>
  <c r="L4" i="1"/>
  <c r="K5" i="1"/>
  <c r="K6" i="1"/>
  <c r="K7" i="1"/>
  <c r="K8" i="1"/>
  <c r="K9" i="1"/>
  <c r="K10" i="1"/>
  <c r="K11" i="1"/>
  <c r="K4" i="1"/>
  <c r="J5" i="1"/>
  <c r="J6" i="1"/>
  <c r="J7" i="1"/>
  <c r="J8" i="1"/>
  <c r="J9" i="1"/>
  <c r="J10" i="1"/>
  <c r="J11" i="1"/>
  <c r="J4" i="1"/>
  <c r="E19" i="1" s="1"/>
  <c r="F20" i="1" s="1" a="1"/>
  <c r="F20" i="1" s="1"/>
  <c r="I7" i="1"/>
  <c r="I6" i="1"/>
  <c r="I5" i="1"/>
  <c r="I8" i="1"/>
  <c r="I9" i="1"/>
  <c r="I10" i="1"/>
  <c r="M10" i="1" s="1"/>
  <c r="I11" i="1"/>
  <c r="I4" i="1"/>
  <c r="H19" i="1" s="1"/>
  <c r="I20" i="1" s="1" a="1"/>
  <c r="I20" i="1" s="1"/>
  <c r="H20" i="1" s="1" a="1"/>
  <c r="H20" i="1" s="1"/>
  <c r="B13" i="1"/>
  <c r="M7" i="1" l="1"/>
  <c r="M11" i="1"/>
  <c r="E20" i="1" a="1"/>
  <c r="E20" i="1" s="1"/>
  <c r="M9" i="1"/>
  <c r="M8" i="1"/>
  <c r="M5" i="1"/>
  <c r="M6" i="1"/>
  <c r="C25" i="1"/>
  <c r="C23" i="1"/>
  <c r="C22" i="1"/>
  <c r="C20" i="1"/>
  <c r="C26" i="1"/>
  <c r="C21" i="1"/>
  <c r="C24" i="1"/>
  <c r="M4" i="1"/>
  <c r="F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<sst xmlns="http://schemas.openxmlformats.org/spreadsheetml/2006/main" count="30" uniqueCount="30">
  <si>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 xml:space="preserve">Salário Funcionários </t>
  </si>
  <si>
    <t xml:space="preserve">Yonatha </t>
  </si>
  <si>
    <t xml:space="preserve">Paloma </t>
  </si>
  <si>
    <t>Henry</t>
  </si>
  <si>
    <t>Pérola</t>
  </si>
  <si>
    <t xml:space="preserve">Oliver </t>
  </si>
  <si>
    <t>Levi</t>
  </si>
  <si>
    <t xml:space="preserve">Nome </t>
  </si>
  <si>
    <t>Salário</t>
  </si>
  <si>
    <t>Descontos</t>
  </si>
  <si>
    <t>FGTS</t>
  </si>
  <si>
    <t>Vale RF</t>
  </si>
  <si>
    <t>Adicional</t>
  </si>
  <si>
    <t>TOTAL</t>
  </si>
  <si>
    <t>DESPESA</t>
  </si>
  <si>
    <t xml:space="preserve">INSS </t>
  </si>
  <si>
    <t>INSS %</t>
  </si>
  <si>
    <t>FGTS %</t>
  </si>
  <si>
    <t>Vale TP %</t>
  </si>
  <si>
    <t>TP</t>
  </si>
  <si>
    <t>NT</t>
  </si>
  <si>
    <t>Noturno %</t>
  </si>
  <si>
    <t xml:space="preserve"> 2 - Funcionários com maior FGTS</t>
  </si>
  <si>
    <t xml:space="preserve"> 3 - Maior contribuente do INSS</t>
  </si>
  <si>
    <t>1- Funcionários que ganham mais de R$ 1200</t>
  </si>
  <si>
    <t xml:space="preserve">Sophie </t>
  </si>
  <si>
    <t xml:space="preserve">Laura </t>
  </si>
  <si>
    <t>1 -</t>
  </si>
  <si>
    <t xml:space="preserve">2- </t>
  </si>
  <si>
    <t>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</si>
</sst>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6CF1-856C-4A1A-8370-FDDBC0FAAE8B}">
  <dimension ref="A1:M27"/>
  <sheetViews>
    <sheetView tabSelected="1" zoomScale="210" zoomScaleNormal="210" workbookViewId="0">
      <selection activeCell="B12" sqref="B12"/>
    </sheetView>
  </sheetViews>
  <sheetFormatPr defaultRowHeight="15" x14ac:dyDescent="0.25"/>
  <cols>
    <col min="2" max="2" width="13.28515625" bestFit="1" customWidth="1"/>
    <col min="3" max="3" width="10.140625" bestFit="1" customWidth="1"/>
    <col min="5" max="5" width="11.7109375" customWidth="1"/>
    <col min="6" max="6" width="13.140625" customWidth="1"/>
    <col min="7" max="7" width="10.42578125" bestFit="1" customWidth="1"/>
    <col min="8" max="8" width="11.42578125" customWidth="1"/>
    <col min="9" max="9" width="12.42578125" bestFit="1" customWidth="1"/>
    <col min="10" max="10" width="10.5703125" bestFit="1" customWidth="1"/>
    <col min="11" max="12" width="10.7109375" bestFit="1" customWidth="1"/>
    <col min="13" max="13" width="12.42578125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</row>
    <row r="2" spans="1:13" x14ac:dyDescent="0.25">
      <c r="A2" s="4" t="s">
        <v>7</v>
      </c>
      <c r="B2" s="4" t="s">
        <v>8</v>
      </c>
      <c r="C2" s="2" t="s">
        <v>9</v>
      </c>
      <c r="D2" s="2"/>
      <c r="E2" s="2"/>
      <c r="F2" s="2"/>
      <c r="G2" s="1" t="s">
        <v>12</v>
      </c>
    </row>
    <row r="3" spans="1:13" x14ac:dyDescent="0.25">
      <c r="A3" s="4"/>
      <c r="B3" s="4"/>
      <c r="C3" s="5" t="s">
        <v>16</v>
      </c>
      <c r="D3" s="1" t="s">
        <v>17</v>
      </c>
      <c r="E3" s="1" t="s">
        <v>11</v>
      </c>
      <c r="F3" s="1" t="s">
        <v>18</v>
      </c>
      <c r="G3" s="1" t="s">
        <v>21</v>
      </c>
      <c r="I3" s="1" t="s">
        <v>15</v>
      </c>
      <c r="J3" s="1" t="s">
        <v>10</v>
      </c>
      <c r="K3" s="1" t="s">
        <v>19</v>
      </c>
      <c r="L3" s="1" t="s">
        <v>20</v>
      </c>
      <c r="M3" s="1" t="s">
        <v>13</v>
      </c>
    </row>
    <row r="4" spans="1:13" x14ac:dyDescent="0.25">
      <c r="A4" t="s">
        <v>1</v>
      </c>
      <c r="B4" s="3">
        <v>1800</v>
      </c>
      <c r="C4" s="6">
        <v>0.12</v>
      </c>
      <c r="D4" s="7">
        <v>0.08</v>
      </c>
      <c r="E4" s="3">
        <v>40</v>
      </c>
      <c r="F4" s="6">
        <v>0.06</v>
      </c>
      <c r="G4" s="8">
        <v>0.2</v>
      </c>
      <c r="I4" s="9">
        <f>B4*C4</f>
        <v>216</v>
      </c>
      <c r="J4" s="9">
        <f>B4*D4</f>
        <v>144</v>
      </c>
      <c r="K4" s="9">
        <f>B4*F4</f>
        <v>108</v>
      </c>
      <c r="L4" s="9">
        <f>G4*B4</f>
        <v>360</v>
      </c>
      <c r="M4" s="9">
        <f>B4-I4-J4-K4+L4</f>
        <v>1692</v>
      </c>
    </row>
    <row r="5" spans="1:13" x14ac:dyDescent="0.25">
      <c r="A5" t="s">
        <v>2</v>
      </c>
      <c r="B5" s="3">
        <v>2060</v>
      </c>
      <c r="C5" s="6">
        <v>0.12</v>
      </c>
      <c r="D5" s="7">
        <v>0.08</v>
      </c>
      <c r="E5" s="3">
        <v>40</v>
      </c>
      <c r="F5" s="6">
        <v>0.06</v>
      </c>
      <c r="G5" s="8">
        <v>0.2</v>
      </c>
      <c r="I5" s="9">
        <f>B5*C5</f>
        <v>247.2</v>
      </c>
      <c r="J5" s="9">
        <f>B5*D5</f>
        <v>164.8</v>
      </c>
      <c r="K5" s="9">
        <f>B5*F5</f>
        <v>123.6</v>
      </c>
      <c r="L5" s="9">
        <f>G5*B5</f>
        <v>412</v>
      </c>
      <c r="M5" s="9">
        <f>B5-I5-J5-K5+L5</f>
        <v>1936.4</v>
      </c>
    </row>
    <row r="6" spans="1:13" x14ac:dyDescent="0.25">
      <c r="A6" t="s">
        <v>3</v>
      </c>
      <c r="B6" s="3">
        <v>890</v>
      </c>
      <c r="C6" s="6">
        <v>0.12</v>
      </c>
      <c r="D6" s="7">
        <v>0.08</v>
      </c>
      <c r="E6" s="3">
        <v>40</v>
      </c>
      <c r="F6" s="6">
        <v>0.06</v>
      </c>
      <c r="G6" s="8">
        <v>0.2</v>
      </c>
      <c r="I6" s="9">
        <f>B6*C6</f>
        <v>106.8</v>
      </c>
      <c r="J6" s="9">
        <f>B6*D6</f>
        <v>71.2</v>
      </c>
      <c r="K6" s="9">
        <f>B6*F6</f>
        <v>53.4</v>
      </c>
      <c r="L6" s="9">
        <f>G6*B6</f>
        <v>178</v>
      </c>
      <c r="M6" s="9">
        <f>B6-I6-J6-K6+L6</f>
        <v>836.6</v>
      </c>
    </row>
    <row r="7" spans="1:13" x14ac:dyDescent="0.25">
      <c r="A7" t="s">
        <v>4</v>
      </c>
      <c r="B7" s="3">
        <v>977</v>
      </c>
      <c r="C7" s="6">
        <v>0.12</v>
      </c>
      <c r="D7" s="7">
        <v>0.08</v>
      </c>
      <c r="E7" s="3">
        <v>40</v>
      </c>
      <c r="F7" s="6">
        <v>0.06</v>
      </c>
      <c r="G7" s="8">
        <v>0.2</v>
      </c>
      <c r="I7" s="9">
        <f>B7*C7</f>
        <v>117.24</v>
      </c>
      <c r="J7" s="9">
        <f>B7*D7</f>
        <v>78.16</v>
      </c>
      <c r="K7" s="9">
        <f>B7*F7</f>
        <v>58.62</v>
      </c>
      <c r="L7" s="9">
        <f>G7*B7</f>
        <v>195.4</v>
      </c>
      <c r="M7" s="9">
        <f>B7-I7-J7-K7+L7</f>
        <v>918.38</v>
      </c>
    </row>
    <row r="8" spans="1:13" x14ac:dyDescent="0.25">
      <c r="A8" t="s">
        <v>26</v>
      </c>
      <c r="B8" s="3">
        <v>1250</v>
      </c>
      <c r="C8" s="6">
        <v>0.12</v>
      </c>
      <c r="D8" s="7">
        <v>0.08</v>
      </c>
      <c r="E8" s="3">
        <v>40</v>
      </c>
      <c r="F8" s="6">
        <v>0.06</v>
      </c>
      <c r="G8" s="8">
        <v>0.2</v>
      </c>
      <c r="I8" s="9">
        <f>B8*C8</f>
        <v>150</v>
      </c>
      <c r="J8" s="9">
        <f>B8*D8</f>
        <v>100</v>
      </c>
      <c r="K8" s="9">
        <f>B8*F8</f>
        <v>75</v>
      </c>
      <c r="L8" s="9">
        <f>G8*B8</f>
        <v>250</v>
      </c>
      <c r="M8" s="9">
        <f>B8-I8-J8-K8+L8</f>
        <v>1175</v>
      </c>
    </row>
    <row r="9" spans="1:13" x14ac:dyDescent="0.25">
      <c r="A9" t="s">
        <v>25</v>
      </c>
      <c r="B9" s="3">
        <v>1398</v>
      </c>
      <c r="C9" s="6">
        <v>0.12</v>
      </c>
      <c r="D9" s="7">
        <v>0.08</v>
      </c>
      <c r="E9" s="3">
        <v>40</v>
      </c>
      <c r="F9" s="6">
        <v>0.06</v>
      </c>
      <c r="G9" s="8">
        <v>0.2</v>
      </c>
      <c r="I9" s="9">
        <f>B9*C9</f>
        <v>167.76</v>
      </c>
      <c r="J9" s="9">
        <f>B9*D9</f>
        <v>111.84</v>
      </c>
      <c r="K9" s="9">
        <f>B9*F9</f>
        <v>83.88</v>
      </c>
      <c r="L9" s="9">
        <f>G9*B9</f>
        <v>279.60000000000002</v>
      </c>
      <c r="M9" s="9">
        <f>B9-I9-J9-K9+L9</f>
        <v>1314.12</v>
      </c>
    </row>
    <row r="10" spans="1:13" x14ac:dyDescent="0.25">
      <c r="A10" t="s">
        <v>5</v>
      </c>
      <c r="B10" s="3">
        <v>1465</v>
      </c>
      <c r="C10" s="6">
        <v>0.12</v>
      </c>
      <c r="D10" s="7">
        <v>0.08</v>
      </c>
      <c r="E10" s="3">
        <v>40</v>
      </c>
      <c r="F10" s="6">
        <v>0.06</v>
      </c>
      <c r="G10" s="8">
        <v>0.2</v>
      </c>
      <c r="I10" s="9">
        <f>B10*C10</f>
        <v>175.79999999999998</v>
      </c>
      <c r="J10" s="9">
        <f>B10*D10</f>
        <v>117.2</v>
      </c>
      <c r="K10" s="9">
        <f>B10*F10</f>
        <v>87.899999999999991</v>
      </c>
      <c r="L10" s="9">
        <f>G10*B10</f>
        <v>293</v>
      </c>
      <c r="M10" s="9">
        <f>B10-I10-J10-K10+L10</f>
        <v>1377.1</v>
      </c>
    </row>
    <row r="11" spans="1:13" x14ac:dyDescent="0.25">
      <c r="A11" t="s">
        <v>6</v>
      </c>
      <c r="B11" s="3">
        <v>11150</v>
      </c>
      <c r="C11" s="6">
        <v>0.12</v>
      </c>
      <c r="D11" s="7">
        <v>0.08</v>
      </c>
      <c r="E11" s="3">
        <v>40</v>
      </c>
      <c r="F11" s="6">
        <v>0.06</v>
      </c>
      <c r="G11" s="8">
        <v>0.2</v>
      </c>
      <c r="I11" s="9">
        <f>B11*C11</f>
        <v>1338</v>
      </c>
      <c r="J11" s="9">
        <f>B11*D11</f>
        <v>892</v>
      </c>
      <c r="K11" s="9">
        <f>B11*F11</f>
        <v>669</v>
      </c>
      <c r="L11" s="9">
        <f>G11*B11</f>
        <v>2230</v>
      </c>
      <c r="M11" s="9">
        <f>B11-I11-J11-K11+L11</f>
        <v>10481</v>
      </c>
    </row>
    <row r="13" spans="1:13" x14ac:dyDescent="0.25">
      <c r="A13" s="1" t="s">
        <v>14</v>
      </c>
      <c r="B13" s="9">
        <f>SUM(B4:B11)</f>
        <v>20990</v>
      </c>
    </row>
    <row r="15" spans="1:13" x14ac:dyDescent="0.25">
      <c r="B15" s="11" t="s">
        <v>24</v>
      </c>
      <c r="C15" s="11"/>
      <c r="D15" s="11"/>
      <c r="E15" s="11"/>
      <c r="F15" s="2" t="str">
        <f>_xlfn.CONCAT(C19,C20,C24,C25,C23)</f>
        <v xml:space="preserve">Yonatha Paloma Sophie Oliver Laura </v>
      </c>
      <c r="G15" s="2"/>
      <c r="H15" s="2"/>
    </row>
    <row r="16" spans="1:13" x14ac:dyDescent="0.25">
      <c r="B16" s="10" t="s">
        <v>22</v>
      </c>
      <c r="C16" s="10"/>
      <c r="D16" s="10"/>
      <c r="E16" s="10"/>
    </row>
    <row r="17" spans="1:9" x14ac:dyDescent="0.25">
      <c r="B17" s="10" t="s">
        <v>23</v>
      </c>
      <c r="C17" s="10"/>
      <c r="D17" s="10"/>
      <c r="E17" s="10"/>
    </row>
    <row r="19" spans="1:9" x14ac:dyDescent="0.25">
      <c r="A19" t="s">
        <v>27</v>
      </c>
      <c r="B19" t="b" cm="1">
        <f t="array" ref="B19:B26">B4:B11&gt;1200</f>
        <v>1</v>
      </c>
      <c r="C19" t="str">
        <f>IF(B19=TRUE,A4,"-1200")</f>
        <v xml:space="preserve">Yonatha </v>
      </c>
      <c r="D19" t="s">
        <v>28</v>
      </c>
      <c r="E19">
        <f>LARGE(J4:J11,1)</f>
        <v>892</v>
      </c>
      <c r="G19" t="s">
        <v>29</v>
      </c>
      <c r="H19">
        <f>LARGE(I4:I11,1)</f>
        <v>1338</v>
      </c>
    </row>
    <row r="20" spans="1:9" x14ac:dyDescent="0.25">
      <c r="B20" t="b">
        <v>1</v>
      </c>
      <c r="C20" t="str">
        <f t="shared" ref="C20:C26" si="0">IF(B20=TRUE,A5,"-1200")</f>
        <v xml:space="preserve">Paloma </v>
      </c>
      <c r="E20" t="str" cm="1">
        <f t="array" ref="E20:E27">IF(F20:F27=TRUE,A4:A11,"0")</f>
        <v>0</v>
      </c>
      <c r="F20" t="b" cm="1">
        <f t="array" ref="F20:F27">J4:J11&gt;=E19</f>
        <v>0</v>
      </c>
      <c r="H20" t="str" cm="1">
        <f t="array" ref="H20:H27">IF(I20:I27=TRUE,A4:A11,"0")</f>
        <v>0</v>
      </c>
      <c r="I20" t="b" cm="1">
        <f t="array" ref="I20:I27">I4:I11=H19</f>
        <v>0</v>
      </c>
    </row>
    <row r="21" spans="1:9" x14ac:dyDescent="0.25">
      <c r="B21" t="b">
        <v>0</v>
      </c>
      <c r="C21" t="str">
        <f t="shared" si="0"/>
        <v>-1200</v>
      </c>
      <c r="E21" t="str">
        <v>0</v>
      </c>
      <c r="F21" t="b">
        <v>0</v>
      </c>
      <c r="H21" t="str">
        <v>0</v>
      </c>
      <c r="I21" t="b">
        <v>0</v>
      </c>
    </row>
    <row r="22" spans="1:9" x14ac:dyDescent="0.25">
      <c r="B22" t="b">
        <v>0</v>
      </c>
      <c r="C22" t="str">
        <f t="shared" si="0"/>
        <v>-1200</v>
      </c>
      <c r="E22" t="str">
        <v>0</v>
      </c>
      <c r="F22" t="b">
        <v>0</v>
      </c>
      <c r="H22" t="str">
        <v>0</v>
      </c>
      <c r="I22" t="b">
        <v>0</v>
      </c>
    </row>
    <row r="23" spans="1:9" x14ac:dyDescent="0.25">
      <c r="B23" t="b">
        <v>1</v>
      </c>
      <c r="C23" t="str">
        <f t="shared" si="0"/>
        <v xml:space="preserve">Laura </v>
      </c>
      <c r="E23" t="str">
        <v>0</v>
      </c>
      <c r="F23" t="b">
        <v>0</v>
      </c>
      <c r="H23" t="str">
        <v>0</v>
      </c>
      <c r="I23" t="b">
        <v>0</v>
      </c>
    </row>
    <row r="24" spans="1:9" x14ac:dyDescent="0.25">
      <c r="B24" t="b">
        <v>1</v>
      </c>
      <c r="C24" t="str">
        <f>IF(B24=TRUE,A9,"-1200")</f>
        <v xml:space="preserve">Sophie </v>
      </c>
      <c r="E24" t="str">
        <v>0</v>
      </c>
      <c r="F24" t="b">
        <v>0</v>
      </c>
      <c r="H24" t="str">
        <v>0</v>
      </c>
      <c r="I24" t="b">
        <v>0</v>
      </c>
    </row>
    <row r="25" spans="1:9" x14ac:dyDescent="0.25">
      <c r="B25" t="b">
        <v>1</v>
      </c>
      <c r="C25" t="str">
        <f t="shared" si="0"/>
        <v xml:space="preserve">Oliver </v>
      </c>
      <c r="E25" t="str">
        <v>0</v>
      </c>
      <c r="F25" t="b">
        <v>0</v>
      </c>
      <c r="H25" t="str">
        <v>0</v>
      </c>
      <c r="I25" t="b">
        <v>0</v>
      </c>
    </row>
    <row r="26" spans="1:9" x14ac:dyDescent="0.25">
      <c r="B26" t="b">
        <v>1</v>
      </c>
      <c r="C26" t="str">
        <f t="shared" si="0"/>
        <v>Levi</v>
      </c>
      <c r="E26" t="str">
        <v>0</v>
      </c>
      <c r="F26" t="b">
        <v>0</v>
      </c>
      <c r="H26" t="str">
        <v>0</v>
      </c>
      <c r="I26" t="b">
        <v>0</v>
      </c>
    </row>
    <row r="27" spans="1:9" x14ac:dyDescent="0.25">
      <c r="E27" t="str">
        <v>Levi</v>
      </c>
      <c r="F27" t="b">
        <v>1</v>
      </c>
      <c r="H27" t="str">
        <v>Levi</v>
      </c>
      <c r="I27" t="b">
        <v>1</v>
      </c>
    </row>
  </sheetData>
  <mergeCells count="8">
    <mergeCell ref="B15:E15"/>
    <mergeCell ref="B16:E16"/>
    <mergeCell ref="B17:E17"/>
    <mergeCell ref="F15:H15"/>
    <mergeCell ref="A2:A3"/>
    <mergeCell ref="B2:B3"/>
    <mergeCell ref="A1:G1"/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</dc:creator>
  <cp:lastModifiedBy>YONATHA</cp:lastModifiedBy>
  <dcterms:created xsi:type="dcterms:W3CDTF">2023-02-08T02:46:42Z</dcterms:created>
  <dcterms:modified xsi:type="dcterms:W3CDTF">2023-02-08T04:30:43Z</dcterms:modified>
</cp:coreProperties>
</file>