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loreal.sharepoint.com/sites/-FR-RI-DataAnalyticsMtier/Documents partages/Data quality/7_Dashboard_Taxo_SDDS_Diagnostic/"/>
    </mc:Choice>
  </mc:AlternateContent>
  <xr:revisionPtr revIDLastSave="479" documentId="8_{CEABB1A9-E4B3-40EB-A68B-95D4D84AC60D}" xr6:coauthVersionLast="47" xr6:coauthVersionMax="47" xr10:uidLastSave="{FFAED5ED-6246-45F9-A5B1-C6C0B95FC7CF}"/>
  <bookViews>
    <workbookView xWindow="-120" yWindow="-120" windowWidth="29040" windowHeight="15720" tabRatio="641" activeTab="1" xr2:uid="{00000000-000D-0000-FFFF-FFFF00000000}"/>
  </bookViews>
  <sheets>
    <sheet name="Feuil1" sheetId="1" r:id="rId1"/>
    <sheet name="Feuil3" sheetId="3" r:id="rId2"/>
    <sheet name="Extract Diagnostic" sheetId="9" r:id="rId3"/>
    <sheet name="SDDS" sheetId="4" r:id="rId4"/>
    <sheet name="Extract SDDS FGI" sheetId="6" r:id="rId5"/>
    <sheet name="Recette fonct - FGI" sheetId="5" r:id="rId6"/>
  </sheets>
  <externalReferences>
    <externalReference r:id="rId7"/>
  </externalReferences>
  <definedNames>
    <definedName name="_xlnm._FilterDatabase" localSheetId="4" hidden="1">'Extract SDDS FGI'!$A$1:$H$551</definedName>
    <definedName name="_xlnm._FilterDatabase" localSheetId="1" hidden="1">Feuil3!$A$1:$AC$1218</definedName>
    <definedName name="_xlnm._FilterDatabase" localSheetId="5" hidden="1">SDDS!#REF!</definedName>
    <definedName name="_xlnm._FilterDatabase" localSheetId="3" hidden="1">SDDS!$A$1:$J$600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B2" i="9" l="1" a="1"/>
  <c r="B2" i="3" a="1"/>
  <c r="A4" i="9" l="1"/>
  <c r="A12" i="9"/>
  <c r="A20" i="9"/>
  <c r="A28" i="9"/>
  <c r="A36" i="9"/>
  <c r="A44" i="9"/>
  <c r="A52" i="9"/>
  <c r="A60" i="9"/>
  <c r="A68" i="9"/>
  <c r="A76" i="9"/>
  <c r="A84" i="9"/>
  <c r="A92" i="9"/>
  <c r="A100" i="9"/>
  <c r="A108" i="9"/>
  <c r="A116" i="9"/>
  <c r="A124" i="9"/>
  <c r="A132" i="9"/>
  <c r="A140" i="9"/>
  <c r="A148" i="9"/>
  <c r="A156" i="9"/>
  <c r="A164" i="9"/>
  <c r="A172" i="9"/>
  <c r="A180" i="9"/>
  <c r="A188" i="9"/>
  <c r="A196" i="9"/>
  <c r="A204" i="9"/>
  <c r="A212" i="9"/>
  <c r="A220" i="9"/>
  <c r="A228" i="9"/>
  <c r="A236" i="9"/>
  <c r="A244" i="9"/>
  <c r="A252" i="9"/>
  <c r="A260" i="9"/>
  <c r="A5" i="9"/>
  <c r="A13" i="9"/>
  <c r="A21" i="9"/>
  <c r="A29" i="9"/>
  <c r="A37" i="9"/>
  <c r="A45" i="9"/>
  <c r="A53" i="9"/>
  <c r="A61" i="9"/>
  <c r="A69" i="9"/>
  <c r="A77" i="9"/>
  <c r="A85" i="9"/>
  <c r="A93" i="9"/>
  <c r="A101" i="9"/>
  <c r="A109" i="9"/>
  <c r="A117" i="9"/>
  <c r="A125" i="9"/>
  <c r="A133" i="9"/>
  <c r="A141" i="9"/>
  <c r="A149" i="9"/>
  <c r="A157" i="9"/>
  <c r="A165" i="9"/>
  <c r="A173" i="9"/>
  <c r="A181" i="9"/>
  <c r="A189" i="9"/>
  <c r="A197" i="9"/>
  <c r="A205" i="9"/>
  <c r="A213" i="9"/>
  <c r="A221" i="9"/>
  <c r="A229" i="9"/>
  <c r="A237" i="9"/>
  <c r="A245" i="9"/>
  <c r="A253" i="9"/>
  <c r="A261" i="9"/>
  <c r="A269" i="9"/>
  <c r="A277" i="9"/>
  <c r="A285" i="9"/>
  <c r="A293" i="9"/>
  <c r="A301" i="9"/>
  <c r="A309" i="9"/>
  <c r="A317" i="9"/>
  <c r="A325" i="9"/>
  <c r="A333" i="9"/>
  <c r="A341" i="9"/>
  <c r="A349" i="9"/>
  <c r="A357" i="9"/>
  <c r="A365" i="9"/>
  <c r="A373" i="9"/>
  <c r="A381" i="9"/>
  <c r="A389" i="9"/>
  <c r="A397" i="9"/>
  <c r="A405" i="9"/>
  <c r="A413" i="9"/>
  <c r="A421" i="9"/>
  <c r="A429" i="9"/>
  <c r="A437" i="9"/>
  <c r="A445" i="9"/>
  <c r="A453" i="9"/>
  <c r="A461" i="9"/>
  <c r="A469" i="9"/>
  <c r="A477" i="9"/>
  <c r="A485" i="9"/>
  <c r="A493" i="9"/>
  <c r="A501" i="9"/>
  <c r="A509" i="9"/>
  <c r="A517" i="9"/>
  <c r="A525" i="9"/>
  <c r="A533" i="9"/>
  <c r="A541" i="9"/>
  <c r="A549" i="9"/>
  <c r="A557" i="9"/>
  <c r="A565" i="9"/>
  <c r="A573" i="9"/>
  <c r="A581" i="9"/>
  <c r="A589" i="9"/>
  <c r="A542" i="9"/>
  <c r="A558" i="9"/>
  <c r="A566" i="9"/>
  <c r="A582" i="9"/>
  <c r="A7" i="9"/>
  <c r="A23" i="9"/>
  <c r="A31" i="9"/>
  <c r="A39" i="9"/>
  <c r="A47" i="9"/>
  <c r="A63" i="9"/>
  <c r="A79" i="9"/>
  <c r="A6" i="9"/>
  <c r="A14" i="9"/>
  <c r="A22" i="9"/>
  <c r="A30" i="9"/>
  <c r="A38" i="9"/>
  <c r="A46" i="9"/>
  <c r="A54" i="9"/>
  <c r="A62" i="9"/>
  <c r="A70" i="9"/>
  <c r="A78" i="9"/>
  <c r="A86" i="9"/>
  <c r="A94" i="9"/>
  <c r="A102" i="9"/>
  <c r="A110" i="9"/>
  <c r="A118" i="9"/>
  <c r="A126" i="9"/>
  <c r="A134" i="9"/>
  <c r="A142" i="9"/>
  <c r="A150" i="9"/>
  <c r="A158" i="9"/>
  <c r="A166" i="9"/>
  <c r="A174" i="9"/>
  <c r="A182" i="9"/>
  <c r="A190" i="9"/>
  <c r="A198" i="9"/>
  <c r="A206" i="9"/>
  <c r="A214" i="9"/>
  <c r="A222" i="9"/>
  <c r="A230" i="9"/>
  <c r="A238" i="9"/>
  <c r="A246" i="9"/>
  <c r="A254" i="9"/>
  <c r="A262" i="9"/>
  <c r="A270" i="9"/>
  <c r="A278" i="9"/>
  <c r="A286" i="9"/>
  <c r="A294" i="9"/>
  <c r="A302" i="9"/>
  <c r="A310" i="9"/>
  <c r="A318" i="9"/>
  <c r="A326" i="9"/>
  <c r="A334" i="9"/>
  <c r="A342" i="9"/>
  <c r="A350" i="9"/>
  <c r="A358" i="9"/>
  <c r="A366" i="9"/>
  <c r="A374" i="9"/>
  <c r="A382" i="9"/>
  <c r="A390" i="9"/>
  <c r="A398" i="9"/>
  <c r="A406" i="9"/>
  <c r="A414" i="9"/>
  <c r="A422" i="9"/>
  <c r="A430" i="9"/>
  <c r="A438" i="9"/>
  <c r="A446" i="9"/>
  <c r="A454" i="9"/>
  <c r="A462" i="9"/>
  <c r="A470" i="9"/>
  <c r="A478" i="9"/>
  <c r="A486" i="9"/>
  <c r="A494" i="9"/>
  <c r="A502" i="9"/>
  <c r="A510" i="9"/>
  <c r="A518" i="9"/>
  <c r="A526" i="9"/>
  <c r="A534" i="9"/>
  <c r="A550" i="9"/>
  <c r="A574" i="9"/>
  <c r="A590" i="9"/>
  <c r="A15" i="9"/>
  <c r="A55" i="9"/>
  <c r="A71" i="9"/>
  <c r="A87" i="9"/>
  <c r="A8" i="9"/>
  <c r="A16" i="9"/>
  <c r="A24" i="9"/>
  <c r="A32" i="9"/>
  <c r="A40" i="9"/>
  <c r="A48" i="9"/>
  <c r="A56" i="9"/>
  <c r="A64" i="9"/>
  <c r="A72" i="9"/>
  <c r="A80" i="9"/>
  <c r="A88" i="9"/>
  <c r="A96" i="9"/>
  <c r="A104" i="9"/>
  <c r="A112" i="9"/>
  <c r="A120" i="9"/>
  <c r="A128" i="9"/>
  <c r="A136" i="9"/>
  <c r="A144" i="9"/>
  <c r="A152" i="9"/>
  <c r="A160" i="9"/>
  <c r="A168" i="9"/>
  <c r="A176" i="9"/>
  <c r="A184" i="9"/>
  <c r="A192" i="9"/>
  <c r="A200" i="9"/>
  <c r="A208" i="9"/>
  <c r="A216" i="9"/>
  <c r="A224" i="9"/>
  <c r="A232" i="9"/>
  <c r="A240" i="9"/>
  <c r="A248" i="9"/>
  <c r="A256" i="9"/>
  <c r="A264" i="9"/>
  <c r="A272" i="9"/>
  <c r="A9" i="9"/>
  <c r="A17" i="9"/>
  <c r="A25" i="9"/>
  <c r="A33" i="9"/>
  <c r="A41" i="9"/>
  <c r="A49" i="9"/>
  <c r="A57" i="9"/>
  <c r="A65" i="9"/>
  <c r="A73" i="9"/>
  <c r="A81" i="9"/>
  <c r="A89" i="9"/>
  <c r="A97" i="9"/>
  <c r="A105" i="9"/>
  <c r="A113" i="9"/>
  <c r="A121" i="9"/>
  <c r="A129" i="9"/>
  <c r="A137" i="9"/>
  <c r="A145" i="9"/>
  <c r="A153" i="9"/>
  <c r="A161" i="9"/>
  <c r="A169" i="9"/>
  <c r="A177" i="9"/>
  <c r="A185" i="9"/>
  <c r="A193" i="9"/>
  <c r="A201" i="9"/>
  <c r="A209" i="9"/>
  <c r="A217" i="9"/>
  <c r="A225" i="9"/>
  <c r="A233" i="9"/>
  <c r="A241" i="9"/>
  <c r="A249" i="9"/>
  <c r="A257" i="9"/>
  <c r="A265" i="9"/>
  <c r="A273" i="9"/>
  <c r="A281" i="9"/>
  <c r="A289" i="9"/>
  <c r="A297" i="9"/>
  <c r="A305" i="9"/>
  <c r="A313" i="9"/>
  <c r="A321" i="9"/>
  <c r="A329" i="9"/>
  <c r="A337" i="9"/>
  <c r="A345" i="9"/>
  <c r="A353" i="9"/>
  <c r="A361" i="9"/>
  <c r="A369" i="9"/>
  <c r="A377" i="9"/>
  <c r="A385" i="9"/>
  <c r="A393" i="9"/>
  <c r="A401" i="9"/>
  <c r="A409" i="9"/>
  <c r="A417" i="9"/>
  <c r="A425" i="9"/>
  <c r="A433" i="9"/>
  <c r="A441" i="9"/>
  <c r="A449" i="9"/>
  <c r="A457" i="9"/>
  <c r="A465" i="9"/>
  <c r="A473" i="9"/>
  <c r="A481" i="9"/>
  <c r="A489" i="9"/>
  <c r="A497" i="9"/>
  <c r="A505" i="9"/>
  <c r="A513" i="9"/>
  <c r="A521" i="9"/>
  <c r="A529" i="9"/>
  <c r="A537" i="9"/>
  <c r="A545" i="9"/>
  <c r="A553" i="9"/>
  <c r="A561" i="9"/>
  <c r="A569" i="9"/>
  <c r="A577" i="9"/>
  <c r="A585" i="9"/>
  <c r="A10" i="9"/>
  <c r="A18" i="9"/>
  <c r="A26" i="9"/>
  <c r="A34" i="9"/>
  <c r="A42" i="9"/>
  <c r="A50" i="9"/>
  <c r="A58" i="9"/>
  <c r="A66" i="9"/>
  <c r="A74" i="9"/>
  <c r="A27" i="9"/>
  <c r="A83" i="9"/>
  <c r="A107" i="9"/>
  <c r="A130" i="9"/>
  <c r="A151" i="9"/>
  <c r="A171" i="9"/>
  <c r="A194" i="9"/>
  <c r="A215" i="9"/>
  <c r="A235" i="9"/>
  <c r="A258" i="9"/>
  <c r="A275" i="9"/>
  <c r="A288" i="9"/>
  <c r="A300" i="9"/>
  <c r="A314" i="9"/>
  <c r="A327" i="9"/>
  <c r="A339" i="9"/>
  <c r="A352" i="9"/>
  <c r="A364" i="9"/>
  <c r="A378" i="9"/>
  <c r="A391" i="9"/>
  <c r="A403" i="9"/>
  <c r="A416" i="9"/>
  <c r="A428" i="9"/>
  <c r="A442" i="9"/>
  <c r="A455" i="9"/>
  <c r="A467" i="9"/>
  <c r="A480" i="9"/>
  <c r="A492" i="9"/>
  <c r="A506" i="9"/>
  <c r="A519" i="9"/>
  <c r="A531" i="9"/>
  <c r="A544" i="9"/>
  <c r="A556" i="9"/>
  <c r="A570" i="9"/>
  <c r="A583" i="9"/>
  <c r="A431" i="9"/>
  <c r="A456" i="9"/>
  <c r="A482" i="9"/>
  <c r="A507" i="9"/>
  <c r="A532" i="9"/>
  <c r="A559" i="9"/>
  <c r="A584" i="9"/>
  <c r="A43" i="9"/>
  <c r="A114" i="9"/>
  <c r="A135" i="9"/>
  <c r="A155" i="9"/>
  <c r="A178" i="9"/>
  <c r="A199" i="9"/>
  <c r="A219" i="9"/>
  <c r="A263" i="9"/>
  <c r="A291" i="9"/>
  <c r="A304" i="9"/>
  <c r="A316" i="9"/>
  <c r="A330" i="9"/>
  <c r="A343" i="9"/>
  <c r="A355" i="9"/>
  <c r="A368" i="9"/>
  <c r="A380" i="9"/>
  <c r="A394" i="9"/>
  <c r="A407" i="9"/>
  <c r="A419" i="9"/>
  <c r="A432" i="9"/>
  <c r="A458" i="9"/>
  <c r="A471" i="9"/>
  <c r="A483" i="9"/>
  <c r="A508" i="9"/>
  <c r="A535" i="9"/>
  <c r="A560" i="9"/>
  <c r="A572" i="9"/>
  <c r="A3" i="9"/>
  <c r="A163" i="9"/>
  <c r="A227" i="9"/>
  <c r="A268" i="9"/>
  <c r="A296" i="9"/>
  <c r="A335" i="9"/>
  <c r="A372" i="9"/>
  <c r="A411" i="9"/>
  <c r="A436" i="9"/>
  <c r="A475" i="9"/>
  <c r="A514" i="9"/>
  <c r="A552" i="9"/>
  <c r="A578" i="9"/>
  <c r="A103" i="9"/>
  <c r="A123" i="9"/>
  <c r="A187" i="9"/>
  <c r="A35" i="9"/>
  <c r="A90" i="9"/>
  <c r="A111" i="9"/>
  <c r="A131" i="9"/>
  <c r="A154" i="9"/>
  <c r="A175" i="9"/>
  <c r="A195" i="9"/>
  <c r="A218" i="9"/>
  <c r="A239" i="9"/>
  <c r="A259" i="9"/>
  <c r="A276" i="9"/>
  <c r="A290" i="9"/>
  <c r="A303" i="9"/>
  <c r="A315" i="9"/>
  <c r="A328" i="9"/>
  <c r="A340" i="9"/>
  <c r="A354" i="9"/>
  <c r="A367" i="9"/>
  <c r="A379" i="9"/>
  <c r="A392" i="9"/>
  <c r="A404" i="9"/>
  <c r="A418" i="9"/>
  <c r="A443" i="9"/>
  <c r="A468" i="9"/>
  <c r="A495" i="9"/>
  <c r="A520" i="9"/>
  <c r="A546" i="9"/>
  <c r="A571" i="9"/>
  <c r="A91" i="9"/>
  <c r="A242" i="9"/>
  <c r="A279" i="9"/>
  <c r="A444" i="9"/>
  <c r="A496" i="9"/>
  <c r="A522" i="9"/>
  <c r="A547" i="9"/>
  <c r="A586" i="9"/>
  <c r="A99" i="9"/>
  <c r="A143" i="9"/>
  <c r="A207" i="9"/>
  <c r="A283" i="9"/>
  <c r="A347" i="9"/>
  <c r="A386" i="9"/>
  <c r="A450" i="9"/>
  <c r="A488" i="9"/>
  <c r="A527" i="9"/>
  <c r="A75" i="9"/>
  <c r="A167" i="9"/>
  <c r="A51" i="9"/>
  <c r="A95" i="9"/>
  <c r="A115" i="9"/>
  <c r="A138" i="9"/>
  <c r="A159" i="9"/>
  <c r="A179" i="9"/>
  <c r="A202" i="9"/>
  <c r="A223" i="9"/>
  <c r="A243" i="9"/>
  <c r="A266" i="9"/>
  <c r="A280" i="9"/>
  <c r="A292" i="9"/>
  <c r="A306" i="9"/>
  <c r="A319" i="9"/>
  <c r="A331" i="9"/>
  <c r="A344" i="9"/>
  <c r="A356" i="9"/>
  <c r="A370" i="9"/>
  <c r="A383" i="9"/>
  <c r="A395" i="9"/>
  <c r="A408" i="9"/>
  <c r="A420" i="9"/>
  <c r="A434" i="9"/>
  <c r="A447" i="9"/>
  <c r="A459" i="9"/>
  <c r="A472" i="9"/>
  <c r="A484" i="9"/>
  <c r="A498" i="9"/>
  <c r="A511" i="9"/>
  <c r="A523" i="9"/>
  <c r="A536" i="9"/>
  <c r="A548" i="9"/>
  <c r="A562" i="9"/>
  <c r="A575" i="9"/>
  <c r="A587" i="9"/>
  <c r="A59" i="9"/>
  <c r="A98" i="9"/>
  <c r="A119" i="9"/>
  <c r="A139" i="9"/>
  <c r="A162" i="9"/>
  <c r="A183" i="9"/>
  <c r="A203" i="9"/>
  <c r="A226" i="9"/>
  <c r="A247" i="9"/>
  <c r="A267" i="9"/>
  <c r="A282" i="9"/>
  <c r="A295" i="9"/>
  <c r="A307" i="9"/>
  <c r="A320" i="9"/>
  <c r="A332" i="9"/>
  <c r="A346" i="9"/>
  <c r="A359" i="9"/>
  <c r="A371" i="9"/>
  <c r="A384" i="9"/>
  <c r="A396" i="9"/>
  <c r="A410" i="9"/>
  <c r="A423" i="9"/>
  <c r="A435" i="9"/>
  <c r="A448" i="9"/>
  <c r="A460" i="9"/>
  <c r="A474" i="9"/>
  <c r="A487" i="9"/>
  <c r="A499" i="9"/>
  <c r="A512" i="9"/>
  <c r="A524" i="9"/>
  <c r="A538" i="9"/>
  <c r="A551" i="9"/>
  <c r="A563" i="9"/>
  <c r="A576" i="9"/>
  <c r="A588" i="9"/>
  <c r="A67" i="9"/>
  <c r="A122" i="9"/>
  <c r="A186" i="9"/>
  <c r="A250" i="9"/>
  <c r="A308" i="9"/>
  <c r="A322" i="9"/>
  <c r="A360" i="9"/>
  <c r="A399" i="9"/>
  <c r="A424" i="9"/>
  <c r="A463" i="9"/>
  <c r="A500" i="9"/>
  <c r="A539" i="9"/>
  <c r="A564" i="9"/>
  <c r="A11" i="9"/>
  <c r="A146" i="9"/>
  <c r="A127" i="9"/>
  <c r="A251" i="9"/>
  <c r="A311" i="9"/>
  <c r="A362" i="9"/>
  <c r="A412" i="9"/>
  <c r="A464" i="9"/>
  <c r="A515" i="9"/>
  <c r="A567" i="9"/>
  <c r="A568" i="9"/>
  <c r="A170" i="9"/>
  <c r="A323" i="9"/>
  <c r="A426" i="9"/>
  <c r="A528" i="9"/>
  <c r="A579" i="9"/>
  <c r="A19" i="9"/>
  <c r="A338" i="9"/>
  <c r="A491" i="9"/>
  <c r="A231" i="9"/>
  <c r="A400" i="9"/>
  <c r="A554" i="9"/>
  <c r="A234" i="9"/>
  <c r="A351" i="9"/>
  <c r="A555" i="9"/>
  <c r="A147" i="9"/>
  <c r="A255" i="9"/>
  <c r="A312" i="9"/>
  <c r="A363" i="9"/>
  <c r="A415" i="9"/>
  <c r="A466" i="9"/>
  <c r="A516" i="9"/>
  <c r="A271" i="9"/>
  <c r="A375" i="9"/>
  <c r="A476" i="9"/>
  <c r="A490" i="9"/>
  <c r="A211" i="9"/>
  <c r="A388" i="9"/>
  <c r="A82" i="9"/>
  <c r="A451" i="9"/>
  <c r="A299" i="9"/>
  <c r="A452" i="9"/>
  <c r="A191" i="9"/>
  <c r="A274" i="9"/>
  <c r="A324" i="9"/>
  <c r="A376" i="9"/>
  <c r="A427" i="9"/>
  <c r="A479" i="9"/>
  <c r="A530" i="9"/>
  <c r="A580" i="9"/>
  <c r="A210" i="9"/>
  <c r="A284" i="9"/>
  <c r="A336" i="9"/>
  <c r="A387" i="9"/>
  <c r="A439" i="9"/>
  <c r="A540" i="9"/>
  <c r="A287" i="9"/>
  <c r="A440" i="9"/>
  <c r="A543" i="9"/>
  <c r="A298" i="9"/>
  <c r="A348" i="9"/>
  <c r="A503" i="9"/>
  <c r="A106" i="9"/>
  <c r="A402" i="9"/>
  <c r="A504" i="9"/>
  <c r="B2" i="9"/>
  <c r="A2" i="9" s="1"/>
  <c r="B2" i="3"/>
  <c r="C2" i="1" l="1"/>
  <c r="O1210" i="3"/>
  <c r="O1207" i="3"/>
  <c r="O1206" i="3"/>
  <c r="O1205" i="3"/>
  <c r="O1204" i="3"/>
  <c r="O1203" i="3"/>
  <c r="O1202" i="3"/>
  <c r="O1201" i="3"/>
  <c r="O1200" i="3"/>
  <c r="O1199" i="3"/>
  <c r="O1198" i="3"/>
  <c r="O1197" i="3"/>
  <c r="O1196" i="3"/>
  <c r="O1195" i="3"/>
  <c r="O1192" i="3"/>
  <c r="O1191" i="3"/>
  <c r="O1190" i="3"/>
  <c r="O1189" i="3"/>
  <c r="O1188" i="3"/>
  <c r="O1187" i="3"/>
  <c r="O1186" i="3"/>
  <c r="O1185" i="3"/>
  <c r="O1184" i="3"/>
  <c r="O1183" i="3"/>
  <c r="O1182" i="3"/>
  <c r="O1175" i="3"/>
  <c r="O1174" i="3"/>
  <c r="O1173" i="3"/>
  <c r="O1172" i="3"/>
  <c r="O1169" i="3"/>
  <c r="O1167" i="3"/>
  <c r="O1164" i="3"/>
  <c r="O1163" i="3"/>
  <c r="O1162" i="3"/>
  <c r="O1161" i="3"/>
  <c r="O1158" i="3"/>
  <c r="O1144" i="3"/>
  <c r="O1136" i="3"/>
  <c r="O1135" i="3"/>
  <c r="O1134" i="3"/>
  <c r="O1133" i="3"/>
  <c r="O1132" i="3"/>
  <c r="O1131" i="3"/>
  <c r="O1130" i="3"/>
  <c r="O1129" i="3"/>
  <c r="O1128" i="3"/>
  <c r="O1127" i="3"/>
  <c r="O1126" i="3"/>
  <c r="O1082" i="3"/>
  <c r="O1081" i="3"/>
  <c r="O1079" i="3"/>
  <c r="O1078" i="3"/>
  <c r="O1067" i="3"/>
  <c r="O1066" i="3"/>
  <c r="O1065" i="3"/>
  <c r="O1060" i="3"/>
  <c r="O1058" i="3"/>
  <c r="O1055" i="3"/>
  <c r="O1051" i="3"/>
  <c r="O1048" i="3"/>
  <c r="O1036" i="3"/>
  <c r="O1035" i="3"/>
  <c r="O1029" i="3"/>
  <c r="O1028" i="3"/>
  <c r="O1027" i="3"/>
  <c r="O1026" i="3"/>
  <c r="O916" i="3"/>
  <c r="O915" i="3"/>
  <c r="O914" i="3"/>
  <c r="O909" i="3"/>
  <c r="O908" i="3"/>
  <c r="O907" i="3"/>
  <c r="O901" i="3"/>
  <c r="O895" i="3"/>
  <c r="O891" i="3"/>
  <c r="O890" i="3"/>
  <c r="O889" i="3"/>
  <c r="O886" i="3"/>
  <c r="O885" i="3"/>
  <c r="O884" i="3"/>
  <c r="O883" i="3"/>
  <c r="O882" i="3"/>
  <c r="O881" i="3"/>
  <c r="O878" i="3"/>
  <c r="O873" i="3"/>
  <c r="O871" i="3"/>
  <c r="O869" i="3"/>
  <c r="O859" i="3"/>
  <c r="O857" i="3"/>
  <c r="O856" i="3"/>
  <c r="O855" i="3"/>
  <c r="O854" i="3"/>
  <c r="O853" i="3"/>
  <c r="O852" i="3"/>
  <c r="O845" i="3"/>
  <c r="O844" i="3"/>
  <c r="O832" i="3"/>
  <c r="O831" i="3"/>
  <c r="O830" i="3"/>
  <c r="O829" i="3"/>
  <c r="O828" i="3"/>
  <c r="O827" i="3"/>
  <c r="O826" i="3"/>
  <c r="O825" i="3"/>
  <c r="O824" i="3"/>
  <c r="O823" i="3"/>
  <c r="O822" i="3"/>
  <c r="O821" i="3"/>
  <c r="O820" i="3"/>
  <c r="O818" i="3"/>
  <c r="O817" i="3"/>
  <c r="O808" i="3"/>
  <c r="O805" i="3"/>
  <c r="O804" i="3"/>
  <c r="O803" i="3"/>
  <c r="O802" i="3"/>
  <c r="O801" i="3"/>
  <c r="O800" i="3"/>
  <c r="O799" i="3"/>
  <c r="O798" i="3"/>
  <c r="O797" i="3"/>
  <c r="O796" i="3"/>
  <c r="O795" i="3"/>
  <c r="O794" i="3"/>
  <c r="O792" i="3"/>
  <c r="O790" i="3"/>
  <c r="O788" i="3"/>
  <c r="O785" i="3"/>
  <c r="O784" i="3"/>
  <c r="O783" i="3"/>
  <c r="O782" i="3"/>
  <c r="O781" i="3"/>
  <c r="O780" i="3"/>
  <c r="O779" i="3"/>
  <c r="O778" i="3"/>
  <c r="O777" i="3"/>
  <c r="O776" i="3"/>
  <c r="O775" i="3"/>
  <c r="O774" i="3"/>
  <c r="O773" i="3"/>
  <c r="O772" i="3"/>
  <c r="O771" i="3"/>
  <c r="O770" i="3"/>
  <c r="O769" i="3"/>
  <c r="O768" i="3"/>
  <c r="O767" i="3"/>
  <c r="O766" i="3"/>
  <c r="O765" i="3"/>
  <c r="O764" i="3"/>
  <c r="O763" i="3"/>
  <c r="O757" i="3"/>
  <c r="O756" i="3"/>
  <c r="O754" i="3"/>
  <c r="O753" i="3"/>
  <c r="O752" i="3"/>
  <c r="O751" i="3"/>
  <c r="O750" i="3"/>
  <c r="O741" i="3"/>
  <c r="O740" i="3"/>
  <c r="O739" i="3"/>
  <c r="O738" i="3"/>
  <c r="O737" i="3"/>
  <c r="O736" i="3"/>
  <c r="O735" i="3"/>
  <c r="O734" i="3"/>
  <c r="O733" i="3"/>
  <c r="O732" i="3"/>
  <c r="O731" i="3"/>
  <c r="O730" i="3"/>
  <c r="O729" i="3"/>
  <c r="O728" i="3"/>
  <c r="O727" i="3"/>
  <c r="O726" i="3"/>
  <c r="O725" i="3"/>
  <c r="O720" i="3"/>
  <c r="O719" i="3"/>
  <c r="O718" i="3"/>
  <c r="O717" i="3"/>
  <c r="O715" i="3"/>
  <c r="O714" i="3"/>
  <c r="O713" i="3"/>
  <c r="O710" i="3"/>
  <c r="O709" i="3"/>
  <c r="O708" i="3"/>
  <c r="O707" i="3"/>
  <c r="O706" i="3"/>
  <c r="O705" i="3"/>
  <c r="O704" i="3"/>
  <c r="O703" i="3"/>
  <c r="O702" i="3"/>
  <c r="O701" i="3"/>
  <c r="O700" i="3"/>
  <c r="O698" i="3"/>
  <c r="O697" i="3"/>
  <c r="O691" i="3"/>
  <c r="O685" i="3"/>
  <c r="O684" i="3"/>
  <c r="O683" i="3"/>
  <c r="O682" i="3"/>
  <c r="O681" i="3"/>
  <c r="O680" i="3"/>
  <c r="O679" i="3"/>
  <c r="O678" i="3"/>
  <c r="O677" i="3"/>
  <c r="O676" i="3"/>
  <c r="O675" i="3"/>
  <c r="O674" i="3"/>
  <c r="O673" i="3"/>
  <c r="O672" i="3"/>
  <c r="O621" i="3"/>
  <c r="O620" i="3"/>
  <c r="O619" i="3"/>
  <c r="O618" i="3"/>
  <c r="O617" i="3"/>
  <c r="O616" i="3"/>
  <c r="O615" i="3"/>
  <c r="O614" i="3"/>
  <c r="O613" i="3"/>
  <c r="O612" i="3"/>
  <c r="O611" i="3"/>
  <c r="O610" i="3"/>
  <c r="O609" i="3"/>
  <c r="O608" i="3"/>
  <c r="O607" i="3"/>
  <c r="O606" i="3"/>
  <c r="O605" i="3"/>
  <c r="O603" i="3"/>
  <c r="O602" i="3"/>
  <c r="O601" i="3"/>
  <c r="E578" i="5" l="1"/>
  <c r="D518" i="5"/>
  <c r="D549" i="5" l="1"/>
  <c r="E458" i="5"/>
  <c r="A5" i="4"/>
  <c r="A6" i="4"/>
  <c r="A7" i="4"/>
  <c r="A8" i="4"/>
  <c r="A9" i="4"/>
  <c r="A10" i="4"/>
  <c r="A12" i="4"/>
  <c r="A13" i="4"/>
  <c r="A14" i="4"/>
  <c r="A15" i="4"/>
  <c r="A16" i="4"/>
  <c r="A17" i="4"/>
  <c r="A18" i="4"/>
  <c r="A19" i="4"/>
  <c r="A20" i="4"/>
  <c r="A21" i="4"/>
  <c r="A25" i="4"/>
  <c r="A26" i="4"/>
  <c r="A27" i="4"/>
  <c r="A28" i="4"/>
  <c r="A29" i="4"/>
  <c r="A30" i="4"/>
  <c r="A31" i="4"/>
  <c r="A32" i="4"/>
  <c r="A33" i="4"/>
  <c r="A34" i="4"/>
  <c r="A35" i="4"/>
  <c r="A36" i="4"/>
  <c r="A72" i="4"/>
  <c r="A37" i="4"/>
  <c r="A38" i="4"/>
  <c r="A39" i="4"/>
  <c r="A40" i="4"/>
  <c r="A41" i="4"/>
  <c r="A46" i="4"/>
  <c r="A49" i="4"/>
  <c r="A52" i="4"/>
  <c r="A53" i="4"/>
  <c r="A55" i="4"/>
  <c r="A58" i="4"/>
  <c r="A61" i="4"/>
  <c r="A63" i="4"/>
  <c r="A64" i="4"/>
  <c r="A66" i="4"/>
  <c r="A67" i="4"/>
  <c r="A68" i="4"/>
  <c r="A69" i="4"/>
  <c r="A70" i="4"/>
  <c r="A71" i="4"/>
  <c r="A75" i="4"/>
  <c r="A76" i="4"/>
  <c r="A79" i="4"/>
  <c r="A80" i="4"/>
  <c r="A81" i="4"/>
  <c r="A82" i="4"/>
  <c r="A83" i="4"/>
  <c r="A84" i="4"/>
  <c r="A85" i="4"/>
  <c r="A86" i="4"/>
  <c r="A87" i="4"/>
  <c r="A88" i="4"/>
  <c r="A89" i="4"/>
  <c r="A90" i="4"/>
  <c r="A91" i="4"/>
  <c r="A92" i="4"/>
  <c r="A93" i="4"/>
  <c r="A94" i="4"/>
  <c r="A95" i="4"/>
  <c r="A96" i="4"/>
  <c r="A97" i="4"/>
  <c r="A98" i="4"/>
  <c r="A100" i="4"/>
  <c r="A101" i="4"/>
  <c r="A102" i="4"/>
  <c r="A103" i="4"/>
  <c r="A107" i="4"/>
  <c r="A108" i="4"/>
  <c r="A109" i="4"/>
  <c r="A112" i="4"/>
  <c r="A113" i="4"/>
  <c r="A116" i="4"/>
  <c r="A117" i="4"/>
  <c r="A118" i="4"/>
  <c r="A120"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11" i="4"/>
  <c r="A212" i="4"/>
  <c r="A213" i="4"/>
  <c r="A214" i="4"/>
  <c r="A215" i="4"/>
  <c r="A216" i="4"/>
  <c r="A217" i="4"/>
  <c r="A218" i="4"/>
  <c r="A219" i="4"/>
  <c r="A220" i="4"/>
  <c r="A221" i="4"/>
  <c r="A222" i="4"/>
  <c r="A223" i="4"/>
  <c r="A224" i="4"/>
  <c r="A225" i="4"/>
  <c r="A226" i="4"/>
  <c r="A227" i="4"/>
  <c r="A228" i="4"/>
  <c r="A229" i="4"/>
  <c r="A232" i="4"/>
  <c r="A230" i="4"/>
  <c r="A231" i="4"/>
  <c r="A233" i="4"/>
  <c r="A234" i="4"/>
  <c r="A235" i="4"/>
  <c r="A237" i="4"/>
  <c r="A238" i="4"/>
  <c r="A239" i="4"/>
  <c r="A240" i="4"/>
  <c r="A243" i="4"/>
  <c r="A244" i="4"/>
  <c r="A245" i="4"/>
  <c r="A246" i="4"/>
  <c r="A247" i="4"/>
  <c r="A248" i="4"/>
  <c r="A249" i="4"/>
  <c r="A250" i="4"/>
  <c r="A251" i="4"/>
  <c r="A252" i="4"/>
  <c r="A253" i="4"/>
  <c r="A254" i="4"/>
  <c r="A255" i="4"/>
  <c r="A256" i="4"/>
  <c r="A258" i="4"/>
  <c r="A259"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8" i="4"/>
  <c r="A329" i="4"/>
  <c r="A330" i="4"/>
  <c r="A331" i="4"/>
  <c r="A332" i="4"/>
  <c r="A333" i="4"/>
  <c r="A334" i="4"/>
  <c r="A336" i="4"/>
  <c r="A337" i="4"/>
  <c r="A338" i="4"/>
  <c r="A339" i="4"/>
  <c r="A340" i="4"/>
  <c r="A341" i="4"/>
  <c r="A342" i="4"/>
  <c r="A343" i="4"/>
  <c r="A344" i="4"/>
  <c r="A345" i="4"/>
  <c r="A346" i="4"/>
  <c r="A347" i="4"/>
  <c r="A348" i="4"/>
  <c r="A349" i="4"/>
  <c r="A350" i="4"/>
  <c r="A351" i="4"/>
  <c r="A352" i="4"/>
  <c r="A353" i="4"/>
  <c r="A355" i="4"/>
  <c r="A357" i="4"/>
  <c r="A358" i="4"/>
  <c r="A359" i="4"/>
  <c r="A360" i="4"/>
  <c r="A361" i="4"/>
  <c r="A362" i="4"/>
  <c r="A364" i="4"/>
  <c r="A365" i="4"/>
  <c r="A366" i="4"/>
  <c r="A367" i="4"/>
  <c r="A368" i="4"/>
  <c r="A369" i="4"/>
  <c r="A370" i="4"/>
  <c r="A371" i="4"/>
  <c r="A372" i="4"/>
  <c r="A373" i="4"/>
  <c r="A374" i="4"/>
  <c r="A375" i="4"/>
  <c r="A376" i="4"/>
  <c r="A377" i="4"/>
  <c r="A378" i="4"/>
  <c r="A146" i="4"/>
  <c r="A363" i="4"/>
  <c r="A167" i="4"/>
  <c r="A154" i="4"/>
  <c r="A151" i="4"/>
  <c r="A149" i="4"/>
  <c r="A439" i="4"/>
  <c r="A171" i="4"/>
  <c r="A179" i="4"/>
  <c r="A406" i="4"/>
  <c r="A164" i="4"/>
  <c r="A153" i="4"/>
  <c r="A177" i="4"/>
  <c r="A152" i="4"/>
  <c r="A477" i="4"/>
  <c r="A168" i="4"/>
  <c r="A535" i="4"/>
  <c r="A155" i="4"/>
  <c r="A166" i="4"/>
  <c r="A165" i="4"/>
  <c r="A11" i="4"/>
  <c r="A147" i="4"/>
  <c r="A513" i="4"/>
  <c r="A178" i="4"/>
  <c r="A99" i="4"/>
  <c r="A150" i="4"/>
  <c r="A522" i="4"/>
  <c r="A105" i="4"/>
  <c r="A4" i="4"/>
  <c r="A148" i="4"/>
  <c r="A524" i="4"/>
  <c r="A173" i="4"/>
  <c r="A327" i="4"/>
  <c r="A172" i="4"/>
  <c r="A158" i="4"/>
  <c r="A162"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528" i="4"/>
  <c r="A460" i="4"/>
  <c r="A257" i="4"/>
  <c r="A260" i="4"/>
  <c r="A128" i="4"/>
  <c r="A134" i="4"/>
  <c r="A123" i="4"/>
  <c r="A126" i="4"/>
  <c r="A132" i="4"/>
  <c r="A127" i="4"/>
  <c r="A208" i="4"/>
  <c r="A60" i="4"/>
  <c r="A74" i="4"/>
  <c r="A125" i="4"/>
  <c r="A135" i="4"/>
  <c r="A142" i="4"/>
  <c r="A600" i="4"/>
  <c r="A130" i="4"/>
  <c r="A22" i="4"/>
  <c r="A140" i="4"/>
  <c r="A512" i="4"/>
  <c r="A78" i="4"/>
  <c r="A133" i="4"/>
  <c r="A121" i="4"/>
  <c r="A143" i="4"/>
  <c r="A138" i="4"/>
  <c r="A433" i="4"/>
  <c r="A434" i="4"/>
  <c r="A435" i="4"/>
  <c r="A436" i="4"/>
  <c r="A437" i="4"/>
  <c r="A438" i="4"/>
  <c r="A440" i="4"/>
  <c r="A441" i="4"/>
  <c r="A442" i="4"/>
  <c r="A443" i="4"/>
  <c r="A444" i="4"/>
  <c r="A445" i="4"/>
  <c r="A446" i="4"/>
  <c r="A447" i="4"/>
  <c r="A448" i="4"/>
  <c r="A449" i="4"/>
  <c r="A43" i="4"/>
  <c r="A45" i="4"/>
  <c r="A450" i="4"/>
  <c r="A451" i="4"/>
  <c r="A454" i="4"/>
  <c r="A455" i="4"/>
  <c r="A456" i="4"/>
  <c r="A457" i="4"/>
  <c r="A458" i="4"/>
  <c r="A462" i="4"/>
  <c r="A463" i="4"/>
  <c r="A464" i="4"/>
  <c r="A465" i="4"/>
  <c r="A466" i="4"/>
  <c r="A467" i="4"/>
  <c r="A468" i="4"/>
  <c r="A469" i="4"/>
  <c r="A470" i="4"/>
  <c r="A471" i="4"/>
  <c r="A472" i="4"/>
  <c r="A473" i="4"/>
  <c r="A474" i="4"/>
  <c r="A475" i="4"/>
  <c r="A476" i="4"/>
  <c r="A478" i="4"/>
  <c r="A479" i="4"/>
  <c r="A480" i="4"/>
  <c r="A481" i="4"/>
  <c r="A482" i="4"/>
  <c r="A483" i="4"/>
  <c r="A484" i="4"/>
  <c r="A485" i="4"/>
  <c r="A486" i="4"/>
  <c r="A487" i="4"/>
  <c r="A488" i="4"/>
  <c r="A489" i="4"/>
  <c r="A490" i="4"/>
  <c r="A491" i="4"/>
  <c r="A493" i="4"/>
  <c r="A494" i="4"/>
  <c r="A495" i="4"/>
  <c r="A496" i="4"/>
  <c r="A497" i="4"/>
  <c r="A498" i="4"/>
  <c r="A499" i="4"/>
  <c r="A500" i="4"/>
  <c r="A501" i="4"/>
  <c r="A502" i="4"/>
  <c r="A503" i="4"/>
  <c r="A104" i="4"/>
  <c r="A504" i="4"/>
  <c r="A505" i="4"/>
  <c r="A506" i="4"/>
  <c r="A507" i="4"/>
  <c r="A508" i="4"/>
  <c r="A509" i="4"/>
  <c r="A510" i="4"/>
  <c r="A511" i="4"/>
  <c r="A514" i="4"/>
  <c r="A515" i="4"/>
  <c r="A516" i="4"/>
  <c r="A517" i="4"/>
  <c r="A518" i="4"/>
  <c r="A519" i="4"/>
  <c r="A520" i="4"/>
  <c r="A521" i="4"/>
  <c r="A523" i="4"/>
  <c r="A525" i="4"/>
  <c r="A526" i="4"/>
  <c r="A527" i="4"/>
  <c r="A529" i="4"/>
  <c r="A530" i="4"/>
  <c r="A531" i="4"/>
  <c r="A533" i="4"/>
  <c r="A534"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5" i="4"/>
  <c r="A576" i="4"/>
  <c r="A577" i="4"/>
  <c r="A578" i="4"/>
  <c r="A579" i="4"/>
  <c r="A580" i="4"/>
  <c r="A581" i="4"/>
  <c r="A582" i="4"/>
  <c r="A583" i="4"/>
  <c r="A584" i="4"/>
  <c r="A156" i="4"/>
  <c r="A176" i="4"/>
  <c r="A163" i="4"/>
  <c r="A159" i="4"/>
  <c r="A170" i="4"/>
  <c r="A169" i="4"/>
  <c r="A160" i="4"/>
  <c r="A157" i="4"/>
  <c r="A354" i="4"/>
  <c r="A209" i="4"/>
  <c r="A175" i="4"/>
  <c r="A174" i="4"/>
  <c r="A161" i="4"/>
  <c r="A453" i="4"/>
  <c r="A585" i="4"/>
  <c r="A586" i="4"/>
  <c r="A587" i="4"/>
  <c r="A588" i="4"/>
  <c r="A131" i="4"/>
  <c r="A139" i="4"/>
  <c r="A73" i="4"/>
  <c r="A129" i="4"/>
  <c r="A124" i="4"/>
  <c r="A136" i="4"/>
  <c r="A137" i="4"/>
  <c r="A141" i="4"/>
  <c r="A119" i="4"/>
  <c r="A122" i="4"/>
  <c r="A145" i="4"/>
  <c r="A452" i="4"/>
  <c r="A51" i="4"/>
  <c r="A48" i="4"/>
  <c r="A59" i="4"/>
  <c r="A47" i="4"/>
  <c r="A54" i="4"/>
  <c r="A56" i="4"/>
  <c r="A62" i="4"/>
  <c r="A65" i="4"/>
  <c r="A50" i="4"/>
  <c r="A57" i="4"/>
  <c r="A589" i="4"/>
  <c r="A590" i="4"/>
  <c r="A591" i="4"/>
  <c r="A592" i="4"/>
  <c r="A593" i="4"/>
  <c r="A594" i="4"/>
  <c r="A595" i="4"/>
  <c r="A596" i="4"/>
  <c r="A597" i="4"/>
  <c r="A598" i="4"/>
  <c r="A599" i="4"/>
  <c r="A106" i="4"/>
  <c r="A356" i="4"/>
  <c r="A242" i="4"/>
  <c r="A241" i="4"/>
  <c r="A114" i="4"/>
  <c r="A115" i="4"/>
  <c r="A492" i="4"/>
  <c r="A574" i="4"/>
  <c r="A77" i="4"/>
  <c r="A532" i="4"/>
  <c r="A335" i="4"/>
  <c r="A461" i="4"/>
  <c r="A2" i="4"/>
  <c r="A110" i="4"/>
  <c r="A111" i="4"/>
  <c r="A42" i="4"/>
  <c r="A44" i="4"/>
  <c r="A210" i="4"/>
  <c r="A236" i="4"/>
  <c r="A459" i="4"/>
  <c r="A23" i="4"/>
  <c r="A144" i="4"/>
  <c r="A24" i="4"/>
  <c r="A3" i="4"/>
  <c r="O3" i="3" l="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2" i="3"/>
  <c r="A8" i="1" l="1"/>
  <c r="B2" i="1"/>
  <c r="B8" i="1"/>
  <c r="R1210" i="3" l="1"/>
  <c r="R1200" i="3"/>
  <c r="R1190" i="3"/>
  <c r="R1182" i="3"/>
  <c r="R1163" i="3"/>
  <c r="R1133" i="3"/>
  <c r="R1082" i="3"/>
  <c r="R1058" i="3"/>
  <c r="R1027" i="3"/>
  <c r="R901" i="3"/>
  <c r="R883" i="3"/>
  <c r="R857" i="3"/>
  <c r="R832" i="3"/>
  <c r="R824" i="3"/>
  <c r="R805" i="3"/>
  <c r="R797" i="3"/>
  <c r="R784" i="3"/>
  <c r="R776" i="3"/>
  <c r="R768" i="3"/>
  <c r="R754" i="3"/>
  <c r="R738" i="3"/>
  <c r="R730" i="3"/>
  <c r="R718" i="3"/>
  <c r="R707" i="3"/>
  <c r="R698" i="3"/>
  <c r="R680" i="3"/>
  <c r="R672" i="3"/>
  <c r="R614" i="3"/>
  <c r="R606" i="3"/>
  <c r="R1187" i="3"/>
  <c r="R1158" i="3"/>
  <c r="R1048" i="3"/>
  <c r="R878" i="3"/>
  <c r="R821" i="3"/>
  <c r="R781" i="3"/>
  <c r="R751" i="3"/>
  <c r="R727" i="3"/>
  <c r="R685" i="3"/>
  <c r="R611" i="3"/>
  <c r="R1204" i="3"/>
  <c r="R1144" i="3"/>
  <c r="R1036" i="3"/>
  <c r="R853" i="3"/>
  <c r="R801" i="3"/>
  <c r="R772" i="3"/>
  <c r="R734" i="3"/>
  <c r="R703" i="3"/>
  <c r="R618" i="3"/>
  <c r="R1203" i="3"/>
  <c r="R1136" i="3"/>
  <c r="R1035" i="3"/>
  <c r="R886" i="3"/>
  <c r="R827" i="3"/>
  <c r="R790" i="3"/>
  <c r="R741" i="3"/>
  <c r="R710" i="3"/>
  <c r="R675" i="3"/>
  <c r="R1192" i="3"/>
  <c r="R1167" i="3"/>
  <c r="R1029" i="3"/>
  <c r="R869" i="3"/>
  <c r="R817" i="3"/>
  <c r="R788" i="3"/>
  <c r="R757" i="3"/>
  <c r="R720" i="3"/>
  <c r="R682" i="3"/>
  <c r="R608" i="3"/>
  <c r="R1191" i="3"/>
  <c r="R1134" i="3"/>
  <c r="R1060" i="3"/>
  <c r="R907" i="3"/>
  <c r="R844" i="3"/>
  <c r="R798" i="3"/>
  <c r="R769" i="3"/>
  <c r="R739" i="3"/>
  <c r="R700" i="3"/>
  <c r="R615" i="3"/>
  <c r="R1207" i="3"/>
  <c r="R1199" i="3"/>
  <c r="R1189" i="3"/>
  <c r="R1175" i="3"/>
  <c r="R1162" i="3"/>
  <c r="R1132" i="3"/>
  <c r="R1081" i="3"/>
  <c r="R1055" i="3"/>
  <c r="R1026" i="3"/>
  <c r="R895" i="3"/>
  <c r="R882" i="3"/>
  <c r="R856" i="3"/>
  <c r="R831" i="3"/>
  <c r="R823" i="3"/>
  <c r="R804" i="3"/>
  <c r="R796" i="3"/>
  <c r="R783" i="3"/>
  <c r="R775" i="3"/>
  <c r="R767" i="3"/>
  <c r="R753" i="3"/>
  <c r="R737" i="3"/>
  <c r="R729" i="3"/>
  <c r="R717" i="3"/>
  <c r="R706" i="3"/>
  <c r="R697" i="3"/>
  <c r="R679" i="3"/>
  <c r="R621" i="3"/>
  <c r="R613" i="3"/>
  <c r="R605" i="3"/>
  <c r="R1197" i="3"/>
  <c r="R1130" i="3"/>
  <c r="R915" i="3"/>
  <c r="R854" i="3"/>
  <c r="R794" i="3"/>
  <c r="R765" i="3"/>
  <c r="R714" i="3"/>
  <c r="R677" i="3"/>
  <c r="R602" i="3"/>
  <c r="R1186" i="3"/>
  <c r="R1129" i="3"/>
  <c r="R914" i="3"/>
  <c r="R873" i="3"/>
  <c r="R820" i="3"/>
  <c r="R780" i="3"/>
  <c r="R750" i="3"/>
  <c r="R713" i="3"/>
  <c r="R676" i="3"/>
  <c r="R601" i="3"/>
  <c r="R1185" i="3"/>
  <c r="R1128" i="3"/>
  <c r="R871" i="3"/>
  <c r="R818" i="3"/>
  <c r="R763" i="3"/>
  <c r="R725" i="3"/>
  <c r="R683" i="3"/>
  <c r="R609" i="3"/>
  <c r="R1184" i="3"/>
  <c r="R1127" i="3"/>
  <c r="R1065" i="3"/>
  <c r="R885" i="3"/>
  <c r="R826" i="3"/>
  <c r="R778" i="3"/>
  <c r="R740" i="3"/>
  <c r="R701" i="3"/>
  <c r="R674" i="3"/>
  <c r="R1183" i="3"/>
  <c r="R884" i="3"/>
  <c r="R808" i="3"/>
  <c r="R777" i="3"/>
  <c r="R731" i="3"/>
  <c r="R708" i="3"/>
  <c r="R673" i="3"/>
  <c r="R1206" i="3"/>
  <c r="R1198" i="3"/>
  <c r="R1188" i="3"/>
  <c r="R1174" i="3"/>
  <c r="R1161" i="3"/>
  <c r="R1131" i="3"/>
  <c r="R1079" i="3"/>
  <c r="R1051" i="3"/>
  <c r="R916" i="3"/>
  <c r="R891" i="3"/>
  <c r="R881" i="3"/>
  <c r="R855" i="3"/>
  <c r="R830" i="3"/>
  <c r="R822" i="3"/>
  <c r="R803" i="3"/>
  <c r="R795" i="3"/>
  <c r="R782" i="3"/>
  <c r="R774" i="3"/>
  <c r="R766" i="3"/>
  <c r="R752" i="3"/>
  <c r="R736" i="3"/>
  <c r="R728" i="3"/>
  <c r="R715" i="3"/>
  <c r="R705" i="3"/>
  <c r="R691" i="3"/>
  <c r="R678" i="3"/>
  <c r="R620" i="3"/>
  <c r="R612" i="3"/>
  <c r="R603" i="3"/>
  <c r="R1205" i="3"/>
  <c r="R1173" i="3"/>
  <c r="R1078" i="3"/>
  <c r="R890" i="3"/>
  <c r="R829" i="3"/>
  <c r="R802" i="3"/>
  <c r="R773" i="3"/>
  <c r="R735" i="3"/>
  <c r="R704" i="3"/>
  <c r="R619" i="3"/>
  <c r="R1196" i="3"/>
  <c r="R1172" i="3"/>
  <c r="R1067" i="3"/>
  <c r="R889" i="3"/>
  <c r="R828" i="3"/>
  <c r="R792" i="3"/>
  <c r="R764" i="3"/>
  <c r="R726" i="3"/>
  <c r="R684" i="3"/>
  <c r="R610" i="3"/>
  <c r="R1195" i="3"/>
  <c r="R1169" i="3"/>
  <c r="R1066" i="3"/>
  <c r="R909" i="3"/>
  <c r="R852" i="3"/>
  <c r="R800" i="3"/>
  <c r="R779" i="3"/>
  <c r="R771" i="3"/>
  <c r="R733" i="3"/>
  <c r="R702" i="3"/>
  <c r="R617" i="3"/>
  <c r="R1202" i="3"/>
  <c r="R1135" i="3"/>
  <c r="R908" i="3"/>
  <c r="R845" i="3"/>
  <c r="R799" i="3"/>
  <c r="R770" i="3"/>
  <c r="R732" i="3"/>
  <c r="R709" i="3"/>
  <c r="R616" i="3"/>
  <c r="R1201" i="3"/>
  <c r="R1164" i="3"/>
  <c r="R1126" i="3"/>
  <c r="R1028" i="3"/>
  <c r="R859" i="3"/>
  <c r="R825" i="3"/>
  <c r="R785" i="3"/>
  <c r="R756" i="3"/>
  <c r="R719" i="3"/>
  <c r="R681" i="3"/>
  <c r="R607" i="3"/>
  <c r="Q1210" i="3"/>
  <c r="Q1200" i="3"/>
  <c r="Q1190" i="3"/>
  <c r="Q1182" i="3"/>
  <c r="Q1163" i="3"/>
  <c r="Q1133" i="3"/>
  <c r="Q1082" i="3"/>
  <c r="Q1058" i="3"/>
  <c r="Q1027" i="3"/>
  <c r="Q901" i="3"/>
  <c r="Q883" i="3"/>
  <c r="Q857" i="3"/>
  <c r="Q832" i="3"/>
  <c r="Q824" i="3"/>
  <c r="Q805" i="3"/>
  <c r="Q797" i="3"/>
  <c r="Q784" i="3"/>
  <c r="Q776" i="3"/>
  <c r="Q768" i="3"/>
  <c r="Q754" i="3"/>
  <c r="Q738" i="3"/>
  <c r="Q730" i="3"/>
  <c r="Q718" i="3"/>
  <c r="Q707" i="3"/>
  <c r="Q698" i="3"/>
  <c r="Q680" i="3"/>
  <c r="Q672" i="3"/>
  <c r="Q614" i="3"/>
  <c r="Q606" i="3"/>
  <c r="Q1136" i="3"/>
  <c r="Q909" i="3"/>
  <c r="Q818" i="3"/>
  <c r="Q763" i="3"/>
  <c r="Q675" i="3"/>
  <c r="Q1135" i="3"/>
  <c r="Q1029" i="3"/>
  <c r="Q826" i="3"/>
  <c r="Q770" i="3"/>
  <c r="Q720" i="3"/>
  <c r="Q674" i="3"/>
  <c r="Q1134" i="3"/>
  <c r="Q907" i="3"/>
  <c r="Q825" i="3"/>
  <c r="Q777" i="3"/>
  <c r="Q708" i="3"/>
  <c r="Q607" i="3"/>
  <c r="Q1207" i="3"/>
  <c r="Q1199" i="3"/>
  <c r="Q1189" i="3"/>
  <c r="Q1175" i="3"/>
  <c r="Q1162" i="3"/>
  <c r="Q1132" i="3"/>
  <c r="Q1081" i="3"/>
  <c r="Q1055" i="3"/>
  <c r="Q1026" i="3"/>
  <c r="Q895" i="3"/>
  <c r="Q882" i="3"/>
  <c r="Q856" i="3"/>
  <c r="Q831" i="3"/>
  <c r="Q823" i="3"/>
  <c r="Q804" i="3"/>
  <c r="Q796" i="3"/>
  <c r="Q783" i="3"/>
  <c r="Q775" i="3"/>
  <c r="Q767" i="3"/>
  <c r="Q753" i="3"/>
  <c r="Q737" i="3"/>
  <c r="Q729" i="3"/>
  <c r="Q717" i="3"/>
  <c r="Q706" i="3"/>
  <c r="Q697" i="3"/>
  <c r="Q679" i="3"/>
  <c r="Q621" i="3"/>
  <c r="Q613" i="3"/>
  <c r="Q605" i="3"/>
  <c r="Q1195" i="3"/>
  <c r="Q1128" i="3"/>
  <c r="Q871" i="3"/>
  <c r="Q790" i="3"/>
  <c r="Q733" i="3"/>
  <c r="Q702" i="3"/>
  <c r="Q609" i="3"/>
  <c r="Q1202" i="3"/>
  <c r="Q1065" i="3"/>
  <c r="Q869" i="3"/>
  <c r="Q799" i="3"/>
  <c r="Q709" i="3"/>
  <c r="Q608" i="3"/>
  <c r="Q1191" i="3"/>
  <c r="Q1060" i="3"/>
  <c r="Q859" i="3"/>
  <c r="Q769" i="3"/>
  <c r="Q719" i="3"/>
  <c r="Q615" i="3"/>
  <c r="Q1206" i="3"/>
  <c r="Q1198" i="3"/>
  <c r="Q1188" i="3"/>
  <c r="Q1174" i="3"/>
  <c r="Q1161" i="3"/>
  <c r="Q1131" i="3"/>
  <c r="Q1079" i="3"/>
  <c r="Q1051" i="3"/>
  <c r="Q916" i="3"/>
  <c r="Q891" i="3"/>
  <c r="Q881" i="3"/>
  <c r="Q855" i="3"/>
  <c r="Q830" i="3"/>
  <c r="Q822" i="3"/>
  <c r="Q803" i="3"/>
  <c r="Q795" i="3"/>
  <c r="Q782" i="3"/>
  <c r="Q774" i="3"/>
  <c r="Q766" i="3"/>
  <c r="Q752" i="3"/>
  <c r="Q736" i="3"/>
  <c r="Q728" i="3"/>
  <c r="Q715" i="3"/>
  <c r="Q705" i="3"/>
  <c r="Q691" i="3"/>
  <c r="Q678" i="3"/>
  <c r="Q620" i="3"/>
  <c r="Q612" i="3"/>
  <c r="Q603" i="3"/>
  <c r="Q1169" i="3"/>
  <c r="Q852" i="3"/>
  <c r="Q771" i="3"/>
  <c r="Q710" i="3"/>
  <c r="Q1184" i="3"/>
  <c r="Q885" i="3"/>
  <c r="Q788" i="3"/>
  <c r="Q740" i="3"/>
  <c r="Q682" i="3"/>
  <c r="Q1183" i="3"/>
  <c r="Q884" i="3"/>
  <c r="Q798" i="3"/>
  <c r="Q739" i="3"/>
  <c r="Q700" i="3"/>
  <c r="Q1205" i="3"/>
  <c r="Q1197" i="3"/>
  <c r="Q1187" i="3"/>
  <c r="Q1173" i="3"/>
  <c r="Q1158" i="3"/>
  <c r="Q1130" i="3"/>
  <c r="Q1078" i="3"/>
  <c r="Q1048" i="3"/>
  <c r="Q915" i="3"/>
  <c r="Q890" i="3"/>
  <c r="Q878" i="3"/>
  <c r="Q854" i="3"/>
  <c r="Q829" i="3"/>
  <c r="Q821" i="3"/>
  <c r="Q802" i="3"/>
  <c r="Q794" i="3"/>
  <c r="Q781" i="3"/>
  <c r="Q773" i="3"/>
  <c r="Q765" i="3"/>
  <c r="Q751" i="3"/>
  <c r="Q735" i="3"/>
  <c r="Q727" i="3"/>
  <c r="Q714" i="3"/>
  <c r="Q704" i="3"/>
  <c r="Q685" i="3"/>
  <c r="Q677" i="3"/>
  <c r="Q619" i="3"/>
  <c r="Q611" i="3"/>
  <c r="Q602" i="3"/>
  <c r="Q1203" i="3"/>
  <c r="Q1066" i="3"/>
  <c r="Q886" i="3"/>
  <c r="Q800" i="3"/>
  <c r="Q779" i="3"/>
  <c r="Q725" i="3"/>
  <c r="Q617" i="3"/>
  <c r="Q1192" i="3"/>
  <c r="Q1127" i="3"/>
  <c r="Q845" i="3"/>
  <c r="Q778" i="3"/>
  <c r="Q732" i="3"/>
  <c r="Q616" i="3"/>
  <c r="Q1201" i="3"/>
  <c r="Q1126" i="3"/>
  <c r="Q844" i="3"/>
  <c r="Q785" i="3"/>
  <c r="Q731" i="3"/>
  <c r="Q673" i="3"/>
  <c r="Q1204" i="3"/>
  <c r="Q1196" i="3"/>
  <c r="Q1186" i="3"/>
  <c r="Q1172" i="3"/>
  <c r="Q1144" i="3"/>
  <c r="Q1129" i="3"/>
  <c r="Q1067" i="3"/>
  <c r="Q1036" i="3"/>
  <c r="Q914" i="3"/>
  <c r="Q889" i="3"/>
  <c r="Q873" i="3"/>
  <c r="Q853" i="3"/>
  <c r="Q828" i="3"/>
  <c r="Q820" i="3"/>
  <c r="Q801" i="3"/>
  <c r="Q792" i="3"/>
  <c r="Q780" i="3"/>
  <c r="Q772" i="3"/>
  <c r="Q764" i="3"/>
  <c r="Q750" i="3"/>
  <c r="Q734" i="3"/>
  <c r="Q726" i="3"/>
  <c r="Q713" i="3"/>
  <c r="Q703" i="3"/>
  <c r="Q684" i="3"/>
  <c r="Q676" i="3"/>
  <c r="Q618" i="3"/>
  <c r="Q610" i="3"/>
  <c r="Q601" i="3"/>
  <c r="Q1185" i="3"/>
  <c r="Q1035" i="3"/>
  <c r="Q827" i="3"/>
  <c r="Q741" i="3"/>
  <c r="Q683" i="3"/>
  <c r="Q1167" i="3"/>
  <c r="Q908" i="3"/>
  <c r="Q817" i="3"/>
  <c r="Q757" i="3"/>
  <c r="Q701" i="3"/>
  <c r="Q1164" i="3"/>
  <c r="Q1028" i="3"/>
  <c r="Q808" i="3"/>
  <c r="Q756" i="3"/>
  <c r="Q681" i="3"/>
  <c r="P1210" i="3"/>
  <c r="P1207" i="3"/>
  <c r="P1199" i="3"/>
  <c r="P1189" i="3"/>
  <c r="P1175" i="3"/>
  <c r="P1162" i="3"/>
  <c r="P1132" i="3"/>
  <c r="P1081" i="3"/>
  <c r="P1055" i="3"/>
  <c r="P1026" i="3"/>
  <c r="P895" i="3"/>
  <c r="P882" i="3"/>
  <c r="P856" i="3"/>
  <c r="P831" i="3"/>
  <c r="P823" i="3"/>
  <c r="P804" i="3"/>
  <c r="P796" i="3"/>
  <c r="P783" i="3"/>
  <c r="P775" i="3"/>
  <c r="P767" i="3"/>
  <c r="P753" i="3"/>
  <c r="P737" i="3"/>
  <c r="P729" i="3"/>
  <c r="P717" i="3"/>
  <c r="P706" i="3"/>
  <c r="P697" i="3"/>
  <c r="P679" i="3"/>
  <c r="P621" i="3"/>
  <c r="P613" i="3"/>
  <c r="P605" i="3"/>
  <c r="P1197" i="3"/>
  <c r="P1173" i="3"/>
  <c r="P1130" i="3"/>
  <c r="P1078" i="3"/>
  <c r="P915" i="3"/>
  <c r="P854" i="3"/>
  <c r="P829" i="3"/>
  <c r="P802" i="3"/>
  <c r="P781" i="3"/>
  <c r="P765" i="3"/>
  <c r="P735" i="3"/>
  <c r="P704" i="3"/>
  <c r="P677" i="3"/>
  <c r="P619" i="3"/>
  <c r="P602" i="3"/>
  <c r="P818" i="3"/>
  <c r="P771" i="3"/>
  <c r="P741" i="3"/>
  <c r="P702" i="3"/>
  <c r="P617" i="3"/>
  <c r="P1192" i="3"/>
  <c r="P1135" i="3"/>
  <c r="P1065" i="3"/>
  <c r="P885" i="3"/>
  <c r="P826" i="3"/>
  <c r="P799" i="3"/>
  <c r="P770" i="3"/>
  <c r="P732" i="3"/>
  <c r="P701" i="3"/>
  <c r="P674" i="3"/>
  <c r="P1201" i="3"/>
  <c r="P1134" i="3"/>
  <c r="P1126" i="3"/>
  <c r="P884" i="3"/>
  <c r="P844" i="3"/>
  <c r="P798" i="3"/>
  <c r="P777" i="3"/>
  <c r="P739" i="3"/>
  <c r="P708" i="3"/>
  <c r="P673" i="3"/>
  <c r="P1182" i="3"/>
  <c r="P1082" i="3"/>
  <c r="P883" i="3"/>
  <c r="P824" i="3"/>
  <c r="P776" i="3"/>
  <c r="P730" i="3"/>
  <c r="P707" i="3"/>
  <c r="P614" i="3"/>
  <c r="P1206" i="3"/>
  <c r="P1198" i="3"/>
  <c r="P1188" i="3"/>
  <c r="P1174" i="3"/>
  <c r="P1161" i="3"/>
  <c r="P1131" i="3"/>
  <c r="P1079" i="3"/>
  <c r="P1051" i="3"/>
  <c r="P916" i="3"/>
  <c r="P891" i="3"/>
  <c r="P881" i="3"/>
  <c r="P855" i="3"/>
  <c r="P830" i="3"/>
  <c r="P822" i="3"/>
  <c r="P803" i="3"/>
  <c r="P795" i="3"/>
  <c r="P782" i="3"/>
  <c r="P774" i="3"/>
  <c r="P766" i="3"/>
  <c r="P752" i="3"/>
  <c r="P736" i="3"/>
  <c r="P728" i="3"/>
  <c r="P715" i="3"/>
  <c r="P705" i="3"/>
  <c r="P691" i="3"/>
  <c r="P678" i="3"/>
  <c r="P620" i="3"/>
  <c r="P612" i="3"/>
  <c r="P603" i="3"/>
  <c r="P1205" i="3"/>
  <c r="P1187" i="3"/>
  <c r="P1158" i="3"/>
  <c r="P1048" i="3"/>
  <c r="P890" i="3"/>
  <c r="P878" i="3"/>
  <c r="P821" i="3"/>
  <c r="P794" i="3"/>
  <c r="P773" i="3"/>
  <c r="P751" i="3"/>
  <c r="P727" i="3"/>
  <c r="P714" i="3"/>
  <c r="P685" i="3"/>
  <c r="P611" i="3"/>
  <c r="P827" i="3"/>
  <c r="P779" i="3"/>
  <c r="P733" i="3"/>
  <c r="P710" i="3"/>
  <c r="P675" i="3"/>
  <c r="P1202" i="3"/>
  <c r="P1167" i="3"/>
  <c r="P1029" i="3"/>
  <c r="P869" i="3"/>
  <c r="P817" i="3"/>
  <c r="P778" i="3"/>
  <c r="P740" i="3"/>
  <c r="P709" i="3"/>
  <c r="P616" i="3"/>
  <c r="P1191" i="3"/>
  <c r="P1164" i="3"/>
  <c r="P1060" i="3"/>
  <c r="P859" i="3"/>
  <c r="P808" i="3"/>
  <c r="P769" i="3"/>
  <c r="P731" i="3"/>
  <c r="P700" i="3"/>
  <c r="P615" i="3"/>
  <c r="P1190" i="3"/>
  <c r="P1133" i="3"/>
  <c r="P901" i="3"/>
  <c r="P805" i="3"/>
  <c r="P754" i="3"/>
  <c r="P698" i="3"/>
  <c r="P606" i="3"/>
  <c r="P1028" i="3"/>
  <c r="P1200" i="3"/>
  <c r="P1027" i="3"/>
  <c r="P832" i="3"/>
  <c r="P784" i="3"/>
  <c r="P768" i="3"/>
  <c r="P718" i="3"/>
  <c r="P672" i="3"/>
  <c r="P1204" i="3"/>
  <c r="P1196" i="3"/>
  <c r="P1186" i="3"/>
  <c r="P1172" i="3"/>
  <c r="P1144" i="3"/>
  <c r="P1129" i="3"/>
  <c r="P1067" i="3"/>
  <c r="P1036" i="3"/>
  <c r="P914" i="3"/>
  <c r="P889" i="3"/>
  <c r="P873" i="3"/>
  <c r="P853" i="3"/>
  <c r="P828" i="3"/>
  <c r="P820" i="3"/>
  <c r="P801" i="3"/>
  <c r="P792" i="3"/>
  <c r="P780" i="3"/>
  <c r="P772" i="3"/>
  <c r="P764" i="3"/>
  <c r="P750" i="3"/>
  <c r="P734" i="3"/>
  <c r="P726" i="3"/>
  <c r="P713" i="3"/>
  <c r="P703" i="3"/>
  <c r="P684" i="3"/>
  <c r="P676" i="3"/>
  <c r="P618" i="3"/>
  <c r="P610" i="3"/>
  <c r="P601" i="3"/>
  <c r="P1203" i="3"/>
  <c r="P1195" i="3"/>
  <c r="P1185" i="3"/>
  <c r="P1169" i="3"/>
  <c r="P1136" i="3"/>
  <c r="P1128" i="3"/>
  <c r="P1066" i="3"/>
  <c r="P1035" i="3"/>
  <c r="P909" i="3"/>
  <c r="P886" i="3"/>
  <c r="P871" i="3"/>
  <c r="P852" i="3"/>
  <c r="P800" i="3"/>
  <c r="P790" i="3"/>
  <c r="P763" i="3"/>
  <c r="P725" i="3"/>
  <c r="P683" i="3"/>
  <c r="P609" i="3"/>
  <c r="P1184" i="3"/>
  <c r="P1127" i="3"/>
  <c r="P908" i="3"/>
  <c r="P845" i="3"/>
  <c r="P788" i="3"/>
  <c r="P757" i="3"/>
  <c r="P720" i="3"/>
  <c r="P682" i="3"/>
  <c r="P608" i="3"/>
  <c r="P1183" i="3"/>
  <c r="P907" i="3"/>
  <c r="P825" i="3"/>
  <c r="P785" i="3"/>
  <c r="P756" i="3"/>
  <c r="P719" i="3"/>
  <c r="P681" i="3"/>
  <c r="P607" i="3"/>
  <c r="P1163" i="3"/>
  <c r="P1058" i="3"/>
  <c r="P857" i="3"/>
  <c r="P797" i="3"/>
  <c r="P738" i="3"/>
  <c r="P680" i="3"/>
  <c r="A1210" i="3"/>
  <c r="A1200" i="3"/>
  <c r="A1190" i="3"/>
  <c r="A1182" i="3"/>
  <c r="A1163" i="3"/>
  <c r="A1133" i="3"/>
  <c r="A1082" i="3"/>
  <c r="A1058" i="3"/>
  <c r="A1027" i="3"/>
  <c r="A901" i="3"/>
  <c r="A883" i="3"/>
  <c r="A857" i="3"/>
  <c r="A832" i="3"/>
  <c r="A824" i="3"/>
  <c r="A805" i="3"/>
  <c r="A797" i="3"/>
  <c r="A784" i="3"/>
  <c r="A776" i="3"/>
  <c r="A768" i="3"/>
  <c r="A754" i="3"/>
  <c r="A738" i="3"/>
  <c r="A730" i="3"/>
  <c r="A718" i="3"/>
  <c r="A707" i="3"/>
  <c r="A698" i="3"/>
  <c r="A680" i="3"/>
  <c r="A672" i="3"/>
  <c r="A614" i="3"/>
  <c r="A606" i="3"/>
  <c r="A597" i="3"/>
  <c r="A583" i="3"/>
  <c r="A571" i="3"/>
  <c r="A560" i="3"/>
  <c r="A546" i="3"/>
  <c r="A525" i="3"/>
  <c r="A515" i="3"/>
  <c r="A507" i="3"/>
  <c r="A499" i="3"/>
  <c r="A485" i="3"/>
  <c r="A477" i="3"/>
  <c r="A469" i="3"/>
  <c r="A454" i="3"/>
  <c r="A446" i="3"/>
  <c r="A438" i="3"/>
  <c r="A428" i="3"/>
  <c r="A419" i="3"/>
  <c r="A409" i="3"/>
  <c r="A397" i="3"/>
  <c r="A389" i="3"/>
  <c r="A381" i="3"/>
  <c r="A373" i="3"/>
  <c r="A365" i="3"/>
  <c r="A335" i="3"/>
  <c r="A325" i="3"/>
  <c r="A317" i="3"/>
  <c r="A309" i="3"/>
  <c r="A301" i="3"/>
  <c r="A289" i="3"/>
  <c r="A281" i="3"/>
  <c r="A273" i="3"/>
  <c r="A258" i="3"/>
  <c r="A248" i="3"/>
  <c r="A235" i="3"/>
  <c r="A209" i="3"/>
  <c r="A201" i="3"/>
  <c r="A193" i="3"/>
  <c r="A167" i="3"/>
  <c r="A150" i="3"/>
  <c r="A133" i="3"/>
  <c r="A115" i="3"/>
  <c r="A97" i="3"/>
  <c r="A75" i="3"/>
  <c r="A65" i="3"/>
  <c r="A44" i="3"/>
  <c r="A15" i="3"/>
  <c r="A1187" i="3"/>
  <c r="A1173" i="3"/>
  <c r="A1078" i="3"/>
  <c r="A890" i="3"/>
  <c r="A829" i="3"/>
  <c r="A794" i="3"/>
  <c r="A765" i="3"/>
  <c r="A727" i="3"/>
  <c r="A685" i="3"/>
  <c r="A1207" i="3"/>
  <c r="A1199" i="3"/>
  <c r="A1189" i="3"/>
  <c r="A1175" i="3"/>
  <c r="A1162" i="3"/>
  <c r="A1132" i="3"/>
  <c r="A1081" i="3"/>
  <c r="A1055" i="3"/>
  <c r="A1026" i="3"/>
  <c r="A895" i="3"/>
  <c r="A882" i="3"/>
  <c r="A856" i="3"/>
  <c r="A831" i="3"/>
  <c r="A823" i="3"/>
  <c r="A804" i="3"/>
  <c r="A796" i="3"/>
  <c r="A783" i="3"/>
  <c r="A775" i="3"/>
  <c r="A767" i="3"/>
  <c r="A753" i="3"/>
  <c r="A737" i="3"/>
  <c r="A729" i="3"/>
  <c r="A717" i="3"/>
  <c r="A706" i="3"/>
  <c r="A697" i="3"/>
  <c r="A679" i="3"/>
  <c r="A621" i="3"/>
  <c r="A613" i="3"/>
  <c r="A605" i="3"/>
  <c r="A596" i="3"/>
  <c r="A581" i="3"/>
  <c r="A568" i="3"/>
  <c r="A559" i="3"/>
  <c r="A545" i="3"/>
  <c r="A524" i="3"/>
  <c r="A514" i="3"/>
  <c r="A506" i="3"/>
  <c r="A496" i="3"/>
  <c r="A484" i="3"/>
  <c r="A476" i="3"/>
  <c r="A468" i="3"/>
  <c r="A453" i="3"/>
  <c r="A445" i="3"/>
  <c r="A437" i="3"/>
  <c r="A427" i="3"/>
  <c r="A418" i="3"/>
  <c r="A408" i="3"/>
  <c r="A396" i="3"/>
  <c r="A388" i="3"/>
  <c r="A380" i="3"/>
  <c r="A372" i="3"/>
  <c r="A364" i="3"/>
  <c r="A334" i="3"/>
  <c r="A324" i="3"/>
  <c r="A316" i="3"/>
  <c r="A308" i="3"/>
  <c r="A300" i="3"/>
  <c r="A288" i="3"/>
  <c r="A280" i="3"/>
  <c r="A272" i="3"/>
  <c r="A257" i="3"/>
  <c r="A247" i="3"/>
  <c r="A228" i="3"/>
  <c r="A208" i="3"/>
  <c r="A200" i="3"/>
  <c r="A192" i="3"/>
  <c r="A166" i="3"/>
  <c r="A149" i="3"/>
  <c r="A132" i="3"/>
  <c r="A110" i="3"/>
  <c r="A92" i="3"/>
  <c r="A74" i="3"/>
  <c r="A64" i="3"/>
  <c r="A43" i="3"/>
  <c r="A13" i="3"/>
  <c r="A1197" i="3"/>
  <c r="A1130" i="3"/>
  <c r="A1048" i="3"/>
  <c r="A878" i="3"/>
  <c r="A821" i="3"/>
  <c r="A773" i="3"/>
  <c r="A751" i="3"/>
  <c r="A714" i="3"/>
  <c r="A677" i="3"/>
  <c r="A1206" i="3"/>
  <c r="A1198" i="3"/>
  <c r="A1188" i="3"/>
  <c r="A1174" i="3"/>
  <c r="A1161" i="3"/>
  <c r="A1131" i="3"/>
  <c r="A1079" i="3"/>
  <c r="A1051" i="3"/>
  <c r="A916" i="3"/>
  <c r="A891" i="3"/>
  <c r="A881" i="3"/>
  <c r="A855" i="3"/>
  <c r="A830" i="3"/>
  <c r="A822" i="3"/>
  <c r="A803" i="3"/>
  <c r="A795" i="3"/>
  <c r="A782" i="3"/>
  <c r="A774" i="3"/>
  <c r="A766" i="3"/>
  <c r="A752" i="3"/>
  <c r="A736" i="3"/>
  <c r="A728" i="3"/>
  <c r="A715" i="3"/>
  <c r="A705" i="3"/>
  <c r="A691" i="3"/>
  <c r="A678" i="3"/>
  <c r="A620" i="3"/>
  <c r="A612" i="3"/>
  <c r="A603" i="3"/>
  <c r="A595" i="3"/>
  <c r="A579" i="3"/>
  <c r="A567" i="3"/>
  <c r="A558" i="3"/>
  <c r="A544" i="3"/>
  <c r="A523" i="3"/>
  <c r="A513" i="3"/>
  <c r="A505" i="3"/>
  <c r="A495" i="3"/>
  <c r="A483" i="3"/>
  <c r="A475" i="3"/>
  <c r="A467" i="3"/>
  <c r="A452" i="3"/>
  <c r="A444" i="3"/>
  <c r="A436" i="3"/>
  <c r="A426" i="3"/>
  <c r="A417" i="3"/>
  <c r="A407" i="3"/>
  <c r="A395" i="3"/>
  <c r="A387" i="3"/>
  <c r="A379" i="3"/>
  <c r="A371" i="3"/>
  <c r="A363" i="3"/>
  <c r="A333" i="3"/>
  <c r="A323" i="3"/>
  <c r="A315" i="3"/>
  <c r="A307" i="3"/>
  <c r="A299" i="3"/>
  <c r="A287" i="3"/>
  <c r="A279" i="3"/>
  <c r="A271" i="3"/>
  <c r="A256" i="3"/>
  <c r="A246" i="3"/>
  <c r="A227" i="3"/>
  <c r="A207" i="3"/>
  <c r="A199" i="3"/>
  <c r="A189" i="3"/>
  <c r="A164" i="3"/>
  <c r="A148" i="3"/>
  <c r="A131" i="3"/>
  <c r="A109" i="3"/>
  <c r="A91" i="3"/>
  <c r="A73" i="3"/>
  <c r="A63" i="3"/>
  <c r="A42" i="3"/>
  <c r="A10" i="3"/>
  <c r="A1205" i="3"/>
  <c r="A1158" i="3"/>
  <c r="A915" i="3"/>
  <c r="A854" i="3"/>
  <c r="A802" i="3"/>
  <c r="A781" i="3"/>
  <c r="A735" i="3"/>
  <c r="A704" i="3"/>
  <c r="A619" i="3"/>
  <c r="A1204" i="3"/>
  <c r="A1196" i="3"/>
  <c r="A1186" i="3"/>
  <c r="A1172" i="3"/>
  <c r="A1144" i="3"/>
  <c r="A1129" i="3"/>
  <c r="A1067" i="3"/>
  <c r="A1036" i="3"/>
  <c r="A914" i="3"/>
  <c r="A889" i="3"/>
  <c r="A873" i="3"/>
  <c r="A853" i="3"/>
  <c r="A828" i="3"/>
  <c r="A820" i="3"/>
  <c r="A801" i="3"/>
  <c r="A792" i="3"/>
  <c r="A780" i="3"/>
  <c r="A772" i="3"/>
  <c r="A764" i="3"/>
  <c r="A750" i="3"/>
  <c r="A734" i="3"/>
  <c r="A726" i="3"/>
  <c r="A713" i="3"/>
  <c r="A703" i="3"/>
  <c r="A684" i="3"/>
  <c r="A676" i="3"/>
  <c r="A618" i="3"/>
  <c r="A610" i="3"/>
  <c r="A601" i="3"/>
  <c r="A593" i="3"/>
  <c r="A576" i="3"/>
  <c r="A564" i="3"/>
  <c r="A556" i="3"/>
  <c r="A538" i="3"/>
  <c r="A519" i="3"/>
  <c r="A511" i="3"/>
  <c r="A503" i="3"/>
  <c r="A493" i="3"/>
  <c r="A481" i="3"/>
  <c r="A473" i="3"/>
  <c r="A458" i="3"/>
  <c r="A450" i="3"/>
  <c r="A442" i="3"/>
  <c r="A432" i="3"/>
  <c r="A424" i="3"/>
  <c r="A413" i="3"/>
  <c r="A405" i="3"/>
  <c r="A393" i="3"/>
  <c r="A385" i="3"/>
  <c r="A377" i="3"/>
  <c r="A369" i="3"/>
  <c r="A341" i="3"/>
  <c r="A329" i="3"/>
  <c r="A321" i="3"/>
  <c r="A313" i="3"/>
  <c r="A305" i="3"/>
  <c r="A297" i="3"/>
  <c r="A285" i="3"/>
  <c r="A277" i="3"/>
  <c r="A269" i="3"/>
  <c r="A252" i="3"/>
  <c r="A242" i="3"/>
  <c r="A221" i="3"/>
  <c r="A205" i="3"/>
  <c r="A197" i="3"/>
  <c r="A177" i="3"/>
  <c r="A161" i="3"/>
  <c r="A141" i="3"/>
  <c r="A128" i="3"/>
  <c r="A107" i="3"/>
  <c r="A79" i="3"/>
  <c r="A71" i="3"/>
  <c r="A48" i="3"/>
  <c r="A22" i="3"/>
  <c r="A4" i="3"/>
  <c r="A1203" i="3"/>
  <c r="A1195" i="3"/>
  <c r="A1185" i="3"/>
  <c r="A1169" i="3"/>
  <c r="A1136" i="3"/>
  <c r="A1128" i="3"/>
  <c r="A1066" i="3"/>
  <c r="A1035" i="3"/>
  <c r="A909" i="3"/>
  <c r="A886" i="3"/>
  <c r="A1202" i="3"/>
  <c r="A1135" i="3"/>
  <c r="A908" i="3"/>
  <c r="A845" i="3"/>
  <c r="A800" i="3"/>
  <c r="A777" i="3"/>
  <c r="A740" i="3"/>
  <c r="A710" i="3"/>
  <c r="A681" i="3"/>
  <c r="A609" i="3"/>
  <c r="A592" i="3"/>
  <c r="A563" i="3"/>
  <c r="A536" i="3"/>
  <c r="A510" i="3"/>
  <c r="A488" i="3"/>
  <c r="A472" i="3"/>
  <c r="A449" i="3"/>
  <c r="A431" i="3"/>
  <c r="A412" i="3"/>
  <c r="A392" i="3"/>
  <c r="A376" i="3"/>
  <c r="A338" i="3"/>
  <c r="A320" i="3"/>
  <c r="A304" i="3"/>
  <c r="A284" i="3"/>
  <c r="A268" i="3"/>
  <c r="A241" i="3"/>
  <c r="A204" i="3"/>
  <c r="A176" i="3"/>
  <c r="A138" i="3"/>
  <c r="A106" i="3"/>
  <c r="A70" i="3"/>
  <c r="A20" i="3"/>
  <c r="A448" i="3"/>
  <c r="A375" i="3"/>
  <c r="A319" i="3"/>
  <c r="A283" i="3"/>
  <c r="A239" i="3"/>
  <c r="A175" i="3"/>
  <c r="A135" i="3"/>
  <c r="A69" i="3"/>
  <c r="A518" i="3"/>
  <c r="A384" i="3"/>
  <c r="A276" i="3"/>
  <c r="A127" i="3"/>
  <c r="A785" i="3"/>
  <c r="A599" i="3"/>
  <c r="A479" i="3"/>
  <c r="A403" i="3"/>
  <c r="A311" i="3"/>
  <c r="A119" i="3"/>
  <c r="A817" i="3"/>
  <c r="A615" i="3"/>
  <c r="A500" i="3"/>
  <c r="A398" i="3"/>
  <c r="A290" i="3"/>
  <c r="A116" i="3"/>
  <c r="A778" i="3"/>
  <c r="A741" i="3"/>
  <c r="A565" i="3"/>
  <c r="A451" i="3"/>
  <c r="A345" i="3"/>
  <c r="A206" i="3"/>
  <c r="A26" i="3"/>
  <c r="A1201" i="3"/>
  <c r="A1134" i="3"/>
  <c r="A907" i="3"/>
  <c r="A844" i="3"/>
  <c r="A799" i="3"/>
  <c r="A771" i="3"/>
  <c r="A739" i="3"/>
  <c r="A709" i="3"/>
  <c r="A675" i="3"/>
  <c r="A608" i="3"/>
  <c r="A591" i="3"/>
  <c r="A562" i="3"/>
  <c r="A535" i="3"/>
  <c r="A509" i="3"/>
  <c r="A487" i="3"/>
  <c r="A471" i="3"/>
  <c r="A430" i="3"/>
  <c r="A411" i="3"/>
  <c r="A391" i="3"/>
  <c r="A337" i="3"/>
  <c r="A303" i="3"/>
  <c r="A267" i="3"/>
  <c r="A203" i="3"/>
  <c r="A105" i="3"/>
  <c r="A19" i="3"/>
  <c r="A457" i="3"/>
  <c r="A312" i="3"/>
  <c r="A156" i="3"/>
  <c r="A818" i="3"/>
  <c r="A725" i="3"/>
  <c r="A554" i="3"/>
  <c r="A440" i="3"/>
  <c r="A295" i="3"/>
  <c r="A195" i="3"/>
  <c r="A77" i="3"/>
  <c r="A779" i="3"/>
  <c r="A756" i="3"/>
  <c r="A572" i="3"/>
  <c r="A455" i="3"/>
  <c r="A366" i="3"/>
  <c r="A274" i="3"/>
  <c r="A151" i="3"/>
  <c r="A852" i="3"/>
  <c r="A594" i="3"/>
  <c r="A494" i="3"/>
  <c r="A378" i="3"/>
  <c r="A270" i="3"/>
  <c r="A182" i="3"/>
  <c r="A1192" i="3"/>
  <c r="A1127" i="3"/>
  <c r="A885" i="3"/>
  <c r="A827" i="3"/>
  <c r="A798" i="3"/>
  <c r="A770" i="3"/>
  <c r="A733" i="3"/>
  <c r="A708" i="3"/>
  <c r="A674" i="3"/>
  <c r="A607" i="3"/>
  <c r="A585" i="3"/>
  <c r="A561" i="3"/>
  <c r="A532" i="3"/>
  <c r="A508" i="3"/>
  <c r="A486" i="3"/>
  <c r="A470" i="3"/>
  <c r="A447" i="3"/>
  <c r="A429" i="3"/>
  <c r="A410" i="3"/>
  <c r="A390" i="3"/>
  <c r="A374" i="3"/>
  <c r="A336" i="3"/>
  <c r="A318" i="3"/>
  <c r="A302" i="3"/>
  <c r="A282" i="3"/>
  <c r="A266" i="3"/>
  <c r="A236" i="3"/>
  <c r="A202" i="3"/>
  <c r="A174" i="3"/>
  <c r="A134" i="3"/>
  <c r="A104" i="3"/>
  <c r="A66" i="3"/>
  <c r="A17" i="3"/>
  <c r="A222" i="3"/>
  <c r="A130" i="3"/>
  <c r="A5" i="3"/>
  <c r="A1184" i="3"/>
  <c r="A788" i="3"/>
  <c r="A731" i="3"/>
  <c r="A617" i="3"/>
  <c r="A555" i="3"/>
  <c r="A480" i="3"/>
  <c r="A404" i="3"/>
  <c r="A328" i="3"/>
  <c r="A212" i="3"/>
  <c r="A3" i="3"/>
  <c r="A1060" i="3"/>
  <c r="A616" i="3"/>
  <c r="A501" i="3"/>
  <c r="A383" i="3"/>
  <c r="A275" i="3"/>
  <c r="A46" i="3"/>
  <c r="A1029" i="3"/>
  <c r="A720" i="3"/>
  <c r="A516" i="3"/>
  <c r="A439" i="3"/>
  <c r="A326" i="3"/>
  <c r="A249" i="3"/>
  <c r="A76" i="3"/>
  <c r="A808" i="3"/>
  <c r="A719" i="3"/>
  <c r="A540" i="3"/>
  <c r="A434" i="3"/>
  <c r="A306" i="3"/>
  <c r="A147" i="3"/>
  <c r="A1191" i="3"/>
  <c r="A1126" i="3"/>
  <c r="A884" i="3"/>
  <c r="A826" i="3"/>
  <c r="A790" i="3"/>
  <c r="A769" i="3"/>
  <c r="A732" i="3"/>
  <c r="A702" i="3"/>
  <c r="A673" i="3"/>
  <c r="A602" i="3"/>
  <c r="A577" i="3"/>
  <c r="A557" i="3"/>
  <c r="A520" i="3"/>
  <c r="A504" i="3"/>
  <c r="A482" i="3"/>
  <c r="A464" i="3"/>
  <c r="A443" i="3"/>
  <c r="A425" i="3"/>
  <c r="A406" i="3"/>
  <c r="A386" i="3"/>
  <c r="A370" i="3"/>
  <c r="A332" i="3"/>
  <c r="A314" i="3"/>
  <c r="A298" i="3"/>
  <c r="A278" i="3"/>
  <c r="A253" i="3"/>
  <c r="A198" i="3"/>
  <c r="A163" i="3"/>
  <c r="A90" i="3"/>
  <c r="A62" i="3"/>
  <c r="A1065" i="3"/>
  <c r="A825" i="3"/>
  <c r="A763" i="3"/>
  <c r="A701" i="3"/>
  <c r="A600" i="3"/>
  <c r="A502" i="3"/>
  <c r="A441" i="3"/>
  <c r="A368" i="3"/>
  <c r="A296" i="3"/>
  <c r="A196" i="3"/>
  <c r="A47" i="3"/>
  <c r="A1183" i="3"/>
  <c r="A757" i="3"/>
  <c r="A573" i="3"/>
  <c r="A456" i="3"/>
  <c r="A367" i="3"/>
  <c r="A250" i="3"/>
  <c r="A155" i="3"/>
  <c r="A859" i="3"/>
  <c r="A683" i="3"/>
  <c r="A553" i="3"/>
  <c r="A420" i="3"/>
  <c r="A310" i="3"/>
  <c r="A194" i="3"/>
  <c r="A1164" i="3"/>
  <c r="A682" i="3"/>
  <c r="A512" i="3"/>
  <c r="A414" i="3"/>
  <c r="A322" i="3"/>
  <c r="A245" i="3"/>
  <c r="A108" i="3"/>
  <c r="A871" i="3"/>
  <c r="A574" i="3"/>
  <c r="A423" i="3"/>
  <c r="A251" i="3"/>
  <c r="A78" i="3"/>
  <c r="A869" i="3"/>
  <c r="A700" i="3"/>
  <c r="A517" i="3"/>
  <c r="A421" i="3"/>
  <c r="A327" i="3"/>
  <c r="A211" i="3"/>
  <c r="A1167" i="3"/>
  <c r="A598" i="3"/>
  <c r="A478" i="3"/>
  <c r="A382" i="3"/>
  <c r="A210" i="3"/>
  <c r="A45" i="3"/>
  <c r="A1028" i="3"/>
  <c r="A611" i="3"/>
  <c r="A474" i="3"/>
  <c r="A394" i="3"/>
  <c r="A286" i="3"/>
  <c r="A72" i="3"/>
  <c r="A2" i="3"/>
  <c r="A11" i="3"/>
  <c r="A27" i="3"/>
  <c r="A35" i="3"/>
  <c r="A51" i="3"/>
  <c r="A59" i="3"/>
  <c r="A67" i="3"/>
  <c r="A83" i="3"/>
  <c r="A99" i="3"/>
  <c r="A123" i="3"/>
  <c r="A139" i="3"/>
  <c r="A171" i="3"/>
  <c r="A179" i="3"/>
  <c r="A187" i="3"/>
  <c r="A219" i="3"/>
  <c r="A243" i="3"/>
  <c r="A259" i="3"/>
  <c r="A291" i="3"/>
  <c r="A331" i="3"/>
  <c r="A339" i="3"/>
  <c r="A347" i="3"/>
  <c r="A355" i="3"/>
  <c r="A435" i="3"/>
  <c r="A459" i="3"/>
  <c r="A491" i="3"/>
  <c r="A531" i="3"/>
  <c r="A539" i="3"/>
  <c r="A547" i="3"/>
  <c r="A587" i="3"/>
  <c r="A627" i="3"/>
  <c r="A635" i="3"/>
  <c r="A643" i="3"/>
  <c r="A651" i="3"/>
  <c r="A659" i="3"/>
  <c r="A667" i="3"/>
  <c r="A12" i="3"/>
  <c r="A28" i="3"/>
  <c r="A36" i="3"/>
  <c r="A52" i="3"/>
  <c r="A60" i="3"/>
  <c r="A68" i="3"/>
  <c r="A84" i="3"/>
  <c r="A100" i="3"/>
  <c r="A124" i="3"/>
  <c r="A140" i="3"/>
  <c r="A172" i="3"/>
  <c r="A180" i="3"/>
  <c r="A188" i="3"/>
  <c r="A220" i="3"/>
  <c r="A244" i="3"/>
  <c r="A260" i="3"/>
  <c r="A292" i="3"/>
  <c r="A340" i="3"/>
  <c r="A348" i="3"/>
  <c r="A356" i="3"/>
  <c r="A460" i="3"/>
  <c r="A492" i="3"/>
  <c r="A548" i="3"/>
  <c r="A580" i="3"/>
  <c r="A588" i="3"/>
  <c r="A604" i="3"/>
  <c r="A628" i="3"/>
  <c r="A636" i="3"/>
  <c r="A644" i="3"/>
  <c r="A652" i="3"/>
  <c r="A660" i="3"/>
  <c r="A668" i="3"/>
  <c r="A21" i="3"/>
  <c r="A29" i="3"/>
  <c r="A37" i="3"/>
  <c r="A53" i="3"/>
  <c r="A61" i="3"/>
  <c r="A85" i="3"/>
  <c r="A93" i="3"/>
  <c r="A101" i="3"/>
  <c r="A117" i="3"/>
  <c r="A125" i="3"/>
  <c r="A157" i="3"/>
  <c r="A165" i="3"/>
  <c r="A173" i="3"/>
  <c r="A181" i="3"/>
  <c r="A213" i="3"/>
  <c r="A229" i="3"/>
  <c r="A237" i="3"/>
  <c r="A261" i="3"/>
  <c r="A293" i="3"/>
  <c r="A349" i="3"/>
  <c r="A357" i="3"/>
  <c r="A461" i="3"/>
  <c r="A533" i="3"/>
  <c r="A541" i="3"/>
  <c r="A549" i="3"/>
  <c r="A589" i="3"/>
  <c r="A629" i="3"/>
  <c r="A637" i="3"/>
  <c r="A645" i="3"/>
  <c r="A653" i="3"/>
  <c r="A661" i="3"/>
  <c r="A669" i="3"/>
  <c r="A6" i="3"/>
  <c r="A31" i="3"/>
  <c r="A56" i="3"/>
  <c r="A81" i="3"/>
  <c r="A95" i="3"/>
  <c r="A120" i="3"/>
  <c r="A145" i="3"/>
  <c r="A159" i="3"/>
  <c r="A170" i="3"/>
  <c r="A184" i="3"/>
  <c r="A223" i="3"/>
  <c r="A234" i="3"/>
  <c r="A262" i="3"/>
  <c r="A351" i="3"/>
  <c r="A362" i="3"/>
  <c r="A401" i="3"/>
  <c r="A415" i="3"/>
  <c r="A465" i="3"/>
  <c r="A490" i="3"/>
  <c r="A529" i="3"/>
  <c r="A543" i="3"/>
  <c r="A582" i="3"/>
  <c r="A632" i="3"/>
  <c r="A646" i="3"/>
  <c r="A657" i="3"/>
  <c r="A671" i="3"/>
  <c r="A690" i="3"/>
  <c r="A722" i="3"/>
  <c r="A746" i="3"/>
  <c r="A762" i="3"/>
  <c r="A786" i="3"/>
  <c r="A810" i="3"/>
  <c r="A834" i="3"/>
  <c r="A842" i="3"/>
  <c r="A850" i="3"/>
  <c r="A858" i="3"/>
  <c r="A866" i="3"/>
  <c r="A874" i="3"/>
  <c r="A898" i="3"/>
  <c r="A906" i="3"/>
  <c r="A922" i="3"/>
  <c r="A930" i="3"/>
  <c r="A938" i="3"/>
  <c r="A946" i="3"/>
  <c r="A954" i="3"/>
  <c r="A962" i="3"/>
  <c r="A970" i="3"/>
  <c r="A978" i="3"/>
  <c r="A986" i="3"/>
  <c r="A994" i="3"/>
  <c r="A1002" i="3"/>
  <c r="A1010" i="3"/>
  <c r="A1018" i="3"/>
  <c r="A1034" i="3"/>
  <c r="A1042" i="3"/>
  <c r="A1050" i="3"/>
  <c r="A1074" i="3"/>
  <c r="A1090" i="3"/>
  <c r="A1098" i="3"/>
  <c r="A1106" i="3"/>
  <c r="A1114" i="3"/>
  <c r="A1122" i="3"/>
  <c r="A1138" i="3"/>
  <c r="A1146" i="3"/>
  <c r="A1154" i="3"/>
  <c r="A1170" i="3"/>
  <c r="A1178" i="3"/>
  <c r="A1194" i="3"/>
  <c r="A1218" i="3"/>
  <c r="A34" i="3"/>
  <c r="A190" i="3"/>
  <c r="A240" i="3"/>
  <c r="A624" i="3"/>
  <c r="A749" i="3"/>
  <c r="A837" i="3"/>
  <c r="A925" i="3"/>
  <c r="A949" i="3"/>
  <c r="A973" i="3"/>
  <c r="A1005" i="3"/>
  <c r="A1061" i="3"/>
  <c r="A1085" i="3"/>
  <c r="A1109" i="3"/>
  <c r="A1165" i="3"/>
  <c r="A1213" i="3"/>
  <c r="A38" i="3"/>
  <c r="A102" i="3"/>
  <c r="A152" i="3"/>
  <c r="A191" i="3"/>
  <c r="A7" i="3"/>
  <c r="A18" i="3"/>
  <c r="A32" i="3"/>
  <c r="A57" i="3"/>
  <c r="A82" i="3"/>
  <c r="A96" i="3"/>
  <c r="A121" i="3"/>
  <c r="A146" i="3"/>
  <c r="A160" i="3"/>
  <c r="A185" i="3"/>
  <c r="A224" i="3"/>
  <c r="A238" i="3"/>
  <c r="A263" i="3"/>
  <c r="A352" i="3"/>
  <c r="A402" i="3"/>
  <c r="A416" i="3"/>
  <c r="A466" i="3"/>
  <c r="A530" i="3"/>
  <c r="A569" i="3"/>
  <c r="A622" i="3"/>
  <c r="A633" i="3"/>
  <c r="A647" i="3"/>
  <c r="A658" i="3"/>
  <c r="A699" i="3"/>
  <c r="A723" i="3"/>
  <c r="A747" i="3"/>
  <c r="A755" i="3"/>
  <c r="A787" i="3"/>
  <c r="A811" i="3"/>
  <c r="A819" i="3"/>
  <c r="A835" i="3"/>
  <c r="A843" i="3"/>
  <c r="A851" i="3"/>
  <c r="A867" i="3"/>
  <c r="A875" i="3"/>
  <c r="A899" i="3"/>
  <c r="A923" i="3"/>
  <c r="A931" i="3"/>
  <c r="A939" i="3"/>
  <c r="A947" i="3"/>
  <c r="A955" i="3"/>
  <c r="A963" i="3"/>
  <c r="A971" i="3"/>
  <c r="A979" i="3"/>
  <c r="A987" i="3"/>
  <c r="A995" i="3"/>
  <c r="A1003" i="3"/>
  <c r="A1011" i="3"/>
  <c r="A1019" i="3"/>
  <c r="A1043" i="3"/>
  <c r="A1059" i="3"/>
  <c r="A1075" i="3"/>
  <c r="A1083" i="3"/>
  <c r="A1091" i="3"/>
  <c r="A1099" i="3"/>
  <c r="A1107" i="3"/>
  <c r="A1115" i="3"/>
  <c r="A1123" i="3"/>
  <c r="A1139" i="3"/>
  <c r="A1147" i="3"/>
  <c r="A1155" i="3"/>
  <c r="A1171" i="3"/>
  <c r="A1179" i="3"/>
  <c r="A1211" i="3"/>
  <c r="A23" i="3"/>
  <c r="A98" i="3"/>
  <c r="A126" i="3"/>
  <c r="A215" i="3"/>
  <c r="A254" i="3"/>
  <c r="A343" i="3"/>
  <c r="A638" i="3"/>
  <c r="A663" i="3"/>
  <c r="A693" i="3"/>
  <c r="A789" i="3"/>
  <c r="A877" i="3"/>
  <c r="A893" i="3"/>
  <c r="A917" i="3"/>
  <c r="A941" i="3"/>
  <c r="A965" i="3"/>
  <c r="A989" i="3"/>
  <c r="A1013" i="3"/>
  <c r="A1037" i="3"/>
  <c r="A1053" i="3"/>
  <c r="A1093" i="3"/>
  <c r="A1117" i="3"/>
  <c r="A1141" i="3"/>
  <c r="A1157" i="3"/>
  <c r="A1181" i="3"/>
  <c r="A113" i="3"/>
  <c r="A216" i="3"/>
  <c r="A8" i="3"/>
  <c r="A33" i="3"/>
  <c r="A58" i="3"/>
  <c r="A86" i="3"/>
  <c r="A111" i="3"/>
  <c r="A122" i="3"/>
  <c r="A136" i="3"/>
  <c r="A186" i="3"/>
  <c r="A214" i="3"/>
  <c r="A225" i="3"/>
  <c r="A264" i="3"/>
  <c r="A342" i="3"/>
  <c r="A353" i="3"/>
  <c r="A534" i="3"/>
  <c r="A570" i="3"/>
  <c r="A584" i="3"/>
  <c r="A623" i="3"/>
  <c r="A634" i="3"/>
  <c r="A648" i="3"/>
  <c r="A662" i="3"/>
  <c r="A692" i="3"/>
  <c r="A716" i="3"/>
  <c r="A724" i="3"/>
  <c r="A748" i="3"/>
  <c r="A812" i="3"/>
  <c r="A836" i="3"/>
  <c r="A860" i="3"/>
  <c r="A868" i="3"/>
  <c r="A876" i="3"/>
  <c r="A892" i="3"/>
  <c r="A900" i="3"/>
  <c r="A924" i="3"/>
  <c r="A932" i="3"/>
  <c r="A940" i="3"/>
  <c r="A948" i="3"/>
  <c r="A956" i="3"/>
  <c r="A964" i="3"/>
  <c r="A972" i="3"/>
  <c r="A980" i="3"/>
  <c r="A988" i="3"/>
  <c r="A996" i="3"/>
  <c r="A1004" i="3"/>
  <c r="A1012" i="3"/>
  <c r="A1020" i="3"/>
  <c r="A1044" i="3"/>
  <c r="A1052" i="3"/>
  <c r="A1068" i="3"/>
  <c r="A1076" i="3"/>
  <c r="A1084" i="3"/>
  <c r="A1092" i="3"/>
  <c r="A1100" i="3"/>
  <c r="A1108" i="3"/>
  <c r="A1116" i="3"/>
  <c r="A1124" i="3"/>
  <c r="A1140" i="3"/>
  <c r="A1148" i="3"/>
  <c r="A1156" i="3"/>
  <c r="A1180" i="3"/>
  <c r="A1212" i="3"/>
  <c r="A9" i="3"/>
  <c r="A87" i="3"/>
  <c r="A112" i="3"/>
  <c r="A137" i="3"/>
  <c r="A162" i="3"/>
  <c r="A226" i="3"/>
  <c r="A265" i="3"/>
  <c r="A354" i="3"/>
  <c r="A521" i="3"/>
  <c r="A649" i="3"/>
  <c r="A813" i="3"/>
  <c r="A861" i="3"/>
  <c r="A933" i="3"/>
  <c r="A957" i="3"/>
  <c r="A981" i="3"/>
  <c r="A997" i="3"/>
  <c r="A1021" i="3"/>
  <c r="A1045" i="3"/>
  <c r="A1069" i="3"/>
  <c r="A1077" i="3"/>
  <c r="A1101" i="3"/>
  <c r="A1125" i="3"/>
  <c r="A1149" i="3"/>
  <c r="A24" i="3"/>
  <c r="A49" i="3"/>
  <c r="A88" i="3"/>
  <c r="A14" i="3"/>
  <c r="A41" i="3"/>
  <c r="A114" i="3"/>
  <c r="A144" i="3"/>
  <c r="A217" i="3"/>
  <c r="A498" i="3"/>
  <c r="A526" i="3"/>
  <c r="A551" i="3"/>
  <c r="A626" i="3"/>
  <c r="A654" i="3"/>
  <c r="A695" i="3"/>
  <c r="A711" i="3"/>
  <c r="A743" i="3"/>
  <c r="A759" i="3"/>
  <c r="A791" i="3"/>
  <c r="A807" i="3"/>
  <c r="A839" i="3"/>
  <c r="A887" i="3"/>
  <c r="A903" i="3"/>
  <c r="A919" i="3"/>
  <c r="A935" i="3"/>
  <c r="A951" i="3"/>
  <c r="A967" i="3"/>
  <c r="A983" i="3"/>
  <c r="A999" i="3"/>
  <c r="A1015" i="3"/>
  <c r="A1031" i="3"/>
  <c r="A1047" i="3"/>
  <c r="A1063" i="3"/>
  <c r="A1095" i="3"/>
  <c r="A1111" i="3"/>
  <c r="A1143" i="3"/>
  <c r="A1159" i="3"/>
  <c r="A330" i="3"/>
  <c r="A958" i="3"/>
  <c r="A1038" i="3"/>
  <c r="A1102" i="3"/>
  <c r="A1150" i="3"/>
  <c r="A462" i="3"/>
  <c r="A537" i="3"/>
  <c r="A640" i="3"/>
  <c r="A847" i="3"/>
  <c r="A927" i="3"/>
  <c r="A975" i="3"/>
  <c r="A1023" i="3"/>
  <c r="A1087" i="3"/>
  <c r="A30" i="3"/>
  <c r="A688" i="3"/>
  <c r="A848" i="3"/>
  <c r="A896" i="3"/>
  <c r="A944" i="3"/>
  <c r="A992" i="3"/>
  <c r="A1072" i="3"/>
  <c r="A1104" i="3"/>
  <c r="A1152" i="3"/>
  <c r="A1216" i="3"/>
  <c r="A489" i="3"/>
  <c r="A670" i="3"/>
  <c r="A849" i="3"/>
  <c r="A897" i="3"/>
  <c r="A945" i="3"/>
  <c r="A993" i="3"/>
  <c r="A1041" i="3"/>
  <c r="A1089" i="3"/>
  <c r="A1137" i="3"/>
  <c r="A344" i="3"/>
  <c r="A522" i="3"/>
  <c r="A918" i="3"/>
  <c r="A966" i="3"/>
  <c r="A1014" i="3"/>
  <c r="A1062" i="3"/>
  <c r="A50" i="3"/>
  <c r="A80" i="3"/>
  <c r="A118" i="3"/>
  <c r="A153" i="3"/>
  <c r="A183" i="3"/>
  <c r="A218" i="3"/>
  <c r="A346" i="3"/>
  <c r="A399" i="3"/>
  <c r="A527" i="3"/>
  <c r="A552" i="3"/>
  <c r="A630" i="3"/>
  <c r="A655" i="3"/>
  <c r="A696" i="3"/>
  <c r="A712" i="3"/>
  <c r="A744" i="3"/>
  <c r="A760" i="3"/>
  <c r="A840" i="3"/>
  <c r="A872" i="3"/>
  <c r="A888" i="3"/>
  <c r="A904" i="3"/>
  <c r="A920" i="3"/>
  <c r="A936" i="3"/>
  <c r="A952" i="3"/>
  <c r="A968" i="3"/>
  <c r="A984" i="3"/>
  <c r="A1000" i="3"/>
  <c r="A1016" i="3"/>
  <c r="A1032" i="3"/>
  <c r="A1064" i="3"/>
  <c r="A1080" i="3"/>
  <c r="A1096" i="3"/>
  <c r="A1112" i="3"/>
  <c r="A1160" i="3"/>
  <c r="A1176" i="3"/>
  <c r="A1208" i="3"/>
  <c r="A25" i="3"/>
  <c r="A158" i="3"/>
  <c r="A230" i="3"/>
  <c r="A358" i="3"/>
  <c r="A586" i="3"/>
  <c r="A639" i="3"/>
  <c r="A686" i="3"/>
  <c r="A862" i="3"/>
  <c r="A894" i="3"/>
  <c r="A926" i="3"/>
  <c r="A974" i="3"/>
  <c r="A1022" i="3"/>
  <c r="A1070" i="3"/>
  <c r="A1118" i="3"/>
  <c r="A1166" i="3"/>
  <c r="A1214" i="3"/>
  <c r="A359" i="3"/>
  <c r="A590" i="3"/>
  <c r="A665" i="3"/>
  <c r="A879" i="3"/>
  <c r="A911" i="3"/>
  <c r="A959" i="3"/>
  <c r="A1007" i="3"/>
  <c r="A1103" i="3"/>
  <c r="A168" i="3"/>
  <c r="A463" i="3"/>
  <c r="A641" i="3"/>
  <c r="A816" i="3"/>
  <c r="A864" i="3"/>
  <c r="A928" i="3"/>
  <c r="A960" i="3"/>
  <c r="A1024" i="3"/>
  <c r="A1040" i="3"/>
  <c r="A1088" i="3"/>
  <c r="A39" i="3"/>
  <c r="A169" i="3"/>
  <c r="A361" i="3"/>
  <c r="A642" i="3"/>
  <c r="A833" i="3"/>
  <c r="A913" i="3"/>
  <c r="A961" i="3"/>
  <c r="A1009" i="3"/>
  <c r="A1057" i="3"/>
  <c r="A1105" i="3"/>
  <c r="A1153" i="3"/>
  <c r="A1217" i="3"/>
  <c r="A143" i="3"/>
  <c r="A294" i="3"/>
  <c r="A550" i="3"/>
  <c r="A650" i="3"/>
  <c r="A742" i="3"/>
  <c r="A870" i="3"/>
  <c r="A902" i="3"/>
  <c r="A950" i="3"/>
  <c r="A998" i="3"/>
  <c r="A1046" i="3"/>
  <c r="A1094" i="3"/>
  <c r="A1110" i="3"/>
  <c r="A16" i="3"/>
  <c r="A54" i="3"/>
  <c r="A89" i="3"/>
  <c r="A154" i="3"/>
  <c r="A350" i="3"/>
  <c r="A400" i="3"/>
  <c r="A528" i="3"/>
  <c r="A578" i="3"/>
  <c r="A631" i="3"/>
  <c r="A656" i="3"/>
  <c r="A745" i="3"/>
  <c r="A761" i="3"/>
  <c r="A793" i="3"/>
  <c r="A809" i="3"/>
  <c r="A841" i="3"/>
  <c r="A905" i="3"/>
  <c r="A921" i="3"/>
  <c r="A937" i="3"/>
  <c r="A953" i="3"/>
  <c r="A969" i="3"/>
  <c r="A985" i="3"/>
  <c r="A1001" i="3"/>
  <c r="A1017" i="3"/>
  <c r="A1033" i="3"/>
  <c r="A1049" i="3"/>
  <c r="A1097" i="3"/>
  <c r="A1113" i="3"/>
  <c r="A1145" i="3"/>
  <c r="A1177" i="3"/>
  <c r="A1193" i="3"/>
  <c r="A1209" i="3"/>
  <c r="A55" i="3"/>
  <c r="A255" i="3"/>
  <c r="A433" i="3"/>
  <c r="A664" i="3"/>
  <c r="A814" i="3"/>
  <c r="A846" i="3"/>
  <c r="A910" i="3"/>
  <c r="A942" i="3"/>
  <c r="A990" i="3"/>
  <c r="A1006" i="3"/>
  <c r="A1054" i="3"/>
  <c r="A1086" i="3"/>
  <c r="A94" i="3"/>
  <c r="A129" i="3"/>
  <c r="A231" i="3"/>
  <c r="A687" i="3"/>
  <c r="A815" i="3"/>
  <c r="A863" i="3"/>
  <c r="A943" i="3"/>
  <c r="A991" i="3"/>
  <c r="A1039" i="3"/>
  <c r="A1071" i="3"/>
  <c r="A1119" i="3"/>
  <c r="A1151" i="3"/>
  <c r="A1215" i="3"/>
  <c r="A103" i="3"/>
  <c r="A232" i="3"/>
  <c r="A360" i="3"/>
  <c r="A566" i="3"/>
  <c r="A666" i="3"/>
  <c r="A880" i="3"/>
  <c r="A912" i="3"/>
  <c r="A976" i="3"/>
  <c r="A1008" i="3"/>
  <c r="A1056" i="3"/>
  <c r="A1120" i="3"/>
  <c r="A1168" i="3"/>
  <c r="A142" i="3"/>
  <c r="A233" i="3"/>
  <c r="A542" i="3"/>
  <c r="A689" i="3"/>
  <c r="A721" i="3"/>
  <c r="A865" i="3"/>
  <c r="A929" i="3"/>
  <c r="A977" i="3"/>
  <c r="A1025" i="3"/>
  <c r="A1073" i="3"/>
  <c r="A1121" i="3"/>
  <c r="A40" i="3"/>
  <c r="A178" i="3"/>
  <c r="A422" i="3"/>
  <c r="A497" i="3"/>
  <c r="A575" i="3"/>
  <c r="A625" i="3"/>
  <c r="A694" i="3"/>
  <c r="A758" i="3"/>
  <c r="A806" i="3"/>
  <c r="A838" i="3"/>
  <c r="A934" i="3"/>
  <c r="A982" i="3"/>
  <c r="A1030" i="3"/>
  <c r="A1142" i="3"/>
  <c r="P3" i="3"/>
  <c r="P67" i="3"/>
  <c r="P131" i="3"/>
  <c r="P195" i="3"/>
  <c r="P259" i="3"/>
  <c r="P323" i="3"/>
  <c r="P387" i="3"/>
  <c r="P451" i="3"/>
  <c r="P515" i="3"/>
  <c r="P579" i="3"/>
  <c r="P508" i="3"/>
  <c r="P36" i="3"/>
  <c r="P100" i="3"/>
  <c r="P164" i="3"/>
  <c r="P228" i="3"/>
  <c r="P292" i="3"/>
  <c r="P356" i="3"/>
  <c r="P420" i="3"/>
  <c r="P548" i="3"/>
  <c r="P61" i="3"/>
  <c r="P125" i="3"/>
  <c r="P189" i="3"/>
  <c r="P253" i="3"/>
  <c r="P317" i="3"/>
  <c r="P381" i="3"/>
  <c r="P445" i="3"/>
  <c r="P509" i="3"/>
  <c r="P573" i="3"/>
  <c r="P88" i="3"/>
  <c r="P22" i="3"/>
  <c r="P86" i="3"/>
  <c r="P150" i="3"/>
  <c r="P214" i="3"/>
  <c r="P278" i="3"/>
  <c r="P342" i="3"/>
  <c r="P406" i="3"/>
  <c r="P470" i="3"/>
  <c r="P534" i="3"/>
  <c r="P598" i="3"/>
  <c r="P136" i="3"/>
  <c r="P47" i="3"/>
  <c r="P111" i="3"/>
  <c r="P175" i="3"/>
  <c r="P239" i="3"/>
  <c r="P303" i="3"/>
  <c r="P367" i="3"/>
  <c r="P431" i="3"/>
  <c r="P495" i="3"/>
  <c r="P559" i="3"/>
  <c r="P128" i="3"/>
  <c r="P137" i="3"/>
  <c r="P330" i="3"/>
  <c r="P504" i="3"/>
  <c r="P370" i="3"/>
  <c r="P170" i="3"/>
  <c r="P354" i="3"/>
  <c r="P528" i="3"/>
  <c r="P552" i="3"/>
  <c r="P186" i="3"/>
  <c r="P282" i="3"/>
  <c r="P521" i="3"/>
  <c r="P232" i="3"/>
  <c r="P401" i="3"/>
  <c r="P408" i="3"/>
  <c r="P65" i="3"/>
  <c r="P416" i="3"/>
  <c r="P178" i="3"/>
  <c r="P361" i="3"/>
  <c r="P530" i="3"/>
  <c r="P572" i="3"/>
  <c r="P129" i="3"/>
  <c r="P224" i="3"/>
  <c r="P153" i="3"/>
  <c r="P368" i="3"/>
  <c r="P561" i="3"/>
  <c r="R19" i="3"/>
  <c r="R83" i="3"/>
  <c r="R147" i="3"/>
  <c r="R211" i="3"/>
  <c r="R275" i="3"/>
  <c r="R339" i="3"/>
  <c r="R403" i="3"/>
  <c r="R467" i="3"/>
  <c r="R531" i="3"/>
  <c r="R52" i="3"/>
  <c r="R116" i="3"/>
  <c r="R180" i="3"/>
  <c r="R244" i="3"/>
  <c r="R45" i="3"/>
  <c r="R109" i="3"/>
  <c r="R173" i="3"/>
  <c r="R237" i="3"/>
  <c r="R301" i="3"/>
  <c r="R365" i="3"/>
  <c r="R429" i="3"/>
  <c r="R493" i="3"/>
  <c r="R14" i="3"/>
  <c r="R78" i="3"/>
  <c r="R142" i="3"/>
  <c r="R206" i="3"/>
  <c r="R270" i="3"/>
  <c r="R334" i="3"/>
  <c r="R398" i="3"/>
  <c r="R462" i="3"/>
  <c r="R526" i="3"/>
  <c r="R590" i="3"/>
  <c r="R48" i="3"/>
  <c r="R112" i="3"/>
  <c r="R176" i="3"/>
  <c r="R240" i="3"/>
  <c r="R304" i="3"/>
  <c r="R368" i="3"/>
  <c r="R432" i="3"/>
  <c r="R496" i="3"/>
  <c r="R560" i="3"/>
  <c r="Q26" i="3"/>
  <c r="R9" i="3"/>
  <c r="R73" i="3"/>
  <c r="R137" i="3"/>
  <c r="R201" i="3"/>
  <c r="R265" i="3"/>
  <c r="R329" i="3"/>
  <c r="R393" i="3"/>
  <c r="R457" i="3"/>
  <c r="R521" i="3"/>
  <c r="R585" i="3"/>
  <c r="R58" i="3"/>
  <c r="R122" i="3"/>
  <c r="R186" i="3"/>
  <c r="R250" i="3"/>
  <c r="R314" i="3"/>
  <c r="R378" i="3"/>
  <c r="R442" i="3"/>
  <c r="R143" i="3"/>
  <c r="R159" i="3"/>
  <c r="R375" i="3"/>
  <c r="R567" i="3"/>
  <c r="Q52" i="3"/>
  <c r="Q120" i="3"/>
  <c r="Q184" i="3"/>
  <c r="Q248" i="3"/>
  <c r="Q312" i="3"/>
  <c r="Q376" i="3"/>
  <c r="Q440" i="3"/>
  <c r="Q504" i="3"/>
  <c r="R175" i="3"/>
  <c r="R476" i="3"/>
  <c r="Q7" i="3"/>
  <c r="Q80" i="3"/>
  <c r="Q145" i="3"/>
  <c r="Q209" i="3"/>
  <c r="Q273" i="3"/>
  <c r="Q337" i="3"/>
  <c r="R55" i="3"/>
  <c r="R324" i="3"/>
  <c r="R547" i="3"/>
  <c r="Q37" i="3"/>
  <c r="Q107" i="3"/>
  <c r="Q171" i="3"/>
  <c r="Q235" i="3"/>
  <c r="Q299" i="3"/>
  <c r="Q363" i="3"/>
  <c r="Q427" i="3"/>
  <c r="Q491" i="3"/>
  <c r="R71" i="3"/>
  <c r="R495" i="3"/>
  <c r="Q59" i="3"/>
  <c r="Q165" i="3"/>
  <c r="Q268" i="3"/>
  <c r="Q370" i="3"/>
  <c r="P11" i="3"/>
  <c r="P75" i="3"/>
  <c r="P139" i="3"/>
  <c r="P203" i="3"/>
  <c r="P267" i="3"/>
  <c r="P331" i="3"/>
  <c r="P395" i="3"/>
  <c r="P459" i="3"/>
  <c r="P523" i="3"/>
  <c r="P587" i="3"/>
  <c r="P524" i="3"/>
  <c r="P44" i="3"/>
  <c r="P108" i="3"/>
  <c r="P172" i="3"/>
  <c r="P236" i="3"/>
  <c r="P300" i="3"/>
  <c r="P364" i="3"/>
  <c r="P428" i="3"/>
  <c r="P5" i="3"/>
  <c r="P69" i="3"/>
  <c r="P133" i="3"/>
  <c r="P197" i="3"/>
  <c r="P261" i="3"/>
  <c r="P325" i="3"/>
  <c r="P389" i="3"/>
  <c r="P453" i="3"/>
  <c r="P517" i="3"/>
  <c r="P581" i="3"/>
  <c r="P112" i="3"/>
  <c r="P30" i="3"/>
  <c r="P94" i="3"/>
  <c r="P158" i="3"/>
  <c r="P222" i="3"/>
  <c r="P286" i="3"/>
  <c r="P350" i="3"/>
  <c r="P414" i="3"/>
  <c r="P478" i="3"/>
  <c r="P542" i="3"/>
  <c r="P575" i="3"/>
  <c r="P160" i="3"/>
  <c r="P55" i="3"/>
  <c r="P119" i="3"/>
  <c r="P183" i="3"/>
  <c r="P247" i="3"/>
  <c r="P311" i="3"/>
  <c r="P375" i="3"/>
  <c r="P439" i="3"/>
  <c r="P503" i="3"/>
  <c r="P567" i="3"/>
  <c r="P152" i="3"/>
  <c r="P169" i="3"/>
  <c r="P353" i="3"/>
  <c r="P522" i="3"/>
  <c r="P457" i="3"/>
  <c r="P202" i="3"/>
  <c r="P377" i="3"/>
  <c r="P546" i="3"/>
  <c r="P585" i="3"/>
  <c r="P240" i="3"/>
  <c r="P369" i="3"/>
  <c r="P17" i="3"/>
  <c r="P250" i="3"/>
  <c r="P424" i="3"/>
  <c r="P472" i="3"/>
  <c r="P218" i="3"/>
  <c r="P498" i="3"/>
  <c r="P209" i="3"/>
  <c r="P384" i="3"/>
  <c r="P553" i="3"/>
  <c r="P58" i="3"/>
  <c r="P241" i="3"/>
  <c r="P329" i="3"/>
  <c r="P257" i="3"/>
  <c r="P450" i="3"/>
  <c r="P98" i="3"/>
  <c r="R27" i="3"/>
  <c r="R91" i="3"/>
  <c r="R155" i="3"/>
  <c r="R219" i="3"/>
  <c r="R283" i="3"/>
  <c r="R347" i="3"/>
  <c r="R411" i="3"/>
  <c r="R475" i="3"/>
  <c r="R539" i="3"/>
  <c r="R60" i="3"/>
  <c r="R124" i="3"/>
  <c r="R188" i="3"/>
  <c r="R252" i="3"/>
  <c r="R53" i="3"/>
  <c r="R117" i="3"/>
  <c r="R181" i="3"/>
  <c r="R245" i="3"/>
  <c r="R309" i="3"/>
  <c r="R373" i="3"/>
  <c r="R437" i="3"/>
  <c r="R501" i="3"/>
  <c r="R22" i="3"/>
  <c r="R86" i="3"/>
  <c r="R150" i="3"/>
  <c r="R214" i="3"/>
  <c r="R278" i="3"/>
  <c r="R342" i="3"/>
  <c r="R406" i="3"/>
  <c r="R470" i="3"/>
  <c r="R534" i="3"/>
  <c r="R598" i="3"/>
  <c r="R56" i="3"/>
  <c r="R120" i="3"/>
  <c r="R184" i="3"/>
  <c r="R248" i="3"/>
  <c r="R312" i="3"/>
  <c r="R376" i="3"/>
  <c r="R440" i="3"/>
  <c r="R504" i="3"/>
  <c r="R568" i="3"/>
  <c r="Q34" i="3"/>
  <c r="R17" i="3"/>
  <c r="R81" i="3"/>
  <c r="R145" i="3"/>
  <c r="R209" i="3"/>
  <c r="R273" i="3"/>
  <c r="R337" i="3"/>
  <c r="R401" i="3"/>
  <c r="R465" i="3"/>
  <c r="R529" i="3"/>
  <c r="R593" i="3"/>
  <c r="R66" i="3"/>
  <c r="R130" i="3"/>
  <c r="R194" i="3"/>
  <c r="R258" i="3"/>
  <c r="R322" i="3"/>
  <c r="R386" i="3"/>
  <c r="R450" i="3"/>
  <c r="R207" i="3"/>
  <c r="R39" i="3"/>
  <c r="R407" i="3"/>
  <c r="R580" i="3"/>
  <c r="Q61" i="3"/>
  <c r="Q128" i="3"/>
  <c r="Q192" i="3"/>
  <c r="Q256" i="3"/>
  <c r="Q320" i="3"/>
  <c r="Q384" i="3"/>
  <c r="Q448" i="3"/>
  <c r="Q512" i="3"/>
  <c r="R239" i="3"/>
  <c r="R500" i="3"/>
  <c r="Q16" i="3"/>
  <c r="Q89" i="3"/>
  <c r="Q153" i="3"/>
  <c r="Q217" i="3"/>
  <c r="Q281" i="3"/>
  <c r="Q345" i="3"/>
  <c r="R119" i="3"/>
  <c r="R356" i="3"/>
  <c r="R559" i="3"/>
  <c r="Q46" i="3"/>
  <c r="Q115" i="3"/>
  <c r="Q179" i="3"/>
  <c r="Q243" i="3"/>
  <c r="Q307" i="3"/>
  <c r="Q371" i="3"/>
  <c r="Q435" i="3"/>
  <c r="Q499" i="3"/>
  <c r="R135" i="3"/>
  <c r="R532" i="3"/>
  <c r="Q75" i="3"/>
  <c r="Q178" i="3"/>
  <c r="Q279" i="3"/>
  <c r="Q382" i="3"/>
  <c r="P19" i="3"/>
  <c r="P99" i="3"/>
  <c r="P179" i="3"/>
  <c r="P275" i="3"/>
  <c r="P355" i="3"/>
  <c r="P435" i="3"/>
  <c r="P531" i="3"/>
  <c r="P452" i="3"/>
  <c r="P20" i="3"/>
  <c r="P116" i="3"/>
  <c r="P196" i="3"/>
  <c r="P276" i="3"/>
  <c r="P372" i="3"/>
  <c r="P484" i="3"/>
  <c r="P45" i="3"/>
  <c r="P141" i="3"/>
  <c r="P221" i="3"/>
  <c r="P301" i="3"/>
  <c r="P397" i="3"/>
  <c r="P477" i="3"/>
  <c r="P557" i="3"/>
  <c r="P144" i="3"/>
  <c r="P54" i="3"/>
  <c r="P134" i="3"/>
  <c r="P230" i="3"/>
  <c r="P310" i="3"/>
  <c r="P390" i="3"/>
  <c r="P486" i="3"/>
  <c r="P566" i="3"/>
  <c r="P96" i="3"/>
  <c r="P63" i="3"/>
  <c r="P143" i="3"/>
  <c r="P223" i="3"/>
  <c r="P319" i="3"/>
  <c r="P399" i="3"/>
  <c r="P479" i="3"/>
  <c r="P583" i="3"/>
  <c r="P9" i="3"/>
  <c r="P289" i="3"/>
  <c r="P545" i="3"/>
  <c r="P42" i="3"/>
  <c r="P313" i="3"/>
  <c r="P568" i="3"/>
  <c r="P449" i="3"/>
  <c r="P33" i="3"/>
  <c r="P49" i="3"/>
  <c r="P314" i="3"/>
  <c r="P280" i="3"/>
  <c r="P305" i="3"/>
  <c r="P50" i="3"/>
  <c r="P320" i="3"/>
  <c r="P570" i="3"/>
  <c r="P345" i="3"/>
  <c r="P577" i="3"/>
  <c r="P298" i="3"/>
  <c r="P193" i="3"/>
  <c r="R3" i="3"/>
  <c r="R99" i="3"/>
  <c r="R179" i="3"/>
  <c r="R259" i="3"/>
  <c r="R355" i="3"/>
  <c r="R435" i="3"/>
  <c r="R515" i="3"/>
  <c r="R68" i="3"/>
  <c r="R148" i="3"/>
  <c r="R228" i="3"/>
  <c r="R61" i="3"/>
  <c r="R141" i="3"/>
  <c r="R221" i="3"/>
  <c r="R317" i="3"/>
  <c r="R397" i="3"/>
  <c r="R477" i="3"/>
  <c r="R30" i="3"/>
  <c r="R110" i="3"/>
  <c r="R190" i="3"/>
  <c r="R286" i="3"/>
  <c r="R366" i="3"/>
  <c r="R446" i="3"/>
  <c r="R542" i="3"/>
  <c r="R16" i="3"/>
  <c r="R96" i="3"/>
  <c r="R192" i="3"/>
  <c r="R272" i="3"/>
  <c r="R352" i="3"/>
  <c r="R448" i="3"/>
  <c r="R528" i="3"/>
  <c r="Q10" i="3"/>
  <c r="R25" i="3"/>
  <c r="R105" i="3"/>
  <c r="R185" i="3"/>
  <c r="R281" i="3"/>
  <c r="R361" i="3"/>
  <c r="R441" i="3"/>
  <c r="R537" i="3"/>
  <c r="R26" i="3"/>
  <c r="R106" i="3"/>
  <c r="R202" i="3"/>
  <c r="R282" i="3"/>
  <c r="R362" i="3"/>
  <c r="R458" i="3"/>
  <c r="R151" i="3"/>
  <c r="R311" i="3"/>
  <c r="R594" i="3"/>
  <c r="Q88" i="3"/>
  <c r="Q168" i="3"/>
  <c r="Q264" i="3"/>
  <c r="Q344" i="3"/>
  <c r="Q424" i="3"/>
  <c r="Q520" i="3"/>
  <c r="R348" i="3"/>
  <c r="R581" i="3"/>
  <c r="Q97" i="3"/>
  <c r="Q177" i="3"/>
  <c r="Q257" i="3"/>
  <c r="Q353" i="3"/>
  <c r="R127" i="3"/>
  <c r="R506" i="3"/>
  <c r="Q55" i="3"/>
  <c r="Q139" i="3"/>
  <c r="Q219" i="3"/>
  <c r="Q315" i="3"/>
  <c r="Q395" i="3"/>
  <c r="Q475" i="3"/>
  <c r="R199" i="3"/>
  <c r="R599" i="3"/>
  <c r="Q140" i="3"/>
  <c r="Q293" i="3"/>
  <c r="Q417" i="3"/>
  <c r="Q502" i="3"/>
  <c r="Q578" i="3"/>
  <c r="R503" i="3"/>
  <c r="Q60" i="3"/>
  <c r="Q166" i="3"/>
  <c r="Q269" i="3"/>
  <c r="Q372" i="3"/>
  <c r="Q461" i="3"/>
  <c r="Q546" i="3"/>
  <c r="R268" i="3"/>
  <c r="R587" i="3"/>
  <c r="Q106" i="3"/>
  <c r="Q207" i="3"/>
  <c r="Q310" i="3"/>
  <c r="Q410" i="3"/>
  <c r="Q495" i="3"/>
  <c r="Q573" i="3"/>
  <c r="R551" i="3"/>
  <c r="Q148" i="3"/>
  <c r="Q311" i="3"/>
  <c r="Q462" i="3"/>
  <c r="Q40" i="3"/>
  <c r="Q212" i="3"/>
  <c r="Q375" i="3"/>
  <c r="R447" i="3"/>
  <c r="Q110" i="3"/>
  <c r="Q276" i="3"/>
  <c r="Q433" i="3"/>
  <c r="R565" i="3"/>
  <c r="Q156" i="3"/>
  <c r="Q317" i="3"/>
  <c r="Q468" i="3"/>
  <c r="Q591" i="3"/>
  <c r="Q77" i="3"/>
  <c r="Q302" i="3"/>
  <c r="Q593" i="3"/>
  <c r="Q51" i="3"/>
  <c r="Q220" i="3"/>
  <c r="Q381" i="3"/>
  <c r="Q521" i="3"/>
  <c r="Q262" i="3"/>
  <c r="Q582" i="3"/>
  <c r="Q11" i="3"/>
  <c r="Q183" i="3"/>
  <c r="Q348" i="3"/>
  <c r="Q490" i="3"/>
  <c r="R335" i="3"/>
  <c r="Q84" i="3"/>
  <c r="Q247" i="3"/>
  <c r="Q409" i="3"/>
  <c r="Q543" i="3"/>
  <c r="Q497" i="3"/>
  <c r="Q564" i="3"/>
  <c r="Q600" i="3"/>
  <c r="P115" i="3"/>
  <c r="P211" i="3"/>
  <c r="P371" i="3"/>
  <c r="P547" i="3"/>
  <c r="P52" i="3"/>
  <c r="P212" i="3"/>
  <c r="P308" i="3"/>
  <c r="P516" i="3"/>
  <c r="P77" i="3"/>
  <c r="P237" i="3"/>
  <c r="P493" i="3"/>
  <c r="P192" i="3"/>
  <c r="P166" i="3"/>
  <c r="P326" i="3"/>
  <c r="P422" i="3"/>
  <c r="P184" i="3"/>
  <c r="P159" i="3"/>
  <c r="P255" i="3"/>
  <c r="P415" i="3"/>
  <c r="P73" i="3"/>
  <c r="P580" i="3"/>
  <c r="P400" i="3"/>
  <c r="P554" i="3"/>
  <c r="P113" i="3"/>
  <c r="P588" i="3"/>
  <c r="P114" i="3"/>
  <c r="P234" i="3"/>
  <c r="P480" i="3"/>
  <c r="P346" i="3"/>
  <c r="R115" i="3"/>
  <c r="R371" i="3"/>
  <c r="R4" i="3"/>
  <c r="R164" i="3"/>
  <c r="R77" i="3"/>
  <c r="R157" i="3"/>
  <c r="R333" i="3"/>
  <c r="R413" i="3"/>
  <c r="R46" i="3"/>
  <c r="R222" i="3"/>
  <c r="R382" i="3"/>
  <c r="R558" i="3"/>
  <c r="R128" i="3"/>
  <c r="R288" i="3"/>
  <c r="R464" i="3"/>
  <c r="R297" i="3"/>
  <c r="R473" i="3"/>
  <c r="R138" i="3"/>
  <c r="R298" i="3"/>
  <c r="R474" i="3"/>
  <c r="Q15" i="3"/>
  <c r="Q280" i="3"/>
  <c r="Q536" i="3"/>
  <c r="Q25" i="3"/>
  <c r="Q113" i="3"/>
  <c r="Q369" i="3"/>
  <c r="R572" i="3"/>
  <c r="Q251" i="3"/>
  <c r="Q507" i="3"/>
  <c r="Q190" i="3"/>
  <c r="Q438" i="3"/>
  <c r="Q594" i="3"/>
  <c r="Q90" i="3"/>
  <c r="Q294" i="3"/>
  <c r="Q482" i="3"/>
  <c r="R367" i="3"/>
  <c r="Q132" i="3"/>
  <c r="Q335" i="3"/>
  <c r="Q431" i="3"/>
  <c r="Q589" i="3"/>
  <c r="Q188" i="3"/>
  <c r="R364" i="3"/>
  <c r="Q252" i="3"/>
  <c r="R563" i="3"/>
  <c r="Q316" i="3"/>
  <c r="Q23" i="3"/>
  <c r="Q197" i="3"/>
  <c r="Q359" i="3"/>
  <c r="R487" i="3"/>
  <c r="R391" i="3"/>
  <c r="Q420" i="3"/>
  <c r="Q365" i="3"/>
  <c r="Q223" i="3"/>
  <c r="Q526" i="3"/>
  <c r="Q287" i="3"/>
  <c r="Q572" i="3"/>
  <c r="Q575" i="3"/>
  <c r="Q550" i="3"/>
  <c r="P43" i="3"/>
  <c r="P219" i="3"/>
  <c r="P379" i="3"/>
  <c r="P60" i="3"/>
  <c r="P316" i="3"/>
  <c r="P532" i="3"/>
  <c r="P85" i="3"/>
  <c r="P245" i="3"/>
  <c r="P501" i="3"/>
  <c r="P216" i="3"/>
  <c r="P174" i="3"/>
  <c r="P334" i="3"/>
  <c r="P510" i="3"/>
  <c r="P7" i="3"/>
  <c r="P263" i="3"/>
  <c r="P423" i="3"/>
  <c r="P56" i="3"/>
  <c r="P394" i="3"/>
  <c r="P138" i="3"/>
  <c r="P465" i="3"/>
  <c r="P497" i="3"/>
  <c r="P378" i="3"/>
  <c r="P34" i="3"/>
  <c r="P425" i="3"/>
  <c r="P592" i="3"/>
  <c r="P578" i="3"/>
  <c r="P90" i="3"/>
  <c r="R43" i="3"/>
  <c r="R203" i="3"/>
  <c r="R379" i="3"/>
  <c r="R12" i="3"/>
  <c r="R172" i="3"/>
  <c r="R85" i="3"/>
  <c r="R261" i="3"/>
  <c r="R421" i="3"/>
  <c r="R54" i="3"/>
  <c r="R134" i="3"/>
  <c r="R310" i="3"/>
  <c r="R390" i="3"/>
  <c r="R566" i="3"/>
  <c r="R40" i="3"/>
  <c r="R216" i="3"/>
  <c r="R392" i="3"/>
  <c r="R552" i="3"/>
  <c r="Q50" i="3"/>
  <c r="R129" i="3"/>
  <c r="R305" i="3"/>
  <c r="R481" i="3"/>
  <c r="R146" i="3"/>
  <c r="R306" i="3"/>
  <c r="R482" i="3"/>
  <c r="R471" i="3"/>
  <c r="Q288" i="3"/>
  <c r="Q464" i="3"/>
  <c r="R444" i="3"/>
  <c r="Q35" i="3"/>
  <c r="Q201" i="3"/>
  <c r="Q377" i="3"/>
  <c r="R586" i="3"/>
  <c r="Q163" i="3"/>
  <c r="Q419" i="3"/>
  <c r="R351" i="3"/>
  <c r="Q332" i="3"/>
  <c r="Q449" i="3"/>
  <c r="P27" i="3"/>
  <c r="P107" i="3"/>
  <c r="P187" i="3"/>
  <c r="P283" i="3"/>
  <c r="P363" i="3"/>
  <c r="P443" i="3"/>
  <c r="P539" i="3"/>
  <c r="P468" i="3"/>
  <c r="P28" i="3"/>
  <c r="P124" i="3"/>
  <c r="P204" i="3"/>
  <c r="P284" i="3"/>
  <c r="P380" i="3"/>
  <c r="P500" i="3"/>
  <c r="P53" i="3"/>
  <c r="P149" i="3"/>
  <c r="P229" i="3"/>
  <c r="P309" i="3"/>
  <c r="P405" i="3"/>
  <c r="P485" i="3"/>
  <c r="P565" i="3"/>
  <c r="P168" i="3"/>
  <c r="P62" i="3"/>
  <c r="P142" i="3"/>
  <c r="P238" i="3"/>
  <c r="P318" i="3"/>
  <c r="P398" i="3"/>
  <c r="P494" i="3"/>
  <c r="P574" i="3"/>
  <c r="P120" i="3"/>
  <c r="P71" i="3"/>
  <c r="P151" i="3"/>
  <c r="P231" i="3"/>
  <c r="P327" i="3"/>
  <c r="P407" i="3"/>
  <c r="P487" i="3"/>
  <c r="P8" i="3"/>
  <c r="P41" i="3"/>
  <c r="P312" i="3"/>
  <c r="P564" i="3"/>
  <c r="P74" i="3"/>
  <c r="P336" i="3"/>
  <c r="P584" i="3"/>
  <c r="P490" i="3"/>
  <c r="P161" i="3"/>
  <c r="P81" i="3"/>
  <c r="P337" i="3"/>
  <c r="P321" i="3"/>
  <c r="P392" i="3"/>
  <c r="P82" i="3"/>
  <c r="P338" i="3"/>
  <c r="P586" i="3"/>
  <c r="P432" i="3"/>
  <c r="P66" i="3"/>
  <c r="P385" i="3"/>
  <c r="P264" i="3"/>
  <c r="R11" i="3"/>
  <c r="R107" i="3"/>
  <c r="R187" i="3"/>
  <c r="R267" i="3"/>
  <c r="R363" i="3"/>
  <c r="R443" i="3"/>
  <c r="R523" i="3"/>
  <c r="R76" i="3"/>
  <c r="R156" i="3"/>
  <c r="R236" i="3"/>
  <c r="R69" i="3"/>
  <c r="R149" i="3"/>
  <c r="R229" i="3"/>
  <c r="R325" i="3"/>
  <c r="R405" i="3"/>
  <c r="R485" i="3"/>
  <c r="R38" i="3"/>
  <c r="R118" i="3"/>
  <c r="R198" i="3"/>
  <c r="R294" i="3"/>
  <c r="R374" i="3"/>
  <c r="R454" i="3"/>
  <c r="R550" i="3"/>
  <c r="R24" i="3"/>
  <c r="R104" i="3"/>
  <c r="R200" i="3"/>
  <c r="R280" i="3"/>
  <c r="R360" i="3"/>
  <c r="R456" i="3"/>
  <c r="R536" i="3"/>
  <c r="Q18" i="3"/>
  <c r="R33" i="3"/>
  <c r="R113" i="3"/>
  <c r="R193" i="3"/>
  <c r="R289" i="3"/>
  <c r="R369" i="3"/>
  <c r="R449" i="3"/>
  <c r="R545" i="3"/>
  <c r="R34" i="3"/>
  <c r="R114" i="3"/>
  <c r="R210" i="3"/>
  <c r="R290" i="3"/>
  <c r="R370" i="3"/>
  <c r="R466" i="3"/>
  <c r="R215" i="3"/>
  <c r="R343" i="3"/>
  <c r="Q6" i="3"/>
  <c r="Q96" i="3"/>
  <c r="Q176" i="3"/>
  <c r="Q272" i="3"/>
  <c r="Q352" i="3"/>
  <c r="Q432" i="3"/>
  <c r="Q528" i="3"/>
  <c r="R380" i="3"/>
  <c r="R595" i="3"/>
  <c r="Q105" i="3"/>
  <c r="Q185" i="3"/>
  <c r="Q265" i="3"/>
  <c r="Q361" i="3"/>
  <c r="R191" i="3"/>
  <c r="R527" i="3"/>
  <c r="Q64" i="3"/>
  <c r="Q147" i="3"/>
  <c r="Q227" i="3"/>
  <c r="Q323" i="3"/>
  <c r="Q403" i="3"/>
  <c r="Q483" i="3"/>
  <c r="R223" i="3"/>
  <c r="Q14" i="3"/>
  <c r="Q151" i="3"/>
  <c r="Q306" i="3"/>
  <c r="Q428" i="3"/>
  <c r="Q513" i="3"/>
  <c r="Q586" i="3"/>
  <c r="R535" i="3"/>
  <c r="Q76" i="3"/>
  <c r="Q180" i="3"/>
  <c r="Q282" i="3"/>
  <c r="Q383" i="3"/>
  <c r="Q471" i="3"/>
  <c r="Q555" i="3"/>
  <c r="R319" i="3"/>
  <c r="Q5" i="3"/>
  <c r="Q118" i="3"/>
  <c r="Q221" i="3"/>
  <c r="Q324" i="3"/>
  <c r="Q421" i="3"/>
  <c r="Q506" i="3"/>
  <c r="Q581" i="3"/>
  <c r="R588" i="3"/>
  <c r="Q167" i="3"/>
  <c r="Q330" i="3"/>
  <c r="R276" i="3"/>
  <c r="Q67" i="3"/>
  <c r="Q231" i="3"/>
  <c r="Q394" i="3"/>
  <c r="R516" i="3"/>
  <c r="Q133" i="3"/>
  <c r="Q295" i="3"/>
  <c r="Q447" i="3"/>
  <c r="R596" i="3"/>
  <c r="Q174" i="3"/>
  <c r="Q340" i="3"/>
  <c r="Q486" i="3"/>
  <c r="R327" i="3"/>
  <c r="Q98" i="3"/>
  <c r="Q342" i="3"/>
  <c r="R308" i="3"/>
  <c r="Q72" i="3"/>
  <c r="Q238" i="3"/>
  <c r="Q402" i="3"/>
  <c r="Q540" i="3"/>
  <c r="Q325" i="3"/>
  <c r="Q284" i="3"/>
  <c r="Q32" i="3"/>
  <c r="Q202" i="3"/>
  <c r="Q366" i="3"/>
  <c r="Q509" i="3"/>
  <c r="R428" i="3"/>
  <c r="Q103" i="3"/>
  <c r="Q266" i="3"/>
  <c r="Q425" i="3"/>
  <c r="Q559" i="3"/>
  <c r="Q533" i="3"/>
  <c r="Q500" i="3"/>
  <c r="Q516" i="3"/>
  <c r="P35" i="3"/>
  <c r="P291" i="3"/>
  <c r="P467" i="3"/>
  <c r="P476" i="3"/>
  <c r="P132" i="3"/>
  <c r="P388" i="3"/>
  <c r="P157" i="3"/>
  <c r="P333" i="3"/>
  <c r="P413" i="3"/>
  <c r="P589" i="3"/>
  <c r="P70" i="3"/>
  <c r="P246" i="3"/>
  <c r="P502" i="3"/>
  <c r="P582" i="3"/>
  <c r="P79" i="3"/>
  <c r="P335" i="3"/>
  <c r="P511" i="3"/>
  <c r="P32" i="3"/>
  <c r="P376" i="3"/>
  <c r="P106" i="3"/>
  <c r="P600" i="3"/>
  <c r="P433" i="3"/>
  <c r="P360" i="3"/>
  <c r="P520" i="3"/>
  <c r="P402" i="3"/>
  <c r="P514" i="3"/>
  <c r="P536" i="3"/>
  <c r="R35" i="3"/>
  <c r="R195" i="3"/>
  <c r="R291" i="3"/>
  <c r="R451" i="3"/>
  <c r="R84" i="3"/>
  <c r="R260" i="3"/>
  <c r="R253" i="3"/>
  <c r="R509" i="3"/>
  <c r="R126" i="3"/>
  <c r="R302" i="3"/>
  <c r="R478" i="3"/>
  <c r="R32" i="3"/>
  <c r="R208" i="3"/>
  <c r="R384" i="3"/>
  <c r="R544" i="3"/>
  <c r="Q42" i="3"/>
  <c r="R41" i="3"/>
  <c r="R121" i="3"/>
  <c r="R217" i="3"/>
  <c r="R377" i="3"/>
  <c r="R553" i="3"/>
  <c r="R42" i="3"/>
  <c r="R218" i="3"/>
  <c r="R394" i="3"/>
  <c r="R31" i="3"/>
  <c r="R439" i="3"/>
  <c r="Q104" i="3"/>
  <c r="Q200" i="3"/>
  <c r="Q360" i="3"/>
  <c r="Q456" i="3"/>
  <c r="R412" i="3"/>
  <c r="Q193" i="3"/>
  <c r="Q289" i="3"/>
  <c r="R255" i="3"/>
  <c r="Q73" i="3"/>
  <c r="Q155" i="3"/>
  <c r="Q331" i="3"/>
  <c r="Q411" i="3"/>
  <c r="R300" i="3"/>
  <c r="Q30" i="3"/>
  <c r="Q318" i="3"/>
  <c r="Q524" i="3"/>
  <c r="R562" i="3"/>
  <c r="Q191" i="3"/>
  <c r="Q397" i="3"/>
  <c r="Q563" i="3"/>
  <c r="Q21" i="3"/>
  <c r="Q234" i="3"/>
  <c r="Q517" i="3"/>
  <c r="Q13" i="3"/>
  <c r="Q351" i="3"/>
  <c r="Q86" i="3"/>
  <c r="Q413" i="3"/>
  <c r="Q150" i="3"/>
  <c r="Q466" i="3"/>
  <c r="Q501" i="3"/>
  <c r="Q119" i="3"/>
  <c r="Q386" i="3"/>
  <c r="Q95" i="3"/>
  <c r="Q261" i="3"/>
  <c r="Q553" i="3"/>
  <c r="Q556" i="3"/>
  <c r="Q56" i="3"/>
  <c r="Q389" i="3"/>
  <c r="R492" i="3"/>
  <c r="Q124" i="3"/>
  <c r="Q444" i="3"/>
  <c r="Q560" i="3"/>
  <c r="P123" i="3"/>
  <c r="P299" i="3"/>
  <c r="P475" i="3"/>
  <c r="P555" i="3"/>
  <c r="P492" i="3"/>
  <c r="P140" i="3"/>
  <c r="P220" i="3"/>
  <c r="P396" i="3"/>
  <c r="P165" i="3"/>
  <c r="P341" i="3"/>
  <c r="P421" i="3"/>
  <c r="P597" i="3"/>
  <c r="P78" i="3"/>
  <c r="P254" i="3"/>
  <c r="P430" i="3"/>
  <c r="P590" i="3"/>
  <c r="P87" i="3"/>
  <c r="P167" i="3"/>
  <c r="P343" i="3"/>
  <c r="P519" i="3"/>
  <c r="P105" i="3"/>
  <c r="P596" i="3"/>
  <c r="P418" i="3"/>
  <c r="P26" i="3"/>
  <c r="P145" i="3"/>
  <c r="P122" i="3"/>
  <c r="P146" i="3"/>
  <c r="P362" i="3"/>
  <c r="P474" i="3"/>
  <c r="R123" i="3"/>
  <c r="R299" i="3"/>
  <c r="R459" i="3"/>
  <c r="R92" i="3"/>
  <c r="R5" i="3"/>
  <c r="R165" i="3"/>
  <c r="R341" i="3"/>
  <c r="R517" i="3"/>
  <c r="R230" i="3"/>
  <c r="R486" i="3"/>
  <c r="R136" i="3"/>
  <c r="R296" i="3"/>
  <c r="R472" i="3"/>
  <c r="R49" i="3"/>
  <c r="R225" i="3"/>
  <c r="R385" i="3"/>
  <c r="R561" i="3"/>
  <c r="R50" i="3"/>
  <c r="R226" i="3"/>
  <c r="R402" i="3"/>
  <c r="R95" i="3"/>
  <c r="Q24" i="3"/>
  <c r="Q112" i="3"/>
  <c r="Q208" i="3"/>
  <c r="Q368" i="3"/>
  <c r="Q544" i="3"/>
  <c r="Q121" i="3"/>
  <c r="Q297" i="3"/>
  <c r="R292" i="3"/>
  <c r="Q83" i="3"/>
  <c r="Q259" i="3"/>
  <c r="Q339" i="3"/>
  <c r="Q515" i="3"/>
  <c r="Q45" i="3"/>
  <c r="Q204" i="3"/>
  <c r="P51" i="3"/>
  <c r="P227" i="3"/>
  <c r="P403" i="3"/>
  <c r="P563" i="3"/>
  <c r="P68" i="3"/>
  <c r="P244" i="3"/>
  <c r="P404" i="3"/>
  <c r="P93" i="3"/>
  <c r="P269" i="3"/>
  <c r="P429" i="3"/>
  <c r="P591" i="3"/>
  <c r="P102" i="3"/>
  <c r="P262" i="3"/>
  <c r="P438" i="3"/>
  <c r="P599" i="3"/>
  <c r="P95" i="3"/>
  <c r="P271" i="3"/>
  <c r="P447" i="3"/>
  <c r="P80" i="3"/>
  <c r="P417" i="3"/>
  <c r="P226" i="3"/>
  <c r="P488" i="3"/>
  <c r="P593" i="3"/>
  <c r="P442" i="3"/>
  <c r="P194" i="3"/>
  <c r="P448" i="3"/>
  <c r="P328" i="3"/>
  <c r="P217" i="3"/>
  <c r="R51" i="3"/>
  <c r="R227" i="3"/>
  <c r="R387" i="3"/>
  <c r="R20" i="3"/>
  <c r="R196" i="3"/>
  <c r="R93" i="3"/>
  <c r="R269" i="3"/>
  <c r="R445" i="3"/>
  <c r="R62" i="3"/>
  <c r="R238" i="3"/>
  <c r="R414" i="3"/>
  <c r="R574" i="3"/>
  <c r="R144" i="3"/>
  <c r="R320" i="3"/>
  <c r="R480" i="3"/>
  <c r="Q58" i="3"/>
  <c r="R153" i="3"/>
  <c r="R313" i="3"/>
  <c r="R489" i="3"/>
  <c r="R74" i="3"/>
  <c r="R234" i="3"/>
  <c r="R410" i="3"/>
  <c r="R103" i="3"/>
  <c r="Q33" i="3"/>
  <c r="Q216" i="3"/>
  <c r="Q392" i="3"/>
  <c r="R47" i="3"/>
  <c r="Q44" i="3"/>
  <c r="Q225" i="3"/>
  <c r="Q385" i="3"/>
  <c r="R597" i="3"/>
  <c r="Q187" i="3"/>
  <c r="Q347" i="3"/>
  <c r="Q523" i="3"/>
  <c r="Q87" i="3"/>
  <c r="Q343" i="3"/>
  <c r="Q534" i="3"/>
  <c r="R404" i="3"/>
  <c r="Q116" i="3"/>
  <c r="Q255" i="3"/>
  <c r="Q429" i="3"/>
  <c r="Q571" i="3"/>
  <c r="R546" i="3"/>
  <c r="Q157" i="3"/>
  <c r="Q298" i="3"/>
  <c r="Q463" i="3"/>
  <c r="Q597" i="3"/>
  <c r="Q108" i="3"/>
  <c r="Q391" i="3"/>
  <c r="Q20" i="3"/>
  <c r="Q314" i="3"/>
  <c r="R591" i="3"/>
  <c r="Q236" i="3"/>
  <c r="R295" i="3"/>
  <c r="Q134" i="3"/>
  <c r="Q415" i="3"/>
  <c r="R538" i="3"/>
  <c r="Q222" i="3"/>
  <c r="R530" i="3"/>
  <c r="Q198" i="3"/>
  <c r="Q469" i="3"/>
  <c r="Q404" i="3"/>
  <c r="R548" i="3"/>
  <c r="Q263" i="3"/>
  <c r="Q476" i="3"/>
  <c r="Q12" i="3"/>
  <c r="Q309" i="3"/>
  <c r="Q510" i="3"/>
  <c r="Q498" i="3"/>
  <c r="Q588" i="3"/>
  <c r="P243" i="3"/>
  <c r="P595" i="3"/>
  <c r="P444" i="3"/>
  <c r="P285" i="3"/>
  <c r="P118" i="3"/>
  <c r="P454" i="3"/>
  <c r="P127" i="3"/>
  <c r="P463" i="3"/>
  <c r="P272" i="3"/>
  <c r="P210" i="3"/>
  <c r="P569" i="3"/>
  <c r="P489" i="3"/>
  <c r="P560" i="3"/>
  <c r="R243" i="3"/>
  <c r="R36" i="3"/>
  <c r="R285" i="3"/>
  <c r="R461" i="3"/>
  <c r="R254" i="3"/>
  <c r="R7" i="3"/>
  <c r="R336" i="3"/>
  <c r="Q74" i="3"/>
  <c r="R169" i="3"/>
  <c r="R505" i="3"/>
  <c r="R266" i="3"/>
  <c r="R231" i="3"/>
  <c r="Q232" i="3"/>
  <c r="R284" i="3"/>
  <c r="Q241" i="3"/>
  <c r="Q19" i="3"/>
  <c r="Q379" i="3"/>
  <c r="Q114" i="3"/>
  <c r="Q554" i="3"/>
  <c r="Q141" i="3"/>
  <c r="Q450" i="3"/>
  <c r="Q36" i="3"/>
  <c r="Q362" i="3"/>
  <c r="R340" i="3"/>
  <c r="Q210" i="3"/>
  <c r="Q426" i="3"/>
  <c r="Q354" i="3"/>
  <c r="Q338" i="3"/>
  <c r="Q237" i="3"/>
  <c r="Q8" i="3"/>
  <c r="Q4" i="3"/>
  <c r="Q505" i="3"/>
  <c r="Q81" i="3"/>
  <c r="Q558" i="3"/>
  <c r="Q350" i="3"/>
  <c r="Q576" i="3"/>
  <c r="Q561" i="3"/>
  <c r="P251" i="3"/>
  <c r="P427" i="3"/>
  <c r="P92" i="3"/>
  <c r="P460" i="3"/>
  <c r="P293" i="3"/>
  <c r="P64" i="3"/>
  <c r="P302" i="3"/>
  <c r="P72" i="3"/>
  <c r="P295" i="3"/>
  <c r="P200" i="3"/>
  <c r="P290" i="3"/>
  <c r="P393" i="3"/>
  <c r="P18" i="3"/>
  <c r="P97" i="3"/>
  <c r="R251" i="3"/>
  <c r="R44" i="3"/>
  <c r="R133" i="3"/>
  <c r="R469" i="3"/>
  <c r="R262" i="3"/>
  <c r="R8" i="3"/>
  <c r="R344" i="3"/>
  <c r="Q82" i="3"/>
  <c r="R177" i="3"/>
  <c r="R513" i="3"/>
  <c r="R274" i="3"/>
  <c r="Q79" i="3"/>
  <c r="Q416" i="3"/>
  <c r="Q71" i="3"/>
  <c r="R63" i="3"/>
  <c r="Q211" i="3"/>
  <c r="Q547" i="3"/>
  <c r="Q406" i="3"/>
  <c r="Q3" i="3"/>
  <c r="Q333" i="3"/>
  <c r="Q595" i="3"/>
  <c r="Q49" i="3"/>
  <c r="Q374" i="3"/>
  <c r="R431" i="3"/>
  <c r="Q445" i="3"/>
  <c r="Q430" i="3"/>
  <c r="Q356" i="3"/>
  <c r="Q258" i="3"/>
  <c r="Q29" i="3"/>
  <c r="Q27" i="3"/>
  <c r="Q567" i="3"/>
  <c r="Q100" i="3"/>
  <c r="Q569" i="3"/>
  <c r="Q367" i="3"/>
  <c r="Q518" i="3"/>
  <c r="P307" i="3"/>
  <c r="P483" i="3"/>
  <c r="P148" i="3"/>
  <c r="P13" i="3"/>
  <c r="P525" i="3"/>
  <c r="P182" i="3"/>
  <c r="P518" i="3"/>
  <c r="P191" i="3"/>
  <c r="P351" i="3"/>
  <c r="P527" i="3"/>
  <c r="P201" i="3"/>
  <c r="P441" i="3"/>
  <c r="P322" i="3"/>
  <c r="P233" i="3"/>
  <c r="P242" i="3"/>
  <c r="R307" i="3"/>
  <c r="R13" i="3"/>
  <c r="R525" i="3"/>
  <c r="R318" i="3"/>
  <c r="R64" i="3"/>
  <c r="R400" i="3"/>
  <c r="R57" i="3"/>
  <c r="R409" i="3"/>
  <c r="R154" i="3"/>
  <c r="R15" i="3"/>
  <c r="Q136" i="3"/>
  <c r="Q472" i="3"/>
  <c r="Q129" i="3"/>
  <c r="R388" i="3"/>
  <c r="Q267" i="3"/>
  <c r="R399" i="3"/>
  <c r="Q460" i="3"/>
  <c r="Q17" i="3"/>
  <c r="Q346" i="3"/>
  <c r="R263" i="3"/>
  <c r="Q65" i="3"/>
  <c r="Q388" i="3"/>
  <c r="R508" i="3"/>
  <c r="R436" i="3"/>
  <c r="Q446" i="3"/>
  <c r="Q378" i="3"/>
  <c r="Q277" i="3"/>
  <c r="Q54" i="3"/>
  <c r="Q117" i="3"/>
  <c r="Q341" i="3"/>
  <c r="Q541" i="3"/>
  <c r="Q405" i="3"/>
  <c r="Q164" i="3"/>
  <c r="Q479" i="3"/>
  <c r="P155" i="3"/>
  <c r="P556" i="3"/>
  <c r="P332" i="3"/>
  <c r="P181" i="3"/>
  <c r="P533" i="3"/>
  <c r="P190" i="3"/>
  <c r="P526" i="3"/>
  <c r="P199" i="3"/>
  <c r="P535" i="3"/>
  <c r="P288" i="3"/>
  <c r="P409" i="3"/>
  <c r="P208" i="3"/>
  <c r="P256" i="3"/>
  <c r="P57" i="3"/>
  <c r="R139" i="3"/>
  <c r="R315" i="3"/>
  <c r="R108" i="3"/>
  <c r="R197" i="3"/>
  <c r="R533" i="3"/>
  <c r="R326" i="3"/>
  <c r="R72" i="3"/>
  <c r="R65" i="3"/>
  <c r="R417" i="3"/>
  <c r="R162" i="3"/>
  <c r="R79" i="3"/>
  <c r="Q144" i="3"/>
  <c r="Q480" i="3"/>
  <c r="Q137" i="3"/>
  <c r="R420" i="3"/>
  <c r="Q275" i="3"/>
  <c r="R455" i="3"/>
  <c r="Q470" i="3"/>
  <c r="Q31" i="3"/>
  <c r="Q358" i="3"/>
  <c r="R423" i="3"/>
  <c r="Q260" i="3"/>
  <c r="Q549" i="3"/>
  <c r="Q270" i="3"/>
  <c r="Q189" i="3"/>
  <c r="Q173" i="3"/>
  <c r="Q69" i="3"/>
  <c r="Q552" i="3"/>
  <c r="Q508" i="3"/>
  <c r="Q364" i="3"/>
  <c r="R332" i="3"/>
  <c r="Q423" i="3"/>
  <c r="Q186" i="3"/>
  <c r="Q599" i="3"/>
  <c r="P339" i="3"/>
  <c r="P499" i="3"/>
  <c r="P340" i="3"/>
  <c r="P205" i="3"/>
  <c r="P365" i="3"/>
  <c r="P198" i="3"/>
  <c r="P550" i="3"/>
  <c r="P207" i="3"/>
  <c r="P543" i="3"/>
  <c r="P562" i="3"/>
  <c r="P473" i="3"/>
  <c r="P496" i="3"/>
  <c r="P274" i="3"/>
  <c r="P89" i="3"/>
  <c r="R163" i="3"/>
  <c r="R499" i="3"/>
  <c r="R29" i="3"/>
  <c r="R381" i="3"/>
  <c r="R174" i="3"/>
  <c r="R350" i="3"/>
  <c r="R80" i="3"/>
  <c r="R416" i="3"/>
  <c r="R249" i="3"/>
  <c r="R170" i="3"/>
  <c r="R23" i="3"/>
  <c r="Q152" i="3"/>
  <c r="Q488" i="3"/>
  <c r="Q161" i="3"/>
  <c r="R452" i="3"/>
  <c r="Q283" i="3"/>
  <c r="R557" i="3"/>
  <c r="Q481" i="3"/>
  <c r="Q47" i="3"/>
  <c r="Q525" i="3"/>
  <c r="Q93" i="3"/>
  <c r="Q442" i="3"/>
  <c r="Q290" i="3"/>
  <c r="R554" i="3"/>
  <c r="R287" i="3"/>
  <c r="Q414" i="3"/>
  <c r="Q566" i="3"/>
  <c r="Q568" i="3"/>
  <c r="Q436" i="3"/>
  <c r="R415" i="3"/>
  <c r="Q441" i="3"/>
  <c r="Q206" i="3"/>
  <c r="Q511" i="3"/>
  <c r="P59" i="3"/>
  <c r="P235" i="3"/>
  <c r="P411" i="3"/>
  <c r="P571" i="3"/>
  <c r="P76" i="3"/>
  <c r="P252" i="3"/>
  <c r="P412" i="3"/>
  <c r="P101" i="3"/>
  <c r="P277" i="3"/>
  <c r="P437" i="3"/>
  <c r="P16" i="3"/>
  <c r="P110" i="3"/>
  <c r="P270" i="3"/>
  <c r="P446" i="3"/>
  <c r="P24" i="3"/>
  <c r="P103" i="3"/>
  <c r="P279" i="3"/>
  <c r="P455" i="3"/>
  <c r="P104" i="3"/>
  <c r="P440" i="3"/>
  <c r="P249" i="3"/>
  <c r="P529" i="3"/>
  <c r="P130" i="3"/>
  <c r="P506" i="3"/>
  <c r="P306" i="3"/>
  <c r="P466" i="3"/>
  <c r="P410" i="3"/>
  <c r="P304" i="3"/>
  <c r="R59" i="3"/>
  <c r="R235" i="3"/>
  <c r="R395" i="3"/>
  <c r="R28" i="3"/>
  <c r="R204" i="3"/>
  <c r="R101" i="3"/>
  <c r="R277" i="3"/>
  <c r="R453" i="3"/>
  <c r="R70" i="3"/>
  <c r="R246" i="3"/>
  <c r="R422" i="3"/>
  <c r="R582" i="3"/>
  <c r="R152" i="3"/>
  <c r="R328" i="3"/>
  <c r="R488" i="3"/>
  <c r="Q66" i="3"/>
  <c r="R161" i="3"/>
  <c r="R321" i="3"/>
  <c r="R497" i="3"/>
  <c r="R82" i="3"/>
  <c r="R242" i="3"/>
  <c r="R418" i="3"/>
  <c r="R167" i="3"/>
  <c r="Q43" i="3"/>
  <c r="Q224" i="3"/>
  <c r="Q400" i="3"/>
  <c r="R111" i="3"/>
  <c r="Q53" i="3"/>
  <c r="Q233" i="3"/>
  <c r="Q393" i="3"/>
  <c r="Q9" i="3"/>
  <c r="Q195" i="3"/>
  <c r="Q355" i="3"/>
  <c r="Q531" i="3"/>
  <c r="Q101" i="3"/>
  <c r="Q357" i="3"/>
  <c r="Q545" i="3"/>
  <c r="R460" i="3"/>
  <c r="Q127" i="3"/>
  <c r="Q308" i="3"/>
  <c r="Q439" i="3"/>
  <c r="Q579" i="3"/>
  <c r="R564" i="3"/>
  <c r="Q170" i="3"/>
  <c r="Q349" i="3"/>
  <c r="Q474" i="3"/>
  <c r="R271" i="3"/>
  <c r="Q125" i="3"/>
  <c r="Q412" i="3"/>
  <c r="Q109" i="3"/>
  <c r="Q334" i="3"/>
  <c r="Q22" i="3"/>
  <c r="Q253" i="3"/>
  <c r="R383" i="3"/>
  <c r="Q214" i="3"/>
  <c r="Q434" i="3"/>
  <c r="R573" i="3"/>
  <c r="Q239" i="3"/>
  <c r="R571" i="3"/>
  <c r="Q278" i="3"/>
  <c r="Q487" i="3"/>
  <c r="Q455" i="3"/>
  <c r="R575" i="3"/>
  <c r="Q286" i="3"/>
  <c r="Q542" i="3"/>
  <c r="Q38" i="3"/>
  <c r="Q327" i="3"/>
  <c r="Q529" i="3"/>
  <c r="Q548" i="3"/>
  <c r="Q590" i="3"/>
  <c r="P83" i="3"/>
  <c r="P419" i="3"/>
  <c r="P84" i="3"/>
  <c r="P260" i="3"/>
  <c r="P109" i="3"/>
  <c r="P461" i="3"/>
  <c r="P40" i="3"/>
  <c r="P294" i="3"/>
  <c r="P48" i="3"/>
  <c r="P287" i="3"/>
  <c r="P176" i="3"/>
  <c r="P458" i="3"/>
  <c r="P265" i="3"/>
  <c r="P544" i="3"/>
  <c r="P456" i="3"/>
  <c r="R67" i="3"/>
  <c r="R419" i="3"/>
  <c r="R212" i="3"/>
  <c r="R125" i="3"/>
  <c r="R94" i="3"/>
  <c r="R430" i="3"/>
  <c r="R160" i="3"/>
  <c r="R512" i="3"/>
  <c r="R345" i="3"/>
  <c r="R90" i="3"/>
  <c r="R426" i="3"/>
  <c r="Q70" i="3"/>
  <c r="Q408" i="3"/>
  <c r="Q62" i="3"/>
  <c r="R183" i="3"/>
  <c r="Q203" i="3"/>
  <c r="Q539" i="3"/>
  <c r="Q396" i="3"/>
  <c r="R579" i="3"/>
  <c r="Q319" i="3"/>
  <c r="Q587" i="3"/>
  <c r="Q182" i="3"/>
  <c r="Q485" i="3"/>
  <c r="Q130" i="3"/>
  <c r="Q41" i="3"/>
  <c r="R463" i="3"/>
  <c r="Q452" i="3"/>
  <c r="Q422" i="3"/>
  <c r="Q301" i="3"/>
  <c r="Q489" i="3"/>
  <c r="Q303" i="3"/>
  <c r="Q57" i="3"/>
  <c r="Q584" i="3"/>
  <c r="P91" i="3"/>
  <c r="P436" i="3"/>
  <c r="P268" i="3"/>
  <c r="P117" i="3"/>
  <c r="P469" i="3"/>
  <c r="P126" i="3"/>
  <c r="P462" i="3"/>
  <c r="P135" i="3"/>
  <c r="P471" i="3"/>
  <c r="P481" i="3"/>
  <c r="P344" i="3"/>
  <c r="P185" i="3"/>
  <c r="P512" i="3"/>
  <c r="P538" i="3"/>
  <c r="R75" i="3"/>
  <c r="R427" i="3"/>
  <c r="R220" i="3"/>
  <c r="R293" i="3"/>
  <c r="R102" i="3"/>
  <c r="R438" i="3"/>
  <c r="R168" i="3"/>
  <c r="R520" i="3"/>
  <c r="R353" i="3"/>
  <c r="R98" i="3"/>
  <c r="R434" i="3"/>
  <c r="R279" i="3"/>
  <c r="Q240" i="3"/>
  <c r="R316" i="3"/>
  <c r="Q249" i="3"/>
  <c r="Q28" i="3"/>
  <c r="Q387" i="3"/>
  <c r="Q126" i="3"/>
  <c r="Q562" i="3"/>
  <c r="Q154" i="3"/>
  <c r="Q493" i="3"/>
  <c r="Q196" i="3"/>
  <c r="Q527" i="3"/>
  <c r="Q228" i="3"/>
  <c r="Q149" i="3"/>
  <c r="Q68" i="3"/>
  <c r="R524" i="3"/>
  <c r="Q519" i="3"/>
  <c r="Q437" i="3"/>
  <c r="Q322" i="3"/>
  <c r="Q522" i="3"/>
  <c r="Q326" i="3"/>
  <c r="Q146" i="3"/>
  <c r="Q598" i="3"/>
  <c r="Q530" i="3"/>
  <c r="P147" i="3"/>
  <c r="P540" i="3"/>
  <c r="P324" i="3"/>
  <c r="P173" i="3"/>
  <c r="P349" i="3"/>
  <c r="P6" i="3"/>
  <c r="P358" i="3"/>
  <c r="P15" i="3"/>
  <c r="P162" i="3"/>
  <c r="P177" i="3"/>
  <c r="P281" i="3"/>
  <c r="P426" i="3"/>
  <c r="P25" i="3"/>
  <c r="R131" i="3"/>
  <c r="R483" i="3"/>
  <c r="R100" i="3"/>
  <c r="R189" i="3"/>
  <c r="R349" i="3"/>
  <c r="R158" i="3"/>
  <c r="R494" i="3"/>
  <c r="R224" i="3"/>
  <c r="R576" i="3"/>
  <c r="R233" i="3"/>
  <c r="R569" i="3"/>
  <c r="R330" i="3"/>
  <c r="R498" i="3"/>
  <c r="Q296" i="3"/>
  <c r="R522" i="3"/>
  <c r="Q305" i="3"/>
  <c r="Q91" i="3"/>
  <c r="Q443" i="3"/>
  <c r="Q215" i="3"/>
  <c r="Q570" i="3"/>
  <c r="Q205" i="3"/>
  <c r="Q503" i="3"/>
  <c r="Q246" i="3"/>
  <c r="Q538" i="3"/>
  <c r="Q250" i="3"/>
  <c r="Q172" i="3"/>
  <c r="Q92" i="3"/>
  <c r="Q48" i="3"/>
  <c r="Q537" i="3"/>
  <c r="Q473" i="3"/>
  <c r="Q580" i="3"/>
  <c r="Q122" i="3"/>
  <c r="Q583" i="3"/>
  <c r="Q390" i="3"/>
  <c r="Q585" i="3"/>
  <c r="P315" i="3"/>
  <c r="P491" i="3"/>
  <c r="P156" i="3"/>
  <c r="P21" i="3"/>
  <c r="P357" i="3"/>
  <c r="P14" i="3"/>
  <c r="P366" i="3"/>
  <c r="P23" i="3"/>
  <c r="P359" i="3"/>
  <c r="P225" i="3"/>
  <c r="P464" i="3"/>
  <c r="P386" i="3"/>
  <c r="P513" i="3"/>
  <c r="P352" i="3"/>
  <c r="R491" i="3"/>
  <c r="R21" i="3"/>
  <c r="R357" i="3"/>
  <c r="R166" i="3"/>
  <c r="R502" i="3"/>
  <c r="R232" i="3"/>
  <c r="R408" i="3"/>
  <c r="R584" i="3"/>
  <c r="R241" i="3"/>
  <c r="R577" i="3"/>
  <c r="R338" i="3"/>
  <c r="R519" i="3"/>
  <c r="Q304" i="3"/>
  <c r="R543" i="3"/>
  <c r="Q313" i="3"/>
  <c r="Q99" i="3"/>
  <c r="Q451" i="3"/>
  <c r="Q229" i="3"/>
  <c r="R247" i="3"/>
  <c r="Q218" i="3"/>
  <c r="Q514" i="3"/>
  <c r="Q78" i="3"/>
  <c r="Q399" i="3"/>
  <c r="Q39" i="3"/>
  <c r="R514" i="3"/>
  <c r="Q465" i="3"/>
  <c r="Q398" i="3"/>
  <c r="Q300" i="3"/>
  <c r="Q138" i="3"/>
  <c r="Q135" i="3"/>
  <c r="Q592" i="3"/>
  <c r="Q142" i="3"/>
  <c r="Q596" i="3"/>
  <c r="Q458" i="3"/>
  <c r="Q532" i="3"/>
  <c r="P163" i="3"/>
  <c r="P4" i="3"/>
  <c r="P180" i="3"/>
  <c r="P29" i="3"/>
  <c r="P541" i="3"/>
  <c r="P38" i="3"/>
  <c r="P374" i="3"/>
  <c r="P31" i="3"/>
  <c r="P383" i="3"/>
  <c r="P248" i="3"/>
  <c r="P482" i="3"/>
  <c r="P273" i="3"/>
  <c r="P154" i="3"/>
  <c r="P434" i="3"/>
  <c r="R323" i="3"/>
  <c r="R132" i="3"/>
  <c r="R205" i="3"/>
  <c r="R541" i="3"/>
  <c r="R510" i="3"/>
  <c r="R256" i="3"/>
  <c r="R592" i="3"/>
  <c r="R89" i="3"/>
  <c r="R425" i="3"/>
  <c r="R10" i="3"/>
  <c r="R346" i="3"/>
  <c r="R540" i="3"/>
  <c r="Q328" i="3"/>
  <c r="R556" i="3"/>
  <c r="Q321" i="3"/>
  <c r="Q123" i="3"/>
  <c r="Q459" i="3"/>
  <c r="Q242" i="3"/>
  <c r="R303" i="3"/>
  <c r="Q230" i="3"/>
  <c r="Q407" i="3"/>
  <c r="R468" i="3"/>
  <c r="Q271" i="3"/>
  <c r="Q557" i="3"/>
  <c r="Q63" i="3"/>
  <c r="Q274" i="3"/>
  <c r="Q194" i="3"/>
  <c r="Q94" i="3"/>
  <c r="Q380" i="3"/>
  <c r="Q159" i="3"/>
  <c r="Q158" i="3"/>
  <c r="R396" i="3"/>
  <c r="Q162" i="3"/>
  <c r="R549" i="3"/>
  <c r="Q477" i="3"/>
  <c r="Q574" i="3"/>
  <c r="P171" i="3"/>
  <c r="P373" i="3"/>
  <c r="P391" i="3"/>
  <c r="P297" i="3"/>
  <c r="R37" i="3"/>
  <c r="R264" i="3"/>
  <c r="R354" i="3"/>
  <c r="Q329" i="3"/>
  <c r="R359" i="3"/>
  <c r="Q453" i="3"/>
  <c r="Q484" i="3"/>
  <c r="Q199" i="3"/>
  <c r="Q551" i="3"/>
  <c r="P551" i="3"/>
  <c r="R424" i="3"/>
  <c r="R87" i="3"/>
  <c r="R484" i="3"/>
  <c r="Q565" i="3"/>
  <c r="Q111" i="3"/>
  <c r="R490" i="3"/>
  <c r="R6" i="3"/>
  <c r="P382" i="3"/>
  <c r="P505" i="3"/>
  <c r="R257" i="3"/>
  <c r="Q467" i="3"/>
  <c r="R589" i="3"/>
  <c r="P558" i="3"/>
  <c r="P537" i="3"/>
  <c r="R433" i="3"/>
  <c r="R578" i="3"/>
  <c r="R479" i="3"/>
  <c r="P39" i="3"/>
  <c r="R507" i="3"/>
  <c r="R18" i="3"/>
  <c r="Q143" i="3"/>
  <c r="R372" i="3"/>
  <c r="Q494" i="3"/>
  <c r="P215" i="3"/>
  <c r="R140" i="3"/>
  <c r="R178" i="3"/>
  <c r="Q492" i="3"/>
  <c r="Q213" i="3"/>
  <c r="P347" i="3"/>
  <c r="P549" i="3"/>
  <c r="P258" i="3"/>
  <c r="R213" i="3"/>
  <c r="Q102" i="3"/>
  <c r="P296" i="3"/>
  <c r="P576" i="3"/>
  <c r="Q478" i="3"/>
  <c r="P507" i="3"/>
  <c r="P46" i="3"/>
  <c r="P266" i="3"/>
  <c r="P121" i="3"/>
  <c r="R389" i="3"/>
  <c r="R600" i="3"/>
  <c r="R555" i="3"/>
  <c r="Q131" i="3"/>
  <c r="Q244" i="3"/>
  <c r="Q85" i="3"/>
  <c r="Q401" i="3"/>
  <c r="Q245" i="3"/>
  <c r="P12" i="3"/>
  <c r="P206" i="3"/>
  <c r="P10" i="3"/>
  <c r="P594" i="3"/>
  <c r="R97" i="3"/>
  <c r="Q160" i="3"/>
  <c r="Q291" i="3"/>
  <c r="Q418" i="3"/>
  <c r="Q373" i="3"/>
  <c r="Q577" i="3"/>
  <c r="Q457" i="3"/>
  <c r="P188" i="3"/>
  <c r="R171" i="3"/>
  <c r="R182" i="3"/>
  <c r="Q336" i="3"/>
  <c r="Q535" i="3"/>
  <c r="Q181" i="3"/>
  <c r="R583" i="3"/>
  <c r="P348" i="3"/>
  <c r="R331" i="3"/>
  <c r="R358" i="3"/>
  <c r="Q496" i="3"/>
  <c r="R511" i="3"/>
  <c r="Q292" i="3"/>
  <c r="Q226" i="3"/>
  <c r="P37" i="3"/>
  <c r="R518" i="3"/>
  <c r="R570" i="3"/>
  <c r="Q254" i="3"/>
  <c r="Q175" i="3"/>
  <c r="P213" i="3"/>
  <c r="R88" i="3"/>
  <c r="Q169" i="3"/>
  <c r="Q285" i="3"/>
  <c r="Q454" i="3"/>
  <c r="P2" i="3"/>
  <c r="R2" i="3"/>
  <c r="Q2" i="3"/>
  <c r="AH1164" i="3" l="1"/>
  <c r="AI1164" i="3"/>
  <c r="AH439" i="3"/>
  <c r="AI439" i="3"/>
  <c r="AH182" i="3"/>
  <c r="AI182" i="3"/>
  <c r="AH26" i="3"/>
  <c r="AI26" i="3"/>
  <c r="AH710" i="3"/>
  <c r="AI710" i="3"/>
  <c r="AH424" i="3"/>
  <c r="AI424" i="3"/>
  <c r="AH63" i="3"/>
  <c r="AI63" i="3"/>
  <c r="AH916" i="3"/>
  <c r="AI916" i="3"/>
  <c r="AH605" i="3"/>
  <c r="AI605" i="3"/>
  <c r="AH201" i="3"/>
  <c r="AI201" i="3"/>
  <c r="AH1210" i="3"/>
  <c r="AI1210" i="3"/>
  <c r="AH45" i="3"/>
  <c r="AI45" i="3"/>
  <c r="AH421" i="3"/>
  <c r="AI421" i="3"/>
  <c r="AH871" i="3"/>
  <c r="AI871" i="3"/>
  <c r="AH194" i="3"/>
  <c r="AI194" i="3"/>
  <c r="AH367" i="3"/>
  <c r="AI367" i="3"/>
  <c r="AH368" i="3"/>
  <c r="AI368" i="3"/>
  <c r="AH62" i="3"/>
  <c r="AI62" i="3"/>
  <c r="AH332" i="3"/>
  <c r="AI332" i="3"/>
  <c r="AH504" i="3"/>
  <c r="AI504" i="3"/>
  <c r="AH769" i="3"/>
  <c r="AI769" i="3"/>
  <c r="AH434" i="3"/>
  <c r="AI434" i="3"/>
  <c r="AH516" i="3"/>
  <c r="AI516" i="3"/>
  <c r="AH1060" i="3"/>
  <c r="AI1060" i="3"/>
  <c r="AH731" i="3"/>
  <c r="AI731" i="3"/>
  <c r="AH104" i="3"/>
  <c r="AI104" i="3"/>
  <c r="AH318" i="3"/>
  <c r="AI318" i="3"/>
  <c r="AH486" i="3"/>
  <c r="AI486" i="3"/>
  <c r="AH733" i="3"/>
  <c r="AI733" i="3"/>
  <c r="AH270" i="3"/>
  <c r="AI270" i="3"/>
  <c r="AH455" i="3"/>
  <c r="AI455" i="3"/>
  <c r="AH554" i="3"/>
  <c r="AI554" i="3"/>
  <c r="AH203" i="3"/>
  <c r="AI203" i="3"/>
  <c r="AH487" i="3"/>
  <c r="AI487" i="3"/>
  <c r="AH739" i="3"/>
  <c r="AI739" i="3"/>
  <c r="AH206" i="3"/>
  <c r="AI206" i="3"/>
  <c r="AH398" i="3"/>
  <c r="AI398" i="3"/>
  <c r="AH599" i="3"/>
  <c r="AI599" i="3"/>
  <c r="AH175" i="3"/>
  <c r="AI175" i="3"/>
  <c r="AH106" i="3"/>
  <c r="AI106" i="3"/>
  <c r="AH320" i="3"/>
  <c r="AI320" i="3"/>
  <c r="AH488" i="3"/>
  <c r="AI488" i="3"/>
  <c r="AH740" i="3"/>
  <c r="AI740" i="3"/>
  <c r="AH909" i="3"/>
  <c r="AI909" i="3"/>
  <c r="AH1203" i="3"/>
  <c r="AI1203" i="3"/>
  <c r="AH141" i="3"/>
  <c r="AI141" i="3"/>
  <c r="AH269" i="3"/>
  <c r="AI269" i="3"/>
  <c r="AH341" i="3"/>
  <c r="AI341" i="3"/>
  <c r="AH432" i="3"/>
  <c r="AI432" i="3"/>
  <c r="AH511" i="3"/>
  <c r="AI511" i="3"/>
  <c r="AH610" i="3"/>
  <c r="AI610" i="3"/>
  <c r="AH750" i="3"/>
  <c r="AI750" i="3"/>
  <c r="AH853" i="3"/>
  <c r="AI853" i="3"/>
  <c r="AH1172" i="3"/>
  <c r="AI1172" i="3"/>
  <c r="AH802" i="3"/>
  <c r="AI802" i="3"/>
  <c r="AH73" i="3"/>
  <c r="AI73" i="3"/>
  <c r="AH207" i="3"/>
  <c r="AI207" i="3"/>
  <c r="AH307" i="3"/>
  <c r="AI307" i="3"/>
  <c r="AH395" i="3"/>
  <c r="AI395" i="3"/>
  <c r="AH475" i="3"/>
  <c r="AI475" i="3"/>
  <c r="AH567" i="3"/>
  <c r="AI567" i="3"/>
  <c r="AH705" i="3"/>
  <c r="AI705" i="3"/>
  <c r="AH795" i="3"/>
  <c r="AI795" i="3"/>
  <c r="AH1051" i="3"/>
  <c r="AI1051" i="3"/>
  <c r="AH677" i="3"/>
  <c r="AI677" i="3"/>
  <c r="AH1197" i="3"/>
  <c r="AI1197" i="3"/>
  <c r="AH149" i="3"/>
  <c r="AI149" i="3"/>
  <c r="AH272" i="3"/>
  <c r="AI272" i="3"/>
  <c r="AH364" i="3"/>
  <c r="AI364" i="3"/>
  <c r="AH437" i="3"/>
  <c r="AI437" i="3"/>
  <c r="AH514" i="3"/>
  <c r="AI514" i="3"/>
  <c r="AH613" i="3"/>
  <c r="AI613" i="3"/>
  <c r="AH753" i="3"/>
  <c r="AI753" i="3"/>
  <c r="AH856" i="3"/>
  <c r="AI856" i="3"/>
  <c r="AH1175" i="3"/>
  <c r="AI1175" i="3"/>
  <c r="AH829" i="3"/>
  <c r="AI829" i="3"/>
  <c r="AH75" i="3"/>
  <c r="AI75" i="3"/>
  <c r="AH209" i="3"/>
  <c r="AI209" i="3"/>
  <c r="AH309" i="3"/>
  <c r="AI309" i="3"/>
  <c r="AH397" i="3"/>
  <c r="AI397" i="3"/>
  <c r="AH477" i="3"/>
  <c r="AI477" i="3"/>
  <c r="AH571" i="3"/>
  <c r="AI571" i="3"/>
  <c r="AH707" i="3"/>
  <c r="AI707" i="3"/>
  <c r="AH797" i="3"/>
  <c r="AI797" i="3"/>
  <c r="AH1058" i="3"/>
  <c r="AI1058" i="3"/>
  <c r="AH296" i="3"/>
  <c r="AI296" i="3"/>
  <c r="AH616" i="3"/>
  <c r="AI616" i="3"/>
  <c r="AH366" i="3"/>
  <c r="AI366" i="3"/>
  <c r="AH479" i="3"/>
  <c r="AI479" i="3"/>
  <c r="AH128" i="3"/>
  <c r="AI128" i="3"/>
  <c r="AH781" i="3"/>
  <c r="AI781" i="3"/>
  <c r="AH691" i="3"/>
  <c r="AI691" i="3"/>
  <c r="AH334" i="3"/>
  <c r="AI334" i="3"/>
  <c r="AH1162" i="3"/>
  <c r="AI1162" i="3"/>
  <c r="AH560" i="3"/>
  <c r="AI560" i="3"/>
  <c r="AH210" i="3"/>
  <c r="AI210" i="3"/>
  <c r="AH517" i="3"/>
  <c r="AI517" i="3"/>
  <c r="AH108" i="3"/>
  <c r="AI108" i="3"/>
  <c r="AH310" i="3"/>
  <c r="AI310" i="3"/>
  <c r="AH456" i="3"/>
  <c r="AI456" i="3"/>
  <c r="AH441" i="3"/>
  <c r="AI441" i="3"/>
  <c r="AH90" i="3"/>
  <c r="AI90" i="3"/>
  <c r="AH370" i="3"/>
  <c r="AI370" i="3"/>
  <c r="AH520" i="3"/>
  <c r="AI520" i="3"/>
  <c r="AH790" i="3"/>
  <c r="AI790" i="3"/>
  <c r="AH540" i="3"/>
  <c r="AI540" i="3"/>
  <c r="AH720" i="3"/>
  <c r="AI720" i="3"/>
  <c r="AH3" i="3"/>
  <c r="AI3" i="3"/>
  <c r="AH788" i="3"/>
  <c r="AI788" i="3"/>
  <c r="AH134" i="3"/>
  <c r="AI134" i="3"/>
  <c r="AH336" i="3"/>
  <c r="AI336" i="3"/>
  <c r="AH508" i="3"/>
  <c r="AI508" i="3"/>
  <c r="AH770" i="3"/>
  <c r="AI770" i="3"/>
  <c r="AH378" i="3"/>
  <c r="AI378" i="3"/>
  <c r="AH572" i="3"/>
  <c r="AI572" i="3"/>
  <c r="AH725" i="3"/>
  <c r="AI725" i="3"/>
  <c r="AH267" i="3"/>
  <c r="AI267" i="3"/>
  <c r="AH509" i="3"/>
  <c r="AI509" i="3"/>
  <c r="AH771" i="3"/>
  <c r="AI771" i="3"/>
  <c r="AH345" i="3"/>
  <c r="AI345" i="3"/>
  <c r="AH500" i="3"/>
  <c r="AI500" i="3"/>
  <c r="AH785" i="3"/>
  <c r="AI785" i="3"/>
  <c r="AH239" i="3"/>
  <c r="AI239" i="3"/>
  <c r="AH138" i="3"/>
  <c r="AI138" i="3"/>
  <c r="AH338" i="3"/>
  <c r="AI338" i="3"/>
  <c r="AH510" i="3"/>
  <c r="AI510" i="3"/>
  <c r="AH777" i="3"/>
  <c r="AI777" i="3"/>
  <c r="AH1035" i="3"/>
  <c r="AI1035" i="3"/>
  <c r="AH4" i="3"/>
  <c r="AI4" i="3"/>
  <c r="AH161" i="3"/>
  <c r="AI161" i="3"/>
  <c r="AH277" i="3"/>
  <c r="AI277" i="3"/>
  <c r="AH369" i="3"/>
  <c r="AI369" i="3"/>
  <c r="AH442" i="3"/>
  <c r="AI442" i="3"/>
  <c r="AH519" i="3"/>
  <c r="AI519" i="3"/>
  <c r="AH618" i="3"/>
  <c r="AI618" i="3"/>
  <c r="AH764" i="3"/>
  <c r="AI764" i="3"/>
  <c r="AH873" i="3"/>
  <c r="AI873" i="3"/>
  <c r="AH1186" i="3"/>
  <c r="AI1186" i="3"/>
  <c r="AH854" i="3"/>
  <c r="AI854" i="3"/>
  <c r="AH91" i="3"/>
  <c r="AI91" i="3"/>
  <c r="AH227" i="3"/>
  <c r="AI227" i="3"/>
  <c r="AH315" i="3"/>
  <c r="AI315" i="3"/>
  <c r="AH407" i="3"/>
  <c r="AI407" i="3"/>
  <c r="AH483" i="3"/>
  <c r="AI483" i="3"/>
  <c r="AH579" i="3"/>
  <c r="AI579" i="3"/>
  <c r="AH715" i="3"/>
  <c r="AI715" i="3"/>
  <c r="AH803" i="3"/>
  <c r="AI803" i="3"/>
  <c r="AH1079" i="3"/>
  <c r="AI1079" i="3"/>
  <c r="AH714" i="3"/>
  <c r="AI714" i="3"/>
  <c r="AH13" i="3"/>
  <c r="AI13" i="3"/>
  <c r="AH166" i="3"/>
  <c r="AI166" i="3"/>
  <c r="AH280" i="3"/>
  <c r="AI280" i="3"/>
  <c r="AH372" i="3"/>
  <c r="AI372" i="3"/>
  <c r="AH445" i="3"/>
  <c r="AI445" i="3"/>
  <c r="AH524" i="3"/>
  <c r="AI524" i="3"/>
  <c r="AH621" i="3"/>
  <c r="AI621" i="3"/>
  <c r="AH767" i="3"/>
  <c r="AI767" i="3"/>
  <c r="AH882" i="3"/>
  <c r="AI882" i="3"/>
  <c r="AH1189" i="3"/>
  <c r="AI1189" i="3"/>
  <c r="AH890" i="3"/>
  <c r="AI890" i="3"/>
  <c r="AH97" i="3"/>
  <c r="AI97" i="3"/>
  <c r="AH235" i="3"/>
  <c r="AI235" i="3"/>
  <c r="AH317" i="3"/>
  <c r="AI317" i="3"/>
  <c r="AH409" i="3"/>
  <c r="AI409" i="3"/>
  <c r="AH485" i="3"/>
  <c r="AI485" i="3"/>
  <c r="AH583" i="3"/>
  <c r="AI583" i="3"/>
  <c r="AH718" i="3"/>
  <c r="AI718" i="3"/>
  <c r="AH805" i="3"/>
  <c r="AI805" i="3"/>
  <c r="AH1082" i="3"/>
  <c r="AI1082" i="3"/>
  <c r="AH574" i="3"/>
  <c r="AI574" i="3"/>
  <c r="AH732" i="3"/>
  <c r="AI732" i="3"/>
  <c r="AH470" i="3"/>
  <c r="AI470" i="3"/>
  <c r="AH709" i="3"/>
  <c r="AI709" i="3"/>
  <c r="AH304" i="3"/>
  <c r="AI304" i="3"/>
  <c r="AH329" i="3"/>
  <c r="AI329" i="3"/>
  <c r="AH734" i="3"/>
  <c r="AI734" i="3"/>
  <c r="AH387" i="3"/>
  <c r="AI387" i="3"/>
  <c r="AH132" i="3"/>
  <c r="AI132" i="3"/>
  <c r="AH831" i="3"/>
  <c r="AI831" i="3"/>
  <c r="AH389" i="3"/>
  <c r="AI389" i="3"/>
  <c r="AH72" i="3"/>
  <c r="AI72" i="3"/>
  <c r="AH382" i="3"/>
  <c r="AI382" i="3"/>
  <c r="AH700" i="3"/>
  <c r="AI700" i="3"/>
  <c r="AH245" i="3"/>
  <c r="AI245" i="3"/>
  <c r="AH420" i="3"/>
  <c r="AI420" i="3"/>
  <c r="AH573" i="3"/>
  <c r="AI573" i="3"/>
  <c r="AH502" i="3"/>
  <c r="AI502" i="3"/>
  <c r="AH163" i="3"/>
  <c r="AI163" i="3"/>
  <c r="AH386" i="3"/>
  <c r="AI386" i="3"/>
  <c r="AH557" i="3"/>
  <c r="AI557" i="3"/>
  <c r="AH826" i="3"/>
  <c r="AI826" i="3"/>
  <c r="AH719" i="3"/>
  <c r="AI719" i="3"/>
  <c r="AH1029" i="3"/>
  <c r="AI1029" i="3"/>
  <c r="AH212" i="3"/>
  <c r="AI212" i="3"/>
  <c r="AH1184" i="3"/>
  <c r="AI1184" i="3"/>
  <c r="AH174" i="3"/>
  <c r="AI174" i="3"/>
  <c r="AH374" i="3"/>
  <c r="AI374" i="3"/>
  <c r="AH532" i="3"/>
  <c r="AI532" i="3"/>
  <c r="AH798" i="3"/>
  <c r="AI798" i="3"/>
  <c r="AH494" i="3"/>
  <c r="AI494" i="3"/>
  <c r="AH756" i="3"/>
  <c r="AI756" i="3"/>
  <c r="AH818" i="3"/>
  <c r="AI818" i="3"/>
  <c r="AH303" i="3"/>
  <c r="AI303" i="3"/>
  <c r="AH535" i="3"/>
  <c r="AI535" i="3"/>
  <c r="AH799" i="3"/>
  <c r="AI799" i="3"/>
  <c r="AH451" i="3"/>
  <c r="AI451" i="3"/>
  <c r="AH615" i="3"/>
  <c r="AI615" i="3"/>
  <c r="AH127" i="3"/>
  <c r="AI127" i="3"/>
  <c r="AH283" i="3"/>
  <c r="AI283" i="3"/>
  <c r="AH176" i="3"/>
  <c r="AI176" i="3"/>
  <c r="AH376" i="3"/>
  <c r="AI376" i="3"/>
  <c r="AH536" i="3"/>
  <c r="AI536" i="3"/>
  <c r="AH800" i="3"/>
  <c r="AI800" i="3"/>
  <c r="AH1066" i="3"/>
  <c r="AI1066" i="3"/>
  <c r="AH22" i="3"/>
  <c r="AI22" i="3"/>
  <c r="AH177" i="3"/>
  <c r="AI177" i="3"/>
  <c r="AH285" i="3"/>
  <c r="AI285" i="3"/>
  <c r="AH377" i="3"/>
  <c r="AI377" i="3"/>
  <c r="AH450" i="3"/>
  <c r="AI450" i="3"/>
  <c r="AH538" i="3"/>
  <c r="AI538" i="3"/>
  <c r="AH676" i="3"/>
  <c r="AI676" i="3"/>
  <c r="AH772" i="3"/>
  <c r="AI772" i="3"/>
  <c r="AH889" i="3"/>
  <c r="AI889" i="3"/>
  <c r="AH1196" i="3"/>
  <c r="AI1196" i="3"/>
  <c r="AH915" i="3"/>
  <c r="AI915" i="3"/>
  <c r="AH109" i="3"/>
  <c r="AI109" i="3"/>
  <c r="AH246" i="3"/>
  <c r="AI246" i="3"/>
  <c r="AH323" i="3"/>
  <c r="AI323" i="3"/>
  <c r="AH417" i="3"/>
  <c r="AI417" i="3"/>
  <c r="AH495" i="3"/>
  <c r="AI495" i="3"/>
  <c r="AH595" i="3"/>
  <c r="AI595" i="3"/>
  <c r="AH728" i="3"/>
  <c r="AI728" i="3"/>
  <c r="AH822" i="3"/>
  <c r="AI822" i="3"/>
  <c r="AH1131" i="3"/>
  <c r="AI1131" i="3"/>
  <c r="AH751" i="3"/>
  <c r="AI751" i="3"/>
  <c r="AH43" i="3"/>
  <c r="AI43" i="3"/>
  <c r="AH192" i="3"/>
  <c r="AI192" i="3"/>
  <c r="AH288" i="3"/>
  <c r="AI288" i="3"/>
  <c r="AH380" i="3"/>
  <c r="AI380" i="3"/>
  <c r="AH453" i="3"/>
  <c r="AI453" i="3"/>
  <c r="AH545" i="3"/>
  <c r="AI545" i="3"/>
  <c r="AH679" i="3"/>
  <c r="AI679" i="3"/>
  <c r="AH775" i="3"/>
  <c r="AI775" i="3"/>
  <c r="AH895" i="3"/>
  <c r="AI895" i="3"/>
  <c r="AH1199" i="3"/>
  <c r="AI1199" i="3"/>
  <c r="AH1078" i="3"/>
  <c r="AI1078" i="3"/>
  <c r="AH115" i="3"/>
  <c r="AI115" i="3"/>
  <c r="AH248" i="3"/>
  <c r="AI248" i="3"/>
  <c r="AH325" i="3"/>
  <c r="AI325" i="3"/>
  <c r="AH419" i="3"/>
  <c r="AI419" i="3"/>
  <c r="AH499" i="3"/>
  <c r="AI499" i="3"/>
  <c r="AH597" i="3"/>
  <c r="AI597" i="3"/>
  <c r="AH730" i="3"/>
  <c r="AI730" i="3"/>
  <c r="AH824" i="3"/>
  <c r="AI824" i="3"/>
  <c r="AH1133" i="3"/>
  <c r="AI1133" i="3"/>
  <c r="AH250" i="3"/>
  <c r="AI250" i="3"/>
  <c r="AH306" i="3"/>
  <c r="AI306" i="3"/>
  <c r="AH302" i="3"/>
  <c r="AI302" i="3"/>
  <c r="AH471" i="3"/>
  <c r="AI471" i="3"/>
  <c r="AH70" i="3"/>
  <c r="AI70" i="3"/>
  <c r="AH252" i="3"/>
  <c r="AI252" i="3"/>
  <c r="AH828" i="3"/>
  <c r="AI828" i="3"/>
  <c r="AH299" i="3"/>
  <c r="AI299" i="3"/>
  <c r="AH1206" i="3"/>
  <c r="AI1206" i="3"/>
  <c r="AH506" i="3"/>
  <c r="AI506" i="3"/>
  <c r="AH301" i="3"/>
  <c r="AI301" i="3"/>
  <c r="AH1027" i="3"/>
  <c r="AI1027" i="3"/>
  <c r="AH286" i="3"/>
  <c r="AI286" i="3"/>
  <c r="AH478" i="3"/>
  <c r="AI478" i="3"/>
  <c r="AH869" i="3"/>
  <c r="AI869" i="3"/>
  <c r="AH322" i="3"/>
  <c r="AI322" i="3"/>
  <c r="AH553" i="3"/>
  <c r="AI553" i="3"/>
  <c r="AH757" i="3"/>
  <c r="AI757" i="3"/>
  <c r="AH600" i="3"/>
  <c r="AI600" i="3"/>
  <c r="AH198" i="3"/>
  <c r="AI198" i="3"/>
  <c r="AH406" i="3"/>
  <c r="AI406" i="3"/>
  <c r="AH577" i="3"/>
  <c r="AI577" i="3"/>
  <c r="AH884" i="3"/>
  <c r="AI884" i="3"/>
  <c r="AH808" i="3"/>
  <c r="AI808" i="3"/>
  <c r="AH46" i="3"/>
  <c r="AI46" i="3"/>
  <c r="AH328" i="3"/>
  <c r="AI328" i="3"/>
  <c r="AH5" i="3"/>
  <c r="AI5" i="3"/>
  <c r="AH202" i="3"/>
  <c r="AI202" i="3"/>
  <c r="AH390" i="3"/>
  <c r="AI390" i="3"/>
  <c r="AH561" i="3"/>
  <c r="AI561" i="3"/>
  <c r="AH827" i="3"/>
  <c r="AI827" i="3"/>
  <c r="AH594" i="3"/>
  <c r="AI594" i="3"/>
  <c r="AH779" i="3"/>
  <c r="AI779" i="3"/>
  <c r="AH156" i="3"/>
  <c r="AI156" i="3"/>
  <c r="AH337" i="3"/>
  <c r="AI337" i="3"/>
  <c r="AH562" i="3"/>
  <c r="AI562" i="3"/>
  <c r="AH844" i="3"/>
  <c r="AI844" i="3"/>
  <c r="AH565" i="3"/>
  <c r="AI565" i="3"/>
  <c r="AH817" i="3"/>
  <c r="AI817" i="3"/>
  <c r="AH276" i="3"/>
  <c r="AI276" i="3"/>
  <c r="AH319" i="3"/>
  <c r="AI319" i="3"/>
  <c r="AH204" i="3"/>
  <c r="AI204" i="3"/>
  <c r="AH392" i="3"/>
  <c r="AI392" i="3"/>
  <c r="AH563" i="3"/>
  <c r="AI563" i="3"/>
  <c r="AH845" i="3"/>
  <c r="AI845" i="3"/>
  <c r="AH1128" i="3"/>
  <c r="AI1128" i="3"/>
  <c r="AH48" i="3"/>
  <c r="AI48" i="3"/>
  <c r="AH197" i="3"/>
  <c r="AI197" i="3"/>
  <c r="AH297" i="3"/>
  <c r="AI297" i="3"/>
  <c r="AH385" i="3"/>
  <c r="AI385" i="3"/>
  <c r="AH458" i="3"/>
  <c r="AI458" i="3"/>
  <c r="AH556" i="3"/>
  <c r="AI556" i="3"/>
  <c r="AH684" i="3"/>
  <c r="AI684" i="3"/>
  <c r="AH780" i="3"/>
  <c r="AI780" i="3"/>
  <c r="AH914" i="3"/>
  <c r="AI914" i="3"/>
  <c r="AH1204" i="3"/>
  <c r="AI1204" i="3"/>
  <c r="AH1158" i="3"/>
  <c r="AI1158" i="3"/>
  <c r="AH131" i="3"/>
  <c r="AI131" i="3"/>
  <c r="AH256" i="3"/>
  <c r="AI256" i="3"/>
  <c r="AH333" i="3"/>
  <c r="AI333" i="3"/>
  <c r="AH426" i="3"/>
  <c r="AI426" i="3"/>
  <c r="AH505" i="3"/>
  <c r="AI505" i="3"/>
  <c r="AH603" i="3"/>
  <c r="AI603" i="3"/>
  <c r="AH736" i="3"/>
  <c r="AI736" i="3"/>
  <c r="AH830" i="3"/>
  <c r="AI830" i="3"/>
  <c r="AH1161" i="3"/>
  <c r="AI1161" i="3"/>
  <c r="AH773" i="3"/>
  <c r="AI773" i="3"/>
  <c r="AH64" i="3"/>
  <c r="AI64" i="3"/>
  <c r="AH200" i="3"/>
  <c r="AI200" i="3"/>
  <c r="AH300" i="3"/>
  <c r="AI300" i="3"/>
  <c r="AH388" i="3"/>
  <c r="AI388" i="3"/>
  <c r="AH468" i="3"/>
  <c r="AI468" i="3"/>
  <c r="AH559" i="3"/>
  <c r="AI559" i="3"/>
  <c r="AH697" i="3"/>
  <c r="AI697" i="3"/>
  <c r="AH783" i="3"/>
  <c r="AI783" i="3"/>
  <c r="AH1026" i="3"/>
  <c r="AI1026" i="3"/>
  <c r="AH1207" i="3"/>
  <c r="AI1207" i="3"/>
  <c r="AH1173" i="3"/>
  <c r="AI1173" i="3"/>
  <c r="AH133" i="3"/>
  <c r="AI133" i="3"/>
  <c r="AH258" i="3"/>
  <c r="AI258" i="3"/>
  <c r="AH335" i="3"/>
  <c r="AI335" i="3"/>
  <c r="AH428" i="3"/>
  <c r="AI428" i="3"/>
  <c r="AH507" i="3"/>
  <c r="AI507" i="3"/>
  <c r="AH606" i="3"/>
  <c r="AI606" i="3"/>
  <c r="AH738" i="3"/>
  <c r="AI738" i="3"/>
  <c r="AH832" i="3"/>
  <c r="AI832" i="3"/>
  <c r="AH1163" i="3"/>
  <c r="AI1163" i="3"/>
  <c r="AH482" i="3"/>
  <c r="AI482" i="3"/>
  <c r="AH708" i="3"/>
  <c r="AI708" i="3"/>
  <c r="AH290" i="3"/>
  <c r="AI290" i="3"/>
  <c r="AH886" i="3"/>
  <c r="AI886" i="3"/>
  <c r="AH601" i="3"/>
  <c r="AI601" i="3"/>
  <c r="AH467" i="3"/>
  <c r="AI467" i="3"/>
  <c r="AH257" i="3"/>
  <c r="AI257" i="3"/>
  <c r="AH794" i="3"/>
  <c r="AI794" i="3"/>
  <c r="AH784" i="3"/>
  <c r="AI784" i="3"/>
  <c r="AH394" i="3"/>
  <c r="AI394" i="3"/>
  <c r="AH598" i="3"/>
  <c r="AI598" i="3"/>
  <c r="AH78" i="3"/>
  <c r="AI78" i="3"/>
  <c r="AH414" i="3"/>
  <c r="AI414" i="3"/>
  <c r="AH683" i="3"/>
  <c r="AI683" i="3"/>
  <c r="AH1183" i="3"/>
  <c r="AI1183" i="3"/>
  <c r="AH701" i="3"/>
  <c r="AI701" i="3"/>
  <c r="AH253" i="3"/>
  <c r="AI253" i="3"/>
  <c r="AH425" i="3"/>
  <c r="AI425" i="3"/>
  <c r="AH602" i="3"/>
  <c r="AI602" i="3"/>
  <c r="AH1126" i="3"/>
  <c r="AI1126" i="3"/>
  <c r="AH76" i="3"/>
  <c r="AI76" i="3"/>
  <c r="AH275" i="3"/>
  <c r="AI275" i="3"/>
  <c r="AH404" i="3"/>
  <c r="AI404" i="3"/>
  <c r="AH130" i="3"/>
  <c r="AI130" i="3"/>
  <c r="AH236" i="3"/>
  <c r="AI236" i="3"/>
  <c r="AH410" i="3"/>
  <c r="AI410" i="3"/>
  <c r="AH585" i="3"/>
  <c r="AI585" i="3"/>
  <c r="AH885" i="3"/>
  <c r="AI885" i="3"/>
  <c r="AH852" i="3"/>
  <c r="AI852" i="3"/>
  <c r="AH77" i="3"/>
  <c r="AI77" i="3"/>
  <c r="AH312" i="3"/>
  <c r="AI312" i="3"/>
  <c r="AH391" i="3"/>
  <c r="AI391" i="3"/>
  <c r="AH591" i="3"/>
  <c r="AI591" i="3"/>
  <c r="AH907" i="3"/>
  <c r="AI907" i="3"/>
  <c r="AH741" i="3"/>
  <c r="AI741" i="3"/>
  <c r="AH119" i="3"/>
  <c r="AI119" i="3"/>
  <c r="AH384" i="3"/>
  <c r="AI384" i="3"/>
  <c r="AH375" i="3"/>
  <c r="AI375" i="3"/>
  <c r="AH241" i="3"/>
  <c r="AI241" i="3"/>
  <c r="AH412" i="3"/>
  <c r="AI412" i="3"/>
  <c r="AH592" i="3"/>
  <c r="AI592" i="3"/>
  <c r="AH908" i="3"/>
  <c r="AI908" i="3"/>
  <c r="AH1136" i="3"/>
  <c r="AI1136" i="3"/>
  <c r="AH71" i="3"/>
  <c r="AI71" i="3"/>
  <c r="AH205" i="3"/>
  <c r="AI205" i="3"/>
  <c r="AH305" i="3"/>
  <c r="AI305" i="3"/>
  <c r="AH393" i="3"/>
  <c r="AI393" i="3"/>
  <c r="AH473" i="3"/>
  <c r="AI473" i="3"/>
  <c r="AH564" i="3"/>
  <c r="AI564" i="3"/>
  <c r="AH703" i="3"/>
  <c r="AI703" i="3"/>
  <c r="AH792" i="3"/>
  <c r="AI792" i="3"/>
  <c r="AH1036" i="3"/>
  <c r="AI1036" i="3"/>
  <c r="AH619" i="3"/>
  <c r="AI619" i="3"/>
  <c r="AH1205" i="3"/>
  <c r="AI1205" i="3"/>
  <c r="AH148" i="3"/>
  <c r="AI148" i="3"/>
  <c r="AH271" i="3"/>
  <c r="AI271" i="3"/>
  <c r="AH363" i="3"/>
  <c r="AI363" i="3"/>
  <c r="AH436" i="3"/>
  <c r="AI436" i="3"/>
  <c r="AH513" i="3"/>
  <c r="AI513" i="3"/>
  <c r="AH612" i="3"/>
  <c r="AI612" i="3"/>
  <c r="AH752" i="3"/>
  <c r="AI752" i="3"/>
  <c r="AH855" i="3"/>
  <c r="AI855" i="3"/>
  <c r="AH1174" i="3"/>
  <c r="AI1174" i="3"/>
  <c r="AH821" i="3"/>
  <c r="AI821" i="3"/>
  <c r="AH74" i="3"/>
  <c r="AI74" i="3"/>
  <c r="AH208" i="3"/>
  <c r="AI208" i="3"/>
  <c r="AH308" i="3"/>
  <c r="AI308" i="3"/>
  <c r="AH396" i="3"/>
  <c r="AI396" i="3"/>
  <c r="AH476" i="3"/>
  <c r="AI476" i="3"/>
  <c r="AH568" i="3"/>
  <c r="AI568" i="3"/>
  <c r="AH706" i="3"/>
  <c r="AI706" i="3"/>
  <c r="AH796" i="3"/>
  <c r="AI796" i="3"/>
  <c r="AH1055" i="3"/>
  <c r="AI1055" i="3"/>
  <c r="AH685" i="3"/>
  <c r="AI685" i="3"/>
  <c r="AH1187" i="3"/>
  <c r="AI1187" i="3"/>
  <c r="AH150" i="3"/>
  <c r="AI150" i="3"/>
  <c r="AH273" i="3"/>
  <c r="AI273" i="3"/>
  <c r="AH365" i="3"/>
  <c r="AI365" i="3"/>
  <c r="AH438" i="3"/>
  <c r="AI438" i="3"/>
  <c r="AH515" i="3"/>
  <c r="AI515" i="3"/>
  <c r="AH614" i="3"/>
  <c r="AI614" i="3"/>
  <c r="AH754" i="3"/>
  <c r="AI754" i="3"/>
  <c r="AH857" i="3"/>
  <c r="AI857" i="3"/>
  <c r="AH1182" i="3"/>
  <c r="AI1182" i="3"/>
  <c r="AH1028" i="3"/>
  <c r="AI1028" i="3"/>
  <c r="AH1065" i="3"/>
  <c r="AI1065" i="3"/>
  <c r="AH617" i="3"/>
  <c r="AI617" i="3"/>
  <c r="AH105" i="3"/>
  <c r="AI105" i="3"/>
  <c r="AH472" i="3"/>
  <c r="AI472" i="3"/>
  <c r="AH199" i="3"/>
  <c r="AI199" i="3"/>
  <c r="AH782" i="3"/>
  <c r="AI782" i="3"/>
  <c r="AH427" i="3"/>
  <c r="AI427" i="3"/>
  <c r="AH65" i="3"/>
  <c r="AI65" i="3"/>
  <c r="AH698" i="3"/>
  <c r="AI698" i="3"/>
  <c r="AH474" i="3"/>
  <c r="AI474" i="3"/>
  <c r="AH1167" i="3"/>
  <c r="AI1167" i="3"/>
  <c r="AH251" i="3"/>
  <c r="AI251" i="3"/>
  <c r="AH512" i="3"/>
  <c r="AI512" i="3"/>
  <c r="AH859" i="3"/>
  <c r="AI859" i="3"/>
  <c r="AH47" i="3"/>
  <c r="AI47" i="3"/>
  <c r="AH763" i="3"/>
  <c r="AI763" i="3"/>
  <c r="AH278" i="3"/>
  <c r="AI278" i="3"/>
  <c r="AH443" i="3"/>
  <c r="AI443" i="3"/>
  <c r="AH673" i="3"/>
  <c r="AI673" i="3"/>
  <c r="AH1191" i="3"/>
  <c r="AI1191" i="3"/>
  <c r="AH249" i="3"/>
  <c r="AI249" i="3"/>
  <c r="AH383" i="3"/>
  <c r="AI383" i="3"/>
  <c r="AH480" i="3"/>
  <c r="AI480" i="3"/>
  <c r="AH222" i="3"/>
  <c r="AI222" i="3"/>
  <c r="AH266" i="3"/>
  <c r="AI266" i="3"/>
  <c r="AH429" i="3"/>
  <c r="AI429" i="3"/>
  <c r="AH607" i="3"/>
  <c r="AI607" i="3"/>
  <c r="AH1127" i="3"/>
  <c r="AI1127" i="3"/>
  <c r="AH151" i="3"/>
  <c r="AI151" i="3"/>
  <c r="AH195" i="3"/>
  <c r="AI195" i="3"/>
  <c r="AH457" i="3"/>
  <c r="AI457" i="3"/>
  <c r="AH411" i="3"/>
  <c r="AI411" i="3"/>
  <c r="AH608" i="3"/>
  <c r="AI608" i="3"/>
  <c r="AH1134" i="3"/>
  <c r="AI1134" i="3"/>
  <c r="AH778" i="3"/>
  <c r="AI778" i="3"/>
  <c r="AH311" i="3"/>
  <c r="AI311" i="3"/>
  <c r="AH518" i="3"/>
  <c r="AI518" i="3"/>
  <c r="AH448" i="3"/>
  <c r="AI448" i="3"/>
  <c r="AH268" i="3"/>
  <c r="AI268" i="3"/>
  <c r="AH431" i="3"/>
  <c r="AI431" i="3"/>
  <c r="AH609" i="3"/>
  <c r="AI609" i="3"/>
  <c r="AH1135" i="3"/>
  <c r="AI1135" i="3"/>
  <c r="AH1169" i="3"/>
  <c r="AI1169" i="3"/>
  <c r="AH79" i="3"/>
  <c r="AI79" i="3"/>
  <c r="AH221" i="3"/>
  <c r="AI221" i="3"/>
  <c r="AH313" i="3"/>
  <c r="AI313" i="3"/>
  <c r="AH405" i="3"/>
  <c r="AI405" i="3"/>
  <c r="AH481" i="3"/>
  <c r="AI481" i="3"/>
  <c r="AH576" i="3"/>
  <c r="AI576" i="3"/>
  <c r="AH713" i="3"/>
  <c r="AI713" i="3"/>
  <c r="AH801" i="3"/>
  <c r="AI801" i="3"/>
  <c r="AH1067" i="3"/>
  <c r="AI1067" i="3"/>
  <c r="AH704" i="3"/>
  <c r="AI704" i="3"/>
  <c r="AH10" i="3"/>
  <c r="AI10" i="3"/>
  <c r="AH164" i="3"/>
  <c r="AI164" i="3"/>
  <c r="AH279" i="3"/>
  <c r="AI279" i="3"/>
  <c r="AH371" i="3"/>
  <c r="AI371" i="3"/>
  <c r="AH444" i="3"/>
  <c r="AI444" i="3"/>
  <c r="AH523" i="3"/>
  <c r="AI523" i="3"/>
  <c r="AH620" i="3"/>
  <c r="AI620" i="3"/>
  <c r="AH766" i="3"/>
  <c r="AI766" i="3"/>
  <c r="AH881" i="3"/>
  <c r="AI881" i="3"/>
  <c r="AH1188" i="3"/>
  <c r="AI1188" i="3"/>
  <c r="AH878" i="3"/>
  <c r="AI878" i="3"/>
  <c r="AH92" i="3"/>
  <c r="AI92" i="3"/>
  <c r="AH228" i="3"/>
  <c r="AI228" i="3"/>
  <c r="AH316" i="3"/>
  <c r="AI316" i="3"/>
  <c r="AH408" i="3"/>
  <c r="AI408" i="3"/>
  <c r="AH484" i="3"/>
  <c r="AI484" i="3"/>
  <c r="AH581" i="3"/>
  <c r="AI581" i="3"/>
  <c r="AH717" i="3"/>
  <c r="AI717" i="3"/>
  <c r="AH804" i="3"/>
  <c r="AI804" i="3"/>
  <c r="AH1081" i="3"/>
  <c r="AI1081" i="3"/>
  <c r="AH727" i="3"/>
  <c r="AI727" i="3"/>
  <c r="AH15" i="3"/>
  <c r="AI15" i="3"/>
  <c r="AH167" i="3"/>
  <c r="AI167" i="3"/>
  <c r="AH281" i="3"/>
  <c r="AI281" i="3"/>
  <c r="AH373" i="3"/>
  <c r="AI373" i="3"/>
  <c r="AH446" i="3"/>
  <c r="AI446" i="3"/>
  <c r="AH525" i="3"/>
  <c r="AI525" i="3"/>
  <c r="AH672" i="3"/>
  <c r="AI672" i="3"/>
  <c r="AH768" i="3"/>
  <c r="AI768" i="3"/>
  <c r="AH883" i="3"/>
  <c r="AI883" i="3"/>
  <c r="AH1190" i="3"/>
  <c r="AI1190" i="3"/>
  <c r="AH327" i="3"/>
  <c r="AI327" i="3"/>
  <c r="AH314" i="3"/>
  <c r="AI314" i="3"/>
  <c r="AH66" i="3"/>
  <c r="AI66" i="3"/>
  <c r="AH440" i="3"/>
  <c r="AI440" i="3"/>
  <c r="AH135" i="3"/>
  <c r="AI135" i="3"/>
  <c r="AH1195" i="3"/>
  <c r="AI1195" i="3"/>
  <c r="AH503" i="3"/>
  <c r="AI503" i="3"/>
  <c r="AH1144" i="3"/>
  <c r="AI1144" i="3"/>
  <c r="AH558" i="3"/>
  <c r="AI558" i="3"/>
  <c r="AH1130" i="3"/>
  <c r="AI1130" i="3"/>
  <c r="AH737" i="3"/>
  <c r="AI737" i="3"/>
  <c r="AH469" i="3"/>
  <c r="AI469" i="3"/>
  <c r="AH611" i="3"/>
  <c r="AI611" i="3"/>
  <c r="AH211" i="3"/>
  <c r="AI211" i="3"/>
  <c r="AH423" i="3"/>
  <c r="AI423" i="3"/>
  <c r="AH682" i="3"/>
  <c r="AI682" i="3"/>
  <c r="AH155" i="3"/>
  <c r="AI155" i="3"/>
  <c r="AH196" i="3"/>
  <c r="AI196" i="3"/>
  <c r="AH825" i="3"/>
  <c r="AI825" i="3"/>
  <c r="AH298" i="3"/>
  <c r="AI298" i="3"/>
  <c r="AH464" i="3"/>
  <c r="AI464" i="3"/>
  <c r="AH702" i="3"/>
  <c r="AI702" i="3"/>
  <c r="AH147" i="3"/>
  <c r="AI147" i="3"/>
  <c r="AH326" i="3"/>
  <c r="AI326" i="3"/>
  <c r="AH501" i="3"/>
  <c r="AI501" i="3"/>
  <c r="AH555" i="3"/>
  <c r="AI555" i="3"/>
  <c r="AH17" i="3"/>
  <c r="AI17" i="3"/>
  <c r="AH282" i="3"/>
  <c r="AI282" i="3"/>
  <c r="AH447" i="3"/>
  <c r="AI447" i="3"/>
  <c r="AH674" i="3"/>
  <c r="AI674" i="3"/>
  <c r="AH1192" i="3"/>
  <c r="AI1192" i="3"/>
  <c r="AH274" i="3"/>
  <c r="AI274" i="3"/>
  <c r="AH295" i="3"/>
  <c r="AI295" i="3"/>
  <c r="AH19" i="3"/>
  <c r="AI19" i="3"/>
  <c r="AH430" i="3"/>
  <c r="AI430" i="3"/>
  <c r="AH675" i="3"/>
  <c r="AI675" i="3"/>
  <c r="AH1201" i="3"/>
  <c r="AI1201" i="3"/>
  <c r="AH116" i="3"/>
  <c r="AI116" i="3"/>
  <c r="AH403" i="3"/>
  <c r="AI403" i="3"/>
  <c r="AH69" i="3"/>
  <c r="AI69" i="3"/>
  <c r="AH20" i="3"/>
  <c r="AI20" i="3"/>
  <c r="AH284" i="3"/>
  <c r="AI284" i="3"/>
  <c r="AH449" i="3"/>
  <c r="AI449" i="3"/>
  <c r="AH681" i="3"/>
  <c r="AI681" i="3"/>
  <c r="AH1202" i="3"/>
  <c r="AI1202" i="3"/>
  <c r="AH1185" i="3"/>
  <c r="AI1185" i="3"/>
  <c r="AH107" i="3"/>
  <c r="AI107" i="3"/>
  <c r="AH242" i="3"/>
  <c r="AI242" i="3"/>
  <c r="AH321" i="3"/>
  <c r="AI321" i="3"/>
  <c r="AH413" i="3"/>
  <c r="AI413" i="3"/>
  <c r="AH493" i="3"/>
  <c r="AI493" i="3"/>
  <c r="AH593" i="3"/>
  <c r="AI593" i="3"/>
  <c r="AH726" i="3"/>
  <c r="AI726" i="3"/>
  <c r="AH820" i="3"/>
  <c r="AI820" i="3"/>
  <c r="AH1129" i="3"/>
  <c r="AI1129" i="3"/>
  <c r="AH735" i="3"/>
  <c r="AI735" i="3"/>
  <c r="AH42" i="3"/>
  <c r="AI42" i="3"/>
  <c r="AH189" i="3"/>
  <c r="AI189" i="3"/>
  <c r="AH287" i="3"/>
  <c r="AI287" i="3"/>
  <c r="AH379" i="3"/>
  <c r="AI379" i="3"/>
  <c r="AH452" i="3"/>
  <c r="AI452" i="3"/>
  <c r="AH544" i="3"/>
  <c r="AI544" i="3"/>
  <c r="AH678" i="3"/>
  <c r="AI678" i="3"/>
  <c r="AH774" i="3"/>
  <c r="AI774" i="3"/>
  <c r="AH891" i="3"/>
  <c r="AI891" i="3"/>
  <c r="AH1198" i="3"/>
  <c r="AI1198" i="3"/>
  <c r="AH1048" i="3"/>
  <c r="AI1048" i="3"/>
  <c r="AH110" i="3"/>
  <c r="AI110" i="3"/>
  <c r="AH247" i="3"/>
  <c r="AI247" i="3"/>
  <c r="AH324" i="3"/>
  <c r="AI324" i="3"/>
  <c r="AH418" i="3"/>
  <c r="AI418" i="3"/>
  <c r="AH496" i="3"/>
  <c r="AI496" i="3"/>
  <c r="AH596" i="3"/>
  <c r="AI596" i="3"/>
  <c r="AH729" i="3"/>
  <c r="AI729" i="3"/>
  <c r="AH823" i="3"/>
  <c r="AI823" i="3"/>
  <c r="AH1132" i="3"/>
  <c r="AI1132" i="3"/>
  <c r="AH765" i="3"/>
  <c r="AI765" i="3"/>
  <c r="AH44" i="3"/>
  <c r="AI44" i="3"/>
  <c r="AH193" i="3"/>
  <c r="AI193" i="3"/>
  <c r="AH289" i="3"/>
  <c r="AI289" i="3"/>
  <c r="AH381" i="3"/>
  <c r="AI381" i="3"/>
  <c r="AH454" i="3"/>
  <c r="AI454" i="3"/>
  <c r="AH546" i="3"/>
  <c r="AI546" i="3"/>
  <c r="AH680" i="3"/>
  <c r="AI680" i="3"/>
  <c r="AH776" i="3"/>
  <c r="AI776" i="3"/>
  <c r="AH901" i="3"/>
  <c r="AI901" i="3"/>
  <c r="AH1200" i="3"/>
  <c r="AI1200" i="3"/>
  <c r="AH2" i="3"/>
  <c r="AI2" i="3"/>
  <c r="AF1028" i="3"/>
  <c r="AG1028" i="3"/>
  <c r="AF327" i="3"/>
  <c r="AG327" i="3"/>
  <c r="AF574" i="3"/>
  <c r="AG574" i="3"/>
  <c r="AF1164" i="3"/>
  <c r="AG1164" i="3"/>
  <c r="AF250" i="3"/>
  <c r="AG250" i="3"/>
  <c r="AF296" i="3"/>
  <c r="AG296" i="3"/>
  <c r="AF1065" i="3"/>
  <c r="AG1065" i="3"/>
  <c r="AF314" i="3"/>
  <c r="AG314" i="3"/>
  <c r="AF482" i="3"/>
  <c r="AG482" i="3"/>
  <c r="AF732" i="3"/>
  <c r="AG732" i="3"/>
  <c r="AF306" i="3"/>
  <c r="AG306" i="3"/>
  <c r="AF439" i="3"/>
  <c r="AG439" i="3"/>
  <c r="AF616" i="3"/>
  <c r="AG616" i="3"/>
  <c r="AF617" i="3"/>
  <c r="AG617" i="3"/>
  <c r="AF66" i="3"/>
  <c r="AG66" i="3"/>
  <c r="AF302" i="3"/>
  <c r="AG302" i="3"/>
  <c r="AF470" i="3"/>
  <c r="AG470" i="3"/>
  <c r="AF708" i="3"/>
  <c r="AG708" i="3"/>
  <c r="AF182" i="3"/>
  <c r="AG182" i="3"/>
  <c r="AF366" i="3"/>
  <c r="AG366" i="3"/>
  <c r="AF440" i="3"/>
  <c r="AG440" i="3"/>
  <c r="AF105" i="3"/>
  <c r="AG105" i="3"/>
  <c r="AF471" i="3"/>
  <c r="AG471" i="3"/>
  <c r="AF709" i="3"/>
  <c r="AG709" i="3"/>
  <c r="AF26" i="3"/>
  <c r="AG26" i="3"/>
  <c r="AF290" i="3"/>
  <c r="AG290" i="3"/>
  <c r="AF479" i="3"/>
  <c r="AG479" i="3"/>
  <c r="AF135" i="3"/>
  <c r="AG135" i="3"/>
  <c r="AF70" i="3"/>
  <c r="AG70" i="3"/>
  <c r="AF304" i="3"/>
  <c r="AG304" i="3"/>
  <c r="AF472" i="3"/>
  <c r="AG472" i="3"/>
  <c r="AF710" i="3"/>
  <c r="AG710" i="3"/>
  <c r="AF886" i="3"/>
  <c r="AG886" i="3"/>
  <c r="AF1195" i="3"/>
  <c r="AG1195" i="3"/>
  <c r="AF128" i="3"/>
  <c r="AG128" i="3"/>
  <c r="AF252" i="3"/>
  <c r="AG252" i="3"/>
  <c r="AF329" i="3"/>
  <c r="AG329" i="3"/>
  <c r="AF424" i="3"/>
  <c r="AG424" i="3"/>
  <c r="AF503" i="3"/>
  <c r="AG503" i="3"/>
  <c r="AF601" i="3"/>
  <c r="AG601" i="3"/>
  <c r="AF734" i="3"/>
  <c r="AG734" i="3"/>
  <c r="AF828" i="3"/>
  <c r="AG828" i="3"/>
  <c r="AF1144" i="3"/>
  <c r="AG1144" i="3"/>
  <c r="AF781" i="3"/>
  <c r="AG781" i="3"/>
  <c r="AF63" i="3"/>
  <c r="AG63" i="3"/>
  <c r="AF199" i="3"/>
  <c r="AG199" i="3"/>
  <c r="AF299" i="3"/>
  <c r="AG299" i="3"/>
  <c r="AF387" i="3"/>
  <c r="AG387" i="3"/>
  <c r="AF467" i="3"/>
  <c r="AG467" i="3"/>
  <c r="AF558" i="3"/>
  <c r="AG558" i="3"/>
  <c r="AF691" i="3"/>
  <c r="AG691" i="3"/>
  <c r="AF782" i="3"/>
  <c r="AG782" i="3"/>
  <c r="AF916" i="3"/>
  <c r="AG916" i="3"/>
  <c r="AF1206" i="3"/>
  <c r="AG1206" i="3"/>
  <c r="AF1130" i="3"/>
  <c r="AG1130" i="3"/>
  <c r="AF132" i="3"/>
  <c r="AG132" i="3"/>
  <c r="AF257" i="3"/>
  <c r="AG257" i="3"/>
  <c r="AF334" i="3"/>
  <c r="AG334" i="3"/>
  <c r="AF427" i="3"/>
  <c r="AG427" i="3"/>
  <c r="AF506" i="3"/>
  <c r="AG506" i="3"/>
  <c r="AF605" i="3"/>
  <c r="AG605" i="3"/>
  <c r="AF737" i="3"/>
  <c r="AG737" i="3"/>
  <c r="AF831" i="3"/>
  <c r="AG831" i="3"/>
  <c r="AF1162" i="3"/>
  <c r="AG1162" i="3"/>
  <c r="AF794" i="3"/>
  <c r="AG794" i="3"/>
  <c r="AF65" i="3"/>
  <c r="AG65" i="3"/>
  <c r="AF201" i="3"/>
  <c r="AG201" i="3"/>
  <c r="AF301" i="3"/>
  <c r="AG301" i="3"/>
  <c r="AF389" i="3"/>
  <c r="AG389" i="3"/>
  <c r="AF469" i="3"/>
  <c r="AG469" i="3"/>
  <c r="AF560" i="3"/>
  <c r="AG560" i="3"/>
  <c r="AF698" i="3"/>
  <c r="AG698" i="3"/>
  <c r="AF784" i="3"/>
  <c r="AG784" i="3"/>
  <c r="AF1027" i="3"/>
  <c r="AG1027" i="3"/>
  <c r="AF1210" i="3"/>
  <c r="AG1210" i="3"/>
  <c r="AF45" i="3"/>
  <c r="AG45" i="3"/>
  <c r="AF421" i="3"/>
  <c r="AG421" i="3"/>
  <c r="AF871" i="3"/>
  <c r="AG871" i="3"/>
  <c r="AF194" i="3"/>
  <c r="AG194" i="3"/>
  <c r="AF367" i="3"/>
  <c r="AG367" i="3"/>
  <c r="AF368" i="3"/>
  <c r="AG368" i="3"/>
  <c r="AF62" i="3"/>
  <c r="AG62" i="3"/>
  <c r="AF332" i="3"/>
  <c r="AG332" i="3"/>
  <c r="AF504" i="3"/>
  <c r="AG504" i="3"/>
  <c r="AF769" i="3"/>
  <c r="AG769" i="3"/>
  <c r="AF434" i="3"/>
  <c r="AG434" i="3"/>
  <c r="AF516" i="3"/>
  <c r="AG516" i="3"/>
  <c r="AF1060" i="3"/>
  <c r="AG1060" i="3"/>
  <c r="AF731" i="3"/>
  <c r="AG731" i="3"/>
  <c r="AF104" i="3"/>
  <c r="AG104" i="3"/>
  <c r="AF318" i="3"/>
  <c r="AG318" i="3"/>
  <c r="AF486" i="3"/>
  <c r="AG486" i="3"/>
  <c r="AF733" i="3"/>
  <c r="AG733" i="3"/>
  <c r="AF270" i="3"/>
  <c r="AG270" i="3"/>
  <c r="AF455" i="3"/>
  <c r="AG455" i="3"/>
  <c r="AF554" i="3"/>
  <c r="AG554" i="3"/>
  <c r="AF203" i="3"/>
  <c r="AG203" i="3"/>
  <c r="AF487" i="3"/>
  <c r="AG487" i="3"/>
  <c r="AF739" i="3"/>
  <c r="AG739" i="3"/>
  <c r="AF206" i="3"/>
  <c r="AG206" i="3"/>
  <c r="AF398" i="3"/>
  <c r="AG398" i="3"/>
  <c r="AF599" i="3"/>
  <c r="AG599" i="3"/>
  <c r="AF175" i="3"/>
  <c r="AG175" i="3"/>
  <c r="AF106" i="3"/>
  <c r="AG106" i="3"/>
  <c r="AF320" i="3"/>
  <c r="AG320" i="3"/>
  <c r="AF488" i="3"/>
  <c r="AG488" i="3"/>
  <c r="AF740" i="3"/>
  <c r="AG740" i="3"/>
  <c r="AF909" i="3"/>
  <c r="AG909" i="3"/>
  <c r="AF1203" i="3"/>
  <c r="AG1203" i="3"/>
  <c r="AF141" i="3"/>
  <c r="AG141" i="3"/>
  <c r="AF269" i="3"/>
  <c r="AG269" i="3"/>
  <c r="AF341" i="3"/>
  <c r="AG341" i="3"/>
  <c r="AF432" i="3"/>
  <c r="AG432" i="3"/>
  <c r="AF511" i="3"/>
  <c r="AG511" i="3"/>
  <c r="AF610" i="3"/>
  <c r="AG610" i="3"/>
  <c r="AF750" i="3"/>
  <c r="AG750" i="3"/>
  <c r="AF853" i="3"/>
  <c r="AG853" i="3"/>
  <c r="AF1172" i="3"/>
  <c r="AG1172" i="3"/>
  <c r="AF802" i="3"/>
  <c r="AG802" i="3"/>
  <c r="AF73" i="3"/>
  <c r="AG73" i="3"/>
  <c r="AF207" i="3"/>
  <c r="AG207" i="3"/>
  <c r="AF307" i="3"/>
  <c r="AG307" i="3"/>
  <c r="AF395" i="3"/>
  <c r="AG395" i="3"/>
  <c r="AF475" i="3"/>
  <c r="AG475" i="3"/>
  <c r="AF567" i="3"/>
  <c r="AG567" i="3"/>
  <c r="AF705" i="3"/>
  <c r="AG705" i="3"/>
  <c r="AF795" i="3"/>
  <c r="AG795" i="3"/>
  <c r="AF1051" i="3"/>
  <c r="AG1051" i="3"/>
  <c r="AF677" i="3"/>
  <c r="AG677" i="3"/>
  <c r="AF1197" i="3"/>
  <c r="AG1197" i="3"/>
  <c r="AF149" i="3"/>
  <c r="AG149" i="3"/>
  <c r="AF272" i="3"/>
  <c r="AG272" i="3"/>
  <c r="AF364" i="3"/>
  <c r="AG364" i="3"/>
  <c r="AF437" i="3"/>
  <c r="AG437" i="3"/>
  <c r="AF514" i="3"/>
  <c r="AG514" i="3"/>
  <c r="AF613" i="3"/>
  <c r="AG613" i="3"/>
  <c r="AF753" i="3"/>
  <c r="AG753" i="3"/>
  <c r="AF856" i="3"/>
  <c r="AG856" i="3"/>
  <c r="AF1175" i="3"/>
  <c r="AG1175" i="3"/>
  <c r="AF829" i="3"/>
  <c r="AG829" i="3"/>
  <c r="AF75" i="3"/>
  <c r="AG75" i="3"/>
  <c r="AF209" i="3"/>
  <c r="AG209" i="3"/>
  <c r="AF309" i="3"/>
  <c r="AG309" i="3"/>
  <c r="AF397" i="3"/>
  <c r="AG397" i="3"/>
  <c r="AF477" i="3"/>
  <c r="AG477" i="3"/>
  <c r="AF571" i="3"/>
  <c r="AG571" i="3"/>
  <c r="AF707" i="3"/>
  <c r="AG707" i="3"/>
  <c r="AF797" i="3"/>
  <c r="AG797" i="3"/>
  <c r="AF1058" i="3"/>
  <c r="AG1058" i="3"/>
  <c r="AF210" i="3"/>
  <c r="AG210" i="3"/>
  <c r="AF517" i="3"/>
  <c r="AG517" i="3"/>
  <c r="AF108" i="3"/>
  <c r="AG108" i="3"/>
  <c r="AF310" i="3"/>
  <c r="AG310" i="3"/>
  <c r="AF456" i="3"/>
  <c r="AG456" i="3"/>
  <c r="AF441" i="3"/>
  <c r="AG441" i="3"/>
  <c r="AF90" i="3"/>
  <c r="AG90" i="3"/>
  <c r="AF370" i="3"/>
  <c r="AG370" i="3"/>
  <c r="AF520" i="3"/>
  <c r="AG520" i="3"/>
  <c r="AF790" i="3"/>
  <c r="AG790" i="3"/>
  <c r="AF540" i="3"/>
  <c r="AG540" i="3"/>
  <c r="AF720" i="3"/>
  <c r="AG720" i="3"/>
  <c r="AF3" i="3"/>
  <c r="AG3" i="3"/>
  <c r="AF788" i="3"/>
  <c r="AG788" i="3"/>
  <c r="AF134" i="3"/>
  <c r="AG134" i="3"/>
  <c r="AF336" i="3"/>
  <c r="AG336" i="3"/>
  <c r="AF508" i="3"/>
  <c r="AG508" i="3"/>
  <c r="AF770" i="3"/>
  <c r="AG770" i="3"/>
  <c r="AF378" i="3"/>
  <c r="AG378" i="3"/>
  <c r="AF572" i="3"/>
  <c r="AG572" i="3"/>
  <c r="AF725" i="3"/>
  <c r="AG725" i="3"/>
  <c r="AF267" i="3"/>
  <c r="AG267" i="3"/>
  <c r="AF509" i="3"/>
  <c r="AG509" i="3"/>
  <c r="AF771" i="3"/>
  <c r="AG771" i="3"/>
  <c r="AF345" i="3"/>
  <c r="AG345" i="3"/>
  <c r="AF500" i="3"/>
  <c r="AG500" i="3"/>
  <c r="AF785" i="3"/>
  <c r="AG785" i="3"/>
  <c r="AF239" i="3"/>
  <c r="AG239" i="3"/>
  <c r="AF138" i="3"/>
  <c r="AG138" i="3"/>
  <c r="AF338" i="3"/>
  <c r="AG338" i="3"/>
  <c r="AF510" i="3"/>
  <c r="AG510" i="3"/>
  <c r="AF777" i="3"/>
  <c r="AG777" i="3"/>
  <c r="AF1035" i="3"/>
  <c r="AG1035" i="3"/>
  <c r="AF4" i="3"/>
  <c r="AG4" i="3"/>
  <c r="AF161" i="3"/>
  <c r="AG161" i="3"/>
  <c r="AF277" i="3"/>
  <c r="AG277" i="3"/>
  <c r="AF369" i="3"/>
  <c r="AG369" i="3"/>
  <c r="AF442" i="3"/>
  <c r="AG442" i="3"/>
  <c r="AF519" i="3"/>
  <c r="AG519" i="3"/>
  <c r="AF618" i="3"/>
  <c r="AG618" i="3"/>
  <c r="AF764" i="3"/>
  <c r="AG764" i="3"/>
  <c r="AF873" i="3"/>
  <c r="AG873" i="3"/>
  <c r="AF1186" i="3"/>
  <c r="AG1186" i="3"/>
  <c r="AF854" i="3"/>
  <c r="AG854" i="3"/>
  <c r="AF91" i="3"/>
  <c r="AG91" i="3"/>
  <c r="AF227" i="3"/>
  <c r="AG227" i="3"/>
  <c r="AF315" i="3"/>
  <c r="AG315" i="3"/>
  <c r="AF407" i="3"/>
  <c r="AG407" i="3"/>
  <c r="AF483" i="3"/>
  <c r="AG483" i="3"/>
  <c r="AF579" i="3"/>
  <c r="AG579" i="3"/>
  <c r="AF715" i="3"/>
  <c r="AG715" i="3"/>
  <c r="AF803" i="3"/>
  <c r="AG803" i="3"/>
  <c r="AF1079" i="3"/>
  <c r="AG1079" i="3"/>
  <c r="AF714" i="3"/>
  <c r="AG714" i="3"/>
  <c r="AF13" i="3"/>
  <c r="AG13" i="3"/>
  <c r="AF166" i="3"/>
  <c r="AG166" i="3"/>
  <c r="AF280" i="3"/>
  <c r="AG280" i="3"/>
  <c r="AF372" i="3"/>
  <c r="AG372" i="3"/>
  <c r="AF445" i="3"/>
  <c r="AG445" i="3"/>
  <c r="AF524" i="3"/>
  <c r="AG524" i="3"/>
  <c r="AF621" i="3"/>
  <c r="AG621" i="3"/>
  <c r="AF767" i="3"/>
  <c r="AG767" i="3"/>
  <c r="AF882" i="3"/>
  <c r="AG882" i="3"/>
  <c r="AF1189" i="3"/>
  <c r="AG1189" i="3"/>
  <c r="AF890" i="3"/>
  <c r="AG890" i="3"/>
  <c r="AF97" i="3"/>
  <c r="AG97" i="3"/>
  <c r="AF235" i="3"/>
  <c r="AG235" i="3"/>
  <c r="AF317" i="3"/>
  <c r="AG317" i="3"/>
  <c r="AF409" i="3"/>
  <c r="AG409" i="3"/>
  <c r="AF485" i="3"/>
  <c r="AG485" i="3"/>
  <c r="AF583" i="3"/>
  <c r="AG583" i="3"/>
  <c r="AF718" i="3"/>
  <c r="AG718" i="3"/>
  <c r="AF805" i="3"/>
  <c r="AG805" i="3"/>
  <c r="AF1082" i="3"/>
  <c r="AG1082" i="3"/>
  <c r="AF72" i="3"/>
  <c r="AG72" i="3"/>
  <c r="AF382" i="3"/>
  <c r="AG382" i="3"/>
  <c r="AF700" i="3"/>
  <c r="AG700" i="3"/>
  <c r="AF245" i="3"/>
  <c r="AG245" i="3"/>
  <c r="AF420" i="3"/>
  <c r="AG420" i="3"/>
  <c r="AF573" i="3"/>
  <c r="AG573" i="3"/>
  <c r="AF502" i="3"/>
  <c r="AG502" i="3"/>
  <c r="AF163" i="3"/>
  <c r="AG163" i="3"/>
  <c r="AF386" i="3"/>
  <c r="AG386" i="3"/>
  <c r="AF557" i="3"/>
  <c r="AG557" i="3"/>
  <c r="AF826" i="3"/>
  <c r="AG826" i="3"/>
  <c r="AF719" i="3"/>
  <c r="AG719" i="3"/>
  <c r="AF1029" i="3"/>
  <c r="AG1029" i="3"/>
  <c r="AF212" i="3"/>
  <c r="AG212" i="3"/>
  <c r="AF1184" i="3"/>
  <c r="AG1184" i="3"/>
  <c r="AF174" i="3"/>
  <c r="AG174" i="3"/>
  <c r="AF374" i="3"/>
  <c r="AG374" i="3"/>
  <c r="AF532" i="3"/>
  <c r="AG532" i="3"/>
  <c r="AF798" i="3"/>
  <c r="AG798" i="3"/>
  <c r="AF494" i="3"/>
  <c r="AG494" i="3"/>
  <c r="AF756" i="3"/>
  <c r="AG756" i="3"/>
  <c r="AF818" i="3"/>
  <c r="AG818" i="3"/>
  <c r="AF303" i="3"/>
  <c r="AG303" i="3"/>
  <c r="AF535" i="3"/>
  <c r="AG535" i="3"/>
  <c r="AF799" i="3"/>
  <c r="AG799" i="3"/>
  <c r="AF451" i="3"/>
  <c r="AG451" i="3"/>
  <c r="AF615" i="3"/>
  <c r="AG615" i="3"/>
  <c r="AF127" i="3"/>
  <c r="AG127" i="3"/>
  <c r="AF283" i="3"/>
  <c r="AG283" i="3"/>
  <c r="AF176" i="3"/>
  <c r="AG176" i="3"/>
  <c r="AF376" i="3"/>
  <c r="AG376" i="3"/>
  <c r="AF536" i="3"/>
  <c r="AG536" i="3"/>
  <c r="AF800" i="3"/>
  <c r="AG800" i="3"/>
  <c r="AF1066" i="3"/>
  <c r="AG1066" i="3"/>
  <c r="AF22" i="3"/>
  <c r="AG22" i="3"/>
  <c r="AF177" i="3"/>
  <c r="AG177" i="3"/>
  <c r="AF285" i="3"/>
  <c r="AG285" i="3"/>
  <c r="AF377" i="3"/>
  <c r="AG377" i="3"/>
  <c r="AF450" i="3"/>
  <c r="AG450" i="3"/>
  <c r="AF538" i="3"/>
  <c r="AG538" i="3"/>
  <c r="AF676" i="3"/>
  <c r="AG676" i="3"/>
  <c r="AF772" i="3"/>
  <c r="AG772" i="3"/>
  <c r="AF889" i="3"/>
  <c r="AG889" i="3"/>
  <c r="AF1196" i="3"/>
  <c r="AG1196" i="3"/>
  <c r="AF915" i="3"/>
  <c r="AG915" i="3"/>
  <c r="AF109" i="3"/>
  <c r="AG109" i="3"/>
  <c r="AF246" i="3"/>
  <c r="AG246" i="3"/>
  <c r="AF323" i="3"/>
  <c r="AG323" i="3"/>
  <c r="AF417" i="3"/>
  <c r="AG417" i="3"/>
  <c r="AF495" i="3"/>
  <c r="AG495" i="3"/>
  <c r="AF595" i="3"/>
  <c r="AG595" i="3"/>
  <c r="AF728" i="3"/>
  <c r="AG728" i="3"/>
  <c r="AF822" i="3"/>
  <c r="AG822" i="3"/>
  <c r="AF1131" i="3"/>
  <c r="AG1131" i="3"/>
  <c r="AF751" i="3"/>
  <c r="AG751" i="3"/>
  <c r="AF43" i="3"/>
  <c r="AG43" i="3"/>
  <c r="AF192" i="3"/>
  <c r="AG192" i="3"/>
  <c r="AF288" i="3"/>
  <c r="AG288" i="3"/>
  <c r="AF380" i="3"/>
  <c r="AG380" i="3"/>
  <c r="AF453" i="3"/>
  <c r="AG453" i="3"/>
  <c r="AF545" i="3"/>
  <c r="AG545" i="3"/>
  <c r="AF679" i="3"/>
  <c r="AG679" i="3"/>
  <c r="AF775" i="3"/>
  <c r="AG775" i="3"/>
  <c r="AF895" i="3"/>
  <c r="AG895" i="3"/>
  <c r="AF1199" i="3"/>
  <c r="AG1199" i="3"/>
  <c r="AF1078" i="3"/>
  <c r="AG1078" i="3"/>
  <c r="AF115" i="3"/>
  <c r="AG115" i="3"/>
  <c r="AF248" i="3"/>
  <c r="AG248" i="3"/>
  <c r="AF325" i="3"/>
  <c r="AG325" i="3"/>
  <c r="AF419" i="3"/>
  <c r="AG419" i="3"/>
  <c r="AF499" i="3"/>
  <c r="AG499" i="3"/>
  <c r="AF597" i="3"/>
  <c r="AG597" i="3"/>
  <c r="AF730" i="3"/>
  <c r="AG730" i="3"/>
  <c r="AF824" i="3"/>
  <c r="AG824" i="3"/>
  <c r="AF1133" i="3"/>
  <c r="AG1133" i="3"/>
  <c r="AF286" i="3"/>
  <c r="AG286" i="3"/>
  <c r="AF478" i="3"/>
  <c r="AG478" i="3"/>
  <c r="AF869" i="3"/>
  <c r="AG869" i="3"/>
  <c r="AF322" i="3"/>
  <c r="AG322" i="3"/>
  <c r="AF553" i="3"/>
  <c r="AG553" i="3"/>
  <c r="AF757" i="3"/>
  <c r="AG757" i="3"/>
  <c r="AF600" i="3"/>
  <c r="AG600" i="3"/>
  <c r="AF198" i="3"/>
  <c r="AG198" i="3"/>
  <c r="AF406" i="3"/>
  <c r="AG406" i="3"/>
  <c r="AF577" i="3"/>
  <c r="AG577" i="3"/>
  <c r="AF884" i="3"/>
  <c r="AG884" i="3"/>
  <c r="AF808" i="3"/>
  <c r="AG808" i="3"/>
  <c r="AF46" i="3"/>
  <c r="AG46" i="3"/>
  <c r="AF328" i="3"/>
  <c r="AG328" i="3"/>
  <c r="AF5" i="3"/>
  <c r="AG5" i="3"/>
  <c r="AF202" i="3"/>
  <c r="AG202" i="3"/>
  <c r="AF390" i="3"/>
  <c r="AG390" i="3"/>
  <c r="AF561" i="3"/>
  <c r="AG561" i="3"/>
  <c r="AF827" i="3"/>
  <c r="AG827" i="3"/>
  <c r="AF594" i="3"/>
  <c r="AG594" i="3"/>
  <c r="AF779" i="3"/>
  <c r="AG779" i="3"/>
  <c r="AF156" i="3"/>
  <c r="AG156" i="3"/>
  <c r="AF337" i="3"/>
  <c r="AG337" i="3"/>
  <c r="AF562" i="3"/>
  <c r="AG562" i="3"/>
  <c r="AF844" i="3"/>
  <c r="AG844" i="3"/>
  <c r="AF565" i="3"/>
  <c r="AG565" i="3"/>
  <c r="AF817" i="3"/>
  <c r="AG817" i="3"/>
  <c r="AF276" i="3"/>
  <c r="AG276" i="3"/>
  <c r="AF319" i="3"/>
  <c r="AG319" i="3"/>
  <c r="AF204" i="3"/>
  <c r="AG204" i="3"/>
  <c r="AF392" i="3"/>
  <c r="AG392" i="3"/>
  <c r="AF563" i="3"/>
  <c r="AG563" i="3"/>
  <c r="AF845" i="3"/>
  <c r="AG845" i="3"/>
  <c r="AF1128" i="3"/>
  <c r="AG1128" i="3"/>
  <c r="AF48" i="3"/>
  <c r="AG48" i="3"/>
  <c r="AF197" i="3"/>
  <c r="AG197" i="3"/>
  <c r="AF297" i="3"/>
  <c r="AG297" i="3"/>
  <c r="AF385" i="3"/>
  <c r="AG385" i="3"/>
  <c r="AF458" i="3"/>
  <c r="AG458" i="3"/>
  <c r="AF556" i="3"/>
  <c r="AG556" i="3"/>
  <c r="AF684" i="3"/>
  <c r="AG684" i="3"/>
  <c r="AF780" i="3"/>
  <c r="AG780" i="3"/>
  <c r="AF914" i="3"/>
  <c r="AG914" i="3"/>
  <c r="AF1204" i="3"/>
  <c r="AG1204" i="3"/>
  <c r="AF1158" i="3"/>
  <c r="AG1158" i="3"/>
  <c r="AF131" i="3"/>
  <c r="AG131" i="3"/>
  <c r="AF256" i="3"/>
  <c r="AG256" i="3"/>
  <c r="AF333" i="3"/>
  <c r="AG333" i="3"/>
  <c r="AF426" i="3"/>
  <c r="AG426" i="3"/>
  <c r="AF505" i="3"/>
  <c r="AG505" i="3"/>
  <c r="AF603" i="3"/>
  <c r="AG603" i="3"/>
  <c r="AF736" i="3"/>
  <c r="AG736" i="3"/>
  <c r="AF830" i="3"/>
  <c r="AG830" i="3"/>
  <c r="AF1161" i="3"/>
  <c r="AG1161" i="3"/>
  <c r="AF773" i="3"/>
  <c r="AG773" i="3"/>
  <c r="AF64" i="3"/>
  <c r="AG64" i="3"/>
  <c r="AF200" i="3"/>
  <c r="AG200" i="3"/>
  <c r="AF300" i="3"/>
  <c r="AG300" i="3"/>
  <c r="AF388" i="3"/>
  <c r="AG388" i="3"/>
  <c r="AF468" i="3"/>
  <c r="AG468" i="3"/>
  <c r="AF559" i="3"/>
  <c r="AG559" i="3"/>
  <c r="AF697" i="3"/>
  <c r="AG697" i="3"/>
  <c r="AF783" i="3"/>
  <c r="AG783" i="3"/>
  <c r="AF1026" i="3"/>
  <c r="AG1026" i="3"/>
  <c r="AF1207" i="3"/>
  <c r="AG1207" i="3"/>
  <c r="AF1173" i="3"/>
  <c r="AG1173" i="3"/>
  <c r="AF133" i="3"/>
  <c r="AG133" i="3"/>
  <c r="AF258" i="3"/>
  <c r="AG258" i="3"/>
  <c r="AF335" i="3"/>
  <c r="AG335" i="3"/>
  <c r="AF428" i="3"/>
  <c r="AG428" i="3"/>
  <c r="AF507" i="3"/>
  <c r="AG507" i="3"/>
  <c r="AF606" i="3"/>
  <c r="AG606" i="3"/>
  <c r="AF738" i="3"/>
  <c r="AG738" i="3"/>
  <c r="AF832" i="3"/>
  <c r="AG832" i="3"/>
  <c r="AF1163" i="3"/>
  <c r="AG1163" i="3"/>
  <c r="AF394" i="3"/>
  <c r="AG394" i="3"/>
  <c r="AF598" i="3"/>
  <c r="AG598" i="3"/>
  <c r="AF78" i="3"/>
  <c r="AG78" i="3"/>
  <c r="AF414" i="3"/>
  <c r="AG414" i="3"/>
  <c r="AF683" i="3"/>
  <c r="AG683" i="3"/>
  <c r="AF1183" i="3"/>
  <c r="AG1183" i="3"/>
  <c r="AF701" i="3"/>
  <c r="AG701" i="3"/>
  <c r="AF253" i="3"/>
  <c r="AG253" i="3"/>
  <c r="AF425" i="3"/>
  <c r="AG425" i="3"/>
  <c r="AF602" i="3"/>
  <c r="AG602" i="3"/>
  <c r="AF1126" i="3"/>
  <c r="AG1126" i="3"/>
  <c r="AF76" i="3"/>
  <c r="AG76" i="3"/>
  <c r="AF275" i="3"/>
  <c r="AG275" i="3"/>
  <c r="AF404" i="3"/>
  <c r="AG404" i="3"/>
  <c r="AF130" i="3"/>
  <c r="AG130" i="3"/>
  <c r="AF236" i="3"/>
  <c r="AG236" i="3"/>
  <c r="AF410" i="3"/>
  <c r="AG410" i="3"/>
  <c r="AF585" i="3"/>
  <c r="AG585" i="3"/>
  <c r="AF885" i="3"/>
  <c r="AG885" i="3"/>
  <c r="AF852" i="3"/>
  <c r="AG852" i="3"/>
  <c r="AF77" i="3"/>
  <c r="AG77" i="3"/>
  <c r="AF312" i="3"/>
  <c r="AG312" i="3"/>
  <c r="AF391" i="3"/>
  <c r="AG391" i="3"/>
  <c r="AF591" i="3"/>
  <c r="AG591" i="3"/>
  <c r="AF907" i="3"/>
  <c r="AG907" i="3"/>
  <c r="AF741" i="3"/>
  <c r="AG741" i="3"/>
  <c r="AF119" i="3"/>
  <c r="AG119" i="3"/>
  <c r="AF384" i="3"/>
  <c r="AG384" i="3"/>
  <c r="AF375" i="3"/>
  <c r="AG375" i="3"/>
  <c r="AF241" i="3"/>
  <c r="AG241" i="3"/>
  <c r="AF412" i="3"/>
  <c r="AG412" i="3"/>
  <c r="AF592" i="3"/>
  <c r="AG592" i="3"/>
  <c r="AF908" i="3"/>
  <c r="AG908" i="3"/>
  <c r="AF1136" i="3"/>
  <c r="AG1136" i="3"/>
  <c r="AF71" i="3"/>
  <c r="AG71" i="3"/>
  <c r="AF205" i="3"/>
  <c r="AG205" i="3"/>
  <c r="AF305" i="3"/>
  <c r="AG305" i="3"/>
  <c r="AF393" i="3"/>
  <c r="AG393" i="3"/>
  <c r="AF473" i="3"/>
  <c r="AG473" i="3"/>
  <c r="AF564" i="3"/>
  <c r="AG564" i="3"/>
  <c r="AF703" i="3"/>
  <c r="AG703" i="3"/>
  <c r="AF792" i="3"/>
  <c r="AG792" i="3"/>
  <c r="AF1036" i="3"/>
  <c r="AG1036" i="3"/>
  <c r="AF619" i="3"/>
  <c r="AG619" i="3"/>
  <c r="AF1205" i="3"/>
  <c r="AG1205" i="3"/>
  <c r="AF148" i="3"/>
  <c r="AG148" i="3"/>
  <c r="AF271" i="3"/>
  <c r="AG271" i="3"/>
  <c r="AF363" i="3"/>
  <c r="AG363" i="3"/>
  <c r="AF436" i="3"/>
  <c r="AG436" i="3"/>
  <c r="AF513" i="3"/>
  <c r="AG513" i="3"/>
  <c r="AF612" i="3"/>
  <c r="AG612" i="3"/>
  <c r="AF752" i="3"/>
  <c r="AG752" i="3"/>
  <c r="AF855" i="3"/>
  <c r="AG855" i="3"/>
  <c r="AF1174" i="3"/>
  <c r="AG1174" i="3"/>
  <c r="AF821" i="3"/>
  <c r="AG821" i="3"/>
  <c r="AF74" i="3"/>
  <c r="AG74" i="3"/>
  <c r="AF208" i="3"/>
  <c r="AG208" i="3"/>
  <c r="AF308" i="3"/>
  <c r="AG308" i="3"/>
  <c r="AF396" i="3"/>
  <c r="AG396" i="3"/>
  <c r="AF476" i="3"/>
  <c r="AG476" i="3"/>
  <c r="AF568" i="3"/>
  <c r="AG568" i="3"/>
  <c r="AF706" i="3"/>
  <c r="AG706" i="3"/>
  <c r="AF796" i="3"/>
  <c r="AG796" i="3"/>
  <c r="AF1055" i="3"/>
  <c r="AG1055" i="3"/>
  <c r="AF685" i="3"/>
  <c r="AG685" i="3"/>
  <c r="AF1187" i="3"/>
  <c r="AG1187" i="3"/>
  <c r="AF150" i="3"/>
  <c r="AG150" i="3"/>
  <c r="AF273" i="3"/>
  <c r="AG273" i="3"/>
  <c r="AF365" i="3"/>
  <c r="AG365" i="3"/>
  <c r="AF438" i="3"/>
  <c r="AG438" i="3"/>
  <c r="AF515" i="3"/>
  <c r="AG515" i="3"/>
  <c r="AF614" i="3"/>
  <c r="AG614" i="3"/>
  <c r="AF754" i="3"/>
  <c r="AG754" i="3"/>
  <c r="AF857" i="3"/>
  <c r="AG857" i="3"/>
  <c r="AF1182" i="3"/>
  <c r="AG1182" i="3"/>
  <c r="AF474" i="3"/>
  <c r="AG474" i="3"/>
  <c r="AF1167" i="3"/>
  <c r="AG1167" i="3"/>
  <c r="AF251" i="3"/>
  <c r="AG251" i="3"/>
  <c r="AF512" i="3"/>
  <c r="AG512" i="3"/>
  <c r="AF859" i="3"/>
  <c r="AG859" i="3"/>
  <c r="AF47" i="3"/>
  <c r="AG47" i="3"/>
  <c r="AF763" i="3"/>
  <c r="AG763" i="3"/>
  <c r="AF278" i="3"/>
  <c r="AG278" i="3"/>
  <c r="AF443" i="3"/>
  <c r="AG443" i="3"/>
  <c r="AF673" i="3"/>
  <c r="AG673" i="3"/>
  <c r="AF1191" i="3"/>
  <c r="AG1191" i="3"/>
  <c r="AF249" i="3"/>
  <c r="AG249" i="3"/>
  <c r="AF383" i="3"/>
  <c r="AG383" i="3"/>
  <c r="AF480" i="3"/>
  <c r="AG480" i="3"/>
  <c r="AF222" i="3"/>
  <c r="AG222" i="3"/>
  <c r="AF266" i="3"/>
  <c r="AG266" i="3"/>
  <c r="AF429" i="3"/>
  <c r="AG429" i="3"/>
  <c r="AF607" i="3"/>
  <c r="AG607" i="3"/>
  <c r="AF1127" i="3"/>
  <c r="AG1127" i="3"/>
  <c r="AF151" i="3"/>
  <c r="AG151" i="3"/>
  <c r="AF195" i="3"/>
  <c r="AG195" i="3"/>
  <c r="AF457" i="3"/>
  <c r="AG457" i="3"/>
  <c r="AF411" i="3"/>
  <c r="AG411" i="3"/>
  <c r="AF608" i="3"/>
  <c r="AG608" i="3"/>
  <c r="AF1134" i="3"/>
  <c r="AG1134" i="3"/>
  <c r="AF778" i="3"/>
  <c r="AG778" i="3"/>
  <c r="AF311" i="3"/>
  <c r="AG311" i="3"/>
  <c r="AF518" i="3"/>
  <c r="AG518" i="3"/>
  <c r="AF448" i="3"/>
  <c r="AG448" i="3"/>
  <c r="AF268" i="3"/>
  <c r="AG268" i="3"/>
  <c r="AF431" i="3"/>
  <c r="AG431" i="3"/>
  <c r="AF609" i="3"/>
  <c r="AG609" i="3"/>
  <c r="AF1135" i="3"/>
  <c r="AG1135" i="3"/>
  <c r="AF1169" i="3"/>
  <c r="AG1169" i="3"/>
  <c r="AF79" i="3"/>
  <c r="AG79" i="3"/>
  <c r="AF221" i="3"/>
  <c r="AG221" i="3"/>
  <c r="AF313" i="3"/>
  <c r="AG313" i="3"/>
  <c r="AF405" i="3"/>
  <c r="AG405" i="3"/>
  <c r="AF481" i="3"/>
  <c r="AG481" i="3"/>
  <c r="AF576" i="3"/>
  <c r="AG576" i="3"/>
  <c r="AF713" i="3"/>
  <c r="AG713" i="3"/>
  <c r="AF801" i="3"/>
  <c r="AG801" i="3"/>
  <c r="AF1067" i="3"/>
  <c r="AG1067" i="3"/>
  <c r="AF704" i="3"/>
  <c r="AG704" i="3"/>
  <c r="AF10" i="3"/>
  <c r="AG10" i="3"/>
  <c r="AF164" i="3"/>
  <c r="AG164" i="3"/>
  <c r="AF279" i="3"/>
  <c r="AG279" i="3"/>
  <c r="AF371" i="3"/>
  <c r="AG371" i="3"/>
  <c r="AF444" i="3"/>
  <c r="AG444" i="3"/>
  <c r="AF523" i="3"/>
  <c r="AG523" i="3"/>
  <c r="AF620" i="3"/>
  <c r="AG620" i="3"/>
  <c r="AF766" i="3"/>
  <c r="AG766" i="3"/>
  <c r="AF881" i="3"/>
  <c r="AG881" i="3"/>
  <c r="AF1188" i="3"/>
  <c r="AG1188" i="3"/>
  <c r="AF878" i="3"/>
  <c r="AG878" i="3"/>
  <c r="AF92" i="3"/>
  <c r="AG92" i="3"/>
  <c r="AF228" i="3"/>
  <c r="AG228" i="3"/>
  <c r="AF316" i="3"/>
  <c r="AG316" i="3"/>
  <c r="AF408" i="3"/>
  <c r="AG408" i="3"/>
  <c r="AF484" i="3"/>
  <c r="AG484" i="3"/>
  <c r="AF581" i="3"/>
  <c r="AG581" i="3"/>
  <c r="AF717" i="3"/>
  <c r="AG717" i="3"/>
  <c r="AF804" i="3"/>
  <c r="AG804" i="3"/>
  <c r="AF1081" i="3"/>
  <c r="AG1081" i="3"/>
  <c r="AF727" i="3"/>
  <c r="AG727" i="3"/>
  <c r="AF15" i="3"/>
  <c r="AG15" i="3"/>
  <c r="AF167" i="3"/>
  <c r="AG167" i="3"/>
  <c r="AF281" i="3"/>
  <c r="AG281" i="3"/>
  <c r="AF373" i="3"/>
  <c r="AG373" i="3"/>
  <c r="AF446" i="3"/>
  <c r="AG446" i="3"/>
  <c r="AF525" i="3"/>
  <c r="AG525" i="3"/>
  <c r="AF672" i="3"/>
  <c r="AG672" i="3"/>
  <c r="AF768" i="3"/>
  <c r="AG768" i="3"/>
  <c r="AF883" i="3"/>
  <c r="AG883" i="3"/>
  <c r="AF1190" i="3"/>
  <c r="AG1190" i="3"/>
  <c r="AF611" i="3"/>
  <c r="AG611" i="3"/>
  <c r="AF211" i="3"/>
  <c r="AG211" i="3"/>
  <c r="AF423" i="3"/>
  <c r="AG423" i="3"/>
  <c r="AF682" i="3"/>
  <c r="AG682" i="3"/>
  <c r="AF155" i="3"/>
  <c r="AG155" i="3"/>
  <c r="AF196" i="3"/>
  <c r="AG196" i="3"/>
  <c r="AF825" i="3"/>
  <c r="AG825" i="3"/>
  <c r="AF298" i="3"/>
  <c r="AG298" i="3"/>
  <c r="AF464" i="3"/>
  <c r="AG464" i="3"/>
  <c r="AF702" i="3"/>
  <c r="AG702" i="3"/>
  <c r="AF147" i="3"/>
  <c r="AG147" i="3"/>
  <c r="AF326" i="3"/>
  <c r="AG326" i="3"/>
  <c r="AF501" i="3"/>
  <c r="AG501" i="3"/>
  <c r="AF555" i="3"/>
  <c r="AG555" i="3"/>
  <c r="AF17" i="3"/>
  <c r="AG17" i="3"/>
  <c r="AF282" i="3"/>
  <c r="AG282" i="3"/>
  <c r="AF447" i="3"/>
  <c r="AG447" i="3"/>
  <c r="AF674" i="3"/>
  <c r="AG674" i="3"/>
  <c r="AF1192" i="3"/>
  <c r="AG1192" i="3"/>
  <c r="AF274" i="3"/>
  <c r="AG274" i="3"/>
  <c r="AF295" i="3"/>
  <c r="AG295" i="3"/>
  <c r="AF19" i="3"/>
  <c r="AG19" i="3"/>
  <c r="AF430" i="3"/>
  <c r="AG430" i="3"/>
  <c r="AF675" i="3"/>
  <c r="AG675" i="3"/>
  <c r="AF1201" i="3"/>
  <c r="AG1201" i="3"/>
  <c r="AF116" i="3"/>
  <c r="AG116" i="3"/>
  <c r="AF403" i="3"/>
  <c r="AG403" i="3"/>
  <c r="AF69" i="3"/>
  <c r="AG69" i="3"/>
  <c r="AF20" i="3"/>
  <c r="AG20" i="3"/>
  <c r="AF284" i="3"/>
  <c r="AG284" i="3"/>
  <c r="AF449" i="3"/>
  <c r="AG449" i="3"/>
  <c r="AF681" i="3"/>
  <c r="AG681" i="3"/>
  <c r="AF1202" i="3"/>
  <c r="AG1202" i="3"/>
  <c r="AF1185" i="3"/>
  <c r="AG1185" i="3"/>
  <c r="AF107" i="3"/>
  <c r="AG107" i="3"/>
  <c r="AF242" i="3"/>
  <c r="AG242" i="3"/>
  <c r="AF321" i="3"/>
  <c r="AG321" i="3"/>
  <c r="AF413" i="3"/>
  <c r="AG413" i="3"/>
  <c r="AF493" i="3"/>
  <c r="AG493" i="3"/>
  <c r="AF593" i="3"/>
  <c r="AG593" i="3"/>
  <c r="AF726" i="3"/>
  <c r="AG726" i="3"/>
  <c r="AF820" i="3"/>
  <c r="AG820" i="3"/>
  <c r="AF1129" i="3"/>
  <c r="AG1129" i="3"/>
  <c r="AF735" i="3"/>
  <c r="AG735" i="3"/>
  <c r="AF42" i="3"/>
  <c r="AG42" i="3"/>
  <c r="AF189" i="3"/>
  <c r="AG189" i="3"/>
  <c r="AF287" i="3"/>
  <c r="AG287" i="3"/>
  <c r="AF379" i="3"/>
  <c r="AG379" i="3"/>
  <c r="AF452" i="3"/>
  <c r="AG452" i="3"/>
  <c r="AF544" i="3"/>
  <c r="AG544" i="3"/>
  <c r="AF678" i="3"/>
  <c r="AG678" i="3"/>
  <c r="AF774" i="3"/>
  <c r="AG774" i="3"/>
  <c r="AF891" i="3"/>
  <c r="AG891" i="3"/>
  <c r="AF1198" i="3"/>
  <c r="AG1198" i="3"/>
  <c r="AF1048" i="3"/>
  <c r="AG1048" i="3"/>
  <c r="AF110" i="3"/>
  <c r="AG110" i="3"/>
  <c r="AF247" i="3"/>
  <c r="AG247" i="3"/>
  <c r="AF324" i="3"/>
  <c r="AG324" i="3"/>
  <c r="AF418" i="3"/>
  <c r="AG418" i="3"/>
  <c r="AF496" i="3"/>
  <c r="AG496" i="3"/>
  <c r="AF596" i="3"/>
  <c r="AG596" i="3"/>
  <c r="AF729" i="3"/>
  <c r="AG729" i="3"/>
  <c r="AF823" i="3"/>
  <c r="AG823" i="3"/>
  <c r="AF1132" i="3"/>
  <c r="AG1132" i="3"/>
  <c r="AF765" i="3"/>
  <c r="AG765" i="3"/>
  <c r="AF44" i="3"/>
  <c r="AG44" i="3"/>
  <c r="AF193" i="3"/>
  <c r="AG193" i="3"/>
  <c r="AF289" i="3"/>
  <c r="AG289" i="3"/>
  <c r="AF381" i="3"/>
  <c r="AG381" i="3"/>
  <c r="AF454" i="3"/>
  <c r="AG454" i="3"/>
  <c r="AF546" i="3"/>
  <c r="AG546" i="3"/>
  <c r="AF680" i="3"/>
  <c r="AG680" i="3"/>
  <c r="AF776" i="3"/>
  <c r="AG776" i="3"/>
  <c r="AF901" i="3"/>
  <c r="AG901" i="3"/>
  <c r="AF1200" i="3"/>
  <c r="AG1200" i="3"/>
  <c r="AF2" i="3"/>
  <c r="AG2" i="3"/>
  <c r="AD1028" i="3"/>
  <c r="AE1028" i="3"/>
  <c r="AD327" i="3"/>
  <c r="AE327" i="3"/>
  <c r="AD574" i="3"/>
  <c r="AE574" i="3"/>
  <c r="AD1164" i="3"/>
  <c r="AE1164" i="3"/>
  <c r="AD250" i="3"/>
  <c r="AE250" i="3"/>
  <c r="AD296" i="3"/>
  <c r="AE296" i="3"/>
  <c r="AD1065" i="3"/>
  <c r="AE1065" i="3"/>
  <c r="AD314" i="3"/>
  <c r="AE314" i="3"/>
  <c r="AD482" i="3"/>
  <c r="AE482" i="3"/>
  <c r="AD732" i="3"/>
  <c r="AE732" i="3"/>
  <c r="AD306" i="3"/>
  <c r="AE306" i="3"/>
  <c r="AD439" i="3"/>
  <c r="AE439" i="3"/>
  <c r="AD616" i="3"/>
  <c r="AE616" i="3"/>
  <c r="AD617" i="3"/>
  <c r="AE617" i="3"/>
  <c r="AD66" i="3"/>
  <c r="AE66" i="3"/>
  <c r="AD302" i="3"/>
  <c r="AE302" i="3"/>
  <c r="AD470" i="3"/>
  <c r="AE470" i="3"/>
  <c r="AD708" i="3"/>
  <c r="AE708" i="3"/>
  <c r="AD182" i="3"/>
  <c r="AE182" i="3"/>
  <c r="AD366" i="3"/>
  <c r="AE366" i="3"/>
  <c r="AD440" i="3"/>
  <c r="AE440" i="3"/>
  <c r="AD105" i="3"/>
  <c r="AE105" i="3"/>
  <c r="AD471" i="3"/>
  <c r="AE471" i="3"/>
  <c r="AD709" i="3"/>
  <c r="AE709" i="3"/>
  <c r="AD26" i="3"/>
  <c r="AE26" i="3"/>
  <c r="AD290" i="3"/>
  <c r="AE290" i="3"/>
  <c r="AD479" i="3"/>
  <c r="AE479" i="3"/>
  <c r="AD135" i="3"/>
  <c r="AE135" i="3"/>
  <c r="AD70" i="3"/>
  <c r="AE70" i="3"/>
  <c r="AD304" i="3"/>
  <c r="AE304" i="3"/>
  <c r="AD472" i="3"/>
  <c r="AE472" i="3"/>
  <c r="AD710" i="3"/>
  <c r="AE710" i="3"/>
  <c r="AD886" i="3"/>
  <c r="AE886" i="3"/>
  <c r="AD1195" i="3"/>
  <c r="AE1195" i="3"/>
  <c r="AD128" i="3"/>
  <c r="AE128" i="3"/>
  <c r="AD252" i="3"/>
  <c r="AE252" i="3"/>
  <c r="AD329" i="3"/>
  <c r="AE329" i="3"/>
  <c r="AD424" i="3"/>
  <c r="AE424" i="3"/>
  <c r="AD503" i="3"/>
  <c r="AE503" i="3"/>
  <c r="AD601" i="3"/>
  <c r="AE601" i="3"/>
  <c r="AD734" i="3"/>
  <c r="AE734" i="3"/>
  <c r="AD828" i="3"/>
  <c r="AE828" i="3"/>
  <c r="AD1144" i="3"/>
  <c r="AE1144" i="3"/>
  <c r="AD781" i="3"/>
  <c r="AE781" i="3"/>
  <c r="AD63" i="3"/>
  <c r="AE63" i="3"/>
  <c r="AD199" i="3"/>
  <c r="AE199" i="3"/>
  <c r="AD299" i="3"/>
  <c r="AE299" i="3"/>
  <c r="AD387" i="3"/>
  <c r="AE387" i="3"/>
  <c r="AD467" i="3"/>
  <c r="AE467" i="3"/>
  <c r="AD558" i="3"/>
  <c r="AE558" i="3"/>
  <c r="AD691" i="3"/>
  <c r="AE691" i="3"/>
  <c r="AD782" i="3"/>
  <c r="AE782" i="3"/>
  <c r="AD916" i="3"/>
  <c r="AE916" i="3"/>
  <c r="AD1206" i="3"/>
  <c r="AE1206" i="3"/>
  <c r="AD1130" i="3"/>
  <c r="AE1130" i="3"/>
  <c r="AD132" i="3"/>
  <c r="AE132" i="3"/>
  <c r="AD257" i="3"/>
  <c r="AE257" i="3"/>
  <c r="AD334" i="3"/>
  <c r="AE334" i="3"/>
  <c r="AD427" i="3"/>
  <c r="AE427" i="3"/>
  <c r="AD506" i="3"/>
  <c r="AE506" i="3"/>
  <c r="AD605" i="3"/>
  <c r="AE605" i="3"/>
  <c r="AD737" i="3"/>
  <c r="AE737" i="3"/>
  <c r="AD831" i="3"/>
  <c r="AE831" i="3"/>
  <c r="AD1162" i="3"/>
  <c r="AE1162" i="3"/>
  <c r="AD794" i="3"/>
  <c r="AE794" i="3"/>
  <c r="AD65" i="3"/>
  <c r="AE65" i="3"/>
  <c r="AD201" i="3"/>
  <c r="AE201" i="3"/>
  <c r="AD301" i="3"/>
  <c r="AE301" i="3"/>
  <c r="AD389" i="3"/>
  <c r="AE389" i="3"/>
  <c r="AD469" i="3"/>
  <c r="AE469" i="3"/>
  <c r="AD560" i="3"/>
  <c r="AE560" i="3"/>
  <c r="AD698" i="3"/>
  <c r="AE698" i="3"/>
  <c r="AD784" i="3"/>
  <c r="AE784" i="3"/>
  <c r="AD1027" i="3"/>
  <c r="AE1027" i="3"/>
  <c r="AD1210" i="3"/>
  <c r="AE1210" i="3"/>
  <c r="AD45" i="3"/>
  <c r="AE45" i="3"/>
  <c r="AD421" i="3"/>
  <c r="AE421" i="3"/>
  <c r="AD871" i="3"/>
  <c r="AE871" i="3"/>
  <c r="AD194" i="3"/>
  <c r="AE194" i="3"/>
  <c r="AD367" i="3"/>
  <c r="AE367" i="3"/>
  <c r="AD368" i="3"/>
  <c r="AE368" i="3"/>
  <c r="AD62" i="3"/>
  <c r="AE62" i="3"/>
  <c r="AD332" i="3"/>
  <c r="AE332" i="3"/>
  <c r="AD504" i="3"/>
  <c r="AE504" i="3"/>
  <c r="AD769" i="3"/>
  <c r="AE769" i="3"/>
  <c r="AD434" i="3"/>
  <c r="AE434" i="3"/>
  <c r="AD516" i="3"/>
  <c r="AE516" i="3"/>
  <c r="AD1060" i="3"/>
  <c r="AE1060" i="3"/>
  <c r="AD731" i="3"/>
  <c r="AE731" i="3"/>
  <c r="AD104" i="3"/>
  <c r="AE104" i="3"/>
  <c r="AD318" i="3"/>
  <c r="AE318" i="3"/>
  <c r="AD486" i="3"/>
  <c r="AE486" i="3"/>
  <c r="AD733" i="3"/>
  <c r="AE733" i="3"/>
  <c r="AD270" i="3"/>
  <c r="AE270" i="3"/>
  <c r="AD455" i="3"/>
  <c r="AE455" i="3"/>
  <c r="AD554" i="3"/>
  <c r="AE554" i="3"/>
  <c r="AD203" i="3"/>
  <c r="AE203" i="3"/>
  <c r="AD487" i="3"/>
  <c r="AE487" i="3"/>
  <c r="AD739" i="3"/>
  <c r="AE739" i="3"/>
  <c r="AD206" i="3"/>
  <c r="AE206" i="3"/>
  <c r="AD398" i="3"/>
  <c r="AE398" i="3"/>
  <c r="AD599" i="3"/>
  <c r="AE599" i="3"/>
  <c r="AD175" i="3"/>
  <c r="AE175" i="3"/>
  <c r="AD106" i="3"/>
  <c r="AE106" i="3"/>
  <c r="AD320" i="3"/>
  <c r="AE320" i="3"/>
  <c r="AD488" i="3"/>
  <c r="AE488" i="3"/>
  <c r="AD740" i="3"/>
  <c r="AE740" i="3"/>
  <c r="AD909" i="3"/>
  <c r="AE909" i="3"/>
  <c r="AD1203" i="3"/>
  <c r="AE1203" i="3"/>
  <c r="AD141" i="3"/>
  <c r="AE141" i="3"/>
  <c r="AD269" i="3"/>
  <c r="AE269" i="3"/>
  <c r="AD341" i="3"/>
  <c r="AE341" i="3"/>
  <c r="AD432" i="3"/>
  <c r="AE432" i="3"/>
  <c r="AD511" i="3"/>
  <c r="AE511" i="3"/>
  <c r="AD610" i="3"/>
  <c r="AE610" i="3"/>
  <c r="AD750" i="3"/>
  <c r="AE750" i="3"/>
  <c r="AD853" i="3"/>
  <c r="AE853" i="3"/>
  <c r="AD1172" i="3"/>
  <c r="AE1172" i="3"/>
  <c r="AD802" i="3"/>
  <c r="AE802" i="3"/>
  <c r="AD73" i="3"/>
  <c r="AE73" i="3"/>
  <c r="AD207" i="3"/>
  <c r="AE207" i="3"/>
  <c r="AD307" i="3"/>
  <c r="AE307" i="3"/>
  <c r="AD395" i="3"/>
  <c r="AE395" i="3"/>
  <c r="AD475" i="3"/>
  <c r="AE475" i="3"/>
  <c r="AD567" i="3"/>
  <c r="AE567" i="3"/>
  <c r="AD705" i="3"/>
  <c r="AE705" i="3"/>
  <c r="AD795" i="3"/>
  <c r="AE795" i="3"/>
  <c r="AD1051" i="3"/>
  <c r="AE1051" i="3"/>
  <c r="AD677" i="3"/>
  <c r="AE677" i="3"/>
  <c r="AD1197" i="3"/>
  <c r="AE1197" i="3"/>
  <c r="AD149" i="3"/>
  <c r="AE149" i="3"/>
  <c r="AD272" i="3"/>
  <c r="AE272" i="3"/>
  <c r="AD364" i="3"/>
  <c r="AE364" i="3"/>
  <c r="AD437" i="3"/>
  <c r="AE437" i="3"/>
  <c r="AD514" i="3"/>
  <c r="AE514" i="3"/>
  <c r="AD613" i="3"/>
  <c r="AE613" i="3"/>
  <c r="AD753" i="3"/>
  <c r="AE753" i="3"/>
  <c r="AD856" i="3"/>
  <c r="AE856" i="3"/>
  <c r="AD1175" i="3"/>
  <c r="AE1175" i="3"/>
  <c r="AD829" i="3"/>
  <c r="AE829" i="3"/>
  <c r="AD75" i="3"/>
  <c r="AE75" i="3"/>
  <c r="AD209" i="3"/>
  <c r="AE209" i="3"/>
  <c r="AD309" i="3"/>
  <c r="AE309" i="3"/>
  <c r="AD397" i="3"/>
  <c r="AE397" i="3"/>
  <c r="AD477" i="3"/>
  <c r="AE477" i="3"/>
  <c r="AD571" i="3"/>
  <c r="AE571" i="3"/>
  <c r="AD707" i="3"/>
  <c r="AE707" i="3"/>
  <c r="AD797" i="3"/>
  <c r="AE797" i="3"/>
  <c r="AD1058" i="3"/>
  <c r="AE1058" i="3"/>
  <c r="AD210" i="3"/>
  <c r="AE210" i="3"/>
  <c r="AD517" i="3"/>
  <c r="AE517" i="3"/>
  <c r="AD108" i="3"/>
  <c r="AE108" i="3"/>
  <c r="AD310" i="3"/>
  <c r="AE310" i="3"/>
  <c r="AD456" i="3"/>
  <c r="AE456" i="3"/>
  <c r="AD441" i="3"/>
  <c r="AE441" i="3"/>
  <c r="AD90" i="3"/>
  <c r="AE90" i="3"/>
  <c r="AD370" i="3"/>
  <c r="AE370" i="3"/>
  <c r="AD520" i="3"/>
  <c r="AE520" i="3"/>
  <c r="AD790" i="3"/>
  <c r="AE790" i="3"/>
  <c r="AD540" i="3"/>
  <c r="AE540" i="3"/>
  <c r="AD720" i="3"/>
  <c r="AE720" i="3"/>
  <c r="AD3" i="3"/>
  <c r="AE3" i="3"/>
  <c r="AD788" i="3"/>
  <c r="AE788" i="3"/>
  <c r="AD134" i="3"/>
  <c r="AE134" i="3"/>
  <c r="AD336" i="3"/>
  <c r="AE336" i="3"/>
  <c r="AD508" i="3"/>
  <c r="AE508" i="3"/>
  <c r="AD770" i="3"/>
  <c r="AE770" i="3"/>
  <c r="AD378" i="3"/>
  <c r="AE378" i="3"/>
  <c r="AD572" i="3"/>
  <c r="AE572" i="3"/>
  <c r="AD725" i="3"/>
  <c r="AE725" i="3"/>
  <c r="AD267" i="3"/>
  <c r="AE267" i="3"/>
  <c r="AD509" i="3"/>
  <c r="AE509" i="3"/>
  <c r="AD771" i="3"/>
  <c r="AE771" i="3"/>
  <c r="AD345" i="3"/>
  <c r="AE345" i="3"/>
  <c r="AD500" i="3"/>
  <c r="AE500" i="3"/>
  <c r="AD785" i="3"/>
  <c r="AE785" i="3"/>
  <c r="AD239" i="3"/>
  <c r="AE239" i="3"/>
  <c r="AD138" i="3"/>
  <c r="AE138" i="3"/>
  <c r="AD338" i="3"/>
  <c r="AE338" i="3"/>
  <c r="AD510" i="3"/>
  <c r="AE510" i="3"/>
  <c r="AD777" i="3"/>
  <c r="AE777" i="3"/>
  <c r="AD1035" i="3"/>
  <c r="AE1035" i="3"/>
  <c r="AD4" i="3"/>
  <c r="AE4" i="3"/>
  <c r="AD161" i="3"/>
  <c r="AE161" i="3"/>
  <c r="AD277" i="3"/>
  <c r="AE277" i="3"/>
  <c r="AD369" i="3"/>
  <c r="AE369" i="3"/>
  <c r="AD442" i="3"/>
  <c r="AE442" i="3"/>
  <c r="AD519" i="3"/>
  <c r="AE519" i="3"/>
  <c r="AD618" i="3"/>
  <c r="AE618" i="3"/>
  <c r="AD764" i="3"/>
  <c r="AE764" i="3"/>
  <c r="AD873" i="3"/>
  <c r="AE873" i="3"/>
  <c r="AD1186" i="3"/>
  <c r="AE1186" i="3"/>
  <c r="AD854" i="3"/>
  <c r="AE854" i="3"/>
  <c r="AD91" i="3"/>
  <c r="AE91" i="3"/>
  <c r="AD227" i="3"/>
  <c r="AE227" i="3"/>
  <c r="AD315" i="3"/>
  <c r="AE315" i="3"/>
  <c r="AD407" i="3"/>
  <c r="AE407" i="3"/>
  <c r="AD483" i="3"/>
  <c r="AE483" i="3"/>
  <c r="AD579" i="3"/>
  <c r="AE579" i="3"/>
  <c r="AD715" i="3"/>
  <c r="AE715" i="3"/>
  <c r="AD803" i="3"/>
  <c r="AE803" i="3"/>
  <c r="AD1079" i="3"/>
  <c r="AE1079" i="3"/>
  <c r="AD714" i="3"/>
  <c r="AE714" i="3"/>
  <c r="AD13" i="3"/>
  <c r="AE13" i="3"/>
  <c r="AD166" i="3"/>
  <c r="AE166" i="3"/>
  <c r="AD280" i="3"/>
  <c r="AE280" i="3"/>
  <c r="AD372" i="3"/>
  <c r="AE372" i="3"/>
  <c r="AD445" i="3"/>
  <c r="AE445" i="3"/>
  <c r="AD524" i="3"/>
  <c r="AE524" i="3"/>
  <c r="AD621" i="3"/>
  <c r="AE621" i="3"/>
  <c r="AD767" i="3"/>
  <c r="AE767" i="3"/>
  <c r="AD882" i="3"/>
  <c r="AE882" i="3"/>
  <c r="AD1189" i="3"/>
  <c r="AE1189" i="3"/>
  <c r="AD890" i="3"/>
  <c r="AE890" i="3"/>
  <c r="AD97" i="3"/>
  <c r="AE97" i="3"/>
  <c r="AD235" i="3"/>
  <c r="AE235" i="3"/>
  <c r="AD317" i="3"/>
  <c r="AE317" i="3"/>
  <c r="AD409" i="3"/>
  <c r="AE409" i="3"/>
  <c r="AD485" i="3"/>
  <c r="AE485" i="3"/>
  <c r="AD583" i="3"/>
  <c r="AE583" i="3"/>
  <c r="AD718" i="3"/>
  <c r="AE718" i="3"/>
  <c r="AD805" i="3"/>
  <c r="AE805" i="3"/>
  <c r="AD1082" i="3"/>
  <c r="AE1082" i="3"/>
  <c r="AD72" i="3"/>
  <c r="AE72" i="3"/>
  <c r="AD382" i="3"/>
  <c r="AE382" i="3"/>
  <c r="AD700" i="3"/>
  <c r="AE700" i="3"/>
  <c r="AD245" i="3"/>
  <c r="AE245" i="3"/>
  <c r="AD420" i="3"/>
  <c r="AE420" i="3"/>
  <c r="AD573" i="3"/>
  <c r="AE573" i="3"/>
  <c r="AD502" i="3"/>
  <c r="AE502" i="3"/>
  <c r="AD163" i="3"/>
  <c r="AE163" i="3"/>
  <c r="AD386" i="3"/>
  <c r="AE386" i="3"/>
  <c r="AD557" i="3"/>
  <c r="AE557" i="3"/>
  <c r="AD826" i="3"/>
  <c r="AE826" i="3"/>
  <c r="AD719" i="3"/>
  <c r="AE719" i="3"/>
  <c r="AD1029" i="3"/>
  <c r="AE1029" i="3"/>
  <c r="AD212" i="3"/>
  <c r="AE212" i="3"/>
  <c r="AD1184" i="3"/>
  <c r="AE1184" i="3"/>
  <c r="AD174" i="3"/>
  <c r="AE174" i="3"/>
  <c r="AD374" i="3"/>
  <c r="AE374" i="3"/>
  <c r="AD532" i="3"/>
  <c r="AE532" i="3"/>
  <c r="AD798" i="3"/>
  <c r="AE798" i="3"/>
  <c r="AD494" i="3"/>
  <c r="AE494" i="3"/>
  <c r="AD756" i="3"/>
  <c r="AE756" i="3"/>
  <c r="AD818" i="3"/>
  <c r="AE818" i="3"/>
  <c r="AD303" i="3"/>
  <c r="AE303" i="3"/>
  <c r="AD535" i="3"/>
  <c r="AE535" i="3"/>
  <c r="AD799" i="3"/>
  <c r="AE799" i="3"/>
  <c r="AD451" i="3"/>
  <c r="AE451" i="3"/>
  <c r="AD615" i="3"/>
  <c r="AE615" i="3"/>
  <c r="AD127" i="3"/>
  <c r="AE127" i="3"/>
  <c r="AD283" i="3"/>
  <c r="AE283" i="3"/>
  <c r="AD176" i="3"/>
  <c r="AE176" i="3"/>
  <c r="AD376" i="3"/>
  <c r="AE376" i="3"/>
  <c r="AD536" i="3"/>
  <c r="AE536" i="3"/>
  <c r="AD800" i="3"/>
  <c r="AE800" i="3"/>
  <c r="AD1066" i="3"/>
  <c r="AE1066" i="3"/>
  <c r="AD22" i="3"/>
  <c r="AE22" i="3"/>
  <c r="AD177" i="3"/>
  <c r="AE177" i="3"/>
  <c r="AD285" i="3"/>
  <c r="AE285" i="3"/>
  <c r="AD377" i="3"/>
  <c r="AE377" i="3"/>
  <c r="AD450" i="3"/>
  <c r="AE450" i="3"/>
  <c r="AD538" i="3"/>
  <c r="AE538" i="3"/>
  <c r="AD676" i="3"/>
  <c r="AE676" i="3"/>
  <c r="AD772" i="3"/>
  <c r="AE772" i="3"/>
  <c r="AD889" i="3"/>
  <c r="AE889" i="3"/>
  <c r="AD1196" i="3"/>
  <c r="AE1196" i="3"/>
  <c r="AD915" i="3"/>
  <c r="AE915" i="3"/>
  <c r="AD109" i="3"/>
  <c r="AE109" i="3"/>
  <c r="AD246" i="3"/>
  <c r="AE246" i="3"/>
  <c r="AD323" i="3"/>
  <c r="AE323" i="3"/>
  <c r="AD417" i="3"/>
  <c r="AE417" i="3"/>
  <c r="AD495" i="3"/>
  <c r="AE495" i="3"/>
  <c r="AD595" i="3"/>
  <c r="AE595" i="3"/>
  <c r="AD728" i="3"/>
  <c r="AE728" i="3"/>
  <c r="AD822" i="3"/>
  <c r="AE822" i="3"/>
  <c r="AD1131" i="3"/>
  <c r="AE1131" i="3"/>
  <c r="AD751" i="3"/>
  <c r="AE751" i="3"/>
  <c r="AD43" i="3"/>
  <c r="AE43" i="3"/>
  <c r="AD192" i="3"/>
  <c r="AE192" i="3"/>
  <c r="AD288" i="3"/>
  <c r="AE288" i="3"/>
  <c r="AD380" i="3"/>
  <c r="AE380" i="3"/>
  <c r="AD453" i="3"/>
  <c r="AE453" i="3"/>
  <c r="AD545" i="3"/>
  <c r="AE545" i="3"/>
  <c r="AD679" i="3"/>
  <c r="AE679" i="3"/>
  <c r="AD775" i="3"/>
  <c r="AE775" i="3"/>
  <c r="AD895" i="3"/>
  <c r="AE895" i="3"/>
  <c r="AD1199" i="3"/>
  <c r="AE1199" i="3"/>
  <c r="AD1078" i="3"/>
  <c r="AE1078" i="3"/>
  <c r="AD115" i="3"/>
  <c r="AE115" i="3"/>
  <c r="AD248" i="3"/>
  <c r="AE248" i="3"/>
  <c r="AD325" i="3"/>
  <c r="AE325" i="3"/>
  <c r="AD419" i="3"/>
  <c r="AE419" i="3"/>
  <c r="AD499" i="3"/>
  <c r="AE499" i="3"/>
  <c r="AD597" i="3"/>
  <c r="AE597" i="3"/>
  <c r="AD730" i="3"/>
  <c r="AE730" i="3"/>
  <c r="AD824" i="3"/>
  <c r="AE824" i="3"/>
  <c r="AD1133" i="3"/>
  <c r="AE1133" i="3"/>
  <c r="AD286" i="3"/>
  <c r="AE286" i="3"/>
  <c r="AD478" i="3"/>
  <c r="AE478" i="3"/>
  <c r="AD869" i="3"/>
  <c r="AE869" i="3"/>
  <c r="AD322" i="3"/>
  <c r="AE322" i="3"/>
  <c r="AD553" i="3"/>
  <c r="AE553" i="3"/>
  <c r="AD757" i="3"/>
  <c r="AE757" i="3"/>
  <c r="AD600" i="3"/>
  <c r="AE600" i="3"/>
  <c r="AD198" i="3"/>
  <c r="AE198" i="3"/>
  <c r="AD406" i="3"/>
  <c r="AE406" i="3"/>
  <c r="AD577" i="3"/>
  <c r="AE577" i="3"/>
  <c r="AD884" i="3"/>
  <c r="AE884" i="3"/>
  <c r="AD808" i="3"/>
  <c r="AE808" i="3"/>
  <c r="AD46" i="3"/>
  <c r="AE46" i="3"/>
  <c r="AD328" i="3"/>
  <c r="AE328" i="3"/>
  <c r="AD5" i="3"/>
  <c r="AE5" i="3"/>
  <c r="AD202" i="3"/>
  <c r="AE202" i="3"/>
  <c r="AD390" i="3"/>
  <c r="AE390" i="3"/>
  <c r="AD561" i="3"/>
  <c r="AE561" i="3"/>
  <c r="AD827" i="3"/>
  <c r="AE827" i="3"/>
  <c r="AD594" i="3"/>
  <c r="AE594" i="3"/>
  <c r="AD779" i="3"/>
  <c r="AE779" i="3"/>
  <c r="AD156" i="3"/>
  <c r="AE156" i="3"/>
  <c r="AD337" i="3"/>
  <c r="AE337" i="3"/>
  <c r="AD562" i="3"/>
  <c r="AE562" i="3"/>
  <c r="AD844" i="3"/>
  <c r="AE844" i="3"/>
  <c r="AD565" i="3"/>
  <c r="AE565" i="3"/>
  <c r="AD817" i="3"/>
  <c r="AE817" i="3"/>
  <c r="AD276" i="3"/>
  <c r="AE276" i="3"/>
  <c r="AD319" i="3"/>
  <c r="AE319" i="3"/>
  <c r="AD204" i="3"/>
  <c r="AE204" i="3"/>
  <c r="AD392" i="3"/>
  <c r="AE392" i="3"/>
  <c r="AD563" i="3"/>
  <c r="AE563" i="3"/>
  <c r="AD845" i="3"/>
  <c r="AE845" i="3"/>
  <c r="AD1128" i="3"/>
  <c r="AE1128" i="3"/>
  <c r="AD48" i="3"/>
  <c r="AE48" i="3"/>
  <c r="AD197" i="3"/>
  <c r="AE197" i="3"/>
  <c r="AD297" i="3"/>
  <c r="AE297" i="3"/>
  <c r="AD385" i="3"/>
  <c r="AE385" i="3"/>
  <c r="AD458" i="3"/>
  <c r="AE458" i="3"/>
  <c r="AD556" i="3"/>
  <c r="AE556" i="3"/>
  <c r="AD684" i="3"/>
  <c r="AE684" i="3"/>
  <c r="AD780" i="3"/>
  <c r="AE780" i="3"/>
  <c r="AD914" i="3"/>
  <c r="AE914" i="3"/>
  <c r="AD1204" i="3"/>
  <c r="AE1204" i="3"/>
  <c r="AD1158" i="3"/>
  <c r="AE1158" i="3"/>
  <c r="AD131" i="3"/>
  <c r="AE131" i="3"/>
  <c r="AD256" i="3"/>
  <c r="AE256" i="3"/>
  <c r="AD333" i="3"/>
  <c r="AE333" i="3"/>
  <c r="AD426" i="3"/>
  <c r="AE426" i="3"/>
  <c r="AD505" i="3"/>
  <c r="AE505" i="3"/>
  <c r="AD603" i="3"/>
  <c r="AE603" i="3"/>
  <c r="AD736" i="3"/>
  <c r="AE736" i="3"/>
  <c r="AD830" i="3"/>
  <c r="AE830" i="3"/>
  <c r="AD1161" i="3"/>
  <c r="AE1161" i="3"/>
  <c r="AD773" i="3"/>
  <c r="AE773" i="3"/>
  <c r="AD64" i="3"/>
  <c r="AE64" i="3"/>
  <c r="AD200" i="3"/>
  <c r="AE200" i="3"/>
  <c r="AD300" i="3"/>
  <c r="AE300" i="3"/>
  <c r="AD388" i="3"/>
  <c r="AE388" i="3"/>
  <c r="AD468" i="3"/>
  <c r="AE468" i="3"/>
  <c r="AD559" i="3"/>
  <c r="AE559" i="3"/>
  <c r="AD697" i="3"/>
  <c r="AE697" i="3"/>
  <c r="AD783" i="3"/>
  <c r="AE783" i="3"/>
  <c r="AD1026" i="3"/>
  <c r="AE1026" i="3"/>
  <c r="AD1207" i="3"/>
  <c r="AE1207" i="3"/>
  <c r="AD1173" i="3"/>
  <c r="AE1173" i="3"/>
  <c r="AD133" i="3"/>
  <c r="AE133" i="3"/>
  <c r="AD258" i="3"/>
  <c r="AE258" i="3"/>
  <c r="AD335" i="3"/>
  <c r="AE335" i="3"/>
  <c r="AD428" i="3"/>
  <c r="AE428" i="3"/>
  <c r="AD507" i="3"/>
  <c r="AE507" i="3"/>
  <c r="AD606" i="3"/>
  <c r="AE606" i="3"/>
  <c r="AD738" i="3"/>
  <c r="AE738" i="3"/>
  <c r="AD832" i="3"/>
  <c r="AE832" i="3"/>
  <c r="AD1163" i="3"/>
  <c r="AE1163" i="3"/>
  <c r="AD394" i="3"/>
  <c r="AE394" i="3"/>
  <c r="AD598" i="3"/>
  <c r="AE598" i="3"/>
  <c r="AD78" i="3"/>
  <c r="AE78" i="3"/>
  <c r="AD414" i="3"/>
  <c r="AE414" i="3"/>
  <c r="AD683" i="3"/>
  <c r="AE683" i="3"/>
  <c r="AD1183" i="3"/>
  <c r="AE1183" i="3"/>
  <c r="AD701" i="3"/>
  <c r="AE701" i="3"/>
  <c r="AD253" i="3"/>
  <c r="AE253" i="3"/>
  <c r="AD425" i="3"/>
  <c r="AE425" i="3"/>
  <c r="AD602" i="3"/>
  <c r="AE602" i="3"/>
  <c r="AD1126" i="3"/>
  <c r="AE1126" i="3"/>
  <c r="AD76" i="3"/>
  <c r="AE76" i="3"/>
  <c r="AD275" i="3"/>
  <c r="AE275" i="3"/>
  <c r="AD404" i="3"/>
  <c r="AE404" i="3"/>
  <c r="AD130" i="3"/>
  <c r="AE130" i="3"/>
  <c r="AD236" i="3"/>
  <c r="AE236" i="3"/>
  <c r="AD410" i="3"/>
  <c r="AE410" i="3"/>
  <c r="AD585" i="3"/>
  <c r="AE585" i="3"/>
  <c r="AD885" i="3"/>
  <c r="AE885" i="3"/>
  <c r="AD852" i="3"/>
  <c r="AE852" i="3"/>
  <c r="AD77" i="3"/>
  <c r="AE77" i="3"/>
  <c r="AD312" i="3"/>
  <c r="AE312" i="3"/>
  <c r="AD391" i="3"/>
  <c r="AE391" i="3"/>
  <c r="AD591" i="3"/>
  <c r="AE591" i="3"/>
  <c r="AD907" i="3"/>
  <c r="AE907" i="3"/>
  <c r="AD741" i="3"/>
  <c r="AE741" i="3"/>
  <c r="AD119" i="3"/>
  <c r="AE119" i="3"/>
  <c r="AD384" i="3"/>
  <c r="AE384" i="3"/>
  <c r="AD375" i="3"/>
  <c r="AE375" i="3"/>
  <c r="AD241" i="3"/>
  <c r="AE241" i="3"/>
  <c r="AD412" i="3"/>
  <c r="AE412" i="3"/>
  <c r="AD592" i="3"/>
  <c r="AE592" i="3"/>
  <c r="AD908" i="3"/>
  <c r="AE908" i="3"/>
  <c r="AD1136" i="3"/>
  <c r="AE1136" i="3"/>
  <c r="AD71" i="3"/>
  <c r="AE71" i="3"/>
  <c r="AD205" i="3"/>
  <c r="AE205" i="3"/>
  <c r="AD305" i="3"/>
  <c r="AE305" i="3"/>
  <c r="AD393" i="3"/>
  <c r="AE393" i="3"/>
  <c r="AD473" i="3"/>
  <c r="AE473" i="3"/>
  <c r="AD564" i="3"/>
  <c r="AE564" i="3"/>
  <c r="AD703" i="3"/>
  <c r="AE703" i="3"/>
  <c r="AD792" i="3"/>
  <c r="AE792" i="3"/>
  <c r="AD1036" i="3"/>
  <c r="AE1036" i="3"/>
  <c r="AD619" i="3"/>
  <c r="AE619" i="3"/>
  <c r="AD1205" i="3"/>
  <c r="AE1205" i="3"/>
  <c r="AD148" i="3"/>
  <c r="AE148" i="3"/>
  <c r="AD271" i="3"/>
  <c r="AE271" i="3"/>
  <c r="AD363" i="3"/>
  <c r="AE363" i="3"/>
  <c r="AD436" i="3"/>
  <c r="AE436" i="3"/>
  <c r="AD513" i="3"/>
  <c r="AE513" i="3"/>
  <c r="AD612" i="3"/>
  <c r="AE612" i="3"/>
  <c r="AD752" i="3"/>
  <c r="AE752" i="3"/>
  <c r="AD855" i="3"/>
  <c r="AE855" i="3"/>
  <c r="AD1174" i="3"/>
  <c r="AE1174" i="3"/>
  <c r="AD821" i="3"/>
  <c r="AE821" i="3"/>
  <c r="AD74" i="3"/>
  <c r="AE74" i="3"/>
  <c r="AD208" i="3"/>
  <c r="AE208" i="3"/>
  <c r="AD308" i="3"/>
  <c r="AE308" i="3"/>
  <c r="AD396" i="3"/>
  <c r="AE396" i="3"/>
  <c r="AD476" i="3"/>
  <c r="AE476" i="3"/>
  <c r="AD568" i="3"/>
  <c r="AE568" i="3"/>
  <c r="AD706" i="3"/>
  <c r="AE706" i="3"/>
  <c r="AD796" i="3"/>
  <c r="AE796" i="3"/>
  <c r="AD1055" i="3"/>
  <c r="AE1055" i="3"/>
  <c r="AD685" i="3"/>
  <c r="AE685" i="3"/>
  <c r="AD1187" i="3"/>
  <c r="AE1187" i="3"/>
  <c r="AD150" i="3"/>
  <c r="AE150" i="3"/>
  <c r="AD273" i="3"/>
  <c r="AE273" i="3"/>
  <c r="AD365" i="3"/>
  <c r="AE365" i="3"/>
  <c r="AD438" i="3"/>
  <c r="AE438" i="3"/>
  <c r="AD515" i="3"/>
  <c r="AE515" i="3"/>
  <c r="AD614" i="3"/>
  <c r="AE614" i="3"/>
  <c r="AD754" i="3"/>
  <c r="AE754" i="3"/>
  <c r="AD857" i="3"/>
  <c r="AE857" i="3"/>
  <c r="AD1182" i="3"/>
  <c r="AE1182" i="3"/>
  <c r="AD474" i="3"/>
  <c r="AE474" i="3"/>
  <c r="AD1167" i="3"/>
  <c r="AE1167" i="3"/>
  <c r="AD251" i="3"/>
  <c r="AE251" i="3"/>
  <c r="AD512" i="3"/>
  <c r="AE512" i="3"/>
  <c r="AD859" i="3"/>
  <c r="AE859" i="3"/>
  <c r="AD47" i="3"/>
  <c r="AE47" i="3"/>
  <c r="AD763" i="3"/>
  <c r="AE763" i="3"/>
  <c r="AD278" i="3"/>
  <c r="AE278" i="3"/>
  <c r="AD443" i="3"/>
  <c r="AE443" i="3"/>
  <c r="AD673" i="3"/>
  <c r="AE673" i="3"/>
  <c r="AD1191" i="3"/>
  <c r="AE1191" i="3"/>
  <c r="AD249" i="3"/>
  <c r="AE249" i="3"/>
  <c r="AD383" i="3"/>
  <c r="AE383" i="3"/>
  <c r="AD480" i="3"/>
  <c r="AE480" i="3"/>
  <c r="AD222" i="3"/>
  <c r="AE222" i="3"/>
  <c r="AD266" i="3"/>
  <c r="AE266" i="3"/>
  <c r="AD429" i="3"/>
  <c r="AE429" i="3"/>
  <c r="AD607" i="3"/>
  <c r="AE607" i="3"/>
  <c r="AD1127" i="3"/>
  <c r="AE1127" i="3"/>
  <c r="AD151" i="3"/>
  <c r="AE151" i="3"/>
  <c r="AD195" i="3"/>
  <c r="AE195" i="3"/>
  <c r="AD457" i="3"/>
  <c r="AE457" i="3"/>
  <c r="AD411" i="3"/>
  <c r="AE411" i="3"/>
  <c r="AD608" i="3"/>
  <c r="AE608" i="3"/>
  <c r="AD1134" i="3"/>
  <c r="AE1134" i="3"/>
  <c r="AD778" i="3"/>
  <c r="AE778" i="3"/>
  <c r="AD311" i="3"/>
  <c r="AE311" i="3"/>
  <c r="AD518" i="3"/>
  <c r="AE518" i="3"/>
  <c r="AD448" i="3"/>
  <c r="AE448" i="3"/>
  <c r="AD268" i="3"/>
  <c r="AE268" i="3"/>
  <c r="AD431" i="3"/>
  <c r="AE431" i="3"/>
  <c r="AD609" i="3"/>
  <c r="AE609" i="3"/>
  <c r="AD1135" i="3"/>
  <c r="AE1135" i="3"/>
  <c r="AD1169" i="3"/>
  <c r="AE1169" i="3"/>
  <c r="AD79" i="3"/>
  <c r="AE79" i="3"/>
  <c r="AD221" i="3"/>
  <c r="AE221" i="3"/>
  <c r="AD313" i="3"/>
  <c r="AE313" i="3"/>
  <c r="AD405" i="3"/>
  <c r="AE405" i="3"/>
  <c r="AD481" i="3"/>
  <c r="AE481" i="3"/>
  <c r="AD576" i="3"/>
  <c r="AE576" i="3"/>
  <c r="AD713" i="3"/>
  <c r="AE713" i="3"/>
  <c r="AD801" i="3"/>
  <c r="AE801" i="3"/>
  <c r="AD1067" i="3"/>
  <c r="AE1067" i="3"/>
  <c r="AD704" i="3"/>
  <c r="AE704" i="3"/>
  <c r="AD10" i="3"/>
  <c r="AE10" i="3"/>
  <c r="AD164" i="3"/>
  <c r="AE164" i="3"/>
  <c r="AD279" i="3"/>
  <c r="AE279" i="3"/>
  <c r="AD371" i="3"/>
  <c r="AE371" i="3"/>
  <c r="AD444" i="3"/>
  <c r="AE444" i="3"/>
  <c r="AD523" i="3"/>
  <c r="AE523" i="3"/>
  <c r="AD620" i="3"/>
  <c r="AE620" i="3"/>
  <c r="AD766" i="3"/>
  <c r="AE766" i="3"/>
  <c r="AD881" i="3"/>
  <c r="AE881" i="3"/>
  <c r="AD1188" i="3"/>
  <c r="AE1188" i="3"/>
  <c r="AD878" i="3"/>
  <c r="AE878" i="3"/>
  <c r="AD92" i="3"/>
  <c r="AE92" i="3"/>
  <c r="AD228" i="3"/>
  <c r="AE228" i="3"/>
  <c r="AD316" i="3"/>
  <c r="AE316" i="3"/>
  <c r="AD408" i="3"/>
  <c r="AE408" i="3"/>
  <c r="AD484" i="3"/>
  <c r="AE484" i="3"/>
  <c r="AD581" i="3"/>
  <c r="AE581" i="3"/>
  <c r="AD717" i="3"/>
  <c r="AE717" i="3"/>
  <c r="AD804" i="3"/>
  <c r="AE804" i="3"/>
  <c r="AD1081" i="3"/>
  <c r="AE1081" i="3"/>
  <c r="AD727" i="3"/>
  <c r="AE727" i="3"/>
  <c r="AD15" i="3"/>
  <c r="AE15" i="3"/>
  <c r="AD167" i="3"/>
  <c r="AE167" i="3"/>
  <c r="AD281" i="3"/>
  <c r="AE281" i="3"/>
  <c r="AD373" i="3"/>
  <c r="AE373" i="3"/>
  <c r="AD446" i="3"/>
  <c r="AE446" i="3"/>
  <c r="AD525" i="3"/>
  <c r="AE525" i="3"/>
  <c r="AD672" i="3"/>
  <c r="AE672" i="3"/>
  <c r="AD768" i="3"/>
  <c r="AE768" i="3"/>
  <c r="AD883" i="3"/>
  <c r="AE883" i="3"/>
  <c r="AD1190" i="3"/>
  <c r="AE1190" i="3"/>
  <c r="AD611" i="3"/>
  <c r="AE611" i="3"/>
  <c r="AD211" i="3"/>
  <c r="AE211" i="3"/>
  <c r="AD423" i="3"/>
  <c r="AE423" i="3"/>
  <c r="AD682" i="3"/>
  <c r="AE682" i="3"/>
  <c r="AD155" i="3"/>
  <c r="AE155" i="3"/>
  <c r="AD196" i="3"/>
  <c r="AE196" i="3"/>
  <c r="AD825" i="3"/>
  <c r="AE825" i="3"/>
  <c r="AD298" i="3"/>
  <c r="AE298" i="3"/>
  <c r="AD464" i="3"/>
  <c r="AE464" i="3"/>
  <c r="AD702" i="3"/>
  <c r="AE702" i="3"/>
  <c r="AD147" i="3"/>
  <c r="AE147" i="3"/>
  <c r="AD326" i="3"/>
  <c r="AE326" i="3"/>
  <c r="AD501" i="3"/>
  <c r="AE501" i="3"/>
  <c r="AD555" i="3"/>
  <c r="AE555" i="3"/>
  <c r="AD17" i="3"/>
  <c r="AE17" i="3"/>
  <c r="AD282" i="3"/>
  <c r="AE282" i="3"/>
  <c r="AD447" i="3"/>
  <c r="AE447" i="3"/>
  <c r="AD674" i="3"/>
  <c r="AE674" i="3"/>
  <c r="AD1192" i="3"/>
  <c r="AE1192" i="3"/>
  <c r="AD274" i="3"/>
  <c r="AE274" i="3"/>
  <c r="AD295" i="3"/>
  <c r="AE295" i="3"/>
  <c r="AD19" i="3"/>
  <c r="AE19" i="3"/>
  <c r="AD430" i="3"/>
  <c r="AE430" i="3"/>
  <c r="AD675" i="3"/>
  <c r="AE675" i="3"/>
  <c r="AD1201" i="3"/>
  <c r="AE1201" i="3"/>
  <c r="AD116" i="3"/>
  <c r="AE116" i="3"/>
  <c r="AD403" i="3"/>
  <c r="AE403" i="3"/>
  <c r="AD69" i="3"/>
  <c r="AE69" i="3"/>
  <c r="AD20" i="3"/>
  <c r="AE20" i="3"/>
  <c r="AD284" i="3"/>
  <c r="AE284" i="3"/>
  <c r="AD449" i="3"/>
  <c r="AE449" i="3"/>
  <c r="AD681" i="3"/>
  <c r="AE681" i="3"/>
  <c r="AD1202" i="3"/>
  <c r="AE1202" i="3"/>
  <c r="AD1185" i="3"/>
  <c r="AE1185" i="3"/>
  <c r="AD107" i="3"/>
  <c r="AE107" i="3"/>
  <c r="AD242" i="3"/>
  <c r="AE242" i="3"/>
  <c r="AD321" i="3"/>
  <c r="AE321" i="3"/>
  <c r="AD413" i="3"/>
  <c r="AE413" i="3"/>
  <c r="AD493" i="3"/>
  <c r="AE493" i="3"/>
  <c r="AD593" i="3"/>
  <c r="AE593" i="3"/>
  <c r="AD726" i="3"/>
  <c r="AE726" i="3"/>
  <c r="AD820" i="3"/>
  <c r="AE820" i="3"/>
  <c r="AD1129" i="3"/>
  <c r="AE1129" i="3"/>
  <c r="AD735" i="3"/>
  <c r="AE735" i="3"/>
  <c r="AD42" i="3"/>
  <c r="AE42" i="3"/>
  <c r="AD189" i="3"/>
  <c r="AE189" i="3"/>
  <c r="AD287" i="3"/>
  <c r="AE287" i="3"/>
  <c r="AD379" i="3"/>
  <c r="AE379" i="3"/>
  <c r="AD452" i="3"/>
  <c r="AE452" i="3"/>
  <c r="AD544" i="3"/>
  <c r="AE544" i="3"/>
  <c r="AD678" i="3"/>
  <c r="AE678" i="3"/>
  <c r="AD774" i="3"/>
  <c r="AE774" i="3"/>
  <c r="AD891" i="3"/>
  <c r="AE891" i="3"/>
  <c r="AD1198" i="3"/>
  <c r="AE1198" i="3"/>
  <c r="AD1048" i="3"/>
  <c r="AE1048" i="3"/>
  <c r="AD110" i="3"/>
  <c r="AE110" i="3"/>
  <c r="AD247" i="3"/>
  <c r="AE247" i="3"/>
  <c r="AD324" i="3"/>
  <c r="AE324" i="3"/>
  <c r="AD418" i="3"/>
  <c r="AE418" i="3"/>
  <c r="AD496" i="3"/>
  <c r="AE496" i="3"/>
  <c r="AD596" i="3"/>
  <c r="AE596" i="3"/>
  <c r="AD729" i="3"/>
  <c r="AE729" i="3"/>
  <c r="AD823" i="3"/>
  <c r="AE823" i="3"/>
  <c r="AD1132" i="3"/>
  <c r="AE1132" i="3"/>
  <c r="AD765" i="3"/>
  <c r="AE765" i="3"/>
  <c r="AD44" i="3"/>
  <c r="AE44" i="3"/>
  <c r="AD193" i="3"/>
  <c r="AE193" i="3"/>
  <c r="AD289" i="3"/>
  <c r="AE289" i="3"/>
  <c r="AD381" i="3"/>
  <c r="AE381" i="3"/>
  <c r="AD454" i="3"/>
  <c r="AE454" i="3"/>
  <c r="AD546" i="3"/>
  <c r="AE546" i="3"/>
  <c r="AD680" i="3"/>
  <c r="AE680" i="3"/>
  <c r="AD776" i="3"/>
  <c r="AE776" i="3"/>
  <c r="AD901" i="3"/>
  <c r="AE901" i="3"/>
  <c r="AD1200" i="3"/>
  <c r="AE1200" i="3"/>
  <c r="AD2" i="3"/>
  <c r="AE2" i="3"/>
  <c r="AA471" i="3"/>
  <c r="AA709" i="3"/>
  <c r="AA479" i="3"/>
  <c r="AA472" i="3"/>
  <c r="AA710" i="3"/>
  <c r="AA886" i="3"/>
  <c r="AA1195" i="3"/>
  <c r="AA329" i="3"/>
  <c r="AA424" i="3"/>
  <c r="AA503" i="3"/>
  <c r="AA601" i="3"/>
  <c r="AA734" i="3"/>
  <c r="AA828" i="3"/>
  <c r="AA1144" i="3"/>
  <c r="AA781" i="3"/>
  <c r="AA387" i="3"/>
  <c r="AA467" i="3"/>
  <c r="AA558" i="3"/>
  <c r="AA691" i="3"/>
  <c r="AA782" i="3"/>
  <c r="AA916" i="3"/>
  <c r="AA1206" i="3"/>
  <c r="AA1130" i="3"/>
  <c r="AA334" i="3"/>
  <c r="AA427" i="3"/>
  <c r="AA506" i="3"/>
  <c r="AA605" i="3"/>
  <c r="AA737" i="3"/>
  <c r="AA831" i="3"/>
  <c r="AA1162" i="3"/>
  <c r="AA794" i="3"/>
  <c r="AA389" i="3"/>
  <c r="AA469" i="3"/>
  <c r="AA560" i="3"/>
  <c r="AA698" i="3"/>
  <c r="AA784" i="3"/>
  <c r="AA1027" i="3"/>
  <c r="AA1210" i="3"/>
  <c r="AA318" i="3"/>
  <c r="AA486" i="3"/>
  <c r="AA733" i="3"/>
  <c r="AA455" i="3"/>
  <c r="AA554" i="3"/>
  <c r="AA487" i="3"/>
  <c r="AA739" i="3"/>
  <c r="AA398" i="3"/>
  <c r="AA599" i="3"/>
  <c r="AA320" i="3"/>
  <c r="AA488" i="3"/>
  <c r="AA740" i="3"/>
  <c r="AA909" i="3"/>
  <c r="AA1203" i="3"/>
  <c r="AA341" i="3"/>
  <c r="AA432" i="3"/>
  <c r="AA511" i="3"/>
  <c r="AA610" i="3"/>
  <c r="AA750" i="3"/>
  <c r="AA853" i="3"/>
  <c r="AA1172" i="3"/>
  <c r="AA802" i="3"/>
  <c r="AA395" i="3"/>
  <c r="AA475" i="3"/>
  <c r="AA567" i="3"/>
  <c r="AA705" i="3"/>
  <c r="AA795" i="3"/>
  <c r="AA1051" i="3"/>
  <c r="AA677" i="3"/>
  <c r="AA1197" i="3"/>
  <c r="AA364" i="3"/>
  <c r="AA437" i="3"/>
  <c r="AA514" i="3"/>
  <c r="AA613" i="3"/>
  <c r="AA753" i="3"/>
  <c r="AA856" i="3"/>
  <c r="AA1175" i="3"/>
  <c r="AA829" i="3"/>
  <c r="AA397" i="3"/>
  <c r="AA477" i="3"/>
  <c r="AA571" i="3"/>
  <c r="AA707" i="3"/>
  <c r="AA797" i="3"/>
  <c r="AA1058" i="3"/>
  <c r="AA456" i="3"/>
  <c r="AA441" i="3"/>
  <c r="AA370" i="3"/>
  <c r="AA520" i="3"/>
  <c r="AA790" i="3"/>
  <c r="AA540" i="3"/>
  <c r="AA720" i="3"/>
  <c r="AA3" i="3"/>
  <c r="AA788" i="3"/>
  <c r="AA336" i="3"/>
  <c r="AA508" i="3"/>
  <c r="AA770" i="3"/>
  <c r="AA378" i="3"/>
  <c r="AA572" i="3"/>
  <c r="AA725" i="3"/>
  <c r="AA509" i="3"/>
  <c r="AA771" i="3"/>
  <c r="AA345" i="3"/>
  <c r="AA500" i="3"/>
  <c r="AA785" i="3"/>
  <c r="AA338" i="3"/>
  <c r="AA510" i="3"/>
  <c r="AA777" i="3"/>
  <c r="AA1035" i="3"/>
  <c r="AA4" i="3"/>
  <c r="AA369" i="3"/>
  <c r="AA442" i="3"/>
  <c r="AA519" i="3"/>
  <c r="AA618" i="3"/>
  <c r="AA764" i="3"/>
  <c r="AA873" i="3"/>
  <c r="AA1186" i="3"/>
  <c r="AA854" i="3"/>
  <c r="AA315" i="3"/>
  <c r="AA407" i="3"/>
  <c r="AA483" i="3"/>
  <c r="AA579" i="3"/>
  <c r="AA715" i="3"/>
  <c r="AA803" i="3"/>
  <c r="AA1079" i="3"/>
  <c r="AA714" i="3"/>
  <c r="AA372" i="3"/>
  <c r="AA445" i="3"/>
  <c r="AA524" i="3"/>
  <c r="AA621" i="3"/>
  <c r="AA767" i="3"/>
  <c r="AA882" i="3"/>
  <c r="AA1189" i="3"/>
  <c r="AA890" i="3"/>
  <c r="AA317" i="3"/>
  <c r="AA409" i="3"/>
  <c r="AA485" i="3"/>
  <c r="AA583" i="3"/>
  <c r="AA718" i="3"/>
  <c r="AA805" i="3"/>
  <c r="AA1082" i="3"/>
  <c r="AA1028" i="3"/>
  <c r="AA327" i="3"/>
  <c r="AA574" i="3"/>
  <c r="AA1164" i="3"/>
  <c r="AA1065" i="3"/>
  <c r="AA314" i="3"/>
  <c r="AA482" i="3"/>
  <c r="AA732" i="3"/>
  <c r="AA439" i="3"/>
  <c r="AA616" i="3"/>
  <c r="AA617" i="3"/>
  <c r="AA470" i="3"/>
  <c r="AA708" i="3"/>
  <c r="AA366" i="3"/>
  <c r="AA440" i="3"/>
  <c r="AA421" i="3"/>
  <c r="AA871" i="3"/>
  <c r="AA367" i="3"/>
  <c r="AA368" i="3"/>
  <c r="AA332" i="3"/>
  <c r="AA504" i="3"/>
  <c r="AA769" i="3"/>
  <c r="AA434" i="3"/>
  <c r="AA516" i="3"/>
  <c r="AA1060" i="3"/>
  <c r="AA731" i="3"/>
  <c r="AA517" i="3"/>
  <c r="AA382" i="3"/>
  <c r="AA700" i="3"/>
  <c r="AA420" i="3"/>
  <c r="AA573" i="3"/>
  <c r="AA502" i="3"/>
  <c r="AA386" i="3"/>
  <c r="AA557" i="3"/>
  <c r="AA826" i="3"/>
  <c r="AA719" i="3"/>
  <c r="AA1029" i="3"/>
  <c r="AA1184" i="3"/>
  <c r="AA374" i="3"/>
  <c r="AA532" i="3"/>
  <c r="AA798" i="3"/>
  <c r="AA494" i="3"/>
  <c r="AA756" i="3"/>
  <c r="AA818" i="3"/>
  <c r="AA535" i="3"/>
  <c r="AA799" i="3"/>
  <c r="AA451" i="3"/>
  <c r="AA615" i="3"/>
  <c r="AA376" i="3"/>
  <c r="AA536" i="3"/>
  <c r="AA800" i="3"/>
  <c r="AA1066" i="3"/>
  <c r="AA377" i="3"/>
  <c r="AA450" i="3"/>
  <c r="AA538" i="3"/>
  <c r="AA676" i="3"/>
  <c r="AA772" i="3"/>
  <c r="AA889" i="3"/>
  <c r="AA1196" i="3"/>
  <c r="AA915" i="3"/>
  <c r="AA323" i="3"/>
  <c r="AA417" i="3"/>
  <c r="AA495" i="3"/>
  <c r="AA595" i="3"/>
  <c r="AA728" i="3"/>
  <c r="AA822" i="3"/>
  <c r="AA1131" i="3"/>
  <c r="AA751" i="3"/>
  <c r="AA380" i="3"/>
  <c r="AA453" i="3"/>
  <c r="AA545" i="3"/>
  <c r="AA679" i="3"/>
  <c r="AA775" i="3"/>
  <c r="AA895" i="3"/>
  <c r="AA1199" i="3"/>
  <c r="AA1078" i="3"/>
  <c r="AA325" i="3"/>
  <c r="AA419" i="3"/>
  <c r="AA597" i="3"/>
  <c r="AA730" i="3"/>
  <c r="AA824" i="3"/>
  <c r="AA1133" i="3"/>
  <c r="AA406" i="3"/>
  <c r="AA577" i="3"/>
  <c r="AA884" i="3"/>
  <c r="AA808" i="3"/>
  <c r="AA328" i="3"/>
  <c r="AA5" i="3"/>
  <c r="AA390" i="3"/>
  <c r="AA561" i="3"/>
  <c r="AA827" i="3"/>
  <c r="AA594" i="3"/>
  <c r="AA779" i="3"/>
  <c r="AA337" i="3"/>
  <c r="AA562" i="3"/>
  <c r="AA844" i="3"/>
  <c r="AA565" i="3"/>
  <c r="AA817" i="3"/>
  <c r="AA319" i="3"/>
  <c r="AA392" i="3"/>
  <c r="AA563" i="3"/>
  <c r="AA845" i="3"/>
  <c r="AA1128" i="3"/>
  <c r="AA385" i="3"/>
  <c r="AA458" i="3"/>
  <c r="AA556" i="3"/>
  <c r="AA684" i="3"/>
  <c r="AA780" i="3"/>
  <c r="AA914" i="3"/>
  <c r="AA1204" i="3"/>
  <c r="AA1158" i="3"/>
  <c r="AA333" i="3"/>
  <c r="AA426" i="3"/>
  <c r="AA505" i="3"/>
  <c r="AA603" i="3"/>
  <c r="AA736" i="3"/>
  <c r="AA830" i="3"/>
  <c r="AA1161" i="3"/>
  <c r="AA773" i="3"/>
  <c r="AA388" i="3"/>
  <c r="AA468" i="3"/>
  <c r="AA559" i="3"/>
  <c r="AA697" i="3"/>
  <c r="AA783" i="3"/>
  <c r="AA1026" i="3"/>
  <c r="AA1207" i="3"/>
  <c r="AA1173" i="3"/>
  <c r="AA335" i="3"/>
  <c r="AA428" i="3"/>
  <c r="AA507" i="3"/>
  <c r="AA606" i="3"/>
  <c r="AA738" i="3"/>
  <c r="AA832" i="3"/>
  <c r="AA1163" i="3"/>
  <c r="AA404" i="3"/>
  <c r="AA410" i="3"/>
  <c r="AA585" i="3"/>
  <c r="AA885" i="3"/>
  <c r="AA852" i="3"/>
  <c r="AA312" i="3"/>
  <c r="AA391" i="3"/>
  <c r="AA591" i="3"/>
  <c r="AA907" i="3"/>
  <c r="AA741" i="3"/>
  <c r="AA384" i="3"/>
  <c r="AA375" i="3"/>
  <c r="AA412" i="3"/>
  <c r="AA592" i="3"/>
  <c r="AA908" i="3"/>
  <c r="AA1136" i="3"/>
  <c r="AA393" i="3"/>
  <c r="AA473" i="3"/>
  <c r="AA564" i="3"/>
  <c r="AA703" i="3"/>
  <c r="AA792" i="3"/>
  <c r="AA1036" i="3"/>
  <c r="AA619" i="3"/>
  <c r="AA1205" i="3"/>
  <c r="AA363" i="3"/>
  <c r="AA436" i="3"/>
  <c r="AA513" i="3"/>
  <c r="AA612" i="3"/>
  <c r="AA752" i="3"/>
  <c r="AA855" i="3"/>
  <c r="AA1174" i="3"/>
  <c r="AA821" i="3"/>
  <c r="AA396" i="3"/>
  <c r="AA476" i="3"/>
  <c r="AA568" i="3"/>
  <c r="AA706" i="3"/>
  <c r="AA796" i="3"/>
  <c r="AA1055" i="3"/>
  <c r="AA685" i="3"/>
  <c r="AA1187" i="3"/>
  <c r="AA365" i="3"/>
  <c r="AA438" i="3"/>
  <c r="AA515" i="3"/>
  <c r="AA614" i="3"/>
  <c r="AA754" i="3"/>
  <c r="AA857" i="3"/>
  <c r="AA1182" i="3"/>
  <c r="AA383" i="3"/>
  <c r="AA480" i="3"/>
  <c r="AA429" i="3"/>
  <c r="AA607" i="3"/>
  <c r="AA1127" i="3"/>
  <c r="AA457" i="3"/>
  <c r="AA411" i="3"/>
  <c r="AA608" i="3"/>
  <c r="AA1134" i="3"/>
  <c r="AA778" i="3"/>
  <c r="AA518" i="3"/>
  <c r="AA448" i="3"/>
  <c r="AA431" i="3"/>
  <c r="AA609" i="3"/>
  <c r="AA1135" i="3"/>
  <c r="AA1169" i="3"/>
  <c r="AA313" i="3"/>
  <c r="AA405" i="3"/>
  <c r="AA481" i="3"/>
  <c r="AA576" i="3"/>
  <c r="AA713" i="3"/>
  <c r="AA801" i="3"/>
  <c r="AA1067" i="3"/>
  <c r="AA704" i="3"/>
  <c r="AA371" i="3"/>
  <c r="AA444" i="3"/>
  <c r="AA523" i="3"/>
  <c r="AA620" i="3"/>
  <c r="AA766" i="3"/>
  <c r="AA881" i="3"/>
  <c r="AA1188" i="3"/>
  <c r="AA878" i="3"/>
  <c r="AA316" i="3"/>
  <c r="AA408" i="3"/>
  <c r="AA484" i="3"/>
  <c r="AA581" i="3"/>
  <c r="AA717" i="3"/>
  <c r="AA804" i="3"/>
  <c r="AA1081" i="3"/>
  <c r="AA727" i="3"/>
  <c r="AA373" i="3"/>
  <c r="AA446" i="3"/>
  <c r="AA525" i="3"/>
  <c r="AA672" i="3"/>
  <c r="AA768" i="3"/>
  <c r="AA883" i="3"/>
  <c r="AA1190" i="3"/>
  <c r="AA478" i="3"/>
  <c r="AA869" i="3"/>
  <c r="AA322" i="3"/>
  <c r="AA553" i="3"/>
  <c r="AA757" i="3"/>
  <c r="AA600" i="3"/>
  <c r="AA394" i="3"/>
  <c r="AA598" i="3"/>
  <c r="AA414" i="3"/>
  <c r="AA683" i="3"/>
  <c r="AA1183" i="3"/>
  <c r="AA701" i="3"/>
  <c r="AA425" i="3"/>
  <c r="AA602" i="3"/>
  <c r="AA1126" i="3"/>
  <c r="AA474" i="3"/>
  <c r="AA1167" i="3"/>
  <c r="AA512" i="3"/>
  <c r="AA859" i="3"/>
  <c r="AA763" i="3"/>
  <c r="AA443" i="3"/>
  <c r="AA673" i="3"/>
  <c r="AA1191" i="3"/>
  <c r="AA611" i="3"/>
  <c r="AA423" i="3"/>
  <c r="AA682" i="3"/>
  <c r="AA825" i="3"/>
  <c r="AA464" i="3"/>
  <c r="AA702" i="3"/>
  <c r="AA326" i="3"/>
  <c r="AA501" i="3"/>
  <c r="AA555" i="3"/>
  <c r="AA447" i="3"/>
  <c r="AA674" i="3"/>
  <c r="AA1192" i="3"/>
  <c r="AA430" i="3"/>
  <c r="AA675" i="3"/>
  <c r="AA1201" i="3"/>
  <c r="AA403" i="3"/>
  <c r="AA449" i="3"/>
  <c r="AA681" i="3"/>
  <c r="AA1202" i="3"/>
  <c r="AA1185" i="3"/>
  <c r="AA321" i="3"/>
  <c r="AA413" i="3"/>
  <c r="AA493" i="3"/>
  <c r="AA593" i="3"/>
  <c r="AA726" i="3"/>
  <c r="AA820" i="3"/>
  <c r="AA1129" i="3"/>
  <c r="AA735" i="3"/>
  <c r="AA379" i="3"/>
  <c r="AA452" i="3"/>
  <c r="AA544" i="3"/>
  <c r="AA678" i="3"/>
  <c r="AA774" i="3"/>
  <c r="AA891" i="3"/>
  <c r="AA1198" i="3"/>
  <c r="AA1048" i="3"/>
  <c r="AA324" i="3"/>
  <c r="AA418" i="3"/>
  <c r="AA496" i="3"/>
  <c r="AA596" i="3"/>
  <c r="AA729" i="3"/>
  <c r="AA823" i="3"/>
  <c r="AA1132" i="3"/>
  <c r="AA765" i="3"/>
  <c r="AA381" i="3"/>
  <c r="AA454" i="3"/>
  <c r="AA546" i="3"/>
  <c r="AA680" i="3"/>
  <c r="AA776" i="3"/>
  <c r="AA901" i="3"/>
  <c r="AA1200" i="3"/>
  <c r="AA2" i="3"/>
  <c r="Z250" i="3"/>
  <c r="AA250" i="3"/>
  <c r="Z296" i="3"/>
  <c r="AA296" i="3"/>
  <c r="Z306" i="3"/>
  <c r="AA306" i="3"/>
  <c r="Z66" i="3"/>
  <c r="AA66" i="3"/>
  <c r="Z302" i="3"/>
  <c r="AA302" i="3"/>
  <c r="Z182" i="3"/>
  <c r="AA182" i="3"/>
  <c r="Z105" i="3"/>
  <c r="AA105" i="3"/>
  <c r="Z26" i="3"/>
  <c r="AA26" i="3"/>
  <c r="Z290" i="3"/>
  <c r="AA290" i="3"/>
  <c r="Z135" i="3"/>
  <c r="AA135" i="3"/>
  <c r="Z70" i="3"/>
  <c r="AA70" i="3"/>
  <c r="Z304" i="3"/>
  <c r="AA304" i="3"/>
  <c r="Z128" i="3"/>
  <c r="AA128" i="3"/>
  <c r="Z252" i="3"/>
  <c r="AA252" i="3"/>
  <c r="Z63" i="3"/>
  <c r="AA63" i="3"/>
  <c r="Z199" i="3"/>
  <c r="AA199" i="3"/>
  <c r="Z299" i="3"/>
  <c r="AA299" i="3"/>
  <c r="Z132" i="3"/>
  <c r="AA132" i="3"/>
  <c r="Z257" i="3"/>
  <c r="AA257" i="3"/>
  <c r="Z65" i="3"/>
  <c r="AA65" i="3"/>
  <c r="Z201" i="3"/>
  <c r="AA201" i="3"/>
  <c r="Z301" i="3"/>
  <c r="AA301" i="3"/>
  <c r="Z45" i="3"/>
  <c r="AA45" i="3"/>
  <c r="Z194" i="3"/>
  <c r="AA194" i="3"/>
  <c r="Z62" i="3"/>
  <c r="AA62" i="3"/>
  <c r="Z104" i="3"/>
  <c r="AA104" i="3"/>
  <c r="Z270" i="3"/>
  <c r="AA270" i="3"/>
  <c r="Z203" i="3"/>
  <c r="AA203" i="3"/>
  <c r="Z206" i="3"/>
  <c r="AA206" i="3"/>
  <c r="Z175" i="3"/>
  <c r="AA175" i="3"/>
  <c r="Z106" i="3"/>
  <c r="AA106" i="3"/>
  <c r="Z141" i="3"/>
  <c r="AA141" i="3"/>
  <c r="Z269" i="3"/>
  <c r="AA269" i="3"/>
  <c r="Z73" i="3"/>
  <c r="AA73" i="3"/>
  <c r="Z207" i="3"/>
  <c r="AA207" i="3"/>
  <c r="Z307" i="3"/>
  <c r="AA307" i="3"/>
  <c r="Z149" i="3"/>
  <c r="AA149" i="3"/>
  <c r="Z272" i="3"/>
  <c r="AA272" i="3"/>
  <c r="Z75" i="3"/>
  <c r="AA75" i="3"/>
  <c r="Z209" i="3"/>
  <c r="AA209" i="3"/>
  <c r="Z309" i="3"/>
  <c r="AA309" i="3"/>
  <c r="Z210" i="3"/>
  <c r="AA210" i="3"/>
  <c r="Z108" i="3"/>
  <c r="AA108" i="3"/>
  <c r="Z310" i="3"/>
  <c r="AA310" i="3"/>
  <c r="Z90" i="3"/>
  <c r="AA90" i="3"/>
  <c r="Z134" i="3"/>
  <c r="AA134" i="3"/>
  <c r="Z267" i="3"/>
  <c r="AA267" i="3"/>
  <c r="Z239" i="3"/>
  <c r="AA239" i="3"/>
  <c r="Z138" i="3"/>
  <c r="AA138" i="3"/>
  <c r="Z161" i="3"/>
  <c r="AA161" i="3"/>
  <c r="Z277" i="3"/>
  <c r="AA277" i="3"/>
  <c r="Z91" i="3"/>
  <c r="AA91" i="3"/>
  <c r="Z227" i="3"/>
  <c r="AA227" i="3"/>
  <c r="Z13" i="3"/>
  <c r="AA13" i="3"/>
  <c r="Z166" i="3"/>
  <c r="AA166" i="3"/>
  <c r="Z280" i="3"/>
  <c r="AA280" i="3"/>
  <c r="Z97" i="3"/>
  <c r="AA97" i="3"/>
  <c r="Z235" i="3"/>
  <c r="AA235" i="3"/>
  <c r="Z72" i="3"/>
  <c r="AA72" i="3"/>
  <c r="Z245" i="3"/>
  <c r="AA245" i="3"/>
  <c r="Z163" i="3"/>
  <c r="AA163" i="3"/>
  <c r="Z212" i="3"/>
  <c r="AA212" i="3"/>
  <c r="Z174" i="3"/>
  <c r="AA174" i="3"/>
  <c r="Z303" i="3"/>
  <c r="AA303" i="3"/>
  <c r="Z127" i="3"/>
  <c r="AA127" i="3"/>
  <c r="Z283" i="3"/>
  <c r="AA283" i="3"/>
  <c r="Z176" i="3"/>
  <c r="AA176" i="3"/>
  <c r="Z22" i="3"/>
  <c r="AA22" i="3"/>
  <c r="Z177" i="3"/>
  <c r="AA177" i="3"/>
  <c r="Z285" i="3"/>
  <c r="AA285" i="3"/>
  <c r="Z109" i="3"/>
  <c r="AA109" i="3"/>
  <c r="Z246" i="3"/>
  <c r="AA246" i="3"/>
  <c r="Z43" i="3"/>
  <c r="AA43" i="3"/>
  <c r="Z192" i="3"/>
  <c r="AA192" i="3"/>
  <c r="Z288" i="3"/>
  <c r="AA288" i="3"/>
  <c r="Z115" i="3"/>
  <c r="AA115" i="3"/>
  <c r="Z248" i="3"/>
  <c r="AA248" i="3"/>
  <c r="Z499" i="3"/>
  <c r="AA499" i="3"/>
  <c r="Z286" i="3"/>
  <c r="AA286" i="3"/>
  <c r="Z198" i="3"/>
  <c r="AA198" i="3"/>
  <c r="Z46" i="3"/>
  <c r="AA46" i="3"/>
  <c r="Z202" i="3"/>
  <c r="AA202" i="3"/>
  <c r="Z156" i="3"/>
  <c r="AA156" i="3"/>
  <c r="Z276" i="3"/>
  <c r="AA276" i="3"/>
  <c r="Z204" i="3"/>
  <c r="AA204" i="3"/>
  <c r="Z48" i="3"/>
  <c r="AA48" i="3"/>
  <c r="Z197" i="3"/>
  <c r="AA197" i="3"/>
  <c r="Z297" i="3"/>
  <c r="AA297" i="3"/>
  <c r="Z131" i="3"/>
  <c r="AA131" i="3"/>
  <c r="Z256" i="3"/>
  <c r="AA256" i="3"/>
  <c r="Z64" i="3"/>
  <c r="AA64" i="3"/>
  <c r="Z200" i="3"/>
  <c r="AA200" i="3"/>
  <c r="Z300" i="3"/>
  <c r="AA300" i="3"/>
  <c r="Z133" i="3"/>
  <c r="AA133" i="3"/>
  <c r="Z258" i="3"/>
  <c r="AA258" i="3"/>
  <c r="Z78" i="3"/>
  <c r="AA78" i="3"/>
  <c r="Z253" i="3"/>
  <c r="AA253" i="3"/>
  <c r="Z76" i="3"/>
  <c r="AA76" i="3"/>
  <c r="Z275" i="3"/>
  <c r="AA275" i="3"/>
  <c r="Z130" i="3"/>
  <c r="AA130" i="3"/>
  <c r="Z236" i="3"/>
  <c r="AA236" i="3"/>
  <c r="Z77" i="3"/>
  <c r="AA77" i="3"/>
  <c r="Z119" i="3"/>
  <c r="AA119" i="3"/>
  <c r="Z241" i="3"/>
  <c r="AA241" i="3"/>
  <c r="Z71" i="3"/>
  <c r="AA71" i="3"/>
  <c r="Z205" i="3"/>
  <c r="AA205" i="3"/>
  <c r="Z305" i="3"/>
  <c r="AA305" i="3"/>
  <c r="Z148" i="3"/>
  <c r="AA148" i="3"/>
  <c r="Z271" i="3"/>
  <c r="AA271" i="3"/>
  <c r="Z74" i="3"/>
  <c r="AA74" i="3"/>
  <c r="Z208" i="3"/>
  <c r="AA208" i="3"/>
  <c r="Z308" i="3"/>
  <c r="AA308" i="3"/>
  <c r="Z150" i="3"/>
  <c r="AA150" i="3"/>
  <c r="Z273" i="3"/>
  <c r="AA273" i="3"/>
  <c r="Z251" i="3"/>
  <c r="AA251" i="3"/>
  <c r="Z47" i="3"/>
  <c r="AA47" i="3"/>
  <c r="Z278" i="3"/>
  <c r="AA278" i="3"/>
  <c r="Z249" i="3"/>
  <c r="AA249" i="3"/>
  <c r="Z222" i="3"/>
  <c r="AA222" i="3"/>
  <c r="Z266" i="3"/>
  <c r="AA266" i="3"/>
  <c r="Z151" i="3"/>
  <c r="AA151" i="3"/>
  <c r="Z195" i="3"/>
  <c r="AA195" i="3"/>
  <c r="Z311" i="3"/>
  <c r="AA311" i="3"/>
  <c r="Z268" i="3"/>
  <c r="AA268" i="3"/>
  <c r="Z79" i="3"/>
  <c r="AA79" i="3"/>
  <c r="Z221" i="3"/>
  <c r="AA221" i="3"/>
  <c r="Z10" i="3"/>
  <c r="AA10" i="3"/>
  <c r="Z164" i="3"/>
  <c r="AA164" i="3"/>
  <c r="Z279" i="3"/>
  <c r="AA279" i="3"/>
  <c r="Z92" i="3"/>
  <c r="AA92" i="3"/>
  <c r="Z228" i="3"/>
  <c r="AA228" i="3"/>
  <c r="Z15" i="3"/>
  <c r="AA15" i="3"/>
  <c r="Z167" i="3"/>
  <c r="AA167" i="3"/>
  <c r="Z281" i="3"/>
  <c r="AA281" i="3"/>
  <c r="Z211" i="3"/>
  <c r="AA211" i="3"/>
  <c r="Z155" i="3"/>
  <c r="AA155" i="3"/>
  <c r="Z196" i="3"/>
  <c r="AA196" i="3"/>
  <c r="Z298" i="3"/>
  <c r="AA298" i="3"/>
  <c r="Z147" i="3"/>
  <c r="AA147" i="3"/>
  <c r="Z17" i="3"/>
  <c r="AA17" i="3"/>
  <c r="Z282" i="3"/>
  <c r="AA282" i="3"/>
  <c r="Z274" i="3"/>
  <c r="AA274" i="3"/>
  <c r="Z295" i="3"/>
  <c r="AA295" i="3"/>
  <c r="Z19" i="3"/>
  <c r="AA19" i="3"/>
  <c r="Z116" i="3"/>
  <c r="AA116" i="3"/>
  <c r="Z69" i="3"/>
  <c r="AA69" i="3"/>
  <c r="Z20" i="3"/>
  <c r="AA20" i="3"/>
  <c r="Z284" i="3"/>
  <c r="AA284" i="3"/>
  <c r="Z107" i="3"/>
  <c r="AA107" i="3"/>
  <c r="Z242" i="3"/>
  <c r="AA242" i="3"/>
  <c r="Z42" i="3"/>
  <c r="AA42" i="3"/>
  <c r="Z189" i="3"/>
  <c r="AA189" i="3"/>
  <c r="Z287" i="3"/>
  <c r="AA287" i="3"/>
  <c r="Z110" i="3"/>
  <c r="AA110" i="3"/>
  <c r="Z247" i="3"/>
  <c r="AA247" i="3"/>
  <c r="Z44" i="3"/>
  <c r="AA44" i="3"/>
  <c r="Z193" i="3"/>
  <c r="AA193" i="3"/>
  <c r="Z289" i="3"/>
  <c r="AA289" i="3"/>
  <c r="Y1028" i="3"/>
  <c r="Z1028" i="3"/>
  <c r="Y327" i="3"/>
  <c r="Z327" i="3"/>
  <c r="Y574" i="3"/>
  <c r="Z574" i="3"/>
  <c r="Y1164" i="3"/>
  <c r="Z1164" i="3"/>
  <c r="Y1065" i="3"/>
  <c r="Z1065" i="3"/>
  <c r="Y314" i="3"/>
  <c r="Z314" i="3"/>
  <c r="Y482" i="3"/>
  <c r="Z482" i="3"/>
  <c r="Y732" i="3"/>
  <c r="Z732" i="3"/>
  <c r="Y439" i="3"/>
  <c r="Z439" i="3"/>
  <c r="Y616" i="3"/>
  <c r="Z616" i="3"/>
  <c r="Y617" i="3"/>
  <c r="Z617" i="3"/>
  <c r="Y470" i="3"/>
  <c r="Z470" i="3"/>
  <c r="Y708" i="3"/>
  <c r="Z708" i="3"/>
  <c r="Y366" i="3"/>
  <c r="Z366" i="3"/>
  <c r="Y440" i="3"/>
  <c r="Z440" i="3"/>
  <c r="Y471" i="3"/>
  <c r="Z471" i="3"/>
  <c r="Y709" i="3"/>
  <c r="Z709" i="3"/>
  <c r="Y479" i="3"/>
  <c r="Z479" i="3"/>
  <c r="Y472" i="3"/>
  <c r="Z472" i="3"/>
  <c r="Y710" i="3"/>
  <c r="Z710" i="3"/>
  <c r="Y886" i="3"/>
  <c r="Z886" i="3"/>
  <c r="Y1195" i="3"/>
  <c r="Z1195" i="3"/>
  <c r="Y329" i="3"/>
  <c r="Z329" i="3"/>
  <c r="Y424" i="3"/>
  <c r="Z424" i="3"/>
  <c r="Y503" i="3"/>
  <c r="Z503" i="3"/>
  <c r="Y601" i="3"/>
  <c r="Z601" i="3"/>
  <c r="Y734" i="3"/>
  <c r="Z734" i="3"/>
  <c r="Y828" i="3"/>
  <c r="Z828" i="3"/>
  <c r="Y1144" i="3"/>
  <c r="Z1144" i="3"/>
  <c r="Y781" i="3"/>
  <c r="Z781" i="3"/>
  <c r="Y387" i="3"/>
  <c r="Z387" i="3"/>
  <c r="Y467" i="3"/>
  <c r="Z467" i="3"/>
  <c r="Y558" i="3"/>
  <c r="Z558" i="3"/>
  <c r="Y691" i="3"/>
  <c r="Z691" i="3"/>
  <c r="Y782" i="3"/>
  <c r="Z782" i="3"/>
  <c r="Y916" i="3"/>
  <c r="Z916" i="3"/>
  <c r="Y1206" i="3"/>
  <c r="Z1206" i="3"/>
  <c r="Y1130" i="3"/>
  <c r="Z1130" i="3"/>
  <c r="Y334" i="3"/>
  <c r="Z334" i="3"/>
  <c r="Y427" i="3"/>
  <c r="Z427" i="3"/>
  <c r="Y506" i="3"/>
  <c r="Z506" i="3"/>
  <c r="Y605" i="3"/>
  <c r="Z605" i="3"/>
  <c r="Y737" i="3"/>
  <c r="Z737" i="3"/>
  <c r="Y831" i="3"/>
  <c r="Z831" i="3"/>
  <c r="Y1162" i="3"/>
  <c r="Z1162" i="3"/>
  <c r="Y794" i="3"/>
  <c r="Z794" i="3"/>
  <c r="Y389" i="3"/>
  <c r="Z389" i="3"/>
  <c r="Y469" i="3"/>
  <c r="Z469" i="3"/>
  <c r="Y560" i="3"/>
  <c r="Z560" i="3"/>
  <c r="Y698" i="3"/>
  <c r="Z698" i="3"/>
  <c r="Y784" i="3"/>
  <c r="Z784" i="3"/>
  <c r="Y1027" i="3"/>
  <c r="Z1027" i="3"/>
  <c r="Y1210" i="3"/>
  <c r="Z1210" i="3"/>
  <c r="Y421" i="3"/>
  <c r="Z421" i="3"/>
  <c r="Y871" i="3"/>
  <c r="Z871" i="3"/>
  <c r="Y367" i="3"/>
  <c r="Z367" i="3"/>
  <c r="Y368" i="3"/>
  <c r="Z368" i="3"/>
  <c r="Y332" i="3"/>
  <c r="Z332" i="3"/>
  <c r="Y504" i="3"/>
  <c r="Z504" i="3"/>
  <c r="Y769" i="3"/>
  <c r="Z769" i="3"/>
  <c r="Y434" i="3"/>
  <c r="Z434" i="3"/>
  <c r="Y516" i="3"/>
  <c r="Z516" i="3"/>
  <c r="Y1060" i="3"/>
  <c r="Z1060" i="3"/>
  <c r="Y731" i="3"/>
  <c r="Z731" i="3"/>
  <c r="Y318" i="3"/>
  <c r="Z318" i="3"/>
  <c r="Y486" i="3"/>
  <c r="Z486" i="3"/>
  <c r="Y733" i="3"/>
  <c r="Z733" i="3"/>
  <c r="Y455" i="3"/>
  <c r="Z455" i="3"/>
  <c r="Y554" i="3"/>
  <c r="Z554" i="3"/>
  <c r="Y487" i="3"/>
  <c r="Z487" i="3"/>
  <c r="Y739" i="3"/>
  <c r="Z739" i="3"/>
  <c r="Y398" i="3"/>
  <c r="Z398" i="3"/>
  <c r="Y599" i="3"/>
  <c r="Z599" i="3"/>
  <c r="Y320" i="3"/>
  <c r="Z320" i="3"/>
  <c r="Y488" i="3"/>
  <c r="Z488" i="3"/>
  <c r="Y740" i="3"/>
  <c r="Z740" i="3"/>
  <c r="Y909" i="3"/>
  <c r="Z909" i="3"/>
  <c r="Y1203" i="3"/>
  <c r="Z1203" i="3"/>
  <c r="Y341" i="3"/>
  <c r="Z341" i="3"/>
  <c r="Y432" i="3"/>
  <c r="Z432" i="3"/>
  <c r="Y511" i="3"/>
  <c r="Z511" i="3"/>
  <c r="Y610" i="3"/>
  <c r="Z610" i="3"/>
  <c r="Y750" i="3"/>
  <c r="Z750" i="3"/>
  <c r="Y853" i="3"/>
  <c r="Z853" i="3"/>
  <c r="Y1172" i="3"/>
  <c r="Z1172" i="3"/>
  <c r="Y802" i="3"/>
  <c r="Z802" i="3"/>
  <c r="Y395" i="3"/>
  <c r="Z395" i="3"/>
  <c r="Y475" i="3"/>
  <c r="Z475" i="3"/>
  <c r="Y567" i="3"/>
  <c r="Z567" i="3"/>
  <c r="Y705" i="3"/>
  <c r="Z705" i="3"/>
  <c r="Y795" i="3"/>
  <c r="Z795" i="3"/>
  <c r="Y1051" i="3"/>
  <c r="Z1051" i="3"/>
  <c r="Y677" i="3"/>
  <c r="Z677" i="3"/>
  <c r="Y1197" i="3"/>
  <c r="Z1197" i="3"/>
  <c r="Y364" i="3"/>
  <c r="Z364" i="3"/>
  <c r="Y437" i="3"/>
  <c r="Z437" i="3"/>
  <c r="Y514" i="3"/>
  <c r="Z514" i="3"/>
  <c r="Y613" i="3"/>
  <c r="Z613" i="3"/>
  <c r="Y753" i="3"/>
  <c r="Z753" i="3"/>
  <c r="Y856" i="3"/>
  <c r="Z856" i="3"/>
  <c r="Y1175" i="3"/>
  <c r="Z1175" i="3"/>
  <c r="Y829" i="3"/>
  <c r="Z829" i="3"/>
  <c r="Y397" i="3"/>
  <c r="Z397" i="3"/>
  <c r="Y477" i="3"/>
  <c r="Z477" i="3"/>
  <c r="Y571" i="3"/>
  <c r="Z571" i="3"/>
  <c r="Y707" i="3"/>
  <c r="Z707" i="3"/>
  <c r="Y797" i="3"/>
  <c r="Z797" i="3"/>
  <c r="Y1058" i="3"/>
  <c r="Z1058" i="3"/>
  <c r="Y517" i="3"/>
  <c r="Z517" i="3"/>
  <c r="Y456" i="3"/>
  <c r="Z456" i="3"/>
  <c r="Y441" i="3"/>
  <c r="Z441" i="3"/>
  <c r="Y370" i="3"/>
  <c r="Z370" i="3"/>
  <c r="Y520" i="3"/>
  <c r="Z520" i="3"/>
  <c r="Y790" i="3"/>
  <c r="Z790" i="3"/>
  <c r="Y540" i="3"/>
  <c r="Z540" i="3"/>
  <c r="Y720" i="3"/>
  <c r="Z720" i="3"/>
  <c r="Y788" i="3"/>
  <c r="Z788" i="3"/>
  <c r="Y336" i="3"/>
  <c r="Z336" i="3"/>
  <c r="Y508" i="3"/>
  <c r="Z508" i="3"/>
  <c r="Y770" i="3"/>
  <c r="Z770" i="3"/>
  <c r="Y378" i="3"/>
  <c r="Z378" i="3"/>
  <c r="Y572" i="3"/>
  <c r="Z572" i="3"/>
  <c r="Y725" i="3"/>
  <c r="Z725" i="3"/>
  <c r="Y509" i="3"/>
  <c r="Z509" i="3"/>
  <c r="Y771" i="3"/>
  <c r="Z771" i="3"/>
  <c r="Y345" i="3"/>
  <c r="Z345" i="3"/>
  <c r="Y500" i="3"/>
  <c r="Z500" i="3"/>
  <c r="Y785" i="3"/>
  <c r="Z785" i="3"/>
  <c r="Y338" i="3"/>
  <c r="Z338" i="3"/>
  <c r="Y510" i="3"/>
  <c r="Z510" i="3"/>
  <c r="Y777" i="3"/>
  <c r="Z777" i="3"/>
  <c r="Y1035" i="3"/>
  <c r="Z1035" i="3"/>
  <c r="Y369" i="3"/>
  <c r="Z369" i="3"/>
  <c r="Y442" i="3"/>
  <c r="Z442" i="3"/>
  <c r="Y519" i="3"/>
  <c r="Z519" i="3"/>
  <c r="Y618" i="3"/>
  <c r="Z618" i="3"/>
  <c r="Y764" i="3"/>
  <c r="Z764" i="3"/>
  <c r="Y873" i="3"/>
  <c r="Z873" i="3"/>
  <c r="Y1186" i="3"/>
  <c r="Z1186" i="3"/>
  <c r="Y854" i="3"/>
  <c r="Z854" i="3"/>
  <c r="Y315" i="3"/>
  <c r="Z315" i="3"/>
  <c r="Y407" i="3"/>
  <c r="Z407" i="3"/>
  <c r="Y483" i="3"/>
  <c r="Z483" i="3"/>
  <c r="Y579" i="3"/>
  <c r="Z579" i="3"/>
  <c r="Y715" i="3"/>
  <c r="Z715" i="3"/>
  <c r="Y803" i="3"/>
  <c r="Z803" i="3"/>
  <c r="Y1079" i="3"/>
  <c r="Z1079" i="3"/>
  <c r="Y714" i="3"/>
  <c r="Z714" i="3"/>
  <c r="Y372" i="3"/>
  <c r="Z372" i="3"/>
  <c r="Y445" i="3"/>
  <c r="Z445" i="3"/>
  <c r="Y524" i="3"/>
  <c r="Z524" i="3"/>
  <c r="Y621" i="3"/>
  <c r="Z621" i="3"/>
  <c r="Y767" i="3"/>
  <c r="Z767" i="3"/>
  <c r="Y882" i="3"/>
  <c r="Z882" i="3"/>
  <c r="Y1189" i="3"/>
  <c r="Z1189" i="3"/>
  <c r="Y890" i="3"/>
  <c r="Z890" i="3"/>
  <c r="Y317" i="3"/>
  <c r="Z317" i="3"/>
  <c r="Y409" i="3"/>
  <c r="Z409" i="3"/>
  <c r="Y485" i="3"/>
  <c r="Z485" i="3"/>
  <c r="Y583" i="3"/>
  <c r="Z583" i="3"/>
  <c r="Y718" i="3"/>
  <c r="Z718" i="3"/>
  <c r="Y805" i="3"/>
  <c r="Z805" i="3"/>
  <c r="Y1082" i="3"/>
  <c r="Z1082" i="3"/>
  <c r="Y382" i="3"/>
  <c r="Z382" i="3"/>
  <c r="Y700" i="3"/>
  <c r="Z700" i="3"/>
  <c r="Y420" i="3"/>
  <c r="Z420" i="3"/>
  <c r="Y573" i="3"/>
  <c r="Z573" i="3"/>
  <c r="Y502" i="3"/>
  <c r="Z502" i="3"/>
  <c r="Y386" i="3"/>
  <c r="Z386" i="3"/>
  <c r="Y557" i="3"/>
  <c r="Z557" i="3"/>
  <c r="Y826" i="3"/>
  <c r="Z826" i="3"/>
  <c r="Y719" i="3"/>
  <c r="Z719" i="3"/>
  <c r="Y1029" i="3"/>
  <c r="Z1029" i="3"/>
  <c r="Y1184" i="3"/>
  <c r="Z1184" i="3"/>
  <c r="Y374" i="3"/>
  <c r="Z374" i="3"/>
  <c r="Y532" i="3"/>
  <c r="Z532" i="3"/>
  <c r="Y798" i="3"/>
  <c r="Z798" i="3"/>
  <c r="Y494" i="3"/>
  <c r="Z494" i="3"/>
  <c r="Y756" i="3"/>
  <c r="Z756" i="3"/>
  <c r="Y818" i="3"/>
  <c r="Z818" i="3"/>
  <c r="Y535" i="3"/>
  <c r="Z535" i="3"/>
  <c r="Y799" i="3"/>
  <c r="Z799" i="3"/>
  <c r="Y451" i="3"/>
  <c r="Z451" i="3"/>
  <c r="Y615" i="3"/>
  <c r="Z615" i="3"/>
  <c r="Y376" i="3"/>
  <c r="Z376" i="3"/>
  <c r="Y536" i="3"/>
  <c r="Z536" i="3"/>
  <c r="Y800" i="3"/>
  <c r="Z800" i="3"/>
  <c r="Y1066" i="3"/>
  <c r="Z1066" i="3"/>
  <c r="Y377" i="3"/>
  <c r="Z377" i="3"/>
  <c r="Y450" i="3"/>
  <c r="Z450" i="3"/>
  <c r="Y538" i="3"/>
  <c r="Z538" i="3"/>
  <c r="Y676" i="3"/>
  <c r="Z676" i="3"/>
  <c r="Y772" i="3"/>
  <c r="Z772" i="3"/>
  <c r="Y889" i="3"/>
  <c r="Z889" i="3"/>
  <c r="Y1196" i="3"/>
  <c r="Z1196" i="3"/>
  <c r="Y915" i="3"/>
  <c r="Z915" i="3"/>
  <c r="Y323" i="3"/>
  <c r="Z323" i="3"/>
  <c r="Y417" i="3"/>
  <c r="Z417" i="3"/>
  <c r="Y495" i="3"/>
  <c r="Z495" i="3"/>
  <c r="Y595" i="3"/>
  <c r="Z595" i="3"/>
  <c r="Y728" i="3"/>
  <c r="Z728" i="3"/>
  <c r="Y822" i="3"/>
  <c r="Z822" i="3"/>
  <c r="Y1131" i="3"/>
  <c r="Z1131" i="3"/>
  <c r="Y751" i="3"/>
  <c r="Z751" i="3"/>
  <c r="Y380" i="3"/>
  <c r="Z380" i="3"/>
  <c r="Y453" i="3"/>
  <c r="Z453" i="3"/>
  <c r="Y545" i="3"/>
  <c r="Z545" i="3"/>
  <c r="Y679" i="3"/>
  <c r="Z679" i="3"/>
  <c r="Y775" i="3"/>
  <c r="Z775" i="3"/>
  <c r="Y895" i="3"/>
  <c r="Z895" i="3"/>
  <c r="Y1199" i="3"/>
  <c r="Z1199" i="3"/>
  <c r="Y1078" i="3"/>
  <c r="Z1078" i="3"/>
  <c r="Y325" i="3"/>
  <c r="Z325" i="3"/>
  <c r="Y419" i="3"/>
  <c r="Z419" i="3"/>
  <c r="Y597" i="3"/>
  <c r="Z597" i="3"/>
  <c r="Y730" i="3"/>
  <c r="Z730" i="3"/>
  <c r="Y824" i="3"/>
  <c r="Z824" i="3"/>
  <c r="Y1133" i="3"/>
  <c r="Z1133" i="3"/>
  <c r="Y478" i="3"/>
  <c r="Z478" i="3"/>
  <c r="Y869" i="3"/>
  <c r="Z869" i="3"/>
  <c r="Y322" i="3"/>
  <c r="Z322" i="3"/>
  <c r="Y553" i="3"/>
  <c r="Z553" i="3"/>
  <c r="Y757" i="3"/>
  <c r="Z757" i="3"/>
  <c r="Y600" i="3"/>
  <c r="Z600" i="3"/>
  <c r="Y406" i="3"/>
  <c r="Z406" i="3"/>
  <c r="Y577" i="3"/>
  <c r="Z577" i="3"/>
  <c r="Y884" i="3"/>
  <c r="Z884" i="3"/>
  <c r="Y808" i="3"/>
  <c r="Z808" i="3"/>
  <c r="Y328" i="3"/>
  <c r="Z328" i="3"/>
  <c r="Y390" i="3"/>
  <c r="Z390" i="3"/>
  <c r="Y561" i="3"/>
  <c r="Z561" i="3"/>
  <c r="Y827" i="3"/>
  <c r="Z827" i="3"/>
  <c r="Y594" i="3"/>
  <c r="Z594" i="3"/>
  <c r="Y779" i="3"/>
  <c r="Z779" i="3"/>
  <c r="Y337" i="3"/>
  <c r="Z337" i="3"/>
  <c r="Y562" i="3"/>
  <c r="Z562" i="3"/>
  <c r="Y844" i="3"/>
  <c r="Z844" i="3"/>
  <c r="Y565" i="3"/>
  <c r="Z565" i="3"/>
  <c r="Y817" i="3"/>
  <c r="Z817" i="3"/>
  <c r="Y319" i="3"/>
  <c r="Z319" i="3"/>
  <c r="Y392" i="3"/>
  <c r="Z392" i="3"/>
  <c r="Y563" i="3"/>
  <c r="Z563" i="3"/>
  <c r="Y845" i="3"/>
  <c r="Z845" i="3"/>
  <c r="Y1128" i="3"/>
  <c r="Z1128" i="3"/>
  <c r="Y385" i="3"/>
  <c r="Z385" i="3"/>
  <c r="Y458" i="3"/>
  <c r="Z458" i="3"/>
  <c r="Y556" i="3"/>
  <c r="Z556" i="3"/>
  <c r="Y684" i="3"/>
  <c r="Z684" i="3"/>
  <c r="Y780" i="3"/>
  <c r="Z780" i="3"/>
  <c r="Y914" i="3"/>
  <c r="Z914" i="3"/>
  <c r="Y1204" i="3"/>
  <c r="Z1204" i="3"/>
  <c r="Y1158" i="3"/>
  <c r="Z1158" i="3"/>
  <c r="Y333" i="3"/>
  <c r="Z333" i="3"/>
  <c r="Y426" i="3"/>
  <c r="Z426" i="3"/>
  <c r="Y505" i="3"/>
  <c r="Z505" i="3"/>
  <c r="Y603" i="3"/>
  <c r="Z603" i="3"/>
  <c r="Y736" i="3"/>
  <c r="Z736" i="3"/>
  <c r="Y830" i="3"/>
  <c r="Z830" i="3"/>
  <c r="Y1161" i="3"/>
  <c r="Z1161" i="3"/>
  <c r="Y773" i="3"/>
  <c r="Z773" i="3"/>
  <c r="Y388" i="3"/>
  <c r="Z388" i="3"/>
  <c r="Y468" i="3"/>
  <c r="Z468" i="3"/>
  <c r="Y559" i="3"/>
  <c r="Z559" i="3"/>
  <c r="Y697" i="3"/>
  <c r="Z697" i="3"/>
  <c r="Y783" i="3"/>
  <c r="Z783" i="3"/>
  <c r="Y1026" i="3"/>
  <c r="Z1026" i="3"/>
  <c r="Y1207" i="3"/>
  <c r="Z1207" i="3"/>
  <c r="Y1173" i="3"/>
  <c r="Z1173" i="3"/>
  <c r="Y335" i="3"/>
  <c r="Z335" i="3"/>
  <c r="Y428" i="3"/>
  <c r="Z428" i="3"/>
  <c r="Y507" i="3"/>
  <c r="Z507" i="3"/>
  <c r="Y606" i="3"/>
  <c r="Z606" i="3"/>
  <c r="Y738" i="3"/>
  <c r="Z738" i="3"/>
  <c r="Y832" i="3"/>
  <c r="Z832" i="3"/>
  <c r="Y1163" i="3"/>
  <c r="Z1163" i="3"/>
  <c r="Y394" i="3"/>
  <c r="Z394" i="3"/>
  <c r="Y598" i="3"/>
  <c r="Z598" i="3"/>
  <c r="Y414" i="3"/>
  <c r="Z414" i="3"/>
  <c r="Y683" i="3"/>
  <c r="Z683" i="3"/>
  <c r="Y1183" i="3"/>
  <c r="Z1183" i="3"/>
  <c r="Y701" i="3"/>
  <c r="Z701" i="3"/>
  <c r="Y425" i="3"/>
  <c r="Z425" i="3"/>
  <c r="Y602" i="3"/>
  <c r="Z602" i="3"/>
  <c r="Y1126" i="3"/>
  <c r="Z1126" i="3"/>
  <c r="Y404" i="3"/>
  <c r="Z404" i="3"/>
  <c r="Y410" i="3"/>
  <c r="Z410" i="3"/>
  <c r="Y585" i="3"/>
  <c r="Z585" i="3"/>
  <c r="Y885" i="3"/>
  <c r="Z885" i="3"/>
  <c r="Y852" i="3"/>
  <c r="Z852" i="3"/>
  <c r="Y312" i="3"/>
  <c r="Z312" i="3"/>
  <c r="Y391" i="3"/>
  <c r="Z391" i="3"/>
  <c r="Y591" i="3"/>
  <c r="Z591" i="3"/>
  <c r="Y907" i="3"/>
  <c r="Z907" i="3"/>
  <c r="Y741" i="3"/>
  <c r="Z741" i="3"/>
  <c r="Y384" i="3"/>
  <c r="Z384" i="3"/>
  <c r="Y375" i="3"/>
  <c r="Z375" i="3"/>
  <c r="Y412" i="3"/>
  <c r="Z412" i="3"/>
  <c r="Y592" i="3"/>
  <c r="Z592" i="3"/>
  <c r="Y908" i="3"/>
  <c r="Z908" i="3"/>
  <c r="Y1136" i="3"/>
  <c r="Z1136" i="3"/>
  <c r="Y393" i="3"/>
  <c r="Z393" i="3"/>
  <c r="Y473" i="3"/>
  <c r="Z473" i="3"/>
  <c r="Y564" i="3"/>
  <c r="Z564" i="3"/>
  <c r="Y703" i="3"/>
  <c r="Z703" i="3"/>
  <c r="Y792" i="3"/>
  <c r="Z792" i="3"/>
  <c r="Y1036" i="3"/>
  <c r="Z1036" i="3"/>
  <c r="Y619" i="3"/>
  <c r="Z619" i="3"/>
  <c r="Y1205" i="3"/>
  <c r="Z1205" i="3"/>
  <c r="Y363" i="3"/>
  <c r="Z363" i="3"/>
  <c r="Y436" i="3"/>
  <c r="Z436" i="3"/>
  <c r="Y513" i="3"/>
  <c r="Z513" i="3"/>
  <c r="Y612" i="3"/>
  <c r="Z612" i="3"/>
  <c r="Y752" i="3"/>
  <c r="Z752" i="3"/>
  <c r="Y855" i="3"/>
  <c r="Z855" i="3"/>
  <c r="Y1174" i="3"/>
  <c r="Z1174" i="3"/>
  <c r="Y821" i="3"/>
  <c r="Z821" i="3"/>
  <c r="Y396" i="3"/>
  <c r="Z396" i="3"/>
  <c r="Y476" i="3"/>
  <c r="Z476" i="3"/>
  <c r="Y568" i="3"/>
  <c r="Z568" i="3"/>
  <c r="Y706" i="3"/>
  <c r="Z706" i="3"/>
  <c r="Y796" i="3"/>
  <c r="Z796" i="3"/>
  <c r="Y1055" i="3"/>
  <c r="Z1055" i="3"/>
  <c r="Y685" i="3"/>
  <c r="Z685" i="3"/>
  <c r="Y1187" i="3"/>
  <c r="Z1187" i="3"/>
  <c r="Y365" i="3"/>
  <c r="Z365" i="3"/>
  <c r="Y438" i="3"/>
  <c r="Z438" i="3"/>
  <c r="Y515" i="3"/>
  <c r="Z515" i="3"/>
  <c r="Y614" i="3"/>
  <c r="Z614" i="3"/>
  <c r="Y754" i="3"/>
  <c r="Z754" i="3"/>
  <c r="Y857" i="3"/>
  <c r="Z857" i="3"/>
  <c r="Y1182" i="3"/>
  <c r="Z1182" i="3"/>
  <c r="Y474" i="3"/>
  <c r="Z474" i="3"/>
  <c r="Y1167" i="3"/>
  <c r="Z1167" i="3"/>
  <c r="Y512" i="3"/>
  <c r="Z512" i="3"/>
  <c r="Y859" i="3"/>
  <c r="Z859" i="3"/>
  <c r="Y763" i="3"/>
  <c r="Z763" i="3"/>
  <c r="Y443" i="3"/>
  <c r="Z443" i="3"/>
  <c r="Y673" i="3"/>
  <c r="Z673" i="3"/>
  <c r="Y1191" i="3"/>
  <c r="Z1191" i="3"/>
  <c r="Y383" i="3"/>
  <c r="Z383" i="3"/>
  <c r="Y480" i="3"/>
  <c r="Z480" i="3"/>
  <c r="Y429" i="3"/>
  <c r="Z429" i="3"/>
  <c r="Y607" i="3"/>
  <c r="Z607" i="3"/>
  <c r="Y1127" i="3"/>
  <c r="Z1127" i="3"/>
  <c r="Y457" i="3"/>
  <c r="Z457" i="3"/>
  <c r="Y411" i="3"/>
  <c r="Z411" i="3"/>
  <c r="Y608" i="3"/>
  <c r="Z608" i="3"/>
  <c r="Y1134" i="3"/>
  <c r="Z1134" i="3"/>
  <c r="Y778" i="3"/>
  <c r="Z778" i="3"/>
  <c r="Y518" i="3"/>
  <c r="Z518" i="3"/>
  <c r="Y448" i="3"/>
  <c r="Z448" i="3"/>
  <c r="Y431" i="3"/>
  <c r="Z431" i="3"/>
  <c r="Y609" i="3"/>
  <c r="Z609" i="3"/>
  <c r="Y1135" i="3"/>
  <c r="Z1135" i="3"/>
  <c r="Y1169" i="3"/>
  <c r="Z1169" i="3"/>
  <c r="Y313" i="3"/>
  <c r="Z313" i="3"/>
  <c r="Y405" i="3"/>
  <c r="Z405" i="3"/>
  <c r="Y481" i="3"/>
  <c r="Z481" i="3"/>
  <c r="Y576" i="3"/>
  <c r="Z576" i="3"/>
  <c r="Y713" i="3"/>
  <c r="Z713" i="3"/>
  <c r="Y801" i="3"/>
  <c r="Z801" i="3"/>
  <c r="Y1067" i="3"/>
  <c r="Z1067" i="3"/>
  <c r="Y704" i="3"/>
  <c r="Z704" i="3"/>
  <c r="Y371" i="3"/>
  <c r="Z371" i="3"/>
  <c r="Y444" i="3"/>
  <c r="Z444" i="3"/>
  <c r="Y523" i="3"/>
  <c r="Z523" i="3"/>
  <c r="Y620" i="3"/>
  <c r="Z620" i="3"/>
  <c r="Y766" i="3"/>
  <c r="Z766" i="3"/>
  <c r="Y881" i="3"/>
  <c r="Z881" i="3"/>
  <c r="Y1188" i="3"/>
  <c r="Z1188" i="3"/>
  <c r="Y878" i="3"/>
  <c r="Z878" i="3"/>
  <c r="Y316" i="3"/>
  <c r="Z316" i="3"/>
  <c r="Y408" i="3"/>
  <c r="Z408" i="3"/>
  <c r="Y484" i="3"/>
  <c r="Z484" i="3"/>
  <c r="Y581" i="3"/>
  <c r="Z581" i="3"/>
  <c r="Y717" i="3"/>
  <c r="Z717" i="3"/>
  <c r="Y804" i="3"/>
  <c r="Z804" i="3"/>
  <c r="Y1081" i="3"/>
  <c r="Z1081" i="3"/>
  <c r="Y727" i="3"/>
  <c r="Z727" i="3"/>
  <c r="Y373" i="3"/>
  <c r="Z373" i="3"/>
  <c r="Y446" i="3"/>
  <c r="Z446" i="3"/>
  <c r="Y525" i="3"/>
  <c r="Z525" i="3"/>
  <c r="Y672" i="3"/>
  <c r="Z672" i="3"/>
  <c r="Y768" i="3"/>
  <c r="Z768" i="3"/>
  <c r="Y883" i="3"/>
  <c r="Z883" i="3"/>
  <c r="Y1190" i="3"/>
  <c r="Z1190" i="3"/>
  <c r="Y611" i="3"/>
  <c r="Z611" i="3"/>
  <c r="Y423" i="3"/>
  <c r="Z423" i="3"/>
  <c r="Y682" i="3"/>
  <c r="Z682" i="3"/>
  <c r="Y825" i="3"/>
  <c r="Z825" i="3"/>
  <c r="Y464" i="3"/>
  <c r="Z464" i="3"/>
  <c r="Y702" i="3"/>
  <c r="Z702" i="3"/>
  <c r="Y326" i="3"/>
  <c r="Z326" i="3"/>
  <c r="Y501" i="3"/>
  <c r="Z501" i="3"/>
  <c r="Y555" i="3"/>
  <c r="Z555" i="3"/>
  <c r="Y447" i="3"/>
  <c r="Z447" i="3"/>
  <c r="Y674" i="3"/>
  <c r="Z674" i="3"/>
  <c r="Y1192" i="3"/>
  <c r="Z1192" i="3"/>
  <c r="Y430" i="3"/>
  <c r="Z430" i="3"/>
  <c r="Y675" i="3"/>
  <c r="Z675" i="3"/>
  <c r="Y1201" i="3"/>
  <c r="Z1201" i="3"/>
  <c r="Y403" i="3"/>
  <c r="Z403" i="3"/>
  <c r="Y449" i="3"/>
  <c r="Z449" i="3"/>
  <c r="Y681" i="3"/>
  <c r="Z681" i="3"/>
  <c r="Y1202" i="3"/>
  <c r="Z1202" i="3"/>
  <c r="Y1185" i="3"/>
  <c r="Z1185" i="3"/>
  <c r="Y321" i="3"/>
  <c r="Z321" i="3"/>
  <c r="Y413" i="3"/>
  <c r="Z413" i="3"/>
  <c r="Y493" i="3"/>
  <c r="Z493" i="3"/>
  <c r="Y593" i="3"/>
  <c r="Z593" i="3"/>
  <c r="Y726" i="3"/>
  <c r="Z726" i="3"/>
  <c r="Y820" i="3"/>
  <c r="Z820" i="3"/>
  <c r="Y1129" i="3"/>
  <c r="Z1129" i="3"/>
  <c r="Y735" i="3"/>
  <c r="Z735" i="3"/>
  <c r="Y379" i="3"/>
  <c r="Z379" i="3"/>
  <c r="Y452" i="3"/>
  <c r="Z452" i="3"/>
  <c r="Y544" i="3"/>
  <c r="Z544" i="3"/>
  <c r="Y678" i="3"/>
  <c r="Z678" i="3"/>
  <c r="Y774" i="3"/>
  <c r="Z774" i="3"/>
  <c r="Y891" i="3"/>
  <c r="Z891" i="3"/>
  <c r="Y1198" i="3"/>
  <c r="Z1198" i="3"/>
  <c r="Y1048" i="3"/>
  <c r="Z1048" i="3"/>
  <c r="Y324" i="3"/>
  <c r="Z324" i="3"/>
  <c r="Y418" i="3"/>
  <c r="Z418" i="3"/>
  <c r="Y496" i="3"/>
  <c r="Z496" i="3"/>
  <c r="Y596" i="3"/>
  <c r="Z596" i="3"/>
  <c r="Y729" i="3"/>
  <c r="Z729" i="3"/>
  <c r="Y823" i="3"/>
  <c r="Z823" i="3"/>
  <c r="Y1132" i="3"/>
  <c r="Z1132" i="3"/>
  <c r="Y765" i="3"/>
  <c r="Z765" i="3"/>
  <c r="Y381" i="3"/>
  <c r="Z381" i="3"/>
  <c r="Y454" i="3"/>
  <c r="Z454" i="3"/>
  <c r="Y546" i="3"/>
  <c r="Z546" i="3"/>
  <c r="Y680" i="3"/>
  <c r="Z680" i="3"/>
  <c r="Y776" i="3"/>
  <c r="Z776" i="3"/>
  <c r="Y901" i="3"/>
  <c r="Z901" i="3"/>
  <c r="Y1200" i="3"/>
  <c r="Z1200" i="3"/>
  <c r="Y286" i="3"/>
  <c r="Y310" i="3"/>
  <c r="Y296" i="3"/>
  <c r="Y278" i="3"/>
  <c r="Y298" i="3"/>
  <c r="Y306" i="3"/>
  <c r="Y275" i="3"/>
  <c r="Y266" i="3"/>
  <c r="Y282" i="3"/>
  <c r="Y302" i="3"/>
  <c r="Y270" i="3"/>
  <c r="Y274" i="3"/>
  <c r="Y295" i="3"/>
  <c r="Y267" i="3"/>
  <c r="Y303" i="3"/>
  <c r="Y290" i="3"/>
  <c r="Y311" i="3"/>
  <c r="Y276" i="3"/>
  <c r="Y283" i="3"/>
  <c r="Y268" i="3"/>
  <c r="Y284" i="3"/>
  <c r="Y304" i="3"/>
  <c r="Y269" i="3"/>
  <c r="Y277" i="3"/>
  <c r="Y285" i="3"/>
  <c r="Y297" i="3"/>
  <c r="Y305" i="3"/>
  <c r="Y271" i="3"/>
  <c r="Y279" i="3"/>
  <c r="Y287" i="3"/>
  <c r="Y299" i="3"/>
  <c r="Y307" i="3"/>
  <c r="Y272" i="3"/>
  <c r="Y280" i="3"/>
  <c r="Y288" i="3"/>
  <c r="Y300" i="3"/>
  <c r="Y308" i="3"/>
  <c r="Y258" i="3"/>
  <c r="Y273" i="3"/>
  <c r="Y281" i="3"/>
  <c r="Y289" i="3"/>
  <c r="Y301" i="3"/>
  <c r="Y309" i="3"/>
  <c r="Y250" i="3"/>
  <c r="Y182" i="3"/>
  <c r="Y252" i="3"/>
  <c r="Y199" i="3"/>
  <c r="Y257" i="3"/>
  <c r="Y201" i="3"/>
  <c r="Y194" i="3"/>
  <c r="Y203" i="3"/>
  <c r="Y206" i="3"/>
  <c r="Y175" i="3"/>
  <c r="Y207" i="3"/>
  <c r="Y209" i="3"/>
  <c r="Y210" i="3"/>
  <c r="Y239" i="3"/>
  <c r="Y227" i="3"/>
  <c r="Y235" i="3"/>
  <c r="Y245" i="3"/>
  <c r="Y212" i="3"/>
  <c r="Y174" i="3"/>
  <c r="Y176" i="3"/>
  <c r="Y177" i="3"/>
  <c r="Y246" i="3"/>
  <c r="Y192" i="3"/>
  <c r="Y248" i="3"/>
  <c r="Y198" i="3"/>
  <c r="Y202" i="3"/>
  <c r="Y204" i="3"/>
  <c r="Y197" i="3"/>
  <c r="Y256" i="3"/>
  <c r="Y200" i="3"/>
  <c r="Y253" i="3"/>
  <c r="Y236" i="3"/>
  <c r="Y241" i="3"/>
  <c r="Y205" i="3"/>
  <c r="Y208" i="3"/>
  <c r="Y249" i="3"/>
  <c r="Y222" i="3"/>
  <c r="Y195" i="3"/>
  <c r="Y221" i="3"/>
  <c r="Y228" i="3"/>
  <c r="Y167" i="3"/>
  <c r="Y211" i="3"/>
  <c r="Y196" i="3"/>
  <c r="Y242" i="3"/>
  <c r="Y189" i="3"/>
  <c r="Y247" i="3"/>
  <c r="Y193" i="3"/>
  <c r="Y66" i="3"/>
  <c r="Y105" i="3"/>
  <c r="Y135" i="3"/>
  <c r="Y70" i="3"/>
  <c r="Y128" i="3"/>
  <c r="Y63" i="3"/>
  <c r="Y132" i="3"/>
  <c r="Y65" i="3"/>
  <c r="Y62" i="3"/>
  <c r="Y104" i="3"/>
  <c r="Y106" i="3"/>
  <c r="Y141" i="3"/>
  <c r="Y73" i="3"/>
  <c r="Y149" i="3"/>
  <c r="Y75" i="3"/>
  <c r="Y108" i="3"/>
  <c r="Y90" i="3"/>
  <c r="Y134" i="3"/>
  <c r="Y138" i="3"/>
  <c r="Y161" i="3"/>
  <c r="Y91" i="3"/>
  <c r="Y166" i="3"/>
  <c r="Y97" i="3"/>
  <c r="Y72" i="3"/>
  <c r="Y127" i="3"/>
  <c r="Y109" i="3"/>
  <c r="Y46" i="3"/>
  <c r="Y156" i="3"/>
  <c r="Y48" i="3"/>
  <c r="Y131" i="3"/>
  <c r="Y64" i="3"/>
  <c r="Y133" i="3"/>
  <c r="Y78" i="3"/>
  <c r="Y76" i="3"/>
  <c r="Y130" i="3"/>
  <c r="Y77" i="3"/>
  <c r="Y119" i="3"/>
  <c r="Y71" i="3"/>
  <c r="Y148" i="3"/>
  <c r="Y74" i="3"/>
  <c r="Y150" i="3"/>
  <c r="Y47" i="3"/>
  <c r="Y151" i="3"/>
  <c r="Y79" i="3"/>
  <c r="Y164" i="3"/>
  <c r="Y92" i="3"/>
  <c r="Y155" i="3"/>
  <c r="Y147" i="3"/>
  <c r="Y116" i="3"/>
  <c r="Y69" i="3"/>
  <c r="Y107" i="3"/>
  <c r="Y110" i="3"/>
  <c r="Y3" i="3"/>
  <c r="Z3" i="3"/>
  <c r="Y4" i="3"/>
  <c r="Z4" i="3"/>
  <c r="Y5" i="3"/>
  <c r="Z5" i="3"/>
  <c r="Y2" i="3"/>
  <c r="Z2" i="3"/>
  <c r="X26" i="3"/>
  <c r="Y26" i="3"/>
  <c r="X45" i="3"/>
  <c r="Y45" i="3"/>
  <c r="X13" i="3"/>
  <c r="Y13" i="3"/>
  <c r="X163" i="3"/>
  <c r="Y163" i="3"/>
  <c r="X22" i="3"/>
  <c r="Y22" i="3"/>
  <c r="X43" i="3"/>
  <c r="Y43" i="3"/>
  <c r="X115" i="3"/>
  <c r="Y115" i="3"/>
  <c r="Y499" i="3"/>
  <c r="X251" i="3"/>
  <c r="Y251" i="3"/>
  <c r="X10" i="3"/>
  <c r="Y10" i="3"/>
  <c r="X15" i="3"/>
  <c r="Y15" i="3"/>
  <c r="X17" i="3"/>
  <c r="Y17" i="3"/>
  <c r="X19" i="3"/>
  <c r="Y19" i="3"/>
  <c r="X20" i="3"/>
  <c r="Y20" i="3"/>
  <c r="X42" i="3"/>
  <c r="Y42" i="3"/>
  <c r="X44" i="3"/>
  <c r="Y44" i="3"/>
  <c r="W3" i="3"/>
  <c r="W4" i="3"/>
  <c r="W5" i="3"/>
  <c r="W1028" i="3"/>
  <c r="X1028" i="3"/>
  <c r="W327" i="3"/>
  <c r="X327" i="3"/>
  <c r="W574" i="3"/>
  <c r="X574" i="3"/>
  <c r="W1164" i="3"/>
  <c r="X1164" i="3"/>
  <c r="W250" i="3"/>
  <c r="X250" i="3"/>
  <c r="W296" i="3"/>
  <c r="X296" i="3"/>
  <c r="W1065" i="3"/>
  <c r="X1065" i="3"/>
  <c r="W314" i="3"/>
  <c r="X314" i="3"/>
  <c r="W482" i="3"/>
  <c r="X482" i="3"/>
  <c r="W732" i="3"/>
  <c r="X732" i="3"/>
  <c r="W306" i="3"/>
  <c r="X306" i="3"/>
  <c r="W439" i="3"/>
  <c r="X439" i="3"/>
  <c r="W616" i="3"/>
  <c r="X616" i="3"/>
  <c r="W617" i="3"/>
  <c r="X617" i="3"/>
  <c r="W66" i="3"/>
  <c r="X66" i="3"/>
  <c r="W302" i="3"/>
  <c r="X302" i="3"/>
  <c r="W470" i="3"/>
  <c r="X470" i="3"/>
  <c r="W708" i="3"/>
  <c r="X708" i="3"/>
  <c r="W182" i="3"/>
  <c r="X182" i="3"/>
  <c r="W366" i="3"/>
  <c r="X366" i="3"/>
  <c r="W440" i="3"/>
  <c r="X440" i="3"/>
  <c r="W105" i="3"/>
  <c r="X105" i="3"/>
  <c r="W471" i="3"/>
  <c r="X471" i="3"/>
  <c r="W709" i="3"/>
  <c r="X709" i="3"/>
  <c r="W290" i="3"/>
  <c r="X290" i="3"/>
  <c r="W479" i="3"/>
  <c r="X479" i="3"/>
  <c r="W135" i="3"/>
  <c r="X135" i="3"/>
  <c r="W70" i="3"/>
  <c r="X70" i="3"/>
  <c r="W304" i="3"/>
  <c r="X304" i="3"/>
  <c r="W472" i="3"/>
  <c r="X472" i="3"/>
  <c r="W710" i="3"/>
  <c r="X710" i="3"/>
  <c r="W886" i="3"/>
  <c r="X886" i="3"/>
  <c r="W1195" i="3"/>
  <c r="X1195" i="3"/>
  <c r="W128" i="3"/>
  <c r="X128" i="3"/>
  <c r="W252" i="3"/>
  <c r="X252" i="3"/>
  <c r="W329" i="3"/>
  <c r="X329" i="3"/>
  <c r="W424" i="3"/>
  <c r="X424" i="3"/>
  <c r="W503" i="3"/>
  <c r="X503" i="3"/>
  <c r="W601" i="3"/>
  <c r="X601" i="3"/>
  <c r="W734" i="3"/>
  <c r="X734" i="3"/>
  <c r="W828" i="3"/>
  <c r="X828" i="3"/>
  <c r="W1144" i="3"/>
  <c r="X1144" i="3"/>
  <c r="W781" i="3"/>
  <c r="X781" i="3"/>
  <c r="W63" i="3"/>
  <c r="X63" i="3"/>
  <c r="W199" i="3"/>
  <c r="X199" i="3"/>
  <c r="W299" i="3"/>
  <c r="X299" i="3"/>
  <c r="W387" i="3"/>
  <c r="X387" i="3"/>
  <c r="W467" i="3"/>
  <c r="X467" i="3"/>
  <c r="W558" i="3"/>
  <c r="X558" i="3"/>
  <c r="W691" i="3"/>
  <c r="X691" i="3"/>
  <c r="W782" i="3"/>
  <c r="X782" i="3"/>
  <c r="W916" i="3"/>
  <c r="X916" i="3"/>
  <c r="W1206" i="3"/>
  <c r="X1206" i="3"/>
  <c r="W1130" i="3"/>
  <c r="X1130" i="3"/>
  <c r="W132" i="3"/>
  <c r="X132" i="3"/>
  <c r="W257" i="3"/>
  <c r="X257" i="3"/>
  <c r="W334" i="3"/>
  <c r="X334" i="3"/>
  <c r="W427" i="3"/>
  <c r="X427" i="3"/>
  <c r="W506" i="3"/>
  <c r="X506" i="3"/>
  <c r="W605" i="3"/>
  <c r="X605" i="3"/>
  <c r="W737" i="3"/>
  <c r="X737" i="3"/>
  <c r="W831" i="3"/>
  <c r="X831" i="3"/>
  <c r="W1162" i="3"/>
  <c r="X1162" i="3"/>
  <c r="W794" i="3"/>
  <c r="X794" i="3"/>
  <c r="W65" i="3"/>
  <c r="X65" i="3"/>
  <c r="W201" i="3"/>
  <c r="X201" i="3"/>
  <c r="W301" i="3"/>
  <c r="X301" i="3"/>
  <c r="W389" i="3"/>
  <c r="X389" i="3"/>
  <c r="W469" i="3"/>
  <c r="X469" i="3"/>
  <c r="W560" i="3"/>
  <c r="X560" i="3"/>
  <c r="W698" i="3"/>
  <c r="X698" i="3"/>
  <c r="W784" i="3"/>
  <c r="X784" i="3"/>
  <c r="W1027" i="3"/>
  <c r="X1027" i="3"/>
  <c r="W1210" i="3"/>
  <c r="X1210" i="3"/>
  <c r="W421" i="3"/>
  <c r="X421" i="3"/>
  <c r="W871" i="3"/>
  <c r="X871" i="3"/>
  <c r="W194" i="3"/>
  <c r="X194" i="3"/>
  <c r="W367" i="3"/>
  <c r="X367" i="3"/>
  <c r="W368" i="3"/>
  <c r="X368" i="3"/>
  <c r="W62" i="3"/>
  <c r="X62" i="3"/>
  <c r="W332" i="3"/>
  <c r="X332" i="3"/>
  <c r="W504" i="3"/>
  <c r="X504" i="3"/>
  <c r="W769" i="3"/>
  <c r="X769" i="3"/>
  <c r="W434" i="3"/>
  <c r="X434" i="3"/>
  <c r="W516" i="3"/>
  <c r="X516" i="3"/>
  <c r="W1060" i="3"/>
  <c r="X1060" i="3"/>
  <c r="W731" i="3"/>
  <c r="X731" i="3"/>
  <c r="W104" i="3"/>
  <c r="X104" i="3"/>
  <c r="W318" i="3"/>
  <c r="X318" i="3"/>
  <c r="W486" i="3"/>
  <c r="X486" i="3"/>
  <c r="W733" i="3"/>
  <c r="X733" i="3"/>
  <c r="W270" i="3"/>
  <c r="X270" i="3"/>
  <c r="W455" i="3"/>
  <c r="X455" i="3"/>
  <c r="W554" i="3"/>
  <c r="X554" i="3"/>
  <c r="W203" i="3"/>
  <c r="X203" i="3"/>
  <c r="W487" i="3"/>
  <c r="X487" i="3"/>
  <c r="W739" i="3"/>
  <c r="X739" i="3"/>
  <c r="W206" i="3"/>
  <c r="X206" i="3"/>
  <c r="W398" i="3"/>
  <c r="X398" i="3"/>
  <c r="W599" i="3"/>
  <c r="X599" i="3"/>
  <c r="W175" i="3"/>
  <c r="X175" i="3"/>
  <c r="W106" i="3"/>
  <c r="X106" i="3"/>
  <c r="W320" i="3"/>
  <c r="X320" i="3"/>
  <c r="W488" i="3"/>
  <c r="X488" i="3"/>
  <c r="W740" i="3"/>
  <c r="X740" i="3"/>
  <c r="W909" i="3"/>
  <c r="X909" i="3"/>
  <c r="W1203" i="3"/>
  <c r="X1203" i="3"/>
  <c r="W141" i="3"/>
  <c r="X141" i="3"/>
  <c r="W269" i="3"/>
  <c r="X269" i="3"/>
  <c r="W341" i="3"/>
  <c r="X341" i="3"/>
  <c r="W432" i="3"/>
  <c r="X432" i="3"/>
  <c r="W511" i="3"/>
  <c r="X511" i="3"/>
  <c r="W610" i="3"/>
  <c r="X610" i="3"/>
  <c r="W750" i="3"/>
  <c r="X750" i="3"/>
  <c r="W853" i="3"/>
  <c r="X853" i="3"/>
  <c r="W1172" i="3"/>
  <c r="X1172" i="3"/>
  <c r="W802" i="3"/>
  <c r="X802" i="3"/>
  <c r="W73" i="3"/>
  <c r="X73" i="3"/>
  <c r="W207" i="3"/>
  <c r="X207" i="3"/>
  <c r="W307" i="3"/>
  <c r="X307" i="3"/>
  <c r="W395" i="3"/>
  <c r="X395" i="3"/>
  <c r="W475" i="3"/>
  <c r="X475" i="3"/>
  <c r="W567" i="3"/>
  <c r="X567" i="3"/>
  <c r="W705" i="3"/>
  <c r="X705" i="3"/>
  <c r="W795" i="3"/>
  <c r="X795" i="3"/>
  <c r="W1051" i="3"/>
  <c r="X1051" i="3"/>
  <c r="W677" i="3"/>
  <c r="X677" i="3"/>
  <c r="W1197" i="3"/>
  <c r="X1197" i="3"/>
  <c r="W149" i="3"/>
  <c r="X149" i="3"/>
  <c r="W272" i="3"/>
  <c r="X272" i="3"/>
  <c r="W364" i="3"/>
  <c r="X364" i="3"/>
  <c r="W437" i="3"/>
  <c r="X437" i="3"/>
  <c r="W514" i="3"/>
  <c r="X514" i="3"/>
  <c r="W613" i="3"/>
  <c r="X613" i="3"/>
  <c r="W753" i="3"/>
  <c r="X753" i="3"/>
  <c r="W856" i="3"/>
  <c r="X856" i="3"/>
  <c r="W1175" i="3"/>
  <c r="X1175" i="3"/>
  <c r="W829" i="3"/>
  <c r="X829" i="3"/>
  <c r="W75" i="3"/>
  <c r="X75" i="3"/>
  <c r="W209" i="3"/>
  <c r="X209" i="3"/>
  <c r="W309" i="3"/>
  <c r="X309" i="3"/>
  <c r="W397" i="3"/>
  <c r="X397" i="3"/>
  <c r="W477" i="3"/>
  <c r="X477" i="3"/>
  <c r="W571" i="3"/>
  <c r="X571" i="3"/>
  <c r="W707" i="3"/>
  <c r="X707" i="3"/>
  <c r="W797" i="3"/>
  <c r="X797" i="3"/>
  <c r="W1058" i="3"/>
  <c r="X1058" i="3"/>
  <c r="W210" i="3"/>
  <c r="X210" i="3"/>
  <c r="W517" i="3"/>
  <c r="X517" i="3"/>
  <c r="W108" i="3"/>
  <c r="X108" i="3"/>
  <c r="W310" i="3"/>
  <c r="X310" i="3"/>
  <c r="W456" i="3"/>
  <c r="X456" i="3"/>
  <c r="W441" i="3"/>
  <c r="X441" i="3"/>
  <c r="W90" i="3"/>
  <c r="X90" i="3"/>
  <c r="W370" i="3"/>
  <c r="X370" i="3"/>
  <c r="W520" i="3"/>
  <c r="X520" i="3"/>
  <c r="W790" i="3"/>
  <c r="X790" i="3"/>
  <c r="W540" i="3"/>
  <c r="X540" i="3"/>
  <c r="W720" i="3"/>
  <c r="X720" i="3"/>
  <c r="W788" i="3"/>
  <c r="X788" i="3"/>
  <c r="W134" i="3"/>
  <c r="X134" i="3"/>
  <c r="W336" i="3"/>
  <c r="X336" i="3"/>
  <c r="W508" i="3"/>
  <c r="X508" i="3"/>
  <c r="W770" i="3"/>
  <c r="X770" i="3"/>
  <c r="W378" i="3"/>
  <c r="X378" i="3"/>
  <c r="W572" i="3"/>
  <c r="X572" i="3"/>
  <c r="W725" i="3"/>
  <c r="X725" i="3"/>
  <c r="W267" i="3"/>
  <c r="X267" i="3"/>
  <c r="W509" i="3"/>
  <c r="X509" i="3"/>
  <c r="W771" i="3"/>
  <c r="X771" i="3"/>
  <c r="W345" i="3"/>
  <c r="X345" i="3"/>
  <c r="W500" i="3"/>
  <c r="X500" i="3"/>
  <c r="W785" i="3"/>
  <c r="X785" i="3"/>
  <c r="W239" i="3"/>
  <c r="X239" i="3"/>
  <c r="W138" i="3"/>
  <c r="X138" i="3"/>
  <c r="W338" i="3"/>
  <c r="X338" i="3"/>
  <c r="W510" i="3"/>
  <c r="X510" i="3"/>
  <c r="W777" i="3"/>
  <c r="X777" i="3"/>
  <c r="W1035" i="3"/>
  <c r="X1035" i="3"/>
  <c r="W161" i="3"/>
  <c r="X161" i="3"/>
  <c r="W277" i="3"/>
  <c r="X277" i="3"/>
  <c r="W369" i="3"/>
  <c r="X369" i="3"/>
  <c r="W442" i="3"/>
  <c r="X442" i="3"/>
  <c r="W519" i="3"/>
  <c r="X519" i="3"/>
  <c r="W618" i="3"/>
  <c r="X618" i="3"/>
  <c r="W764" i="3"/>
  <c r="X764" i="3"/>
  <c r="W873" i="3"/>
  <c r="X873" i="3"/>
  <c r="W1186" i="3"/>
  <c r="X1186" i="3"/>
  <c r="W854" i="3"/>
  <c r="X854" i="3"/>
  <c r="W91" i="3"/>
  <c r="X91" i="3"/>
  <c r="W227" i="3"/>
  <c r="X227" i="3"/>
  <c r="W315" i="3"/>
  <c r="X315" i="3"/>
  <c r="W407" i="3"/>
  <c r="X407" i="3"/>
  <c r="W483" i="3"/>
  <c r="X483" i="3"/>
  <c r="W579" i="3"/>
  <c r="X579" i="3"/>
  <c r="W715" i="3"/>
  <c r="X715" i="3"/>
  <c r="W803" i="3"/>
  <c r="X803" i="3"/>
  <c r="W1079" i="3"/>
  <c r="X1079" i="3"/>
  <c r="W714" i="3"/>
  <c r="X714" i="3"/>
  <c r="W166" i="3"/>
  <c r="X166" i="3"/>
  <c r="W280" i="3"/>
  <c r="X280" i="3"/>
  <c r="W372" i="3"/>
  <c r="X372" i="3"/>
  <c r="W445" i="3"/>
  <c r="X445" i="3"/>
  <c r="W524" i="3"/>
  <c r="X524" i="3"/>
  <c r="W621" i="3"/>
  <c r="X621" i="3"/>
  <c r="W767" i="3"/>
  <c r="X767" i="3"/>
  <c r="W882" i="3"/>
  <c r="X882" i="3"/>
  <c r="W1189" i="3"/>
  <c r="X1189" i="3"/>
  <c r="W890" i="3"/>
  <c r="X890" i="3"/>
  <c r="W97" i="3"/>
  <c r="X97" i="3"/>
  <c r="W235" i="3"/>
  <c r="X235" i="3"/>
  <c r="W317" i="3"/>
  <c r="X317" i="3"/>
  <c r="W409" i="3"/>
  <c r="X409" i="3"/>
  <c r="W485" i="3"/>
  <c r="X485" i="3"/>
  <c r="W583" i="3"/>
  <c r="X583" i="3"/>
  <c r="W718" i="3"/>
  <c r="X718" i="3"/>
  <c r="W805" i="3"/>
  <c r="X805" i="3"/>
  <c r="W1082" i="3"/>
  <c r="X1082" i="3"/>
  <c r="W72" i="3"/>
  <c r="X72" i="3"/>
  <c r="W382" i="3"/>
  <c r="X382" i="3"/>
  <c r="W700" i="3"/>
  <c r="X700" i="3"/>
  <c r="W245" i="3"/>
  <c r="X245" i="3"/>
  <c r="W420" i="3"/>
  <c r="X420" i="3"/>
  <c r="W573" i="3"/>
  <c r="X573" i="3"/>
  <c r="W502" i="3"/>
  <c r="X502" i="3"/>
  <c r="W386" i="3"/>
  <c r="X386" i="3"/>
  <c r="W557" i="3"/>
  <c r="X557" i="3"/>
  <c r="W826" i="3"/>
  <c r="X826" i="3"/>
  <c r="W719" i="3"/>
  <c r="X719" i="3"/>
  <c r="W1029" i="3"/>
  <c r="X1029" i="3"/>
  <c r="W212" i="3"/>
  <c r="X212" i="3"/>
  <c r="W1184" i="3"/>
  <c r="X1184" i="3"/>
  <c r="W174" i="3"/>
  <c r="X174" i="3"/>
  <c r="W374" i="3"/>
  <c r="X374" i="3"/>
  <c r="W532" i="3"/>
  <c r="X532" i="3"/>
  <c r="W798" i="3"/>
  <c r="X798" i="3"/>
  <c r="W494" i="3"/>
  <c r="X494" i="3"/>
  <c r="W756" i="3"/>
  <c r="X756" i="3"/>
  <c r="W818" i="3"/>
  <c r="X818" i="3"/>
  <c r="W303" i="3"/>
  <c r="X303" i="3"/>
  <c r="W535" i="3"/>
  <c r="X535" i="3"/>
  <c r="W799" i="3"/>
  <c r="X799" i="3"/>
  <c r="W451" i="3"/>
  <c r="X451" i="3"/>
  <c r="W615" i="3"/>
  <c r="X615" i="3"/>
  <c r="W127" i="3"/>
  <c r="X127" i="3"/>
  <c r="W283" i="3"/>
  <c r="X283" i="3"/>
  <c r="W176" i="3"/>
  <c r="X176" i="3"/>
  <c r="W376" i="3"/>
  <c r="X376" i="3"/>
  <c r="W536" i="3"/>
  <c r="X536" i="3"/>
  <c r="W800" i="3"/>
  <c r="X800" i="3"/>
  <c r="W1066" i="3"/>
  <c r="X1066" i="3"/>
  <c r="W177" i="3"/>
  <c r="X177" i="3"/>
  <c r="W285" i="3"/>
  <c r="X285" i="3"/>
  <c r="W377" i="3"/>
  <c r="X377" i="3"/>
  <c r="W450" i="3"/>
  <c r="X450" i="3"/>
  <c r="W538" i="3"/>
  <c r="X538" i="3"/>
  <c r="W676" i="3"/>
  <c r="X676" i="3"/>
  <c r="W772" i="3"/>
  <c r="X772" i="3"/>
  <c r="W889" i="3"/>
  <c r="X889" i="3"/>
  <c r="W1196" i="3"/>
  <c r="X1196" i="3"/>
  <c r="W915" i="3"/>
  <c r="X915" i="3"/>
  <c r="W109" i="3"/>
  <c r="X109" i="3"/>
  <c r="W246" i="3"/>
  <c r="X246" i="3"/>
  <c r="W323" i="3"/>
  <c r="X323" i="3"/>
  <c r="W417" i="3"/>
  <c r="X417" i="3"/>
  <c r="W495" i="3"/>
  <c r="X495" i="3"/>
  <c r="W595" i="3"/>
  <c r="X595" i="3"/>
  <c r="W728" i="3"/>
  <c r="X728" i="3"/>
  <c r="W822" i="3"/>
  <c r="X822" i="3"/>
  <c r="W1131" i="3"/>
  <c r="X1131" i="3"/>
  <c r="W751" i="3"/>
  <c r="X751" i="3"/>
  <c r="W192" i="3"/>
  <c r="X192" i="3"/>
  <c r="W288" i="3"/>
  <c r="X288" i="3"/>
  <c r="W380" i="3"/>
  <c r="X380" i="3"/>
  <c r="W453" i="3"/>
  <c r="X453" i="3"/>
  <c r="W545" i="3"/>
  <c r="X545" i="3"/>
  <c r="W679" i="3"/>
  <c r="X679" i="3"/>
  <c r="W775" i="3"/>
  <c r="X775" i="3"/>
  <c r="W895" i="3"/>
  <c r="X895" i="3"/>
  <c r="W1199" i="3"/>
  <c r="X1199" i="3"/>
  <c r="W1078" i="3"/>
  <c r="X1078" i="3"/>
  <c r="W248" i="3"/>
  <c r="X248" i="3"/>
  <c r="W325" i="3"/>
  <c r="X325" i="3"/>
  <c r="W419" i="3"/>
  <c r="X419" i="3"/>
  <c r="W499" i="3"/>
  <c r="X499" i="3"/>
  <c r="W597" i="3"/>
  <c r="X597" i="3"/>
  <c r="W730" i="3"/>
  <c r="X730" i="3"/>
  <c r="W824" i="3"/>
  <c r="X824" i="3"/>
  <c r="W1133" i="3"/>
  <c r="X1133" i="3"/>
  <c r="W286" i="3"/>
  <c r="X286" i="3"/>
  <c r="W478" i="3"/>
  <c r="X478" i="3"/>
  <c r="W869" i="3"/>
  <c r="X869" i="3"/>
  <c r="W322" i="3"/>
  <c r="X322" i="3"/>
  <c r="W553" i="3"/>
  <c r="X553" i="3"/>
  <c r="W757" i="3"/>
  <c r="X757" i="3"/>
  <c r="W600" i="3"/>
  <c r="X600" i="3"/>
  <c r="W198" i="3"/>
  <c r="X198" i="3"/>
  <c r="W406" i="3"/>
  <c r="X406" i="3"/>
  <c r="W577" i="3"/>
  <c r="X577" i="3"/>
  <c r="W884" i="3"/>
  <c r="X884" i="3"/>
  <c r="W808" i="3"/>
  <c r="X808" i="3"/>
  <c r="W46" i="3"/>
  <c r="X46" i="3"/>
  <c r="W328" i="3"/>
  <c r="X328" i="3"/>
  <c r="W202" i="3"/>
  <c r="X202" i="3"/>
  <c r="W390" i="3"/>
  <c r="X390" i="3"/>
  <c r="W561" i="3"/>
  <c r="X561" i="3"/>
  <c r="W827" i="3"/>
  <c r="X827" i="3"/>
  <c r="W594" i="3"/>
  <c r="X594" i="3"/>
  <c r="W779" i="3"/>
  <c r="X779" i="3"/>
  <c r="W156" i="3"/>
  <c r="X156" i="3"/>
  <c r="W337" i="3"/>
  <c r="X337" i="3"/>
  <c r="W562" i="3"/>
  <c r="X562" i="3"/>
  <c r="W844" i="3"/>
  <c r="X844" i="3"/>
  <c r="W565" i="3"/>
  <c r="X565" i="3"/>
  <c r="W817" i="3"/>
  <c r="X817" i="3"/>
  <c r="W276" i="3"/>
  <c r="X276" i="3"/>
  <c r="W319" i="3"/>
  <c r="X319" i="3"/>
  <c r="W204" i="3"/>
  <c r="X204" i="3"/>
  <c r="W392" i="3"/>
  <c r="X392" i="3"/>
  <c r="W563" i="3"/>
  <c r="X563" i="3"/>
  <c r="W845" i="3"/>
  <c r="X845" i="3"/>
  <c r="W1128" i="3"/>
  <c r="X1128" i="3"/>
  <c r="W48" i="3"/>
  <c r="X48" i="3"/>
  <c r="W197" i="3"/>
  <c r="X197" i="3"/>
  <c r="W297" i="3"/>
  <c r="X297" i="3"/>
  <c r="W385" i="3"/>
  <c r="X385" i="3"/>
  <c r="W458" i="3"/>
  <c r="X458" i="3"/>
  <c r="W556" i="3"/>
  <c r="X556" i="3"/>
  <c r="W684" i="3"/>
  <c r="X684" i="3"/>
  <c r="W780" i="3"/>
  <c r="X780" i="3"/>
  <c r="W914" i="3"/>
  <c r="X914" i="3"/>
  <c r="W1204" i="3"/>
  <c r="X1204" i="3"/>
  <c r="W1158" i="3"/>
  <c r="X1158" i="3"/>
  <c r="W131" i="3"/>
  <c r="X131" i="3"/>
  <c r="W256" i="3"/>
  <c r="X256" i="3"/>
  <c r="W333" i="3"/>
  <c r="X333" i="3"/>
  <c r="W426" i="3"/>
  <c r="X426" i="3"/>
  <c r="W505" i="3"/>
  <c r="X505" i="3"/>
  <c r="W603" i="3"/>
  <c r="X603" i="3"/>
  <c r="W736" i="3"/>
  <c r="X736" i="3"/>
  <c r="W830" i="3"/>
  <c r="X830" i="3"/>
  <c r="W1161" i="3"/>
  <c r="X1161" i="3"/>
  <c r="W773" i="3"/>
  <c r="X773" i="3"/>
  <c r="W64" i="3"/>
  <c r="X64" i="3"/>
  <c r="W200" i="3"/>
  <c r="X200" i="3"/>
  <c r="W300" i="3"/>
  <c r="X300" i="3"/>
  <c r="W388" i="3"/>
  <c r="X388" i="3"/>
  <c r="W468" i="3"/>
  <c r="X468" i="3"/>
  <c r="W559" i="3"/>
  <c r="X559" i="3"/>
  <c r="W697" i="3"/>
  <c r="X697" i="3"/>
  <c r="W783" i="3"/>
  <c r="X783" i="3"/>
  <c r="W1026" i="3"/>
  <c r="X1026" i="3"/>
  <c r="W1207" i="3"/>
  <c r="X1207" i="3"/>
  <c r="W1173" i="3"/>
  <c r="X1173" i="3"/>
  <c r="W133" i="3"/>
  <c r="X133" i="3"/>
  <c r="W258" i="3"/>
  <c r="X258" i="3"/>
  <c r="W335" i="3"/>
  <c r="X335" i="3"/>
  <c r="W428" i="3"/>
  <c r="X428" i="3"/>
  <c r="W507" i="3"/>
  <c r="X507" i="3"/>
  <c r="W606" i="3"/>
  <c r="X606" i="3"/>
  <c r="W738" i="3"/>
  <c r="X738" i="3"/>
  <c r="W832" i="3"/>
  <c r="X832" i="3"/>
  <c r="W1163" i="3"/>
  <c r="X1163" i="3"/>
  <c r="W394" i="3"/>
  <c r="X394" i="3"/>
  <c r="W598" i="3"/>
  <c r="X598" i="3"/>
  <c r="W78" i="3"/>
  <c r="X78" i="3"/>
  <c r="W414" i="3"/>
  <c r="X414" i="3"/>
  <c r="W683" i="3"/>
  <c r="X683" i="3"/>
  <c r="W1183" i="3"/>
  <c r="X1183" i="3"/>
  <c r="W701" i="3"/>
  <c r="X701" i="3"/>
  <c r="W253" i="3"/>
  <c r="X253" i="3"/>
  <c r="W425" i="3"/>
  <c r="X425" i="3"/>
  <c r="W602" i="3"/>
  <c r="X602" i="3"/>
  <c r="W1126" i="3"/>
  <c r="X1126" i="3"/>
  <c r="W76" i="3"/>
  <c r="X76" i="3"/>
  <c r="W275" i="3"/>
  <c r="X275" i="3"/>
  <c r="W404" i="3"/>
  <c r="X404" i="3"/>
  <c r="W130" i="3"/>
  <c r="X130" i="3"/>
  <c r="W236" i="3"/>
  <c r="X236" i="3"/>
  <c r="W410" i="3"/>
  <c r="X410" i="3"/>
  <c r="W585" i="3"/>
  <c r="X585" i="3"/>
  <c r="W885" i="3"/>
  <c r="X885" i="3"/>
  <c r="W852" i="3"/>
  <c r="X852" i="3"/>
  <c r="W77" i="3"/>
  <c r="X77" i="3"/>
  <c r="W312" i="3"/>
  <c r="X312" i="3"/>
  <c r="W391" i="3"/>
  <c r="X391" i="3"/>
  <c r="W591" i="3"/>
  <c r="X591" i="3"/>
  <c r="W907" i="3"/>
  <c r="X907" i="3"/>
  <c r="W741" i="3"/>
  <c r="X741" i="3"/>
  <c r="W119" i="3"/>
  <c r="X119" i="3"/>
  <c r="W384" i="3"/>
  <c r="X384" i="3"/>
  <c r="W375" i="3"/>
  <c r="X375" i="3"/>
  <c r="W241" i="3"/>
  <c r="X241" i="3"/>
  <c r="W412" i="3"/>
  <c r="X412" i="3"/>
  <c r="W592" i="3"/>
  <c r="X592" i="3"/>
  <c r="W908" i="3"/>
  <c r="X908" i="3"/>
  <c r="W1136" i="3"/>
  <c r="X1136" i="3"/>
  <c r="W71" i="3"/>
  <c r="X71" i="3"/>
  <c r="W205" i="3"/>
  <c r="X205" i="3"/>
  <c r="W305" i="3"/>
  <c r="X305" i="3"/>
  <c r="W393" i="3"/>
  <c r="X393" i="3"/>
  <c r="W473" i="3"/>
  <c r="X473" i="3"/>
  <c r="W564" i="3"/>
  <c r="X564" i="3"/>
  <c r="W703" i="3"/>
  <c r="X703" i="3"/>
  <c r="W792" i="3"/>
  <c r="X792" i="3"/>
  <c r="W1036" i="3"/>
  <c r="X1036" i="3"/>
  <c r="W619" i="3"/>
  <c r="X619" i="3"/>
  <c r="W1205" i="3"/>
  <c r="X1205" i="3"/>
  <c r="W148" i="3"/>
  <c r="X148" i="3"/>
  <c r="W271" i="3"/>
  <c r="X271" i="3"/>
  <c r="W363" i="3"/>
  <c r="X363" i="3"/>
  <c r="W436" i="3"/>
  <c r="X436" i="3"/>
  <c r="W513" i="3"/>
  <c r="X513" i="3"/>
  <c r="W612" i="3"/>
  <c r="X612" i="3"/>
  <c r="W752" i="3"/>
  <c r="X752" i="3"/>
  <c r="W855" i="3"/>
  <c r="X855" i="3"/>
  <c r="W1174" i="3"/>
  <c r="X1174" i="3"/>
  <c r="W821" i="3"/>
  <c r="X821" i="3"/>
  <c r="W74" i="3"/>
  <c r="X74" i="3"/>
  <c r="W208" i="3"/>
  <c r="X208" i="3"/>
  <c r="W308" i="3"/>
  <c r="X308" i="3"/>
  <c r="W396" i="3"/>
  <c r="X396" i="3"/>
  <c r="W476" i="3"/>
  <c r="X476" i="3"/>
  <c r="W568" i="3"/>
  <c r="X568" i="3"/>
  <c r="W706" i="3"/>
  <c r="X706" i="3"/>
  <c r="W796" i="3"/>
  <c r="X796" i="3"/>
  <c r="W1055" i="3"/>
  <c r="X1055" i="3"/>
  <c r="W685" i="3"/>
  <c r="X685" i="3"/>
  <c r="W1187" i="3"/>
  <c r="X1187" i="3"/>
  <c r="W150" i="3"/>
  <c r="X150" i="3"/>
  <c r="W273" i="3"/>
  <c r="X273" i="3"/>
  <c r="W365" i="3"/>
  <c r="X365" i="3"/>
  <c r="W438" i="3"/>
  <c r="X438" i="3"/>
  <c r="W515" i="3"/>
  <c r="X515" i="3"/>
  <c r="W614" i="3"/>
  <c r="X614" i="3"/>
  <c r="W754" i="3"/>
  <c r="X754" i="3"/>
  <c r="W857" i="3"/>
  <c r="X857" i="3"/>
  <c r="W1182" i="3"/>
  <c r="X1182" i="3"/>
  <c r="W474" i="3"/>
  <c r="X474" i="3"/>
  <c r="W1167" i="3"/>
  <c r="X1167" i="3"/>
  <c r="W512" i="3"/>
  <c r="X512" i="3"/>
  <c r="W859" i="3"/>
  <c r="X859" i="3"/>
  <c r="W47" i="3"/>
  <c r="X47" i="3"/>
  <c r="W763" i="3"/>
  <c r="X763" i="3"/>
  <c r="W278" i="3"/>
  <c r="X278" i="3"/>
  <c r="W443" i="3"/>
  <c r="X443" i="3"/>
  <c r="W673" i="3"/>
  <c r="X673" i="3"/>
  <c r="W1191" i="3"/>
  <c r="X1191" i="3"/>
  <c r="W249" i="3"/>
  <c r="X249" i="3"/>
  <c r="W383" i="3"/>
  <c r="X383" i="3"/>
  <c r="W480" i="3"/>
  <c r="X480" i="3"/>
  <c r="W222" i="3"/>
  <c r="X222" i="3"/>
  <c r="W266" i="3"/>
  <c r="X266" i="3"/>
  <c r="W429" i="3"/>
  <c r="X429" i="3"/>
  <c r="W607" i="3"/>
  <c r="X607" i="3"/>
  <c r="W1127" i="3"/>
  <c r="X1127" i="3"/>
  <c r="W151" i="3"/>
  <c r="X151" i="3"/>
  <c r="W195" i="3"/>
  <c r="X195" i="3"/>
  <c r="W457" i="3"/>
  <c r="X457" i="3"/>
  <c r="W411" i="3"/>
  <c r="X411" i="3"/>
  <c r="W608" i="3"/>
  <c r="X608" i="3"/>
  <c r="W1134" i="3"/>
  <c r="X1134" i="3"/>
  <c r="W778" i="3"/>
  <c r="X778" i="3"/>
  <c r="W311" i="3"/>
  <c r="X311" i="3"/>
  <c r="W518" i="3"/>
  <c r="X518" i="3"/>
  <c r="W448" i="3"/>
  <c r="X448" i="3"/>
  <c r="W268" i="3"/>
  <c r="X268" i="3"/>
  <c r="W431" i="3"/>
  <c r="X431" i="3"/>
  <c r="W609" i="3"/>
  <c r="X609" i="3"/>
  <c r="W1135" i="3"/>
  <c r="X1135" i="3"/>
  <c r="W1169" i="3"/>
  <c r="X1169" i="3"/>
  <c r="W79" i="3"/>
  <c r="X79" i="3"/>
  <c r="W221" i="3"/>
  <c r="X221" i="3"/>
  <c r="W313" i="3"/>
  <c r="X313" i="3"/>
  <c r="W405" i="3"/>
  <c r="X405" i="3"/>
  <c r="W481" i="3"/>
  <c r="X481" i="3"/>
  <c r="W576" i="3"/>
  <c r="X576" i="3"/>
  <c r="W713" i="3"/>
  <c r="X713" i="3"/>
  <c r="W801" i="3"/>
  <c r="X801" i="3"/>
  <c r="W1067" i="3"/>
  <c r="X1067" i="3"/>
  <c r="W704" i="3"/>
  <c r="X704" i="3"/>
  <c r="W164" i="3"/>
  <c r="X164" i="3"/>
  <c r="W279" i="3"/>
  <c r="X279" i="3"/>
  <c r="W371" i="3"/>
  <c r="X371" i="3"/>
  <c r="W444" i="3"/>
  <c r="X444" i="3"/>
  <c r="W523" i="3"/>
  <c r="X523" i="3"/>
  <c r="W620" i="3"/>
  <c r="X620" i="3"/>
  <c r="W766" i="3"/>
  <c r="X766" i="3"/>
  <c r="W881" i="3"/>
  <c r="X881" i="3"/>
  <c r="W1188" i="3"/>
  <c r="X1188" i="3"/>
  <c r="W878" i="3"/>
  <c r="X878" i="3"/>
  <c r="W92" i="3"/>
  <c r="X92" i="3"/>
  <c r="W228" i="3"/>
  <c r="X228" i="3"/>
  <c r="W316" i="3"/>
  <c r="X316" i="3"/>
  <c r="W408" i="3"/>
  <c r="X408" i="3"/>
  <c r="W484" i="3"/>
  <c r="X484" i="3"/>
  <c r="W581" i="3"/>
  <c r="X581" i="3"/>
  <c r="W717" i="3"/>
  <c r="X717" i="3"/>
  <c r="W804" i="3"/>
  <c r="X804" i="3"/>
  <c r="W1081" i="3"/>
  <c r="X1081" i="3"/>
  <c r="W727" i="3"/>
  <c r="X727" i="3"/>
  <c r="W167" i="3"/>
  <c r="X167" i="3"/>
  <c r="W281" i="3"/>
  <c r="X281" i="3"/>
  <c r="W373" i="3"/>
  <c r="X373" i="3"/>
  <c r="W446" i="3"/>
  <c r="X446" i="3"/>
  <c r="W525" i="3"/>
  <c r="X525" i="3"/>
  <c r="W672" i="3"/>
  <c r="X672" i="3"/>
  <c r="W768" i="3"/>
  <c r="X768" i="3"/>
  <c r="W883" i="3"/>
  <c r="X883" i="3"/>
  <c r="W1190" i="3"/>
  <c r="X1190" i="3"/>
  <c r="W611" i="3"/>
  <c r="X611" i="3"/>
  <c r="W211" i="3"/>
  <c r="X211" i="3"/>
  <c r="W423" i="3"/>
  <c r="X423" i="3"/>
  <c r="W682" i="3"/>
  <c r="X682" i="3"/>
  <c r="W155" i="3"/>
  <c r="X155" i="3"/>
  <c r="W196" i="3"/>
  <c r="X196" i="3"/>
  <c r="W825" i="3"/>
  <c r="X825" i="3"/>
  <c r="W298" i="3"/>
  <c r="X298" i="3"/>
  <c r="W464" i="3"/>
  <c r="X464" i="3"/>
  <c r="W702" i="3"/>
  <c r="X702" i="3"/>
  <c r="W147" i="3"/>
  <c r="X147" i="3"/>
  <c r="W326" i="3"/>
  <c r="X326" i="3"/>
  <c r="W501" i="3"/>
  <c r="X501" i="3"/>
  <c r="W555" i="3"/>
  <c r="X555" i="3"/>
  <c r="W282" i="3"/>
  <c r="X282" i="3"/>
  <c r="W447" i="3"/>
  <c r="X447" i="3"/>
  <c r="W674" i="3"/>
  <c r="X674" i="3"/>
  <c r="W1192" i="3"/>
  <c r="X1192" i="3"/>
  <c r="W274" i="3"/>
  <c r="X274" i="3"/>
  <c r="W295" i="3"/>
  <c r="X295" i="3"/>
  <c r="W430" i="3"/>
  <c r="X430" i="3"/>
  <c r="W675" i="3"/>
  <c r="X675" i="3"/>
  <c r="W1201" i="3"/>
  <c r="X1201" i="3"/>
  <c r="W116" i="3"/>
  <c r="X116" i="3"/>
  <c r="W403" i="3"/>
  <c r="X403" i="3"/>
  <c r="W69" i="3"/>
  <c r="X69" i="3"/>
  <c r="W284" i="3"/>
  <c r="X284" i="3"/>
  <c r="W449" i="3"/>
  <c r="X449" i="3"/>
  <c r="W681" i="3"/>
  <c r="X681" i="3"/>
  <c r="W1202" i="3"/>
  <c r="X1202" i="3"/>
  <c r="W1185" i="3"/>
  <c r="X1185" i="3"/>
  <c r="W107" i="3"/>
  <c r="X107" i="3"/>
  <c r="W242" i="3"/>
  <c r="X242" i="3"/>
  <c r="W321" i="3"/>
  <c r="X321" i="3"/>
  <c r="W413" i="3"/>
  <c r="X413" i="3"/>
  <c r="W493" i="3"/>
  <c r="X493" i="3"/>
  <c r="W593" i="3"/>
  <c r="X593" i="3"/>
  <c r="W726" i="3"/>
  <c r="X726" i="3"/>
  <c r="W820" i="3"/>
  <c r="X820" i="3"/>
  <c r="W1129" i="3"/>
  <c r="X1129" i="3"/>
  <c r="W735" i="3"/>
  <c r="X735" i="3"/>
  <c r="W189" i="3"/>
  <c r="X189" i="3"/>
  <c r="W287" i="3"/>
  <c r="X287" i="3"/>
  <c r="W379" i="3"/>
  <c r="X379" i="3"/>
  <c r="W452" i="3"/>
  <c r="X452" i="3"/>
  <c r="W544" i="3"/>
  <c r="X544" i="3"/>
  <c r="W678" i="3"/>
  <c r="X678" i="3"/>
  <c r="W774" i="3"/>
  <c r="X774" i="3"/>
  <c r="W891" i="3"/>
  <c r="X891" i="3"/>
  <c r="W1198" i="3"/>
  <c r="X1198" i="3"/>
  <c r="W1048" i="3"/>
  <c r="X1048" i="3"/>
  <c r="W110" i="3"/>
  <c r="X110" i="3"/>
  <c r="W247" i="3"/>
  <c r="X247" i="3"/>
  <c r="W324" i="3"/>
  <c r="X324" i="3"/>
  <c r="W418" i="3"/>
  <c r="X418" i="3"/>
  <c r="W496" i="3"/>
  <c r="X496" i="3"/>
  <c r="W596" i="3"/>
  <c r="X596" i="3"/>
  <c r="W729" i="3"/>
  <c r="X729" i="3"/>
  <c r="W823" i="3"/>
  <c r="X823" i="3"/>
  <c r="W1132" i="3"/>
  <c r="X1132" i="3"/>
  <c r="W765" i="3"/>
  <c r="X765" i="3"/>
  <c r="W193" i="3"/>
  <c r="X193" i="3"/>
  <c r="W289" i="3"/>
  <c r="X289" i="3"/>
  <c r="W381" i="3"/>
  <c r="X381" i="3"/>
  <c r="W454" i="3"/>
  <c r="X454" i="3"/>
  <c r="W546" i="3"/>
  <c r="X546" i="3"/>
  <c r="W680" i="3"/>
  <c r="X680" i="3"/>
  <c r="W776" i="3"/>
  <c r="X776" i="3"/>
  <c r="W901" i="3"/>
  <c r="X901" i="3"/>
  <c r="W1200" i="3"/>
  <c r="X1200" i="3"/>
  <c r="W26" i="3"/>
  <c r="W45" i="3"/>
  <c r="W13" i="3"/>
  <c r="W22" i="3"/>
  <c r="W43" i="3"/>
  <c r="W10" i="3"/>
  <c r="W15" i="3"/>
  <c r="W17" i="3"/>
  <c r="W19" i="3"/>
  <c r="W20" i="3"/>
  <c r="W42" i="3"/>
  <c r="W44" i="3"/>
  <c r="W163" i="3"/>
  <c r="W115" i="3"/>
  <c r="W251" i="3"/>
  <c r="X4" i="3"/>
  <c r="X5" i="3"/>
  <c r="X3" i="3"/>
  <c r="W2" i="3"/>
  <c r="X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<sst xmlns="http://schemas.openxmlformats.org/spreadsheetml/2006/main" count="7525" uniqueCount="1252">
  <si>
    <t>Date fichier Taxo</t>
  </si>
  <si>
    <t>Nom du fichier taxo</t>
  </si>
  <si>
    <t>Nom de la feuille taxo</t>
  </si>
  <si>
    <t>R&amp;I Taxonomy</t>
  </si>
  <si>
    <t>#Data maturity Attribute Back#</t>
  </si>
  <si>
    <t>Taxo-Status</t>
  </si>
  <si>
    <t>DQM</t>
  </si>
  <si>
    <t>DS</t>
  </si>
  <si>
    <t>MD Formula General Information</t>
  </si>
  <si>
    <t>Validated</t>
  </si>
  <si>
    <t>Mourad B</t>
  </si>
  <si>
    <t>Arnaud H</t>
  </si>
  <si>
    <t>Socle</t>
  </si>
  <si>
    <t>Frederic G</t>
  </si>
  <si>
    <t>Technology</t>
  </si>
  <si>
    <t>Unique ID</t>
  </si>
  <si>
    <t>Taxo-ID BOA</t>
  </si>
  <si>
    <t>Taxo-FULL ID BOA</t>
  </si>
  <si>
    <t>Taxo-Domain</t>
  </si>
  <si>
    <t>Taxo-Family</t>
  </si>
  <si>
    <t>Taxo-Sub-family</t>
  </si>
  <si>
    <t>Taxo-Business Object</t>
  </si>
  <si>
    <t>Taxo-Business Object Definition</t>
  </si>
  <si>
    <t>Taxo-Attribute with Trigram</t>
  </si>
  <si>
    <t>Taxo-Attribute without Trigram</t>
  </si>
  <si>
    <t>Taxo-TRIGRAM BO</t>
  </si>
  <si>
    <t>Taxo-Attribute definition</t>
  </si>
  <si>
    <t>Taxo-Health Data Flag</t>
  </si>
  <si>
    <t>Taxo-Taxonomy maturity (attribute level)</t>
  </si>
  <si>
    <t>Taxo-Date</t>
  </si>
  <si>
    <t>SDDS-Date</t>
  </si>
  <si>
    <t>SDDS-Dataset</t>
  </si>
  <si>
    <t>SDDS-Table</t>
  </si>
  <si>
    <t>SDDS_Status</t>
  </si>
  <si>
    <t>BO SDDS</t>
  </si>
  <si>
    <t>SDDS-Attribut 1</t>
  </si>
  <si>
    <t>SDDS-Attribut 2</t>
  </si>
  <si>
    <t>SDDS-Attribut 3</t>
  </si>
  <si>
    <t>SDDS-Attribut 4</t>
  </si>
  <si>
    <t>SDDS-Comment</t>
  </si>
  <si>
    <t>Diagno-Date</t>
  </si>
  <si>
    <t>fgi_formula_packaging_characteristics</t>
  </si>
  <si>
    <t>actuator_type_code</t>
  </si>
  <si>
    <t>actuator_type_name_en</t>
  </si>
  <si>
    <t>actuator_type_name_fr</t>
  </si>
  <si>
    <t>fgi_formula_safety_characteristics</t>
  </si>
  <si>
    <t>alcohol_volume</t>
  </si>
  <si>
    <t>application_zone_code</t>
  </si>
  <si>
    <t>applicator_code</t>
  </si>
  <si>
    <t>fgi_formula_composition_information</t>
  </si>
  <si>
    <t>fgi_formula_environmental_impact_factors</t>
  </si>
  <si>
    <t>carbon_footprint_production_footprint_1dose</t>
  </si>
  <si>
    <t>carbon_footprint_use_footprint_1dose</t>
  </si>
  <si>
    <t>fgi_formula_environment_naturalness</t>
  </si>
  <si>
    <t>category_spot_score</t>
  </si>
  <si>
    <t>color_base_quantity_ratio</t>
  </si>
  <si>
    <t>colorants_weight_percentage</t>
  </si>
  <si>
    <t>fgi_formula_ri_general_classification</t>
  </si>
  <si>
    <t>fgi_formula_composition_process</t>
  </si>
  <si>
    <t>component_concentration_percent</t>
  </si>
  <si>
    <t>component_formula_code</t>
  </si>
  <si>
    <t>component_formula_source_id</t>
  </si>
  <si>
    <t>component_formula_id</t>
  </si>
  <si>
    <t>component_raw_material_code</t>
  </si>
  <si>
    <t>component_raw_material_id</t>
  </si>
  <si>
    <t>component_raw_material_source_id</t>
  </si>
  <si>
    <t>component_role_code</t>
  </si>
  <si>
    <t>component_role_name_fr</t>
  </si>
  <si>
    <t>component_role_name_en</t>
  </si>
  <si>
    <t>consumer_category_code</t>
  </si>
  <si>
    <t>consumer_category_source_id</t>
  </si>
  <si>
    <t>consumer_category_name_en</t>
  </si>
  <si>
    <t>consumer_category_name_fr</t>
  </si>
  <si>
    <t>cosmetic_product_category_code</t>
  </si>
  <si>
    <t>cosmetic_product_category_name_en</t>
  </si>
  <si>
    <t>cosmetic_product_category_name_fr</t>
  </si>
  <si>
    <t>fgi_formula_regulatory_characteristics</t>
  </si>
  <si>
    <t>declared_ingredients_alcohol_other_types_name_en</t>
  </si>
  <si>
    <t>declared_ingredients_alcohol_other_types_name_fr</t>
  </si>
  <si>
    <t>declared_ingredients_alkaline_agents_ammonium_hydroxyde_liberators_name_en</t>
  </si>
  <si>
    <t>declared_ingredients_alkaline_agents_ammonium_hydroxyde_liberators_name_fr</t>
  </si>
  <si>
    <t>declared_ingredients_antidandruff_agent_name_en</t>
  </si>
  <si>
    <t>declared_ingredients_antidandruff_agent_name_fr</t>
  </si>
  <si>
    <t>declared_ingredients_anti_pigmentation_depigmenting_agents_name_en</t>
  </si>
  <si>
    <t>declared_ingredients_anti_pigmentation_depigmenting_agents_name_fr</t>
  </si>
  <si>
    <t>declared_ingredients_cationic_surfactants_name_en</t>
  </si>
  <si>
    <t>declared_ingredients_cationic_surfactants_name_fr</t>
  </si>
  <si>
    <t>declared_ingredients_chemical_exfoliant_agents_name_en</t>
  </si>
  <si>
    <t>declared_ingredients_chemical_exfoliant_agents_name_fr</t>
  </si>
  <si>
    <t>declared_ingredients_essential_oils_camphor_menthol_eucalyptol_name_en</t>
  </si>
  <si>
    <t>declared_ingredients_essential_oils_camphor_menthol_eucalyptol_name_fr</t>
  </si>
  <si>
    <t>declared_ingredients_essential_oils_camphor_menthol_eucalyptol_concentration</t>
  </si>
  <si>
    <t>declared_ingredients_hydrogen_peroxyde_concentration</t>
  </si>
  <si>
    <t>declared_ingredients_isopropanol_concentration</t>
  </si>
  <si>
    <t>eu_category_level_3_source_id</t>
  </si>
  <si>
    <t>eu_category_level_3_name_en</t>
  </si>
  <si>
    <t>eu_category_level_3_name_fr</t>
  </si>
  <si>
    <t>fgi_formula_claim_characteristics</t>
  </si>
  <si>
    <t>fgi_formula_lifecycle</t>
  </si>
  <si>
    <t>fgi_formula_identification</t>
  </si>
  <si>
    <t>final_product_clp_cmr_1a_1b_presence_flag</t>
  </si>
  <si>
    <t>final_product_for_children_under_three_flag</t>
  </si>
  <si>
    <t>final_product_information_nanomaterials_code</t>
  </si>
  <si>
    <t>final_product_information_nanomaterials_name_fr</t>
  </si>
  <si>
    <t>final_product_information_nanomaterials_name_en</t>
  </si>
  <si>
    <t>fitpc_reference</t>
  </si>
  <si>
    <t>formula_global_footprint_1dose</t>
  </si>
  <si>
    <t>formula_brand_list_name_en</t>
  </si>
  <si>
    <t>formula_brand_list_name_fr</t>
  </si>
  <si>
    <t>formula_cancellation_date</t>
  </si>
  <si>
    <t>formula_class_name_fr</t>
  </si>
  <si>
    <t>formula_class_name_en</t>
  </si>
  <si>
    <t>formula_code</t>
  </si>
  <si>
    <t>formula_source_id</t>
  </si>
  <si>
    <t>formula_id</t>
  </si>
  <si>
    <t>fgi_formula_ingredient_composition</t>
  </si>
  <si>
    <t>fgi_formula_microbiological_characteristics</t>
  </si>
  <si>
    <t>fgi_formula_raw_material_composition</t>
  </si>
  <si>
    <t>formula_cruelty_free_international_certification_code</t>
  </si>
  <si>
    <t>formula_division_list_name_en</t>
  </si>
  <si>
    <t>formula_division_list_name_fr</t>
  </si>
  <si>
    <t>formula_first_production_date</t>
  </si>
  <si>
    <t>formula_franchise_list_name_en</t>
  </si>
  <si>
    <t>formula_franchise_list_name_fr</t>
  </si>
  <si>
    <t>formula_ingredient_concentration_percentage</t>
  </si>
  <si>
    <t>formula_last_edition_date</t>
  </si>
  <si>
    <t>formula_name</t>
  </si>
  <si>
    <t>formula_presentation_code</t>
  </si>
  <si>
    <t>formula_presentation_name_en</t>
  </si>
  <si>
    <t>formula_presentation_name_fr</t>
  </si>
  <si>
    <t>formula_production_status_code</t>
  </si>
  <si>
    <t>formula_production_status_name_fr</t>
  </si>
  <si>
    <t>formula_production_status_name_en</t>
  </si>
  <si>
    <t>formula_raw_material_concentration_percentage</t>
  </si>
  <si>
    <t>formula_structure_code</t>
  </si>
  <si>
    <t>formula_structure_name_en</t>
  </si>
  <si>
    <t>formula_structure_name_fr</t>
  </si>
  <si>
    <t>formula_sub_structure_code</t>
  </si>
  <si>
    <t>formula_sub_structure_name_en</t>
  </si>
  <si>
    <t>formula_sub_structure_name_fr</t>
  </si>
  <si>
    <t>formula_type_code</t>
  </si>
  <si>
    <t>formula_type_name_fr</t>
  </si>
  <si>
    <t>formula_type_name_en</t>
  </si>
  <si>
    <t>fossil_resource_depletion_end_life_footprint_1dose</t>
  </si>
  <si>
    <t>freshwater_eutrophication_end_life_footprint_1dose</t>
  </si>
  <si>
    <t>freshwater_eutrophication_production_footprint_1dose</t>
  </si>
  <si>
    <t>gamme_name_list_name</t>
  </si>
  <si>
    <t>gamme_number_list</t>
  </si>
  <si>
    <t>h2o2_volume_maximum</t>
  </si>
  <si>
    <t>h2o2_volume_minimum</t>
  </si>
  <si>
    <t>human_toxicity_via_environment_end_life_footprint_1dose</t>
  </si>
  <si>
    <t>insert_reference_name_en</t>
  </si>
  <si>
    <t>insert_reference_name_fr</t>
  </si>
  <si>
    <t>insert_structure_code</t>
  </si>
  <si>
    <t>ionizing_radiation_production_footprint_1dose</t>
  </si>
  <si>
    <t>fil_full_ingredient_labelling_general_characteristics</t>
  </si>
  <si>
    <t>fil_options_may_contain_flag</t>
  </si>
  <si>
    <t>fil_full_ingredient_labelling_line_characteristics</t>
  </si>
  <si>
    <t>fil_creator_code</t>
  </si>
  <si>
    <t>fil_creator_source_id</t>
  </si>
  <si>
    <t>fil_creator_last_name</t>
  </si>
  <si>
    <t>fil_creator_first_name</t>
  </si>
  <si>
    <t>level_5_class_formula_source_id</t>
  </si>
  <si>
    <t>level_5_class_formula_name_fr</t>
  </si>
  <si>
    <t>level_5_class_formula_name_en</t>
  </si>
  <si>
    <t>marine_eutrophication_production_footprint_1dose</t>
  </si>
  <si>
    <t>marine_eutrophication_use_footprint_1dose</t>
  </si>
  <si>
    <t>maximum_tolerance_expected_code</t>
  </si>
  <si>
    <t>maximum_tolerance_expected_name_en</t>
  </si>
  <si>
    <t>maximum_tolerance_expected_name_fr</t>
  </si>
  <si>
    <t>microbiology_challenge_test_status_name_fr</t>
  </si>
  <si>
    <t>microbiology_challenge_test_status_name_en</t>
  </si>
  <si>
    <t>microbiology_specification_code</t>
  </si>
  <si>
    <t>microbiology_specification_name_fr</t>
  </si>
  <si>
    <t>microbiology_specification_name_en</t>
  </si>
  <si>
    <t>mineral_resource_depletion_end_life_footprint_1dose</t>
  </si>
  <si>
    <t>mineral_resource_depletion_production_footprint_1dose</t>
  </si>
  <si>
    <t>fab_batch_fabrication_composition_process</t>
  </si>
  <si>
    <t>nanomaterial_exposure_route_name_en</t>
  </si>
  <si>
    <t>nanomaterial_exposure_route_name_fr</t>
  </si>
  <si>
    <t>natural_origin_percentage</t>
  </si>
  <si>
    <t>natural_origin_excl_water_percentage</t>
  </si>
  <si>
    <t>naturalness_charter_compliance_code</t>
  </si>
  <si>
    <t>ozone_depletion_use_footprint_1dose</t>
  </si>
  <si>
    <t>particulate_matter_production_footprint_1dose</t>
  </si>
  <si>
    <t>Formula</t>
  </si>
  <si>
    <t>FGI - Formula Environment and Naturalness</t>
  </si>
  <si>
    <t>Abundant Mineral RM (%)</t>
  </si>
  <si>
    <t>FGI - Formula R&amp;I General classification</t>
  </si>
  <si>
    <t>Acquired brand</t>
  </si>
  <si>
    <t>acquired_brand</t>
  </si>
  <si>
    <t>FIL - Full Ingredient Labelling - Line Characteristics</t>
  </si>
  <si>
    <t>Active category</t>
  </si>
  <si>
    <t>On going</t>
  </si>
  <si>
    <t>FGI - Formula Lifecycle</t>
  </si>
  <si>
    <t>Active Formula Flag</t>
  </si>
  <si>
    <t>active_formula_flag</t>
  </si>
  <si>
    <t>actuator_orifice_size_mm</t>
  </si>
  <si>
    <t>actuator_orifices_count</t>
  </si>
  <si>
    <t>application_zone_name_en</t>
  </si>
  <si>
    <t>application_zone_name_fr</t>
  </si>
  <si>
    <t>applicator_name_fr</t>
  </si>
  <si>
    <t>applicator_name_en</t>
  </si>
  <si>
    <t>attachment_name_fr</t>
  </si>
  <si>
    <t>attachment_name_en</t>
  </si>
  <si>
    <t>fab_batch_fabrication_general_characteristics</t>
  </si>
  <si>
    <t>batch_target_mass_g</t>
  </si>
  <si>
    <t>biobased_raw_material_excl_water_percentage</t>
  </si>
  <si>
    <t>carbon_footprint_end_life_footprint_1dose</t>
  </si>
  <si>
    <t>component_loreal_batch_number</t>
  </si>
  <si>
    <t>component_loreal_batch_id</t>
  </si>
  <si>
    <t>component_loreal_batch_source_id</t>
  </si>
  <si>
    <t>component_role_source_id</t>
  </si>
  <si>
    <t>component_target_mass_g</t>
  </si>
  <si>
    <t>component_type</t>
  </si>
  <si>
    <t>component_weighed_mass_g</t>
  </si>
  <si>
    <t>composition_phase</t>
  </si>
  <si>
    <t>composition_rank</t>
  </si>
  <si>
    <t>composition_rank_comment</t>
  </si>
  <si>
    <t>composition_type_code</t>
  </si>
  <si>
    <t>composition_type_name_en</t>
  </si>
  <si>
    <t>composition_type_name_fr</t>
  </si>
  <si>
    <t>controls_24_hours_control_decision_code</t>
  </si>
  <si>
    <t>controls_24_hours_control_decision_source_id</t>
  </si>
  <si>
    <t>controls_24_hours_control_decision_name_en</t>
  </si>
  <si>
    <t>controls_24_hours_control_decision_name_fr</t>
  </si>
  <si>
    <t>declared_ingredients_ethanol_concentration</t>
  </si>
  <si>
    <t>declared_ingredients_glycols_glycol_ethers_name_en</t>
  </si>
  <si>
    <t>declared_ingredients_glycols_glycol_ethers_name_fr</t>
  </si>
  <si>
    <t>declared_ingredients_hair_straightening_agents_name_en</t>
  </si>
  <si>
    <t>declared_ingredients_hair_straightening_agents_name_fr</t>
  </si>
  <si>
    <t>declared_ingredients_hydrocarbon_solvents_name_en</t>
  </si>
  <si>
    <t>declared_ingredients_hydrocarbon_solvents_name_fr</t>
  </si>
  <si>
    <t>declared_ingredients_persulphates_name_en</t>
  </si>
  <si>
    <t>declared_ingredients_persulphates_name_fr</t>
  </si>
  <si>
    <t>declared_ingredients_propellants_name_en</t>
  </si>
  <si>
    <t>declared_ingredients_propellants_name_fr</t>
  </si>
  <si>
    <t>declared_ingredients_reducing_agents_name_en</t>
  </si>
  <si>
    <t>declared_ingredients_reducing_agents_name_fr</t>
  </si>
  <si>
    <t>declared_ingredients_vitamin_a_derivatives_concentration</t>
  </si>
  <si>
    <t>declared_ingredients_xanthine_derivatives_name_fr</t>
  </si>
  <si>
    <t>declared_ingredients_xanthine_derivatives_name_en</t>
  </si>
  <si>
    <t>dermatology_code</t>
  </si>
  <si>
    <t>dermatology_name_en</t>
  </si>
  <si>
    <t>dermatology_name_fr</t>
  </si>
  <si>
    <t>dilution_ratio_code</t>
  </si>
  <si>
    <t>dilution_ratio_name</t>
  </si>
  <si>
    <t>fil_full_ingredient_labelling_officialization</t>
  </si>
  <si>
    <t>document_reference</t>
  </si>
  <si>
    <t>document_source_id</t>
  </si>
  <si>
    <t>document_id</t>
  </si>
  <si>
    <t>eu_category_level_1_level_2_source_id</t>
  </si>
  <si>
    <t>eu_category_level_1_level_2_name_en</t>
  </si>
  <si>
    <t>eu_category_level_1_level_2_name_fr</t>
  </si>
  <si>
    <t>fabrication_code</t>
  </si>
  <si>
    <t>fabrication_id</t>
  </si>
  <si>
    <t>fabrication_source_id</t>
  </si>
  <si>
    <t>fabrication_creation_date</t>
  </si>
  <si>
    <t>fabrication_creation_type_source_id</t>
  </si>
  <si>
    <t>fabrication_creation_type_code</t>
  </si>
  <si>
    <t>fabrication_creation_type_name_en</t>
  </si>
  <si>
    <t>fabrication_creation_type_name_fr</t>
  </si>
  <si>
    <t>fabrication_creator_code</t>
  </si>
  <si>
    <t>fabrication_creator_source_id</t>
  </si>
  <si>
    <t>fabrication_creator_first_name</t>
  </si>
  <si>
    <t>fabrication_date</t>
  </si>
  <si>
    <t>fabrication_designation</t>
  </si>
  <si>
    <t>fabrication_exemption_code</t>
  </si>
  <si>
    <t>fabrication_exemption_source_id</t>
  </si>
  <si>
    <t>fabrication_exemption_name_fr</t>
  </si>
  <si>
    <t>fabrication_exemption_name_en</t>
  </si>
  <si>
    <t>fabrication_laboratory_code</t>
  </si>
  <si>
    <t>fabrication_laboratory_source_id</t>
  </si>
  <si>
    <t>fabrication_laboratory_name_fr</t>
  </si>
  <si>
    <t>fabrication_laboratory_name_en</t>
  </si>
  <si>
    <t>fabrication_objective</t>
  </si>
  <si>
    <t>fabrication_observations</t>
  </si>
  <si>
    <t>fabrication_operating_mode</t>
  </si>
  <si>
    <t>fabrication_source_code</t>
  </si>
  <si>
    <t>fabrication_source_source_id</t>
  </si>
  <si>
    <t>fabrication_source_comment</t>
  </si>
  <si>
    <t>fabrication_source_name_en</t>
  </si>
  <si>
    <t>fabrication_source_name_fr</t>
  </si>
  <si>
    <t>fabrication_status_source_id</t>
  </si>
  <si>
    <t>fabrication_status_code</t>
  </si>
  <si>
    <t>fabrication_status_name_en</t>
  </si>
  <si>
    <t>fabrication_status_name_fr</t>
  </si>
  <si>
    <t>fabrication_step_code</t>
  </si>
  <si>
    <t>fabrication_step_source_id</t>
  </si>
  <si>
    <t>fabrication_step_name_fr</t>
  </si>
  <si>
    <t>fabrication_step_name_en</t>
  </si>
  <si>
    <t>fabrication_title</t>
  </si>
  <si>
    <t>fabrication_weigh_id</t>
  </si>
  <si>
    <t>fabrication_weigh_source_id</t>
  </si>
  <si>
    <t>fil_creation_date</t>
  </si>
  <si>
    <t>fil_ingredient_concentration_percent</t>
  </si>
  <si>
    <t>fil_ingredient_concentration_percent_maximum</t>
  </si>
  <si>
    <t>fil_ingredient_concentration_percent_minimum</t>
  </si>
  <si>
    <t>fil_ingredient_name</t>
  </si>
  <si>
    <t>fil_ingredient_number_list</t>
  </si>
  <si>
    <t>fil_ingredient_order</t>
  </si>
  <si>
    <t>fil_line_number</t>
  </si>
  <si>
    <t>fil_line_id</t>
  </si>
  <si>
    <t>fil_full_ingredient_labelling_line_ingredients</t>
  </si>
  <si>
    <t>fil_number</t>
  </si>
  <si>
    <t>fil_source_id</t>
  </si>
  <si>
    <t>fil_id</t>
  </si>
  <si>
    <t>fil_options_fragrance_located_end_flag</t>
  </si>
  <si>
    <t>fil_options_ingredient_sorting_order_source_id</t>
  </si>
  <si>
    <t>fil_options_ingredient_sorting_order_name_fr</t>
  </si>
  <si>
    <t>fil_options_ingredient_sorting_order_name_en</t>
  </si>
  <si>
    <t>fil_reference</t>
  </si>
  <si>
    <t>fil_rules_version</t>
  </si>
  <si>
    <t>fil_section_code</t>
  </si>
  <si>
    <t>fil_section_source_id</t>
  </si>
  <si>
    <t>fil_section_name_en</t>
  </si>
  <si>
    <t>fil_section_name_fr</t>
  </si>
  <si>
    <t>fil_site</t>
  </si>
  <si>
    <t>fil_status_source_id</t>
  </si>
  <si>
    <t>fil_status_id</t>
  </si>
  <si>
    <t>fil_status_name_en</t>
  </si>
  <si>
    <t>fil_status_name_fr</t>
  </si>
  <si>
    <t>fil_type_source_id</t>
  </si>
  <si>
    <t>fil_type_name_fr</t>
  </si>
  <si>
    <t>fil_type_name_en</t>
  </si>
  <si>
    <t>fil_version_number</t>
  </si>
  <si>
    <t>final_product_kit_component_function_code</t>
  </si>
  <si>
    <t>final_product_kit_component_function_name_fr</t>
  </si>
  <si>
    <t>final_product_kit_component_function_name_en</t>
  </si>
  <si>
    <t>final_product_nanomaterial_presence_flag</t>
  </si>
  <si>
    <t>formula_use_footprint_1dose</t>
  </si>
  <si>
    <t>formula_biodegradability_percentage</t>
  </si>
  <si>
    <t>fgi_formula_subcontracting</t>
  </si>
  <si>
    <t>formula_cosmos_certification_code</t>
  </si>
  <si>
    <t>formula_cosmos_certification_name_en</t>
  </si>
  <si>
    <t>formula_cosmos_certification_name_fr</t>
  </si>
  <si>
    <t>formula_creation_date</t>
  </si>
  <si>
    <t>formula_creator_code</t>
  </si>
  <si>
    <t>formula_creator_first_name</t>
  </si>
  <si>
    <t>formula_creator_last_name</t>
  </si>
  <si>
    <t>formula_cruelty_free_international_certification_name_en</t>
  </si>
  <si>
    <t>formula_cruelty_free_international_certification_name_fr</t>
  </si>
  <si>
    <t>formula_first_officialization_date</t>
  </si>
  <si>
    <t>formula_last_replacement_date</t>
  </si>
  <si>
    <t>formula_line_list_name_en</t>
  </si>
  <si>
    <t>formula_line_list_name_fr</t>
  </si>
  <si>
    <t>metier_code</t>
  </si>
  <si>
    <t>metier_name_en</t>
  </si>
  <si>
    <t>metier_name_fr</t>
  </si>
  <si>
    <t>formula_rinsing_volume_l</t>
  </si>
  <si>
    <t>formula_spot_score</t>
  </si>
  <si>
    <t>formula_status_code</t>
  </si>
  <si>
    <t>formula_status_name_fr</t>
  </si>
  <si>
    <t>formula_status_name_en</t>
  </si>
  <si>
    <t>formula_user_dose_g</t>
  </si>
  <si>
    <t>formula_water_footprint_grey_water_index</t>
  </si>
  <si>
    <t>formula_creator_source_id</t>
  </si>
  <si>
    <t>fossil_resource_depletion_production_footprint_1dose</t>
  </si>
  <si>
    <t>fossil_resource_depletion_use_footprint_1dose</t>
  </si>
  <si>
    <t>fragrance_presence_flag</t>
  </si>
  <si>
    <t>frame_formulation_reference_source_id</t>
  </si>
  <si>
    <t>frame_formulation_reference_name_en</t>
  </si>
  <si>
    <t>frame_formulation_reference_name_fr</t>
  </si>
  <si>
    <t>freshwater_ecotoxicity_end_life_footprint_1dose</t>
  </si>
  <si>
    <t>freshwater_ecotoxicity_production_footprint_1dose</t>
  </si>
  <si>
    <t>freshwater_ecotoxicity_use_footprint_1dose</t>
  </si>
  <si>
    <t>freshwater_eutrophication_use_footprint_1dose</t>
  </si>
  <si>
    <t>gamme_number</t>
  </si>
  <si>
    <t>gamme_id</t>
  </si>
  <si>
    <t>green_chemistry_raw_material_excl_water_percentage</t>
  </si>
  <si>
    <t>human_toxicity_via_environment_production_footprint_1dose</t>
  </si>
  <si>
    <t>human_toxicity_via_environment_use_footprint_1dose</t>
  </si>
  <si>
    <t>hypoallergenic_expected_flag</t>
  </si>
  <si>
    <t>ifra_category_code</t>
  </si>
  <si>
    <t>ifra_category_name_en</t>
  </si>
  <si>
    <t>ifra_category_name_fr</t>
  </si>
  <si>
    <t>ingredient_number</t>
  </si>
  <si>
    <t>ingredient_source_id</t>
  </si>
  <si>
    <t>ingredient_id</t>
  </si>
  <si>
    <t>fil_ingredient_regulatory_concentration_percentage</t>
  </si>
  <si>
    <t>inhalable_fraction_code</t>
  </si>
  <si>
    <t>inhalable_fraction_name_en</t>
  </si>
  <si>
    <t>inhalable_fraction_name_fr</t>
  </si>
  <si>
    <t>insert_structure_name_en</t>
  </si>
  <si>
    <t>insert_structure_name_fr</t>
  </si>
  <si>
    <t>internal_ri_composition_comment</t>
  </si>
  <si>
    <t>international_product_name</t>
  </si>
  <si>
    <t>ionizing_radiation_end_life_footprint_1dose</t>
  </si>
  <si>
    <t>ionizing_radiation_use_footprint_1dose</t>
  </si>
  <si>
    <t>kpi1_status_code</t>
  </si>
  <si>
    <t>kpi1_status_name_fr</t>
  </si>
  <si>
    <t>kpi1_status_name_en</t>
  </si>
  <si>
    <t>kpi2_status_code</t>
  </si>
  <si>
    <t>kpi2_status_name_en</t>
  </si>
  <si>
    <t>kpi2_status_name_fr</t>
  </si>
  <si>
    <t>laboratory_process_name_fr</t>
  </si>
  <si>
    <t>laboratory_process_name_en</t>
  </si>
  <si>
    <t>land_use_end_life_footprint_1dose</t>
  </si>
  <si>
    <t>land_use_production_footprint_1dose</t>
  </si>
  <si>
    <t>land_use_use_footprint_1dose</t>
  </si>
  <si>
    <t>level_1_class_formula_source_id</t>
  </si>
  <si>
    <t>level_1_class_formula_name_en</t>
  </si>
  <si>
    <t>level_1_class_formula_name_fr</t>
  </si>
  <si>
    <t>level_2_class_formula_source_id</t>
  </si>
  <si>
    <t>level_2_class_formula_name_en</t>
  </si>
  <si>
    <t>level_2_class_formula_name_fr</t>
  </si>
  <si>
    <t>level_3_class_formula_source_id</t>
  </si>
  <si>
    <t>level_3_class_formula_name_en</t>
  </si>
  <si>
    <t>level_3_class_formula_name_fr</t>
  </si>
  <si>
    <t>level_4_class_formula_source_id</t>
  </si>
  <si>
    <t>level_4_class_formula_name_fr</t>
  </si>
  <si>
    <t>level_4_class_formula_name_en</t>
  </si>
  <si>
    <t>level_6_class_formula_source_id</t>
  </si>
  <si>
    <t>level_6_class_formula_name_fr</t>
  </si>
  <si>
    <t>level_6_class_formula_name_en</t>
  </si>
  <si>
    <t>level_7_class_formula_source_id</t>
  </si>
  <si>
    <t>level_7_class_formula_name_en</t>
  </si>
  <si>
    <t>level_7_class_formula_name_fr</t>
  </si>
  <si>
    <t>local_product_name</t>
  </si>
  <si>
    <t>make_up_gesture_code</t>
  </si>
  <si>
    <t>make_up_gesture_name_en</t>
  </si>
  <si>
    <t>make_up_gesture_name_fr</t>
  </si>
  <si>
    <t>marine_eutrophication_end_life_footprint_1dose</t>
  </si>
  <si>
    <t>mineral_resource_depletion_use_footprint_1dose</t>
  </si>
  <si>
    <t>most_common_developer_formula_code</t>
  </si>
  <si>
    <t>most_common_developer_h2o2_volume</t>
  </si>
  <si>
    <t>most_common_developer_technology_code</t>
  </si>
  <si>
    <t>most_common_developer_technology_name</t>
  </si>
  <si>
    <t>nanomaterial_exposure_route_code</t>
  </si>
  <si>
    <t>naturalness_charter_compliance_name_en</t>
  </si>
  <si>
    <t>naturalness_charter_compliance_name_fr</t>
  </si>
  <si>
    <t>open_dev_formula_flag</t>
  </si>
  <si>
    <t>open_dev_socle_texture</t>
  </si>
  <si>
    <t>original_batch_number</t>
  </si>
  <si>
    <t>other_special_applicator_packaging</t>
  </si>
  <si>
    <t>ozone_depletion_end_life_footprint_1dose</t>
  </si>
  <si>
    <t>ozone_depletion_production_footprint_1dose</t>
  </si>
  <si>
    <t>parent_formula_code</t>
  </si>
  <si>
    <t>parent_formula_id</t>
  </si>
  <si>
    <t>parent_formula_source_id</t>
  </si>
  <si>
    <t>particular_product_code</t>
  </si>
  <si>
    <t>particular_product_name_en</t>
  </si>
  <si>
    <t>particular_product_name_fr</t>
  </si>
  <si>
    <t>particulate_matter_end_life_footprint_1dose</t>
  </si>
  <si>
    <t>particulate_matter_use_footprint_1dose</t>
  </si>
  <si>
    <t>period_after_opening_code</t>
  </si>
  <si>
    <t>period_after_opening_name_en</t>
  </si>
  <si>
    <t>period_after_opening_name_fr</t>
  </si>
  <si>
    <t>photochemical_ozone_formation_end_life_footprint_1dose</t>
  </si>
  <si>
    <t>photochemical_ozone_formation_production_footprint_1dose</t>
  </si>
  <si>
    <t>photochemical_ozone_formation_use_footprint_1dose</t>
  </si>
  <si>
    <t>primary_raw_material_flag</t>
  </si>
  <si>
    <t>product_acquired_range_name_en</t>
  </si>
  <si>
    <t>product_acquired_range_name_fr</t>
  </si>
  <si>
    <t>product_family_code</t>
  </si>
  <si>
    <t>product_family_source_id</t>
  </si>
  <si>
    <t>product_family_name_en</t>
  </si>
  <si>
    <t>product_family_name_fr</t>
  </si>
  <si>
    <t>raw_material_category_code</t>
  </si>
  <si>
    <t>raw_material_category_name_fr</t>
  </si>
  <si>
    <t>raw_material_category_name_en</t>
  </si>
  <si>
    <t>raw_material_code</t>
  </si>
  <si>
    <t>raw_material_source_id</t>
  </si>
  <si>
    <t>raw_material_id</t>
  </si>
  <si>
    <t>raw_material_role_code</t>
  </si>
  <si>
    <t>raw_material_role_name_en</t>
  </si>
  <si>
    <t>raw_material_role_name_fr</t>
  </si>
  <si>
    <t>restricted_tail_piece_mm</t>
  </si>
  <si>
    <t>rinse_off_flag</t>
  </si>
  <si>
    <t>safety_target_tolerance_code</t>
  </si>
  <si>
    <t>safety_target_tolerance_name_en</t>
  </si>
  <si>
    <t>safety_target_tolerance_name_fr</t>
  </si>
  <si>
    <t>specific_applicator_packaging_code</t>
  </si>
  <si>
    <t>specific_applicator_packaging_name_fr</t>
  </si>
  <si>
    <t>specific_applicator_packaging_name_en</t>
  </si>
  <si>
    <t>spot_naturality_code</t>
  </si>
  <si>
    <t>spot_naturality_name_en</t>
  </si>
  <si>
    <t>spot_naturality_name_fr</t>
  </si>
  <si>
    <t>stem_internal_metering_orifice_mm</t>
  </si>
  <si>
    <t>stem_orifice_shape_code</t>
  </si>
  <si>
    <t>stem_orifice_shape_name_en</t>
  </si>
  <si>
    <t>stem_orifice_shape_name_fr</t>
  </si>
  <si>
    <t>stem_orifices_count</t>
  </si>
  <si>
    <t>subcontracted_formula_reference</t>
  </si>
  <si>
    <t>subcontractor_name</t>
  </si>
  <si>
    <t>subcontractor_reference</t>
  </si>
  <si>
    <t>sustainably_sourced_raw_material_excl_water_percentage</t>
  </si>
  <si>
    <t>target_1_population_code</t>
  </si>
  <si>
    <t>target_1_population_name_en</t>
  </si>
  <si>
    <t>target_1_population_name_fr</t>
  </si>
  <si>
    <t>terrestrial_eutrophication_end_life_footprint_1dose</t>
  </si>
  <si>
    <t>terrestrial_eutrophication_production_footprint_1dose</t>
  </si>
  <si>
    <t>fabrication_creator_last_name</t>
  </si>
  <si>
    <t>terrestrial_eutrophication_use_footprint_1dose</t>
  </si>
  <si>
    <t>valve_origin_code</t>
  </si>
  <si>
    <t>valve_origin_name_en</t>
  </si>
  <si>
    <t>valve_origin_name_fr</t>
  </si>
  <si>
    <t>valve_recommended_usage_code</t>
  </si>
  <si>
    <t>valve_recommended_usage_name_en</t>
  </si>
  <si>
    <t>valve_recommended_usage_name_fr</t>
  </si>
  <si>
    <t>valve_type_code</t>
  </si>
  <si>
    <t>valve_type_name_en</t>
  </si>
  <si>
    <t>valve_type_name_fr</t>
  </si>
  <si>
    <t>vapor_phase_tap_mm</t>
  </si>
  <si>
    <t>vegan_formula_code</t>
  </si>
  <si>
    <t>vegan_formula_name_en</t>
  </si>
  <si>
    <t>vegan_formula_name_fr</t>
  </si>
  <si>
    <t>visible_composition_element_flag</t>
  </si>
  <si>
    <t>water_acidification_end_life_footprint_1dose</t>
  </si>
  <si>
    <t>water_acidification_production_footprint_1dose</t>
  </si>
  <si>
    <t>water_acidification_use_footprint_1dose</t>
  </si>
  <si>
    <t>water_scarcity_end_life_footprint_1dose</t>
  </si>
  <si>
    <t>water_scarcity_production_footprint_1dose</t>
  </si>
  <si>
    <t>water_scarcity_use_footprint_1dose</t>
  </si>
  <si>
    <t>waterproof_code</t>
  </si>
  <si>
    <t>waterproof_name_en</t>
  </si>
  <si>
    <t>waterproof_name_fr</t>
  </si>
  <si>
    <t>weighed_temperature</t>
  </si>
  <si>
    <t>Champs 1</t>
  </si>
  <si>
    <t>Champs 2</t>
  </si>
  <si>
    <t>Champs 3</t>
  </si>
  <si>
    <t>Champs 4</t>
  </si>
  <si>
    <t>FGI - Formula Packaging Characteristics</t>
  </si>
  <si>
    <t>Actuator Orifice Size (mm)</t>
  </si>
  <si>
    <t>Actuator Orifices Count</t>
  </si>
  <si>
    <t>Actuator Type Code</t>
  </si>
  <si>
    <t>Actuator Type Name</t>
  </si>
  <si>
    <t>FGI - Formula Safety Characteristics</t>
  </si>
  <si>
    <t>Acute poisoning information</t>
  </si>
  <si>
    <t>Additive</t>
  </si>
  <si>
    <t>Alcohol volume</t>
  </si>
  <si>
    <t>Answer</t>
  </si>
  <si>
    <t>Application routine</t>
  </si>
  <si>
    <t>Application Zone Code</t>
  </si>
  <si>
    <t>Application Zone Name</t>
  </si>
  <si>
    <t>Applicator code</t>
  </si>
  <si>
    <t>Applicator name</t>
  </si>
  <si>
    <t>Applicator type</t>
  </si>
  <si>
    <t>FGI - Formula Composition Information</t>
  </si>
  <si>
    <t>Attachment</t>
  </si>
  <si>
    <t>Base/Coupleur (B/C)</t>
  </si>
  <si>
    <t>Obsolete</t>
  </si>
  <si>
    <t>FAB - Batch Fabrication - General Characteristics</t>
  </si>
  <si>
    <t>Batch Target Mass (g)</t>
  </si>
  <si>
    <t>Biobased / Abundant mineral / Circular process RM - Color Status</t>
  </si>
  <si>
    <t>Biobased / Abundant mineral / Circular process RM (%)</t>
  </si>
  <si>
    <t>Biobased Raw Material (Excl. Water) (%)</t>
  </si>
  <si>
    <t>FGI - Formula Environmental Impact Factors</t>
  </si>
  <si>
    <t>Carbon Footprint - End-of-life Footprint per dose</t>
  </si>
  <si>
    <t>Carbon Footprint - End-of-life Footprint per gram</t>
  </si>
  <si>
    <t>Carbon Footprint - End-of-life Impact per gram</t>
  </si>
  <si>
    <t>Carbon Footprint - Heating Water Indicator per liter</t>
  </si>
  <si>
    <t>Carbon Footprint - Normalization Coefficient</t>
  </si>
  <si>
    <t>Carbon Footprint - Production Footprint per dose</t>
  </si>
  <si>
    <t>Carbon Footprint - Production Footprint per gram</t>
  </si>
  <si>
    <t>Carbon Footprint - Production Impact per gram</t>
  </si>
  <si>
    <t>Carbon Footprint - Use Footprint per dose</t>
  </si>
  <si>
    <t>Carbon Footprint - Use Footprint per gram</t>
  </si>
  <si>
    <t>Carbon Footprint - Weighting Coefficient</t>
  </si>
  <si>
    <t>Color to Base Quantity Ratio</t>
  </si>
  <si>
    <t>To be validated</t>
  </si>
  <si>
    <t>Colorants Weight / Weight (%)</t>
  </si>
  <si>
    <t>Coloration %</t>
  </si>
  <si>
    <t>Comparison of formulas</t>
  </si>
  <si>
    <t>Competitor product study number for Formula</t>
  </si>
  <si>
    <t>Compliance with N&amp;O Charter Code v5</t>
  </si>
  <si>
    <t>Compliance with N&amp;O Charter Code v6</t>
  </si>
  <si>
    <t>Compliance with N&amp;O Charter Name v5</t>
  </si>
  <si>
    <t>Compliance with N&amp;O Charter Name v6</t>
  </si>
  <si>
    <t>FGI - Formula Composition Process</t>
  </si>
  <si>
    <t>Component - Concentration (%)</t>
  </si>
  <si>
    <t>FAB - Batch Fabrication - Composition Process</t>
  </si>
  <si>
    <t>Component - Concentration (%) for Fabrication Composition Process</t>
  </si>
  <si>
    <t>Component - Formula Code for Fabrication Composition Process</t>
  </si>
  <si>
    <t>Component - Formula Code for Formula Composition Process</t>
  </si>
  <si>
    <t>Component - L'Oréal Batch Number for Fabrication Composition Process</t>
  </si>
  <si>
    <t>Component - Raw Material Code for Fabrication Composition Process</t>
  </si>
  <si>
    <t>Component - Raw Material Code for Formula Composition Process</t>
  </si>
  <si>
    <t>Component - Role Code</t>
  </si>
  <si>
    <t>Component - Role Code for Fabrication Composition Process</t>
  </si>
  <si>
    <t>Component - Role Name</t>
  </si>
  <si>
    <t>Component - Role Name for Fabrication Composition Process</t>
  </si>
  <si>
    <t>Component - Target Mass (g)</t>
  </si>
  <si>
    <t>Component - Type</t>
  </si>
  <si>
    <t>Component - Type for Fabrication Composition Process</t>
  </si>
  <si>
    <t>Component - Weighed Mass (g)</t>
  </si>
  <si>
    <t>Composition Phase</t>
  </si>
  <si>
    <t>Composition Phase for Fabrication Composition Process</t>
  </si>
  <si>
    <t>Composition Rank</t>
  </si>
  <si>
    <t>Composition Rank Comment</t>
  </si>
  <si>
    <t>Composition Rank for Fabrication Composition Process</t>
  </si>
  <si>
    <t>FGI - Formula Ingredient Composition</t>
  </si>
  <si>
    <t>Composition type Code for Formula Ingredient Composition</t>
  </si>
  <si>
    <t>Composition type Name for Formula Ingredient Composition</t>
  </si>
  <si>
    <t>FGI - SBWA/SPOT classification</t>
  </si>
  <si>
    <t>Consumer category code</t>
  </si>
  <si>
    <t>Consumer Category Code for Formula Environment and Naturalness</t>
  </si>
  <si>
    <t>Consumer category name</t>
  </si>
  <si>
    <t>Consumer Category Name for Formula Environment and Naturalness</t>
  </si>
  <si>
    <t>Consumer Category SPOT Score</t>
  </si>
  <si>
    <t>Controls - 24 hours Control Decision Code</t>
  </si>
  <si>
    <t>Controls - 24 hours Control Decision Name</t>
  </si>
  <si>
    <t>Cosmetic Product category code</t>
  </si>
  <si>
    <t>Cosmetic Product category name</t>
  </si>
  <si>
    <t>FGI - Formula Adjusters</t>
  </si>
  <si>
    <t>Coverage adjustment</t>
  </si>
  <si>
    <t>Date of last Lab production</t>
  </si>
  <si>
    <t>FGI - Formula Regulatory characteristics</t>
  </si>
  <si>
    <t>Declared Ingredients - Alcohol Other Types</t>
  </si>
  <si>
    <t>Declared Ingredients - Alkaline Agents Ammonium Hydroxyde Liberators</t>
  </si>
  <si>
    <t>Declared Ingredients - Antidandruff Agent</t>
  </si>
  <si>
    <t>Declared Ingredients - Anti-Pigmentation or Depigmenting Agents</t>
  </si>
  <si>
    <t>Declared Ingredients - Cationic Surfactants</t>
  </si>
  <si>
    <t>Declared Ingredients - Chemical Exfoliant Agents</t>
  </si>
  <si>
    <t>Declared Ingredients - Essential oils, camphor, menthol and eucalyptol</t>
  </si>
  <si>
    <t>Declared Ingredients - Essential oils, camphor, menthol and eucalyptol Concentration</t>
  </si>
  <si>
    <t>Declared Ingredients - Ethanol Concentration</t>
  </si>
  <si>
    <t>Declared Ingredients - Fall-preventing agents</t>
  </si>
  <si>
    <t>Declared Ingredients - Glycols And Glycol Ethers</t>
  </si>
  <si>
    <t>Declared Ingredients - Hair Straightening Agents</t>
  </si>
  <si>
    <t>Declared Ingredients - Hydrocarbon Solvents</t>
  </si>
  <si>
    <t>Declared Ingredients - Hydrogen Peroxyde Concentration</t>
  </si>
  <si>
    <t>Declared ingredients - Isopropanol Concentration</t>
  </si>
  <si>
    <t>Declared Ingredients - Persulphates</t>
  </si>
  <si>
    <t>Declared Ingredients - Propellants</t>
  </si>
  <si>
    <t>Declared ingredients - Reducing Agents</t>
  </si>
  <si>
    <t>Declared Ingredients - Vitamin A And Derivatives Concentration</t>
  </si>
  <si>
    <t>Declared Ingredients - Xanthine Derivatives</t>
  </si>
  <si>
    <t>Delete</t>
  </si>
  <si>
    <t>FGI - Formula Claim characteristics</t>
  </si>
  <si>
    <t>Dermatology Code</t>
  </si>
  <si>
    <t>Dermatology Name</t>
  </si>
  <si>
    <t>Dilution Ratio Code</t>
  </si>
  <si>
    <t>Dilution Ratio Name</t>
  </si>
  <si>
    <t>Distributed gross sales (€) for Formula Rolling Year FG Sales</t>
  </si>
  <si>
    <t>FIL - Full Ingredient Labelling - Officialization</t>
  </si>
  <si>
    <t>Document reference for FIL Officialization</t>
  </si>
  <si>
    <t>Dry Matter (%)</t>
  </si>
  <si>
    <t>FGI - Formula Identification</t>
  </si>
  <si>
    <t>Duplicated from Formula Code</t>
  </si>
  <si>
    <t>Efficiency claims</t>
  </si>
  <si>
    <t>Ethanol Presence Flag</t>
  </si>
  <si>
    <t>EU category level 1 / level 2 Id</t>
  </si>
  <si>
    <t>EU category level 1 / level 2 name</t>
  </si>
  <si>
    <t>EU category level 1 Id</t>
  </si>
  <si>
    <t>EU category level 1 name</t>
  </si>
  <si>
    <t>EU category level 2 Id</t>
  </si>
  <si>
    <t>EU category level 2 name</t>
  </si>
  <si>
    <t>EU category level 3 Id</t>
  </si>
  <si>
    <t>EU category level 3 name</t>
  </si>
  <si>
    <t>Expected SPF and/or IPD</t>
  </si>
  <si>
    <t>Expertise Request Number for Batch Fabrication</t>
  </si>
  <si>
    <t>Exploitable Formula Flag</t>
  </si>
  <si>
    <t>Fabrication Code</t>
  </si>
  <si>
    <t>Fabrication Code for Fabrication Composition Process</t>
  </si>
  <si>
    <t>Fabrication Creation Date</t>
  </si>
  <si>
    <t>Fabrication Creation Type Code</t>
  </si>
  <si>
    <t>Fabrication Creation Type Name</t>
  </si>
  <si>
    <t>Fabrication Creator</t>
  </si>
  <si>
    <t>Fabrication Date</t>
  </si>
  <si>
    <t>Fabrication Designation</t>
  </si>
  <si>
    <t>Fabrication Exemption Code</t>
  </si>
  <si>
    <t>Fabrication Exemption Name</t>
  </si>
  <si>
    <t>Fabrication Laboratory Code</t>
  </si>
  <si>
    <t>Fabrication Laboratory Name</t>
  </si>
  <si>
    <t>Fabrication Objective</t>
  </si>
  <si>
    <t>Fabrication Observations</t>
  </si>
  <si>
    <t>Fabrication Operating mode</t>
  </si>
  <si>
    <t>Fabrication Source Code</t>
  </si>
  <si>
    <t>Fabrication Source Comment</t>
  </si>
  <si>
    <t>Fabrication Source Name</t>
  </si>
  <si>
    <t>Fabrication Status Code</t>
  </si>
  <si>
    <t>Fabrication Status Name</t>
  </si>
  <si>
    <t>Fabrication Step Code</t>
  </si>
  <si>
    <t>Fabrication Step Name</t>
  </si>
  <si>
    <t>Fabrication Title</t>
  </si>
  <si>
    <t>Fabrication Versioning</t>
  </si>
  <si>
    <t>Fabrication Weigh Id</t>
  </si>
  <si>
    <t>FIL - Full Ingredient Labelling - General Characteristics</t>
  </si>
  <si>
    <t>FIL Creation Date</t>
  </si>
  <si>
    <t>FIL Creator</t>
  </si>
  <si>
    <t>FIL Diffusion</t>
  </si>
  <si>
    <t>FIL frozen</t>
  </si>
  <si>
    <t>FIL Ingredient Concentration (%)</t>
  </si>
  <si>
    <t>FIL Ingredient Concentration (%) - Maximum</t>
  </si>
  <si>
    <t>FIL Ingredient Concentration (%) - Minimum</t>
  </si>
  <si>
    <t>FIL Ingredient Name</t>
  </si>
  <si>
    <t>FIL Ingredient Number List</t>
  </si>
  <si>
    <t>FIL Ingredient Order</t>
  </si>
  <si>
    <t>FIL Line Number</t>
  </si>
  <si>
    <t>FIL - Full Ingredient Labelling - Line Ingredients</t>
  </si>
  <si>
    <t>FIL Line Number for FIL Line Number Ingredients</t>
  </si>
  <si>
    <t>FIL Number</t>
  </si>
  <si>
    <t>FIL Number for FIL Line Characteristics</t>
  </si>
  <si>
    <t>FIL Number for FIL Line Ingredients</t>
  </si>
  <si>
    <t>FIL Number for FIL Officialization</t>
  </si>
  <si>
    <t>FIL Options - Fragrance Located at the end Flag</t>
  </si>
  <si>
    <t>FIL Options - Ingredient Sorting Order Id</t>
  </si>
  <si>
    <t>FIL Options - Ingredient Sorting Order Name</t>
  </si>
  <si>
    <t>FIL Options - May contain Flag</t>
  </si>
  <si>
    <t>fil percentage s/r</t>
  </si>
  <si>
    <t>FIL Reference</t>
  </si>
  <si>
    <t>FIL Rules Version</t>
  </si>
  <si>
    <t>FIL Section Code</t>
  </si>
  <si>
    <t>FIL Section Id</t>
  </si>
  <si>
    <t>FIL Section Name</t>
  </si>
  <si>
    <t>FIL Site</t>
  </si>
  <si>
    <t>FIL source</t>
  </si>
  <si>
    <t>FIL Status Id</t>
  </si>
  <si>
    <t>FIL Status Name</t>
  </si>
  <si>
    <t>FIL Type Id</t>
  </si>
  <si>
    <t>FIL Type Name</t>
  </si>
  <si>
    <t>FIL Version Number</t>
  </si>
  <si>
    <t>FIL zone</t>
  </si>
  <si>
    <t>Filiation comment</t>
  </si>
  <si>
    <t>Final Product - CLP - CMR 1A/1B Presence Flag</t>
  </si>
  <si>
    <t>Final Product - For Children Under Three Flag</t>
  </si>
  <si>
    <t>Final Product - Kit Component Function code</t>
  </si>
  <si>
    <t>Final Product - Kit Component Function name</t>
  </si>
  <si>
    <t>Final Product - Nanomaterial Presence Flag</t>
  </si>
  <si>
    <t>Final Product Information - Nanomaterials code</t>
  </si>
  <si>
    <t>Final Product Information - Nanomaterials name</t>
  </si>
  <si>
    <t>FITPC Reference</t>
  </si>
  <si>
    <t>Fluorine compound concentration</t>
  </si>
  <si>
    <t>Formula - End-of-life Footprint per dose</t>
  </si>
  <si>
    <t>Formula - End-of-life Footprint per gram</t>
  </si>
  <si>
    <t>Formula - End-of-life Water Footprint per dose</t>
  </si>
  <si>
    <t>Formula - End-of-life Water Footprint per gram</t>
  </si>
  <si>
    <t>Formula - Global Footprint per dose</t>
  </si>
  <si>
    <t>Formula - Global Footprint per gram</t>
  </si>
  <si>
    <t>Formula - Global Water Footprint per dose</t>
  </si>
  <si>
    <t>Formula - Global Water Footprint per gram</t>
  </si>
  <si>
    <t>Formula - Production Footprint per dose</t>
  </si>
  <si>
    <t>Formula - Production Footprint per gram</t>
  </si>
  <si>
    <t>Formula - Use Footprint per dose</t>
  </si>
  <si>
    <t>Formula - Use Footprint per gram</t>
  </si>
  <si>
    <t>Formula aggregated MOS</t>
  </si>
  <si>
    <t>Formula biodegradability (%)</t>
  </si>
  <si>
    <t>Formula Brand List</t>
  </si>
  <si>
    <t>Formula Cancellation Date</t>
  </si>
  <si>
    <t>Formula class</t>
  </si>
  <si>
    <t>Formula code</t>
  </si>
  <si>
    <t>Formula Code for Batch Fabrication</t>
  </si>
  <si>
    <t>Formula Code for FIL Officialization</t>
  </si>
  <si>
    <t>Formula code for Formula Adjusters</t>
  </si>
  <si>
    <t>Formula Code for Formula Claim Characteristics</t>
  </si>
  <si>
    <t>Formula Code for Formula Composition Information</t>
  </si>
  <si>
    <t>Formula Code for Formula Composition Process</t>
  </si>
  <si>
    <t>Formula Code for Formula Environment and Naturalness</t>
  </si>
  <si>
    <t>Formula Code for Formula Environment Impact Factors</t>
  </si>
  <si>
    <t>Formula Code for Formula Ingredient Composition</t>
  </si>
  <si>
    <t>Formula Code for Formula Lifecycle</t>
  </si>
  <si>
    <t>FGI - Formula Microbiological Characteristics</t>
  </si>
  <si>
    <t>Formula Code for Formula Microbiological Characteristics</t>
  </si>
  <si>
    <t>Formula Code for Formula Packaging Characteristics</t>
  </si>
  <si>
    <t>Formula Code for Formula R&amp;I General Classification</t>
  </si>
  <si>
    <t>FGI - Formula Raw Material Composition</t>
  </si>
  <si>
    <t>Formula Code for Formula Raw Material Composition</t>
  </si>
  <si>
    <t>Formula Code for Formula Regulatory Characteristics</t>
  </si>
  <si>
    <t>Formula Code for Formula Safety Characteristics</t>
  </si>
  <si>
    <t>FGI - Formula Subcontracting</t>
  </si>
  <si>
    <t>Formula Code for Formula Subcontracting</t>
  </si>
  <si>
    <t>Formula Code for SBWA Classification</t>
  </si>
  <si>
    <t>Formula contains RM from animal origin</t>
  </si>
  <si>
    <t>Formula COSMOS certification Code</t>
  </si>
  <si>
    <t>Formula COSMOS certification Name</t>
  </si>
  <si>
    <t>Formula creation date</t>
  </si>
  <si>
    <t>Formula creation laboratory Code</t>
  </si>
  <si>
    <t>Formula creation laboratory Name</t>
  </si>
  <si>
    <t>Formula creator</t>
  </si>
  <si>
    <t>Formula Cruelty Free International Certification Code</t>
  </si>
  <si>
    <t>Formula Cruelty Free International Certification Name</t>
  </si>
  <si>
    <t>Formula Division List</t>
  </si>
  <si>
    <t>Formula Ecocert Certification Code</t>
  </si>
  <si>
    <t>Formula Ecocert Certification Flag</t>
  </si>
  <si>
    <t>Formula First Officialization Date</t>
  </si>
  <si>
    <t>Formula First Production Date</t>
  </si>
  <si>
    <t>Formula Franchise List</t>
  </si>
  <si>
    <t>Formula Function 1 Code</t>
  </si>
  <si>
    <t>Formula Function 1 Name</t>
  </si>
  <si>
    <t>Formula Ingredient Concentration (%)</t>
  </si>
  <si>
    <t>Formula Last Edition Date</t>
  </si>
  <si>
    <t>Formula Last Officialization Date</t>
  </si>
  <si>
    <t>Formula Last Production Date</t>
  </si>
  <si>
    <t>Formula Last Replacement Date</t>
  </si>
  <si>
    <t>Formula Line List</t>
  </si>
  <si>
    <t>Formula métier Code</t>
  </si>
  <si>
    <t>Formula métier Name</t>
  </si>
  <si>
    <t>Formula name</t>
  </si>
  <si>
    <t>Formula presentation code</t>
  </si>
  <si>
    <t>Formula presentation name</t>
  </si>
  <si>
    <t>FGI - Formula Price</t>
  </si>
  <si>
    <t>Formula price (support price)</t>
  </si>
  <si>
    <t>Formula price (vendor price)</t>
  </si>
  <si>
    <t>Formula Principle Date</t>
  </si>
  <si>
    <t>Formula production quantity</t>
  </si>
  <si>
    <t>Formula production status code</t>
  </si>
  <si>
    <t>Formula production status name</t>
  </si>
  <si>
    <t>Formula production unit</t>
  </si>
  <si>
    <t>Formula Raw Material Concentration (%)</t>
  </si>
  <si>
    <t>Formula Rinsing Volume (L)</t>
  </si>
  <si>
    <t>Formula SPF positionning</t>
  </si>
  <si>
    <t>Formula SPF value</t>
  </si>
  <si>
    <t>Formula SPOT Score</t>
  </si>
  <si>
    <t>Formula Standard Price</t>
  </si>
  <si>
    <t>Formula status code</t>
  </si>
  <si>
    <t>Formula status name</t>
  </si>
  <si>
    <t>Formula structure code</t>
  </si>
  <si>
    <t>Formula structure name</t>
  </si>
  <si>
    <t>Formula sub-structure code</t>
  </si>
  <si>
    <t>Formula sub-structure name</t>
  </si>
  <si>
    <t>Formula type code</t>
  </si>
  <si>
    <t>Formula type name</t>
  </si>
  <si>
    <t>Formula User Dose (g)</t>
  </si>
  <si>
    <t>Formula Water Footprint - Water Footprint Index</t>
  </si>
  <si>
    <t>Formulation axis</t>
  </si>
  <si>
    <t>Fossil &amp; Mineral Resources Depletion - End-of-life Footprint per dose</t>
  </si>
  <si>
    <t>Fossil &amp; Mineral Resources Depletion - End-of-life Footprint per gram</t>
  </si>
  <si>
    <t>Fossil &amp; Mineral Resources Depletion - End-of-life Impact per gram</t>
  </si>
  <si>
    <t>Fossil &amp; Mineral Resources Depletion - Heating Water Indicator per liter</t>
  </si>
  <si>
    <t>Fossil &amp; Mineral Resources Depletion - Normalization Coefficient</t>
  </si>
  <si>
    <t>Fossil &amp; Mineral Resources Depletion - Production Footprint per dose</t>
  </si>
  <si>
    <t>Fossil &amp; Mineral Resources Depletion - Production Footprint per gram</t>
  </si>
  <si>
    <t>Fossil &amp; Mineral Resources Depletion - Production Impact per gram</t>
  </si>
  <si>
    <t>Fossil &amp; Mineral Resources Depletion - Use Footprint per dose</t>
  </si>
  <si>
    <t>Fossil &amp; Mineral Resources Depletion - Use Footprint per gram</t>
  </si>
  <si>
    <t>Fossil &amp; Mineral Resources Depletion - Weighting Coefficient</t>
  </si>
  <si>
    <t>Fossil Resource Depletion - End-of-life Footprint per dose</t>
  </si>
  <si>
    <t>Fossil Resource Depletion - End-of-life Footprint per gram</t>
  </si>
  <si>
    <t>Fossil Resource Depletion - End-of-life Impact per gram</t>
  </si>
  <si>
    <t>Fossil Resource Depletion - Heating Water Indicator per liter</t>
  </si>
  <si>
    <t>Fossil Resource Depletion - Normalization Coefficient</t>
  </si>
  <si>
    <t>Fossil Resource Depletion - Production Footprint per dose</t>
  </si>
  <si>
    <t>Fossil Resource Depletion - Production Footprint per gram</t>
  </si>
  <si>
    <t>Fossil Resource Depletion - Production Impact per gram</t>
  </si>
  <si>
    <t>Fossil Resource Depletion - Use Footprint per dose</t>
  </si>
  <si>
    <t>Fossil Resource Depletion - Use Footprint per gram</t>
  </si>
  <si>
    <t>Fossil Resource Depletion - Weighting Coefficient</t>
  </si>
  <si>
    <t>Fragrance Presence Flag</t>
  </si>
  <si>
    <t>Frame formulation file</t>
  </si>
  <si>
    <t>Frame formulation reference Id</t>
  </si>
  <si>
    <t>Frame formulation reference name</t>
  </si>
  <si>
    <t>Freshwater Ecotoxicity - End-of-life Footprint per dose</t>
  </si>
  <si>
    <t>Freshwater Ecotoxicity - End-of-life Footprint per gram</t>
  </si>
  <si>
    <t>Freshwater Ecotoxicity - End-of-life Impact per gram</t>
  </si>
  <si>
    <t>Freshwater Ecotoxicity - Heating Water Indicator per liter</t>
  </si>
  <si>
    <t>Freshwater Ecotoxicity - Normalization Coefficient</t>
  </si>
  <si>
    <t>Freshwater Ecotoxicity - Production Footprint per dose</t>
  </si>
  <si>
    <t>Freshwater Ecotoxicity - Production Footprint per gram</t>
  </si>
  <si>
    <t>Freshwater Ecotoxicity - Production Impact per gram</t>
  </si>
  <si>
    <t>Freshwater Ecotoxicity - Use Footprint per dose</t>
  </si>
  <si>
    <t>Freshwater Ecotoxicity - Use Footprint per gram</t>
  </si>
  <si>
    <t>Freshwater Ecotoxicity - Weighting Coefficient</t>
  </si>
  <si>
    <t>Freshwater Eutrophication - End-of-life Footprint per dose</t>
  </si>
  <si>
    <t>Freshwater Eutrophication - End-of-life Footprint per gram</t>
  </si>
  <si>
    <t>Freshwater Eutrophication - End-of-life Impact per gram</t>
  </si>
  <si>
    <t>Freshwater Eutrophication - Heating Water Indicator per liter</t>
  </si>
  <si>
    <t>Freshwater Eutrophication - Normalization Coefficient</t>
  </si>
  <si>
    <t>Freshwater Eutrophication - Production Footprint per dose</t>
  </si>
  <si>
    <t>Freshwater Eutrophication - Production Footprint per gram</t>
  </si>
  <si>
    <t>Freshwater Eutrophication - Production Impact per gram</t>
  </si>
  <si>
    <t>Freshwater Eutrophication - Use Footprint per dose</t>
  </si>
  <si>
    <t>Freshwater Eutrophication - Use Footprint per gram</t>
  </si>
  <si>
    <t>Freshwater Eutrophication - Weighting Coefficient</t>
  </si>
  <si>
    <t>Gamme Name List</t>
  </si>
  <si>
    <t>Gamme Number for FIL Officialization</t>
  </si>
  <si>
    <t>Gamme Number List</t>
  </si>
  <si>
    <t>Green Chemistry Raw Material (Excl. Water) (%)</t>
  </si>
  <si>
    <t>GTIN code</t>
  </si>
  <si>
    <t>H2O2 Volume - Maximum</t>
  </si>
  <si>
    <t>H2O2 Volume - Minimum</t>
  </si>
  <si>
    <t>Hair dye</t>
  </si>
  <si>
    <t>Halal</t>
  </si>
  <si>
    <t>Hardness adjustment</t>
  </si>
  <si>
    <t>heavy metal identification</t>
  </si>
  <si>
    <t>Human Toxicity via Environment - End-of-life Footprint per dose</t>
  </si>
  <si>
    <t>Human Toxicity via Environment - End-of-life Footprint per gram</t>
  </si>
  <si>
    <t>Human Toxicity via Environment - End-of-life Impact per gram</t>
  </si>
  <si>
    <t>Human Toxicity via Environment - Heating Water Indicator per liter</t>
  </si>
  <si>
    <t>Human Toxicity via Environment - Normalization Coefficient</t>
  </si>
  <si>
    <t>Human Toxicity via Environment - Production Footprint per dose</t>
  </si>
  <si>
    <t>Human Toxicity via Environment - Production Footprint per gram</t>
  </si>
  <si>
    <t>Human Toxicity via Environment - Production Impact per gram</t>
  </si>
  <si>
    <t>Human Toxicity via Environment - Use Footprint per dose</t>
  </si>
  <si>
    <t>Human Toxicity via Environment - Use Footprint per gram</t>
  </si>
  <si>
    <t>Human Toxicity via Environment - Weighting Coefficient</t>
  </si>
  <si>
    <t>Hydrogen peroxyde</t>
  </si>
  <si>
    <t>Hypoallergenic Expected Flag</t>
  </si>
  <si>
    <t>IFRA category code</t>
  </si>
  <si>
    <t>IFRA category name</t>
  </si>
  <si>
    <t>individual heavy metal total content in formula (value)</t>
  </si>
  <si>
    <t>Ingredient aggregated MOS</t>
  </si>
  <si>
    <t>Ingredient Number for FIL Line Number Ingredients</t>
  </si>
  <si>
    <t>Ingredient Number for Formula Ingredient Composition</t>
  </si>
  <si>
    <t>Ingredient Regulatory Concentration (%)</t>
  </si>
  <si>
    <t>Inhalable Fraction Code</t>
  </si>
  <si>
    <t>Inhalable Fraction Name</t>
  </si>
  <si>
    <t>Insert Reference</t>
  </si>
  <si>
    <t>Insert Structure Code</t>
  </si>
  <si>
    <t>Insert Structure Name</t>
  </si>
  <si>
    <t>Internal R&amp;I Composition Comment</t>
  </si>
  <si>
    <t>International Product Name</t>
  </si>
  <si>
    <t>Ionizing Radiation - End-of-life Footprint per dose</t>
  </si>
  <si>
    <t>Ionizing Radiation - End-of-life Footprint per gram</t>
  </si>
  <si>
    <t>Ionizing Radiation - End-of-life Impact per gram</t>
  </si>
  <si>
    <t>Ionizing Radiation - Heating Water Indicator per liter</t>
  </si>
  <si>
    <t>Ionizing Radiation - Normalization Coefficient</t>
  </si>
  <si>
    <t>Ionizing Radiation - Production Footprint per dose</t>
  </si>
  <si>
    <t>Ionizing Radiation - Production Footprint per gram</t>
  </si>
  <si>
    <t>Ionizing Radiation - Production Impact per gram</t>
  </si>
  <si>
    <t>Ionizing Radiation - Use Footprint per dose</t>
  </si>
  <si>
    <t>Ionizing Radiation - Use Footprint per gram</t>
  </si>
  <si>
    <t>Ionizing Radiation - Weighting Coefficient</t>
  </si>
  <si>
    <t>KPI1 SBWA Status Code</t>
  </si>
  <si>
    <t>KPI1 SBWA Status Name</t>
  </si>
  <si>
    <t>KPI2 Status Code</t>
  </si>
  <si>
    <t>KPI2 Status Name</t>
  </si>
  <si>
    <t>Laboratoires délégués de la formule</t>
  </si>
  <si>
    <t>Laboratory Process</t>
  </si>
  <si>
    <t>Land Use - End-of-life Footprint per dose</t>
  </si>
  <si>
    <t>Land Use - End-of-life Footprint per gram</t>
  </si>
  <si>
    <t>Land Use - End-of-life Impact per gram</t>
  </si>
  <si>
    <t>Land Use - Heating Water Indicator per liter</t>
  </si>
  <si>
    <t>Land Use - Normalization Coefficient</t>
  </si>
  <si>
    <t>Land Use - Production Footprint per dose</t>
  </si>
  <si>
    <t>Land Use - Production Footprint per gram</t>
  </si>
  <si>
    <t>Land Use - Production Impact per gram</t>
  </si>
  <si>
    <t>Land Use - Use Footprint per dose</t>
  </si>
  <si>
    <t>Land Use - Use Footprint per gram</t>
  </si>
  <si>
    <t>Land Use - Weighting Coefficient</t>
  </si>
  <si>
    <t>Level 1 formula class Id</t>
  </si>
  <si>
    <t>Level 1 formula class name</t>
  </si>
  <si>
    <t>Level 2 formula class Id</t>
  </si>
  <si>
    <t>Level 2 formula class name</t>
  </si>
  <si>
    <t>Level 3 formula class Id</t>
  </si>
  <si>
    <t>Level 3 formula class name</t>
  </si>
  <si>
    <t>Level 4 formula class Id</t>
  </si>
  <si>
    <t>Level 4 formula class name</t>
  </si>
  <si>
    <t>Level 5 formula class Id</t>
  </si>
  <si>
    <t>Level 5 formula class name</t>
  </si>
  <si>
    <t>Level 6 formula class Id</t>
  </si>
  <si>
    <t>Level 6 formula class name</t>
  </si>
  <si>
    <t>Level 7 formula class Id</t>
  </si>
  <si>
    <t>Level 7 formula class name</t>
  </si>
  <si>
    <t>Local Product Name</t>
  </si>
  <si>
    <t>Make-up Gesture Code</t>
  </si>
  <si>
    <t>Make-up Gesture Name</t>
  </si>
  <si>
    <t>Marine Eutrophication - End-of-life Footprint per dose</t>
  </si>
  <si>
    <t>Marine Eutrophication - End-of-life Footprint per gram</t>
  </si>
  <si>
    <t>Marine Eutrophication - End-of-life Impact per gram</t>
  </si>
  <si>
    <t>Marine Eutrophication - Heating Water Indicator per liter</t>
  </si>
  <si>
    <t>Marine Eutrophication - Normalization Coefficient</t>
  </si>
  <si>
    <t>Marine Eutrophication - Production Footprint per dose</t>
  </si>
  <si>
    <t>Marine Eutrophication - Production Footprint per gram</t>
  </si>
  <si>
    <t>Marine Eutrophication - Production Impact per gram</t>
  </si>
  <si>
    <t>Marine Eutrophication - Use Footprint per dose</t>
  </si>
  <si>
    <t>Marine Eutrophication - Use Footprint per gram</t>
  </si>
  <si>
    <t>Marine Eutrophication - Weighting Coefficient</t>
  </si>
  <si>
    <t>Maximum Tolerance - Approved</t>
  </si>
  <si>
    <t>Maximum Tolerance - Expected Code</t>
  </si>
  <si>
    <t>Maximum Tolerance - Expected Name</t>
  </si>
  <si>
    <t>Microbiology - Challenge-Test Status</t>
  </si>
  <si>
    <t>Microbiology - Specification code</t>
  </si>
  <si>
    <t>Microbiology - Specification name</t>
  </si>
  <si>
    <t>Microbiology visa</t>
  </si>
  <si>
    <t>Mineral Resource Depletion - End-of-life Footprint per dose</t>
  </si>
  <si>
    <t>Mineral Resource Depletion - End-of-life Footprint per gram</t>
  </si>
  <si>
    <t>Mineral Resource Depletion - End-of-life Impact per gram</t>
  </si>
  <si>
    <t>Mineral Resource Depletion - Heating Water Indicator per liter</t>
  </si>
  <si>
    <t>Mineral Resource Depletion - Normalization Coefficient</t>
  </si>
  <si>
    <t>Mineral Resource Depletion - Production Footprint per dose</t>
  </si>
  <si>
    <t>Mineral Resource Depletion - Production Footprint per gram</t>
  </si>
  <si>
    <t>Mineral Resource Depletion - Production Impact per gram</t>
  </si>
  <si>
    <t>Mineral Resource Depletion - Use Footprint per dose</t>
  </si>
  <si>
    <t>Mineral Resource Depletion - Use Footprint per gram</t>
  </si>
  <si>
    <t>Mineral Resource Depletion - Weighting Coefficient</t>
  </si>
  <si>
    <t>Mixed product</t>
  </si>
  <si>
    <t>Modify</t>
  </si>
  <si>
    <t>Most Common Developer - Formula Code</t>
  </si>
  <si>
    <t>Most Common Developer - H2O2 Volume</t>
  </si>
  <si>
    <t>Most Common Developer - Technology Code</t>
  </si>
  <si>
    <t>Most Common Developer - Technology Name</t>
  </si>
  <si>
    <t>Nanomaterial Exposure Route Code</t>
  </si>
  <si>
    <t>Nanomaterial Exposure Route Name</t>
  </si>
  <si>
    <t>Natural Origin (%)</t>
  </si>
  <si>
    <t>Natural Origin (Excl. Water) (%)</t>
  </si>
  <si>
    <t>Naturalness - Charter Code</t>
  </si>
  <si>
    <t>Naturalness - Charter Name</t>
  </si>
  <si>
    <t>Notification type code</t>
  </si>
  <si>
    <t>Open Dev Formula Flag</t>
  </si>
  <si>
    <t>Open Dev Formula Flag for Fabrication Composition Process</t>
  </si>
  <si>
    <t>Open Dev Formula Flag for FIL Officialization</t>
  </si>
  <si>
    <t>Open Dev Formula Flag for Formula Composition Process</t>
  </si>
  <si>
    <t>Open Dev Formula Flag for Formula Ingredient Composition</t>
  </si>
  <si>
    <t>Open Dev Formula Flag for Formula Raw Material Composition</t>
  </si>
  <si>
    <t>Open Dev Socle Texture</t>
  </si>
  <si>
    <t>Order</t>
  </si>
  <si>
    <t>Organic Matter (%)</t>
  </si>
  <si>
    <t>Original Batch Number</t>
  </si>
  <si>
    <t>Other adjustments</t>
  </si>
  <si>
    <t>Other Special Applicator/Packaging</t>
  </si>
  <si>
    <t>Ozone Depletion - End-of-life Footprint per dose</t>
  </si>
  <si>
    <t>Ozone Depletion - End-of-life Footprint per gram</t>
  </si>
  <si>
    <t>Ozone Depletion - End-of-life Impact per gram</t>
  </si>
  <si>
    <t>Ozone Depletion - Heating Water Indicator per liter</t>
  </si>
  <si>
    <t>Ozone Depletion - Normalization Coefficient</t>
  </si>
  <si>
    <t>Ozone Depletion - Production Footprint per dose</t>
  </si>
  <si>
    <t>Ozone Depletion - Production Footprint per gram</t>
  </si>
  <si>
    <t>Ozone Depletion - Production Impact per gram</t>
  </si>
  <si>
    <t>Ozone Depletion - Use Footprint per dose</t>
  </si>
  <si>
    <t>Ozone Depletion - Use Footprint per gram</t>
  </si>
  <si>
    <t>Ozone Depletion - Weighting Coefficient</t>
  </si>
  <si>
    <t>Parent Formula Code</t>
  </si>
  <si>
    <t>Particular Product Code</t>
  </si>
  <si>
    <t>Particular Product Name</t>
  </si>
  <si>
    <t>Particularity</t>
  </si>
  <si>
    <t>Particulate Matter - End-of-life Footprint per dose</t>
  </si>
  <si>
    <t>Particulate Matter - End-of-life Footprint per gram</t>
  </si>
  <si>
    <t>Particulate Matter - End-of-life Impact per gram</t>
  </si>
  <si>
    <t>Particulate Matter - Heating Water Indicator per liter</t>
  </si>
  <si>
    <t>Particulate Matter - Normalization Coefficient</t>
  </si>
  <si>
    <t>Particulate Matter - Production Footprint per dose</t>
  </si>
  <si>
    <t>Particulate Matter - Production Footprint per gram</t>
  </si>
  <si>
    <t>Particulate Matter - Production Impact per gram</t>
  </si>
  <si>
    <t>Particulate Matter - Use Footprint per dose</t>
  </si>
  <si>
    <t>Particulate Matter - Use Footprint per gram</t>
  </si>
  <si>
    <t>Particulate Matter - Weighting Coefficient</t>
  </si>
  <si>
    <t>Pause time (minutes)</t>
  </si>
  <si>
    <t>Period After Opening code</t>
  </si>
  <si>
    <t>Period After Opening name</t>
  </si>
  <si>
    <t>PH adjustment</t>
  </si>
  <si>
    <t>Photochemical Ozone Formation - End-of-life Footprint per dose</t>
  </si>
  <si>
    <t>Photochemical Ozone Formation - End-of-life Footprint per gram</t>
  </si>
  <si>
    <t>Photochemical Ozone Formation - End-of-life Impact per gram</t>
  </si>
  <si>
    <t>Photochemical Ozone Formation - Heating Water Indicator per liter</t>
  </si>
  <si>
    <t>Photochemical Ozone Formation - Normalization Coefficient</t>
  </si>
  <si>
    <t>Photochemical Ozone Formation - Production Footprint per dose</t>
  </si>
  <si>
    <t>Photochemical Ozone Formation - Production Footprint per gram</t>
  </si>
  <si>
    <t>Photochemical Ozone Formation - Production Impact per gram</t>
  </si>
  <si>
    <t>Photochemical Ozone Formation - Use Footprint per dose</t>
  </si>
  <si>
    <t>Photochemical Ozone Formation - Use Footprint per gram</t>
  </si>
  <si>
    <t>Photochemical Ozone Formation - Weighting Coefficient</t>
  </si>
  <si>
    <t>Photoprotection Flag</t>
  </si>
  <si>
    <t>Preparation ratio</t>
  </si>
  <si>
    <t>Primary Raw Material Flag for Formula Raw Material Composition</t>
  </si>
  <si>
    <t>Product Acquired Range</t>
  </si>
  <si>
    <t>Product family code</t>
  </si>
  <si>
    <t>Product Family Code for Formula Environment and Naturalness</t>
  </si>
  <si>
    <t>Product family name</t>
  </si>
  <si>
    <t>Product Family Name for Formula Environment and Naturalness</t>
  </si>
  <si>
    <t>Production plants</t>
  </si>
  <si>
    <t>Quantity Modifiable</t>
  </si>
  <si>
    <t>Raw Material Category Code for Formula Raw Material Composition</t>
  </si>
  <si>
    <t>Raw Material Category Name for Formula Raw Material Composition</t>
  </si>
  <si>
    <t>Raw Material Code for Formula Raw Material Composition</t>
  </si>
  <si>
    <t>Raw Material Code List</t>
  </si>
  <si>
    <t>Raw Material INCI function</t>
  </si>
  <si>
    <t>Raw Material INCI Name List</t>
  </si>
  <si>
    <t>Raw Material role code</t>
  </si>
  <si>
    <t>Raw Material role name</t>
  </si>
  <si>
    <t>Regulatory ingredient quantity</t>
  </si>
  <si>
    <t>Regulatory status / CPNP n°/ Packaging BAGs</t>
  </si>
  <si>
    <t>Reprise Comment</t>
  </si>
  <si>
    <t>Respirable fraction</t>
  </si>
  <si>
    <t>Restricted Tail Piece (mm)</t>
  </si>
  <si>
    <t>Rinse-Off Flag</t>
  </si>
  <si>
    <t>RM quantity</t>
  </si>
  <si>
    <t>Safety Target - Tolerance Code</t>
  </si>
  <si>
    <t>Safety Target - Tolerance Name</t>
  </si>
  <si>
    <t>Safety Warning</t>
  </si>
  <si>
    <t>Shade adjustment</t>
  </si>
  <si>
    <t xml:space="preserve">Shade name </t>
  </si>
  <si>
    <t xml:space="preserve">Shade number </t>
  </si>
  <si>
    <t>Sort Modifiable</t>
  </si>
  <si>
    <t>Special applicator/packaging required</t>
  </si>
  <si>
    <t>Specific applicator/packaging code</t>
  </si>
  <si>
    <t>Specific applicator/packaging name</t>
  </si>
  <si>
    <t>SPOT Naturality Code</t>
  </si>
  <si>
    <t>SPOT Naturality Name</t>
  </si>
  <si>
    <t>Stability results</t>
  </si>
  <si>
    <t>Stem Internal Metering Orifice (mm)</t>
  </si>
  <si>
    <t>Stem Orifice Shape Code</t>
  </si>
  <si>
    <t>Stem Orifice Shape Name</t>
  </si>
  <si>
    <t>Stem Orifices Count</t>
  </si>
  <si>
    <t>Subcontracted Formula Reference</t>
  </si>
  <si>
    <t>Subcontractor Name</t>
  </si>
  <si>
    <t>Subcontractor Reference</t>
  </si>
  <si>
    <t>Sustainably Sourced Raw Material (Excl. Water) (%)</t>
  </si>
  <si>
    <t>Table of Impurities</t>
  </si>
  <si>
    <t>Target 1 - Population Code</t>
  </si>
  <si>
    <t>Target 1 - Population Name</t>
  </si>
  <si>
    <t>Terrestrial Eutrophication - End-of-life Footprint per dose</t>
  </si>
  <si>
    <t>Terrestrial Eutrophication - End-of-life Footprint per gram</t>
  </si>
  <si>
    <t>Terrestrial Eutrophication - End-of-life Impact per gram</t>
  </si>
  <si>
    <t>Terrestrial Eutrophication - Heating Water Indicator per liter</t>
  </si>
  <si>
    <t>Terrestrial Eutrophication - Normalization Coefficient</t>
  </si>
  <si>
    <t>Terrestrial Eutrophication - Production Footprint per dose</t>
  </si>
  <si>
    <t>Terrestrial Eutrophication - Production Footprint per gram</t>
  </si>
  <si>
    <t>Terrestrial Eutrophication - Production Impact per gram</t>
  </si>
  <si>
    <t>Terrestrial Eutrophication - Use Footprint per dose</t>
  </si>
  <si>
    <t>Terrestrial Eutrophication - Use Footprint per gram</t>
  </si>
  <si>
    <t>Terrestrial Eutrophication - Weighting Coefficient</t>
  </si>
  <si>
    <t>Total ingredients number in FLA</t>
  </si>
  <si>
    <t>Valve Origin Code</t>
  </si>
  <si>
    <t>Valve Origin Name</t>
  </si>
  <si>
    <t>Valve Recommended Usage Code</t>
  </si>
  <si>
    <t>Valve Recommended Usage Name</t>
  </si>
  <si>
    <t>Valve Type Code</t>
  </si>
  <si>
    <t>Valve Type Name</t>
  </si>
  <si>
    <t>Vapor Phase Tap (mm)</t>
  </si>
  <si>
    <t>Vegan Formula Code</t>
  </si>
  <si>
    <t>Vegan Formula Name</t>
  </si>
  <si>
    <t>Viscosity adjustment</t>
  </si>
  <si>
    <t>Visible Composition Element Flag for Formula Ingredient Composition</t>
  </si>
  <si>
    <t>Water Acidification - End-of-life Footprint per dose</t>
  </si>
  <si>
    <t>Water Acidification - End-of-life Footprint per gram</t>
  </si>
  <si>
    <t>Water Acidification - End-of-life Impact per gram</t>
  </si>
  <si>
    <t>Water Acidification - Heating Water Indicator per liter</t>
  </si>
  <si>
    <t>Water Acidification - Normalization Coefficient</t>
  </si>
  <si>
    <t>Water Acidification - Production Footprint per dose</t>
  </si>
  <si>
    <t>Water Acidification - Production Footprint per gram</t>
  </si>
  <si>
    <t>Water Acidification - Production Impact per gram</t>
  </si>
  <si>
    <t>Water Acidification - Use Footprint per dose</t>
  </si>
  <si>
    <t>Water Acidification - Use Footprint per gram</t>
  </si>
  <si>
    <t>Water Acidification - Weighting Coefficient</t>
  </si>
  <si>
    <t>Water Scarcity - End-of-life Footprint per dose</t>
  </si>
  <si>
    <t>Water Scarcity - End-of-life Footprint per gram</t>
  </si>
  <si>
    <t>Water Scarcity - End-of-life Impact per gram</t>
  </si>
  <si>
    <t>Water Scarcity - Heating Water Indicator per liter</t>
  </si>
  <si>
    <t>Water Scarcity - Normalization Coefficient</t>
  </si>
  <si>
    <t>Water Scarcity - Production Footprint per dose</t>
  </si>
  <si>
    <t>Water Scarcity - Production Footprint per gram</t>
  </si>
  <si>
    <t>Water Scarcity - Production Impact per gram</t>
  </si>
  <si>
    <t>Water Scarcity - Use Footprint per dose</t>
  </si>
  <si>
    <t>Water Scarcity - Use Footprint per gram</t>
  </si>
  <si>
    <t>Water Scarcity - Weighting Coefficient</t>
  </si>
  <si>
    <t>Waterproof Code</t>
  </si>
  <si>
    <t>Waterproof Name</t>
  </si>
  <si>
    <t>Weighed Temperature</t>
  </si>
  <si>
    <t>Date</t>
  </si>
  <si>
    <t>table_catalog</t>
  </si>
  <si>
    <t>table_schema</t>
  </si>
  <si>
    <t>table_name</t>
  </si>
  <si>
    <t>column_name</t>
  </si>
  <si>
    <t>itg-btdppublished-gbl-ww-pd</t>
  </si>
  <si>
    <t>btdp_ds_c2_9aa_md_formula_general_information_eu_pd</t>
  </si>
  <si>
    <t>ri_data_confidentiality</t>
  </si>
  <si>
    <t>Sous-Famille</t>
  </si>
  <si>
    <t>Pas en SDDS</t>
  </si>
  <si>
    <t>BO</t>
  </si>
  <si>
    <t>Type de test</t>
  </si>
  <si>
    <t>DQM - Business Validation</t>
  </si>
  <si>
    <t>Date des tests</t>
  </si>
  <si>
    <t>SDDS</t>
  </si>
  <si>
    <t>itg-btdppublished-gbl-ww-pd.btdp_ds_c2_9aa_md_formula_general_information_eu_pd</t>
  </si>
  <si>
    <t>Version de la taxonomie utilisée dans les tests</t>
  </si>
  <si>
    <t>23/08/2023 (Version R&amp;I Last release)</t>
  </si>
  <si>
    <t>Test 1/ Test de cohérence entre la taxonomie et le SDDS</t>
  </si>
  <si>
    <t>Nombre de BOA (Exclu. Obsolete) dans la taxonomie</t>
  </si>
  <si>
    <t>Nombre de BOA dans le SDDS</t>
  </si>
  <si>
    <t>Tous les BOA de la taxonomie sont disponibles dans le BO SDDS ?</t>
  </si>
  <si>
    <t>KO</t>
  </si>
  <si>
    <t>Nombre et liste des BOA de la taxonomie non disponibles en SDDS</t>
  </si>
  <si>
    <t>5 (cf. commentaire ci-dessous)</t>
  </si>
  <si>
    <t>Cohérence entre le nom du BO taxonomie vs SDDS ?</t>
  </si>
  <si>
    <t>OK</t>
  </si>
  <si>
    <t>Cohérence entre les noms des BOA taxonomie vs SDDS ?</t>
  </si>
  <si>
    <t>Commentaire : 
* 1 BOA Validated : Formula creation laboratory Code
* 4 BOA On-going : Duplicated from Formula Code / Filiation comment / Formula creation laboratory Name / Laboratoires délégués de la formule</t>
  </si>
  <si>
    <t>Test 2/ Test de relation entre les différents BOs</t>
  </si>
  <si>
    <t>Les BOA de relation entre les BOs sont bien présents dans les BOs testés ?</t>
  </si>
  <si>
    <t xml:space="preserve">Test 3/ Test de cohérence entre les bases de données source et le SDDS </t>
  </si>
  <si>
    <t>Nombre de lignes attendues dans le BO SDDS</t>
  </si>
  <si>
    <t>Nombre de lignes disponible dans le BO SDDS</t>
  </si>
  <si>
    <t>Toutes les lignes attendues sont bien présentes dans le BO SDDS ?</t>
  </si>
  <si>
    <t>Aucune divergence dans les valeurs des BOA n'a été détectée ?</t>
  </si>
  <si>
    <t>Nombre et liste des BOA avec des divergences détectées</t>
  </si>
  <si>
    <t>Commentaire :</t>
  </si>
  <si>
    <t>Validation du DQM sur la base des résultats ci-dessus</t>
  </si>
  <si>
    <t>Validation en suspens en attendant la correction des anomalies détectées</t>
  </si>
  <si>
    <t>4 (cf. commentaire ci-dessous)</t>
  </si>
  <si>
    <t>Commentaire :
*2 BOA On going : Exploitable Formula Flag / Formula Last Officialization Date
*2 BOA validated : Formula Last Production Date / Formula Principle Date</t>
  </si>
  <si>
    <t>Commentaire :
*5 BOA On going : Efficiency claims; Expected SPF and/or IPD; Formula SPF positionning; Formula SPF value; Halal</t>
  </si>
  <si>
    <t>2 (cf. commentaire ci-dessous)</t>
  </si>
  <si>
    <t>Commentaire :
* vegan_formula_name_en		
* vegan_formula_name_fr
==&gt; Les valeurs EN/FR sont inversées sur l'ensemble des formules. Merci de corriger</t>
  </si>
  <si>
    <t>10 (Cf. commentaire ci-dessous)</t>
  </si>
  <si>
    <t>Commentaire :
*3 BOA Validated : Hair dye / Mixed product / Photoprotection Flag
*7 BOA On going : Declared Ingredients - Fall-preventing agents / Ethanol Presence Flag / Fluorine compound concentration / Formula contains RM from animal origin / heavy metal identification / Hydrogen peroxyde / individual heavy metal total content in formula (value)</t>
  </si>
  <si>
    <t>14 (cf. commentaire ci-dessous)</t>
  </si>
  <si>
    <t>Commentaire :
*1 BOA Validated : Maximum Tolerance - Approved
* 9 BOA On going : Acute poisoning information; Answer; Application routine; Comparison of formulas; Formula aggregated MOS; Order; Pause time (minutes); Preparation ratio; Regulatory status / CPNP n°/ Packaging BAGs; Respirable fraction; Safety Warning; Stability results; Table of Impurities</t>
  </si>
  <si>
    <t>11 (cf. commentaire ci-dessous)</t>
  </si>
  <si>
    <t>KO (cf. commentaire ci-dessous)</t>
  </si>
  <si>
    <t>Commentaire :
*11 BOA Validated manquants dans le SDDS : Formula Ecocert Certification Flag; Compliance with N&amp;O Charter Code v6; Compliance with N&amp;O Charter Name v6; Dry Matter (%); Abundant Mineral RM (%); Compliance with N&amp;O Charter Code v5; Compliance with N&amp;O Charter Name v5; Formula Ecocert Certification Code; Organic Matter (%); Biobased / Abundant mineral / Circular process RM - Color Status; Biobased / Abundant mineral / Circular process RM (%)
*2 BOA Obsolete sont en SDDS : kpi2_status_code &amp; kpi2_status_name
*Les 5 BOA ci-dessous ne portent pas le même nom dans Taxo/SDDS
Taxo : Formula Water Footprint - Water Footprint Index / SDDS : formula_water_footprint_grey_water_index
Taxo : KPI1 SBWA Status Code / SDDS : kpi1_status_code
Taxo : KPI1 SBWA Status Name / SDDS : kpi1_status_name_fr
Taxo : Naturalness - Charter Code / SDDS : naturalness_charter_compliance_code
Taxo : Naturalness - Charter Name / SDDS : naturalness_charter_compliance_name_en</t>
  </si>
  <si>
    <t>2 (laboratory_process_name_en &amp; laboratory_process_name_fr)</t>
  </si>
  <si>
    <t>Commentaire : cf. fichier en PJ "Divergences BOA - SKNOW vs SDDS" pour les détails des 298 divergences identifiées sur les 2 BOA ci-dessus. Les valeurs du SDDS sont différentes des celles de SKNOW et FC</t>
  </si>
  <si>
    <t>141 (cf. PJ)</t>
  </si>
  <si>
    <t>1 BOA On going (Microbiology visa)</t>
  </si>
  <si>
    <t>2 BOA (open_dev_formula_flag &amp; subcontracted_formula_reference)</t>
  </si>
  <si>
    <t>Commentaire :
*20884 divergences détéctées sur le BOA open_dev_formula_flag : False dans SKNOW vs True dans le SDDS
*733 divergences détéctées sur le BOA subcontracted_formula_reference
cf. PJ pour les détails et la liste des formules
Remarque : il n'y qu'un champs en SDDS "subcontracted_formula_reference" alimenté par les valeurs EN. Les valeurs FR sont différentes. ne foudrait-il pas mettre les valeurs FR en SDDS aussi ?</t>
  </si>
  <si>
    <t>3 (cf. commentaire ci-dessous)</t>
  </si>
  <si>
    <t>Commentaire :
* 3 BOA On going : Raw Material Code List / Raw Material INCI function / Raw Material INCI Name List</t>
  </si>
  <si>
    <t>KO (cf.commentaire ci-dessous)</t>
  </si>
  <si>
    <t>Commentaire :
1 360 151 lignes de composition sont manquantes dans le SDDS. En PJ un échantillon</t>
  </si>
  <si>
    <t>3 (cf. commenaire ci-dessous)</t>
  </si>
  <si>
    <t>Commentaire :
*1 BOA Validated : Distributed gross sales (€) for Formula Rolling Year FG Sales
*2 BOA On going : Applicator type; Special applicator/packaging required</t>
  </si>
  <si>
    <t>KO (cf. commentaires ci-dessous)</t>
  </si>
  <si>
    <t>1 open_dev_formula_flag</t>
  </si>
  <si>
    <t>Commentaire :
~96000 lignes de composition sont manquantes dans le SDDS(en PJ un échantillon)
967342 divergences détectées sur le BOA open_dev_formula_flag</t>
  </si>
  <si>
    <t>13 (cf. commentaire ci-dessous)</t>
  </si>
  <si>
    <t>Commentaire :
*7 BOA On going : Competitor product study number for Formula/ Formulation axis/ Frame formulation file/ GTIN code/ Notification type code/ Shade name/ Shade number 
*6 BOA Validated : EU category level 1 Id/ EU category level 1 name/ Formula Function 1 Name/ Formula Function 1 Code/ EU category level 2 Id/ EU category level 2 name</t>
  </si>
  <si>
    <t>8 (cf. commentaires ci-dessous)</t>
  </si>
  <si>
    <t xml:space="preserve">Commentaire :
formula_division_list_name_fr	 : 1486586 divergences
formula_brand_list_name_fr	 : 1490407 divergences
formula_brand_list_name_en	 : 1490407 divergences
formula_franchise_list_name_fr	 : 1511109 divergences
formula_franchise_list_name_en	 : 1511103 divergences
formula_division_list_name_en	 : 1485934 divergences
gamme_name_list_name	 : 1496672 divergences
formula_line_list_name_fr	 : 1516090 divergences
les divergences sont dûes à deux raisons : 1/l'ordre des valeurs (cf. exemple ci-dessous) 2/problème technique, les valeurs vides dans GCP ne sont pas à NULL
Exemple pour Brand list :
Valeur SDDS : LANCOME;BIOTHERM
Valeur dans SKNOW/DTM : BIOTHERM;LANCOME
</t>
  </si>
  <si>
    <t>2 (cf.commentaire ci-dessous)</t>
  </si>
  <si>
    <t>Commentaire :
*2 BOA On going : Ingredient aggregated MOS / Total ingredients number in FLA</t>
  </si>
  <si>
    <t>KO (cf. commentaire ci-dessous</t>
  </si>
  <si>
    <t>1 (open_dev_formula_flag)</t>
  </si>
  <si>
    <t>Commentaire :
* 59 lignes manquantes dans le SDDS. Elles apparaissent bien dans SKNOW/DTM (en pj un échantillon)
* 40425 divergences sur le flag Open Dev</t>
  </si>
  <si>
    <t>8 (cf. commentaire ci-dessous)</t>
  </si>
  <si>
    <t>Commentaire :
* 8 BOA On going : Modify / Particularity / Sort Modifiable / Additive / Quantity Modifiable / Delete / Regulatory ingredient quantity / Active category</t>
  </si>
  <si>
    <t>Commentaire :
*613 lignes sont maquantes dans le SDDS. Elles apparaissent bien dans SKNOW/DTM (en pj un échantillon)
* 1834 divergences détéctées sur les 2 BOA fil_ingredient_concentration_percent_minimum &amp; fil_ingredient_concentration_percent_maximum (il s'agit d'un prb d'arrondi)</t>
  </si>
  <si>
    <t>6 (cf. commentaire ci-dessous)</t>
  </si>
  <si>
    <t>Commentaire :
6 BOA On going : FIL frozen; FIL zone; fil percentage s/r; FIL Diffusion; Reprise Comment; FIL source</t>
  </si>
  <si>
    <t>2 ( fil_type_name_en &amp; fil_type_name_fr)</t>
  </si>
  <si>
    <t>Commentaire :
*18 lignes manquantes dans le SDDS. Elles apparaissent bien dans SKNOW/DTM  (en pj un échantillon)
* divergences sur l'ensemble des valeurs des deux BOA fil_type_name_en &amp; fil_type_name_fr. Les valeurs FR/EN sont inversées</t>
  </si>
  <si>
    <t>Commentaire :
*488 lignes manquantes dans le SDDS. Elles apparaissent bien dans SKNOW/DTM  (en pj un échantillon)</t>
  </si>
  <si>
    <t>6 (Cf. commentaire ci-dessous)</t>
  </si>
  <si>
    <t xml:space="preserve">Commentaire :
* 5 BOA on going : Formula production quantity / Formula production unit / Production plants / Date of last Lab production / Expertise Request Number for Batch Fabrication
* 1 BOA Validated : Fabrication Versioning
</t>
  </si>
  <si>
    <t>Commentaire :
fabrication_step_name_fr est alimenté par les valeurs FR
fabrication_operating_mode / fabrication_designation / fabrication_observations / fabrication_objective : le SDDS affiche des valeurs différentes à celles du SKNOW/DTM</t>
  </si>
  <si>
    <t>1 (BOA RM quantity)</t>
  </si>
  <si>
    <t>OK (cf.commentaire ci-dessous)</t>
  </si>
  <si>
    <t xml:space="preserve"> </t>
  </si>
  <si>
    <t>Commentaire :
*56 lignes sont manquantes dans le SDDS. Liste en PJ</t>
  </si>
  <si>
    <t>Sub Family</t>
  </si>
  <si>
    <t>Business Object</t>
  </si>
  <si>
    <t>Attribute name</t>
  </si>
  <si>
    <t>Is this data mandatory for Business Generation? (Y/N)</t>
  </si>
  <si>
    <t>Is this data mandatory for regulation, contractual or legal reasons? (Y/N)</t>
  </si>
  <si>
    <t>Is this data critical for business processes? (Y/N - optional)</t>
  </si>
  <si>
    <t>Number of initiatives concerned by this data (transversal projets / DDRI / groupe / …)</t>
  </si>
  <si>
    <t>Score Sub-Family</t>
  </si>
  <si>
    <t>Score Business Object</t>
  </si>
  <si>
    <t>Score Attribute</t>
  </si>
  <si>
    <t>Criticality Sub-Family</t>
  </si>
  <si>
    <t>Criticality Business Object</t>
  </si>
  <si>
    <t>Criticality Attribute</t>
  </si>
  <si>
    <t>Are all data easily accessible?</t>
  </si>
  <si>
    <t>What is the Taxonomy maturity level? </t>
  </si>
  <si>
    <t>Is there a Data Steward?</t>
  </si>
  <si>
    <t>Is there a Data Quality Manager (optional)?</t>
  </si>
  <si>
    <r>
      <rPr>
        <b/>
        <sz val="11"/>
        <color theme="1"/>
        <rFont val="Trebuchet MS"/>
        <family val="2"/>
      </rPr>
      <t>Completness</t>
    </r>
    <r>
      <rPr>
        <sz val="11"/>
        <color theme="1"/>
        <rFont val="Trebuchet MS"/>
        <family val="2"/>
      </rPr>
      <t>:Is the data specifically completed in the business scope of the attribute?</t>
    </r>
  </si>
  <si>
    <r>
      <rPr>
        <b/>
        <sz val="11"/>
        <color theme="1"/>
        <rFont val="Trebuchet MS"/>
        <family val="2"/>
      </rPr>
      <t>Validity</t>
    </r>
    <r>
      <rPr>
        <sz val="11"/>
        <color theme="1"/>
        <rFont val="Trebuchet MS"/>
        <family val="2"/>
      </rPr>
      <t>: Is the available Data correct/true?</t>
    </r>
  </si>
  <si>
    <t>Maturity level Sub-Family</t>
  </si>
  <si>
    <t>Maturity level Business Object</t>
  </si>
  <si>
    <t>Maturity level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</si>
</sst>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rgb="FFFF0000"/>
      <name val="Calibri"/>
      <family val="2"/>
      <scheme val="minor"/>
    </font>
    <font>
      <sz val="8"/>
      <color rgb="FFFFFFFF"/>
      <name val="Ubuntu Mono"/>
      <family val="3"/>
    </font>
    <font>
      <u/>
      <sz val="11"/>
      <color theme="10"/>
      <name val="Calibri"/>
      <family val="2"/>
      <scheme val="minor"/>
    </font>
    <font>
      <b/>
      <sz val="10"/>
      <color rgb="FF000000"/>
      <name val="Calibri"/>
      <family val="2"/>
    </font>
    <font>
      <sz val="10"/>
      <color rgb="FF000000"/>
      <name val="Calibri"/>
      <family val="2"/>
    </font>
    <font>
      <b/>
      <sz val="10"/>
      <color rgb="FF7030A0"/>
      <name val="Calibri"/>
      <family val="2"/>
    </font>
    <font>
      <b/>
      <sz val="10"/>
      <color rgb="FF0070C0"/>
      <name val="Calibri"/>
      <family val="2"/>
    </font>
    <font>
      <i/>
      <sz val="10"/>
      <color rgb="FF000000"/>
      <name val="Calibri"/>
      <family val="2"/>
    </font>
    <font>
      <b/>
      <sz val="10"/>
      <color rgb="FF00B050"/>
      <name val="Calibri"/>
      <family val="2"/>
    </font>
    <font>
      <b/>
      <sz val="10"/>
      <color rgb="FFFFC000"/>
      <name val="Calibri"/>
      <family val="2"/>
    </font>
    <font>
      <b/>
      <sz val="11"/>
      <color rgb="FF000000"/>
      <name val="Calibri"/>
      <family val="2"/>
    </font>
    <font>
      <sz val="7"/>
      <color rgb="FF000000"/>
      <name val="Roboto"/>
    </font>
    <font>
      <sz val="11"/>
      <color theme="1"/>
      <name val="Calibri"/>
      <family val="2"/>
      <scheme val="minor"/>
    </font>
    <font>
      <sz val="8"/>
      <name val="Calibri"/>
      <family val="2"/>
      <scheme val="minor"/>
    </font>
    <font>
      <sz val="8"/>
      <color theme="1"/>
      <name val="Roboto"/>
    </font>
    <font>
      <sz val="11"/>
      <color theme="1"/>
      <name val="Trebuchet MS"/>
      <family val="2"/>
    </font>
    <font>
      <b/>
      <sz val="11"/>
      <color theme="1"/>
      <name val="Trebuchet MS"/>
      <family val="2"/>
    </font>
  </fonts>
  <fills count="13">
    <fill>
      <patternFill patternType="none"/>
    </fill>
    <fill>
      <patternFill patternType="gray125"/>
    </fill>
    <fill>
      <patternFill patternType="solid">
        <fgColor rgb="FFD9E1F2"/>
        <bgColor indexed="64"/>
      </patternFill>
    </fill>
    <fill>
      <patternFill patternType="solid">
        <fgColor rgb="FFF8CBAD"/>
        <bgColor indexed="64"/>
      </patternFill>
    </fill>
    <fill>
      <patternFill patternType="solid">
        <fgColor rgb="FFFFD966"/>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3" fillId="0" borderId="0" applyNumberFormat="0" applyFill="0" applyBorder="0" applyAlignment="0" applyProtection="0"/>
    <xf numFmtId="43" fontId="13" fillId="0" borderId="0" applyFont="0" applyFill="0" applyBorder="0" applyAlignment="0" applyProtection="0"/>
  </cellStyleXfs>
  <cellXfs count="54">
    <xf numFmtId="0" fontId="0" fillId="0" borderId="0" xfId="0"/>
    <xf numFmtId="0" fontId="2" fillId="0" borderId="0" xfId="0" applyFont="1"/>
    <xf numFmtId="0" fontId="1" fillId="0" borderId="0" xfId="0" applyFont="1"/>
    <xf numFmtId="0" fontId="3" fillId="0" borderId="0" xfId="1"/>
    <xf numFmtId="49" fontId="0" fillId="0" borderId="0" xfId="0" applyNumberFormat="1"/>
    <xf numFmtId="14" fontId="0" fillId="0" borderId="0" xfId="0" applyNumberFormat="1"/>
    <xf numFmtId="0" fontId="4" fillId="2" borderId="1" xfId="0" applyFont="1" applyFill="1" applyBorder="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4" fillId="2" borderId="4" xfId="0" applyFont="1" applyFill="1" applyBorder="1" applyAlignment="1">
      <alignment vertical="center"/>
    </xf>
    <xf numFmtId="0" fontId="6" fillId="2" borderId="5" xfId="0" applyFont="1" applyFill="1" applyBorder="1" applyAlignment="1">
      <alignment vertical="center"/>
    </xf>
    <xf numFmtId="0" fontId="6" fillId="2" borderId="6" xfId="0" applyFont="1" applyFill="1" applyBorder="1" applyAlignment="1">
      <alignment vertical="center"/>
    </xf>
    <xf numFmtId="0" fontId="7" fillId="2" borderId="5" xfId="0" applyFont="1" applyFill="1" applyBorder="1" applyAlignment="1">
      <alignment vertical="center"/>
    </xf>
    <xf numFmtId="0" fontId="7" fillId="2" borderId="6" xfId="0" applyFont="1" applyFill="1" applyBorder="1" applyAlignment="1">
      <alignment vertical="center"/>
    </xf>
    <xf numFmtId="0" fontId="5" fillId="2" borderId="6" xfId="0" applyFont="1" applyFill="1" applyBorder="1" applyAlignment="1">
      <alignment vertical="center"/>
    </xf>
    <xf numFmtId="0" fontId="5" fillId="2" borderId="5" xfId="0" applyFont="1" applyFill="1" applyBorder="1" applyAlignment="1">
      <alignment vertical="center"/>
    </xf>
    <xf numFmtId="0" fontId="5" fillId="0" borderId="6" xfId="0" applyFont="1" applyBorder="1" applyAlignment="1">
      <alignment vertical="center"/>
    </xf>
    <xf numFmtId="0" fontId="9" fillId="0" borderId="6" xfId="0" applyFont="1" applyBorder="1" applyAlignment="1">
      <alignment vertical="center"/>
    </xf>
    <xf numFmtId="0" fontId="10" fillId="0" borderId="6" xfId="0" applyFont="1" applyBorder="1" applyAlignment="1">
      <alignment vertical="center"/>
    </xf>
    <xf numFmtId="14" fontId="5" fillId="2" borderId="5" xfId="0" applyNumberFormat="1" applyFont="1" applyFill="1" applyBorder="1" applyAlignment="1">
      <alignment horizontal="left" vertical="center"/>
    </xf>
    <xf numFmtId="0" fontId="12" fillId="0" borderId="0" xfId="0" applyFont="1"/>
    <xf numFmtId="164" fontId="0" fillId="0" borderId="0" xfId="0" applyNumberFormat="1"/>
    <xf numFmtId="164" fontId="5" fillId="0" borderId="6" xfId="2" applyNumberFormat="1" applyFont="1" applyBorder="1" applyAlignment="1">
      <alignment vertical="center"/>
    </xf>
    <xf numFmtId="49" fontId="0" fillId="5" borderId="0" xfId="0" applyNumberFormat="1" applyFill="1"/>
    <xf numFmtId="0" fontId="0" fillId="5" borderId="0" xfId="0" applyFill="1"/>
    <xf numFmtId="0" fontId="15" fillId="0" borderId="0" xfId="0" applyFont="1"/>
    <xf numFmtId="0" fontId="16" fillId="6" borderId="12"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16" fillId="10" borderId="12" xfId="0" applyFont="1" applyFill="1" applyBorder="1" applyAlignment="1">
      <alignment horizontal="center" vertical="center" wrapText="1"/>
    </xf>
    <xf numFmtId="0" fontId="16" fillId="11" borderId="14" xfId="0" applyFont="1" applyFill="1" applyBorder="1" applyAlignment="1">
      <alignment horizontal="center" vertical="center" wrapText="1"/>
    </xf>
    <xf numFmtId="0" fontId="16" fillId="11" borderId="13" xfId="0" applyFont="1" applyFill="1" applyBorder="1" applyAlignment="1">
      <alignment horizontal="center" vertical="center" wrapText="1"/>
    </xf>
    <xf numFmtId="0" fontId="16" fillId="12" borderId="12" xfId="0" applyFont="1" applyFill="1" applyBorder="1" applyAlignment="1">
      <alignment horizontal="center" vertical="center" wrapText="1"/>
    </xf>
    <xf numFmtId="0" fontId="17" fillId="9" borderId="15" xfId="0" applyFont="1" applyFill="1" applyBorder="1" applyAlignment="1">
      <alignment horizontal="center" vertical="center" wrapText="1"/>
    </xf>
    <xf numFmtId="0" fontId="17" fillId="9" borderId="16" xfId="0" applyFont="1" applyFill="1" applyBorder="1" applyAlignment="1">
      <alignment horizontal="center" vertical="center" wrapText="1"/>
    </xf>
    <xf numFmtId="0" fontId="17" fillId="9" borderId="12" xfId="0" applyFont="1" applyFill="1" applyBorder="1" applyAlignment="1">
      <alignment horizontal="center" vertical="center" wrapText="1"/>
    </xf>
    <xf numFmtId="0" fontId="11" fillId="4" borderId="7" xfId="0" applyFont="1" applyFill="1" applyBorder="1" applyAlignment="1">
      <alignment horizontal="center" vertical="center"/>
    </xf>
    <xf numFmtId="0" fontId="11" fillId="4" borderId="2" xfId="0" applyFont="1" applyFill="1" applyBorder="1" applyAlignment="1">
      <alignment horizontal="center" vertical="center"/>
    </xf>
    <xf numFmtId="0" fontId="11" fillId="4" borderId="8" xfId="0" applyFont="1" applyFill="1" applyBorder="1" applyAlignment="1">
      <alignment horizontal="center" vertical="center"/>
    </xf>
    <xf numFmtId="0" fontId="8" fillId="0" borderId="7" xfId="0" applyFont="1" applyBorder="1" applyAlignment="1">
      <alignment vertical="center"/>
    </xf>
    <xf numFmtId="0" fontId="8" fillId="0" borderId="8" xfId="0" applyFont="1" applyBorder="1" applyAlignment="1">
      <alignment vertical="center"/>
    </xf>
    <xf numFmtId="0" fontId="4" fillId="3" borderId="7"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7"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5" fillId="2" borderId="7" xfId="0" applyFont="1" applyFill="1" applyBorder="1" applyAlignment="1">
      <alignment vertical="center"/>
    </xf>
    <xf numFmtId="0" fontId="5" fillId="2" borderId="8" xfId="0" applyFont="1" applyFill="1" applyBorder="1" applyAlignment="1">
      <alignment vertical="center"/>
    </xf>
  </cellXfs>
  <cellStyles count="3">
    <cellStyle name="Lien hypertexte" xfId="1" builtinId="8"/>
    <cellStyle name="Milliers" xfId="2"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30811_R&amp;I%20Tax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Glossary"/>
      <sheetName val="Families"/>
      <sheetName val="SubFamilies"/>
      <sheetName val="Business Objects"/>
      <sheetName val="R&amp;I Taxonomy"/>
      <sheetName val="LOV attributes"/>
      <sheetName val="Parameters"/>
    </sheetNames>
    <sheetDataSet>
      <sheetData sheetId="0"/>
      <sheetData sheetId="1"/>
      <sheetData sheetId="2"/>
      <sheetData sheetId="3"/>
      <sheetData sheetId="4"/>
      <sheetData sheetId="5">
        <row r="8518">
          <cell r="B8518" t="str">
            <v>NLS-VGM-YL7-5JY</v>
          </cell>
        </row>
      </sheetData>
      <sheetData sheetId="6"/>
      <sheetData sheetId="7"/>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A17" sqref="A17"/>
    </sheetView>
  </sheetViews>
  <sheetFormatPr baseColWidth="10" defaultColWidth="8.7265625" defaultRowHeight="14.5" x14ac:dyDescent="0.35"/>
  <cols>
    <col min="1" max="1" width="35.26953125" customWidth="1"/>
    <col min="2" max="2" width="28.453125" customWidth="1"/>
    <col min="3" max="3" width="15.7265625" customWidth="1"/>
    <col min="4" max="4" width="13.7265625" customWidth="1"/>
    <col min="5" max="5" width="15.26953125" bestFit="1" customWidth="1"/>
  </cols>
  <sheetData>
    <row r="1" spans="1:4" x14ac:dyDescent="0.35">
      <c r="A1" t="s">
        <v>0</v>
      </c>
      <c r="B1" s="2">
        <v>20230823</v>
      </c>
    </row>
    <row r="2" spans="1:4" x14ac:dyDescent="0.35">
      <c r="A2" t="s">
        <v>1</v>
      </c>
      <c r="B2" t="str">
        <f>B1&amp;"_R&amp;I Taxonomy.xlsx"</f>
        <v>20230823_R&amp;I Taxonomy.xlsx</v>
      </c>
      <c r="C2" t="str">
        <f>"RI_Data Diagnostic_Formula_MD Formula General Information-Competitor products.xlsx"</f>
        <v>RI_Data Diagnostic_Formula_MD Formula General Information-Competitor products.xlsx</v>
      </c>
    </row>
    <row r="3" spans="1:4" x14ac:dyDescent="0.35">
      <c r="A3" t="s">
        <v>2</v>
      </c>
      <c r="B3" t="s">
        <v>3</v>
      </c>
      <c r="C3" t="s">
        <v>4</v>
      </c>
    </row>
    <row r="7" spans="1:4" hidden="1" x14ac:dyDescent="0.35"/>
    <row r="8" spans="1:4" hidden="1" x14ac:dyDescent="0.35">
      <c r="A8" t="str">
        <f>'[1]R&amp;I Taxonomy'!$B$8518</f>
        <v>NLS-VGM-YL7-5JY</v>
      </c>
      <c r="B8" t="str">
        <f ca="1">VLOOKUP(A8,INDIRECT("'[" &amp; B2 &amp; "]"&amp;B3&amp;"'!$B:$C"), 2, FALSE)</f>
        <v>Research &amp; Innovation</v>
      </c>
    </row>
    <row r="9" spans="1:4" hidden="1" x14ac:dyDescent="0.35"/>
    <row r="10" spans="1:4" hidden="1" x14ac:dyDescent="0.35"/>
    <row r="11" spans="1:4" x14ac:dyDescent="0.35">
      <c r="A11" s="1"/>
    </row>
    <row r="13" spans="1:4" x14ac:dyDescent="0.35">
      <c r="B13" t="s">
        <v>5</v>
      </c>
      <c r="C13" t="s">
        <v>6</v>
      </c>
      <c r="D13" t="s">
        <v>7</v>
      </c>
    </row>
    <row r="14" spans="1:4" x14ac:dyDescent="0.35">
      <c r="A14" t="s">
        <v>8</v>
      </c>
      <c r="B14" t="s">
        <v>9</v>
      </c>
      <c r="C14" t="s">
        <v>10</v>
      </c>
      <c r="D14" t="s">
        <v>11</v>
      </c>
    </row>
    <row r="15" spans="1:4" x14ac:dyDescent="0.35">
      <c r="A15" t="s">
        <v>12</v>
      </c>
      <c r="B15" t="s">
        <v>9</v>
      </c>
      <c r="C15" t="s">
        <v>10</v>
      </c>
      <c r="D15" t="s">
        <v>13</v>
      </c>
    </row>
    <row r="16" spans="1:4" x14ac:dyDescent="0.35">
      <c r="A16" t="s">
        <v>14</v>
      </c>
      <c r="B16" t="s">
        <v>9</v>
      </c>
      <c r="C16" t="s">
        <v>10</v>
      </c>
      <c r="D16" t="s">
        <v>13</v>
      </c>
    </row>
    <row r="25" spans="1:1" x14ac:dyDescent="0.35">
      <c r="A25" s="3"/>
    </row>
  </sheetData>
  <pageMargins left="0.7" right="0.7" top="0.75" bottom="0.75" header="0.3" footer="0.3"/>
  <pageSetup paperSize="9" orientation="portrait" r:id="rId1"/>
  <headerFooter>
    <oddFooter>&amp;C_x000D_&amp;1#&amp;"Calibri"&amp;9&amp;K008000 C1 -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83122-53D1-40B6-8BA0-DB9E35B9D862}">
  <sheetPr filterMode="1"/>
  <dimension ref="A1:AI1218"/>
  <sheetViews>
    <sheetView tabSelected="1" topLeftCell="X1" zoomScale="70" zoomScaleNormal="70" workbookViewId="0">
      <selection activeCell="Y1" sqref="Y1"/>
    </sheetView>
  </sheetViews>
  <sheetFormatPr baseColWidth="10" defaultColWidth="11.453125" defaultRowHeight="14.5" x14ac:dyDescent="0.35"/>
  <cols>
    <col min="1" max="1" width="101" customWidth="1"/>
    <col min="2" max="2" width="19.7265625" customWidth="1"/>
    <col min="3" max="3" width="26.7265625" customWidth="1"/>
    <col min="4" max="4" width="24.453125" customWidth="1"/>
    <col min="5" max="5" width="18.7265625" customWidth="1"/>
    <col min="6" max="6" width="32" customWidth="1"/>
    <col min="7" max="7" width="25.26953125" customWidth="1"/>
    <col min="8" max="8" width="31" customWidth="1"/>
    <col min="9" max="9" width="21.453125" customWidth="1"/>
    <col min="10" max="10" width="33.7265625" customWidth="1"/>
    <col min="11" max="11" width="15.26953125" bestFit="1" customWidth="1"/>
    <col min="12" max="12" width="30.7265625" customWidth="1"/>
    <col min="13" max="13" width="15.7265625" customWidth="1"/>
    <col min="14" max="14" width="25.26953125" customWidth="1"/>
    <col min="15" max="15" width="20.26953125" customWidth="1"/>
    <col min="16" max="16" width="18.54296875" customWidth="1"/>
    <col min="18" max="18" width="16.54296875" customWidth="1"/>
    <col min="19" max="19" width="15.7265625" customWidth="1"/>
    <col min="20" max="20" width="18" customWidth="1"/>
    <col min="21" max="21" width="17.26953125" customWidth="1"/>
    <col min="22" max="22" width="18.7265625" customWidth="1"/>
    <col min="23" max="23" width="39.453125" customWidth="1"/>
    <col min="24" max="24" width="98.7265625" customWidth="1"/>
    <col min="25" max="25" width="83.7265625" customWidth="1"/>
    <col min="26" max="26" width="51.453125" customWidth="1"/>
    <col min="27" max="27" width="37.7265625" customWidth="1"/>
    <col min="28" max="28" width="24.7265625" customWidth="1"/>
    <col min="29" max="29" width="25.54296875" customWidth="1"/>
    <col min="30" max="30" width="23.6328125" customWidth="1"/>
    <col min="31" max="31" width="30.90625" customWidth="1"/>
    <col min="32" max="32" width="28" customWidth="1"/>
    <col min="33" max="33" width="16.36328125" customWidth="1"/>
    <col min="34" max="34" width="19.08984375" customWidth="1"/>
    <col min="35" max="35" width="20.6328125" customWidth="1"/>
  </cols>
  <sheetData>
    <row r="1" spans="1:35" x14ac:dyDescent="0.35">
      <c r="A1" t="s">
        <v>15</v>
      </c>
      <c r="B1" t="s">
        <v>16</v>
      </c>
      <c r="C1" t="s">
        <v>17</v>
      </c>
      <c r="D1" t="s">
        <v>18</v>
      </c>
      <c r="E1" t="s">
        <v>19</v>
      </c>
      <c r="F1" t="s">
        <v>20</v>
      </c>
      <c r="G1" t="s">
        <v>21</v>
      </c>
      <c r="H1" t="s">
        <v>22</v>
      </c>
      <c r="I1" t="s">
        <v>23</v>
      </c>
      <c r="J1" t="s">
        <v>24</v>
      </c>
      <c r="K1" t="s">
        <v>25</v>
      </c>
      <c r="L1" t="s">
        <v>26</v>
      </c>
      <c r="M1" t="s">
        <v>27</v>
      </c>
      <c r="N1" t="s">
        <v>28</v>
      </c>
      <c r="O1" t="s">
        <v>29</v>
      </c>
      <c r="P1" t="s">
        <v>5</v>
      </c>
      <c r="Q1" t="s">
        <v>6</v>
      </c>
      <c r="R1" t="s">
        <v>7</v>
      </c>
      <c r="S1" t="s">
        <v>30</v>
      </c>
      <c r="T1" t="s">
        <v>31</v>
      </c>
      <c r="U1" t="s">
        <v>32</v>
      </c>
      <c r="V1" t="s">
        <v>33</v>
      </c>
      <c r="W1" t="s">
        <v>34</v>
      </c>
      <c r="X1" t="s">
        <v>35</v>
      </c>
      <c r="Y1" t="s">
        <v>36</v>
      </c>
      <c r="Z1" t="s">
        <v>37</v>
      </c>
      <c r="AA1" t="s">
        <v>38</v>
      </c>
      <c r="AB1" t="s">
        <v>39</v>
      </c>
      <c r="AC1" t="s">
        <v>40</v>
      </c>
      <c r="AD1" t="s">
        <v>1240</v>
      </c>
      <c r="AE1" t="s">
        <v>1241</v>
      </c>
      <c r="AF1" t="s">
        <v>1242</v>
      </c>
      <c r="AG1" t="s">
        <v>1249</v>
      </c>
      <c r="AH1" t="s">
        <v>1250</v>
      </c>
      <c r="AI1" t="s">
        <v>1251</v>
      </c>
    </row>
    <row r="2" spans="1:35" x14ac:dyDescent="0.35">
      <c r="A2" t="str">
        <f ca="1">F2&amp;G2&amp;J2</f>
        <v>MD Formula General InformationFGI - Formula Environment and NaturalnessAbundant Mineral RM (%)</v>
      </c>
      <c r="B2" t="str" cm="1">
        <f t="array" aca="1" ref="B2:N1218" ca="1">_xlfn._xlws.FILTER(INDIRECT("'[" &amp; Feuil1!B2 &amp; "]"&amp;Feuil1!B3&amp;"'!$A:$M"),ISNUMBER(MATCH(INDIRECT("'[" &amp; Feuil1!B2 &amp; "]"&amp;Feuil1!B3&amp;"'!$E:$E"),Feuil1!A12:A17,0)))</f>
        <v>4GK</v>
      </c>
      <c r="C2" t="str">
        <f ca="1"/>
        <v>MT8-JNY-UOP-4GK</v>
      </c>
      <c r="D2" t="str">
        <f ca="1"/>
        <v>Research &amp; Innovation</v>
      </c>
      <c r="E2" t="str">
        <f ca="1"/>
        <v>Formula</v>
      </c>
      <c r="F2" t="str">
        <f ca="1"/>
        <v>MD Formula General Information</v>
      </c>
      <c r="G2" t="str">
        <f ca="1"/>
        <v>FGI - Formula Environment and Naturalness</v>
      </c>
      <c r="H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2" t="str">
        <f ca="1"/>
        <v>Abundant Mineral RM (%) [FGI]</v>
      </c>
      <c r="J2" t="str">
        <f ca="1"/>
        <v>Abundant Mineral RM (%)</v>
      </c>
      <c r="K2" t="str">
        <f ca="1"/>
        <v>FGI</v>
      </c>
      <c r="L2" t="str">
        <f ca="1"/>
        <v>TBD</v>
      </c>
      <c r="M2">
        <f ca="1"/>
        <v>0</v>
      </c>
      <c r="N2" t="str">
        <f ca="1"/>
        <v>Validated</v>
      </c>
      <c r="O2">
        <f>Feuil1!$B$1</f>
        <v>20230823</v>
      </c>
      <c r="P2" t="str">
        <f ca="1">VLOOKUP(F2,Feuil1!$A$13:$D$33,2,FALSE)</f>
        <v>Validated</v>
      </c>
      <c r="Q2" t="str">
        <f ca="1">VLOOKUP(F2,Feuil1!$A$13:$D$33,3,FALSE)</f>
        <v>Mourad B</v>
      </c>
      <c r="R2" t="str">
        <f ca="1">VLOOKUP(F2,Feuil1!$A$13:$D$33,4,FALSE)</f>
        <v>Arnaud H</v>
      </c>
      <c r="W2" t="str">
        <f ca="1">_xlfn.XLOOKUP(A2,SDDS!A:A,SDDS!G:G,FALSE)</f>
        <v>fgi_formula_environment_naturalness</v>
      </c>
      <c r="X2">
        <f ca="1">_xlfn.XLOOKUP(A2,SDDS!A:A,SDDS!H:H,FALSE)</f>
        <v>0</v>
      </c>
      <c r="Y2">
        <f ca="1">_xlfn.XLOOKUP(A2,SDDS!A:A,SDDS!I:I,FALSE)</f>
        <v>0</v>
      </c>
      <c r="Z2">
        <f ca="1">_xlfn.XLOOKUP(A2,SDDS!A:A,SDDS!J:J,FALSE)</f>
        <v>0</v>
      </c>
      <c r="AA2">
        <f ca="1">_xlfn.XLOOKUP(A2,SDDS!A:A,SDDS!K:K,FALSE)</f>
        <v>0</v>
      </c>
      <c r="AD2" t="str">
        <f ca="1">_xlfn.XLOOKUP(A2,'Extract Diagnostic'!A:A,'Extract Diagnostic'!L:L,"0")</f>
        <v>0</v>
      </c>
      <c r="AE2" t="str">
        <f ca="1">_xlfn.XLOOKUP(A2,'Extract Diagnostic'!A:A,'Extract Diagnostic'!M:M,"0")</f>
        <v>0</v>
      </c>
      <c r="AF2" t="str">
        <f ca="1">_xlfn.XLOOKUP(A2,'Extract Diagnostic'!A:A,'Extract Diagnostic'!N:N,"0")</f>
        <v>0</v>
      </c>
      <c r="AG2" t="str">
        <f ca="1">_xlfn.XLOOKUP(A2,'Extract Diagnostic'!A:A,'Extract Diagnostic'!X:X,"0")</f>
        <v>0</v>
      </c>
      <c r="AH2" t="str">
        <f ca="1">_xlfn.XLOOKUP(A2,'Extract Diagnostic'!A:A,'Extract Diagnostic'!Y:Y,"0")</f>
        <v>0</v>
      </c>
      <c r="AI2" t="str">
        <f ca="1">_xlfn.XLOOKUP(A2,'Extract Diagnostic'!A:A,'Extract Diagnostic'!Z:Z,"0")</f>
        <v>0</v>
      </c>
    </row>
    <row r="3" spans="1:35" x14ac:dyDescent="0.35">
      <c r="A3" t="str">
        <f t="shared" ref="A3:A5" ca="1" si="0">F3&amp;G3&amp;J3</f>
        <v>MD Formula General InformationFGI - Formula R&amp;I General classificationAcquired brand</v>
      </c>
      <c r="B3" t="str">
        <f ca="1"/>
        <v>R2Y</v>
      </c>
      <c r="C3" t="str">
        <f ca="1"/>
        <v>MT8-JNY-VK8-R2Y</v>
      </c>
      <c r="D3" t="str">
        <f ca="1"/>
        <v>Research &amp; Innovation</v>
      </c>
      <c r="E3" t="str">
        <f ca="1"/>
        <v>Formula</v>
      </c>
      <c r="F3" t="str">
        <f ca="1"/>
        <v>MD Formula General Information</v>
      </c>
      <c r="G3" t="str">
        <f ca="1"/>
        <v>FGI - Formula R&amp;I General classification</v>
      </c>
      <c r="H3" t="str">
        <f ca="1"/>
        <v>General information that classifies the formula and describes it in terms of its classification.</v>
      </c>
      <c r="I3" t="str">
        <f ca="1"/>
        <v>Acquired brand [FGI]</v>
      </c>
      <c r="J3" t="str">
        <f ca="1"/>
        <v>Acquired brand</v>
      </c>
      <c r="K3" t="str">
        <f ca="1"/>
        <v>FGI</v>
      </c>
      <c r="L3" t="str">
        <f ca="1"/>
        <v>If the formula comes from an acquired brand or not</v>
      </c>
      <c r="M3">
        <f ca="1"/>
        <v>0</v>
      </c>
      <c r="N3" t="str">
        <f ca="1"/>
        <v>Validated</v>
      </c>
      <c r="O3">
        <f>Feuil1!$B$1</f>
        <v>20230823</v>
      </c>
      <c r="P3" t="str">
        <f ca="1">VLOOKUP(F3,Feuil1!$A$13:$D$33,2,FALSE)</f>
        <v>Validated</v>
      </c>
      <c r="Q3" t="str">
        <f ca="1">VLOOKUP(F3,Feuil1!$A$13:$D$33,3,FALSE)</f>
        <v>Mourad B</v>
      </c>
      <c r="R3" t="str">
        <f ca="1">VLOOKUP(F3,Feuil1!$A$13:$D$33,4,FALSE)</f>
        <v>Arnaud H</v>
      </c>
      <c r="W3" t="str">
        <f ca="1">_xlfn.XLOOKUP(A3,SDDS!A:A,SDDS!G:G,FALSE)</f>
        <v>fgi_formula_ri_general_classification</v>
      </c>
      <c r="X3" t="str">
        <f ca="1">_xlfn.XLOOKUP(A3,SDDS!A:A,SDDS!H:H,FALSE)</f>
        <v>acquired_brand</v>
      </c>
      <c r="Y3">
        <f ca="1">_xlfn.XLOOKUP(A3,SDDS!A:A,SDDS!I:I,FALSE)</f>
        <v>0</v>
      </c>
      <c r="Z3">
        <f ca="1">_xlfn.XLOOKUP(A3,SDDS!A:A,SDDS!J:J,FALSE)</f>
        <v>0</v>
      </c>
      <c r="AA3">
        <f ca="1">_xlfn.XLOOKUP(A3,SDDS!A:A,SDDS!K:K,FALSE)</f>
        <v>0</v>
      </c>
      <c r="AD3" t="str">
        <f ca="1">_xlfn.XLOOKUP(A3,'Extract Diagnostic'!A:A,'Extract Diagnostic'!L:L,"0")</f>
        <v>LICENSE TO OPERATE</v>
      </c>
      <c r="AE3" t="str">
        <f ca="1">_xlfn.XLOOKUP(A3,'Extract Diagnostic'!A:A,'Extract Diagnostic'!M:M,"0")</f>
        <v>LICENSE TO OPERATE</v>
      </c>
      <c r="AF3" t="str">
        <f ca="1">_xlfn.XLOOKUP(A3,'Extract Diagnostic'!A:A,'Extract Diagnostic'!N:N,"0")</f>
        <v>LICENSE TO OPERATE</v>
      </c>
      <c r="AG3" t="str">
        <f ca="1">_xlfn.XLOOKUP(A3,'Extract Diagnostic'!A:A,'Extract Diagnostic'!X:X,"0")</f>
        <v>HIGH</v>
      </c>
      <c r="AH3" t="str">
        <f ca="1">_xlfn.XLOOKUP(A3,'Extract Diagnostic'!A:A,'Extract Diagnostic'!Y:Y,"0")</f>
        <v>HIGH</v>
      </c>
      <c r="AI3" t="str">
        <f ca="1">_xlfn.XLOOKUP(A3,'Extract Diagnostic'!A:A,'Extract Diagnostic'!Z:Z,"0")</f>
        <v>HIGH</v>
      </c>
    </row>
    <row r="4" spans="1:35" x14ac:dyDescent="0.35">
      <c r="A4" t="str">
        <f t="shared" ca="1" si="0"/>
        <v>MD Formula General InformationFIL - Full Ingredient Labelling - Line CharacteristicsActive category</v>
      </c>
      <c r="B4" t="str">
        <f ca="1"/>
        <v>6AK</v>
      </c>
      <c r="C4" t="str">
        <f ca="1"/>
        <v>MT8-JNY-8KU-6AK</v>
      </c>
      <c r="D4" t="str">
        <f ca="1"/>
        <v>Research &amp; Innovation</v>
      </c>
      <c r="E4" t="str">
        <f ca="1"/>
        <v>Formula</v>
      </c>
      <c r="F4" t="str">
        <f ca="1"/>
        <v>MD Formula General Information</v>
      </c>
      <c r="G4" t="str">
        <f ca="1"/>
        <v>FIL - Full Ingredient Labelling - Line Characteristics</v>
      </c>
      <c r="H4" t="str">
        <f ca="1"/>
        <v>Line characteristics of the Full Ingredient Labelling which informs the consumer of the ingredients that make up the product</v>
      </c>
      <c r="I4" t="str">
        <f ca="1"/>
        <v>Active category [FIL]</v>
      </c>
      <c r="J4" t="str">
        <f ca="1"/>
        <v>Active category</v>
      </c>
      <c r="K4" t="str">
        <f ca="1"/>
        <v>FIL</v>
      </c>
      <c r="L4" t="str">
        <f ca="1"/>
        <v>Claimed active category for FIL</v>
      </c>
      <c r="M4">
        <f ca="1"/>
        <v>0</v>
      </c>
      <c r="N4" t="str">
        <f ca="1"/>
        <v>On going</v>
      </c>
      <c r="O4">
        <f>Feuil1!$B$1</f>
        <v>20230823</v>
      </c>
      <c r="P4" t="str">
        <f ca="1">VLOOKUP(F4,Feuil1!$A$13:$D$33,2,FALSE)</f>
        <v>Validated</v>
      </c>
      <c r="Q4" t="str">
        <f ca="1">VLOOKUP(F4,Feuil1!$A$13:$D$33,3,FALSE)</f>
        <v>Mourad B</v>
      </c>
      <c r="R4" t="str">
        <f ca="1">VLOOKUP(F4,Feuil1!$A$13:$D$33,4,FALSE)</f>
        <v>Arnaud H</v>
      </c>
      <c r="W4" t="str">
        <f ca="1">_xlfn.XLOOKUP(A4,SDDS!A:A,SDDS!G:G,FALSE)</f>
        <v>fil_full_ingredient_labelling_line_characteristics</v>
      </c>
      <c r="X4">
        <f ca="1">_xlfn.XLOOKUP(A4,SDDS!A:A,SDDS!H:H,FALSE)</f>
        <v>0</v>
      </c>
      <c r="Y4">
        <f ca="1">_xlfn.XLOOKUP(A4,SDDS!A:A,SDDS!I:I,FALSE)</f>
        <v>0</v>
      </c>
      <c r="Z4">
        <f ca="1">_xlfn.XLOOKUP(A4,SDDS!A:A,SDDS!J:J,FALSE)</f>
        <v>0</v>
      </c>
      <c r="AA4">
        <f ca="1">_xlfn.XLOOKUP(A4,SDDS!A:A,SDDS!K:K,FALSE)</f>
        <v>0</v>
      </c>
      <c r="AD4" t="str">
        <f ca="1">_xlfn.XLOOKUP(A4,'Extract Diagnostic'!A:A,'Extract Diagnostic'!L:L,"0")</f>
        <v>LICENSE TO OPERATE</v>
      </c>
      <c r="AE4" t="str">
        <f ca="1">_xlfn.XLOOKUP(A4,'Extract Diagnostic'!A:A,'Extract Diagnostic'!M:M,"0")</f>
        <v>LICENSE TO OPERATE</v>
      </c>
      <c r="AF4" t="str">
        <f ca="1">_xlfn.XLOOKUP(A4,'Extract Diagnostic'!A:A,'Extract Diagnostic'!N:N,"0")</f>
        <v>LICENSE TO OPERATE</v>
      </c>
      <c r="AG4" t="str">
        <f ca="1">_xlfn.XLOOKUP(A4,'Extract Diagnostic'!A:A,'Extract Diagnostic'!X:X,"0")</f>
        <v>HIGH</v>
      </c>
      <c r="AH4" t="str">
        <f ca="1">_xlfn.XLOOKUP(A4,'Extract Diagnostic'!A:A,'Extract Diagnostic'!Y:Y,"0")</f>
        <v>HIGH</v>
      </c>
      <c r="AI4" t="str">
        <f ca="1">_xlfn.XLOOKUP(A4,'Extract Diagnostic'!A:A,'Extract Diagnostic'!Z:Z,"0")</f>
        <v>HIGH</v>
      </c>
    </row>
    <row r="5" spans="1:35" x14ac:dyDescent="0.35">
      <c r="A5" t="str">
        <f t="shared" ca="1" si="0"/>
        <v>MD Formula General InformationFGI - Formula LifecycleActive Formula Flag</v>
      </c>
      <c r="B5" t="str">
        <f ca="1"/>
        <v>5L0</v>
      </c>
      <c r="C5" t="str">
        <f ca="1"/>
        <v>MT8-JNY-OB2-5L0</v>
      </c>
      <c r="D5" t="str">
        <f ca="1"/>
        <v>Research &amp; Innovation</v>
      </c>
      <c r="E5" t="str">
        <f ca="1"/>
        <v>Formula</v>
      </c>
      <c r="F5" t="str">
        <f ca="1"/>
        <v>MD Formula General Information</v>
      </c>
      <c r="G5" t="str">
        <f ca="1"/>
        <v>FGI - Formula Lifecycle</v>
      </c>
      <c r="H5" t="str">
        <f ca="1"/>
        <v>Stages that a formula goes through, from its initial conception to its eventual cancellation, including conception, production, maturity, cancellation, and replacement.</v>
      </c>
      <c r="I5" t="str">
        <f ca="1"/>
        <v>Active Formula Flag [FGI]</v>
      </c>
      <c r="J5" t="str">
        <f ca="1"/>
        <v>Active Formula Flag</v>
      </c>
      <c r="K5" t="str">
        <f ca="1"/>
        <v>FGI</v>
      </c>
      <c r="L5" t="str">
        <f ca="1"/>
        <v>Flag that signifies whether a particular formula is currently active or enabled. A formula is enabled if there are no official documents available or the formula has not been opened for a year or more.</v>
      </c>
      <c r="M5">
        <f ca="1"/>
        <v>0</v>
      </c>
      <c r="N5" t="str">
        <f ca="1"/>
        <v>Validated</v>
      </c>
      <c r="O5">
        <f>Feuil1!$B$1</f>
        <v>20230823</v>
      </c>
      <c r="P5" t="str">
        <f ca="1">VLOOKUP(F5,Feuil1!$A$13:$D$33,2,FALSE)</f>
        <v>Validated</v>
      </c>
      <c r="Q5" t="str">
        <f ca="1">VLOOKUP(F5,Feuil1!$A$13:$D$33,3,FALSE)</f>
        <v>Mourad B</v>
      </c>
      <c r="R5" t="str">
        <f ca="1">VLOOKUP(F5,Feuil1!$A$13:$D$33,4,FALSE)</f>
        <v>Arnaud H</v>
      </c>
      <c r="W5" t="str">
        <f ca="1">_xlfn.XLOOKUP(A5,SDDS!A:A,SDDS!G:G,FALSE)</f>
        <v>fgi_formula_lifecycle</v>
      </c>
      <c r="X5" t="str">
        <f ca="1">_xlfn.XLOOKUP(A5,SDDS!A:A,SDDS!H:H,FALSE)</f>
        <v>active_formula_flag</v>
      </c>
      <c r="Y5">
        <f ca="1">_xlfn.XLOOKUP(A5,SDDS!A:A,SDDS!I:I,FALSE)</f>
        <v>0</v>
      </c>
      <c r="Z5">
        <f ca="1">_xlfn.XLOOKUP(A5,SDDS!A:A,SDDS!J:J,FALSE)</f>
        <v>0</v>
      </c>
      <c r="AA5">
        <f ca="1">_xlfn.XLOOKUP(A5,SDDS!A:A,SDDS!K:K,FALSE)</f>
        <v>0</v>
      </c>
      <c r="AD5" t="str">
        <f ca="1">_xlfn.XLOOKUP(A5,'Extract Diagnostic'!A:A,'Extract Diagnostic'!L:L,"0")</f>
        <v>LICENSE TO OPERATE</v>
      </c>
      <c r="AE5" t="str">
        <f ca="1">_xlfn.XLOOKUP(A5,'Extract Diagnostic'!A:A,'Extract Diagnostic'!M:M,"0")</f>
        <v>LICENSE TO OPERATE</v>
      </c>
      <c r="AF5" t="str">
        <f ca="1">_xlfn.XLOOKUP(A5,'Extract Diagnostic'!A:A,'Extract Diagnostic'!N:N,"0")</f>
        <v>LOW</v>
      </c>
      <c r="AG5" t="str">
        <f ca="1">_xlfn.XLOOKUP(A5,'Extract Diagnostic'!A:A,'Extract Diagnostic'!X:X,"0")</f>
        <v>HIGH</v>
      </c>
      <c r="AH5" t="str">
        <f ca="1">_xlfn.XLOOKUP(A5,'Extract Diagnostic'!A:A,'Extract Diagnostic'!Y:Y,"0")</f>
        <v>HIGH</v>
      </c>
      <c r="AI5" t="str">
        <f ca="1">_xlfn.XLOOKUP(A5,'Extract Diagnostic'!A:A,'Extract Diagnostic'!Z:Z,"0")</f>
        <v>-</v>
      </c>
    </row>
    <row r="6" spans="1:35" hidden="1" x14ac:dyDescent="0.35">
      <c r="A6" t="str">
        <f t="shared" ref="A6:A66" ca="1" si="1">F6&amp;G6&amp;J6</f>
        <v>SocleSOC - Socle Technology FiliationActive RM-Ing Technology code</v>
      </c>
      <c r="B6" t="str">
        <f ca="1"/>
        <v>R5H</v>
      </c>
      <c r="C6" t="str">
        <f ca="1"/>
        <v>MT8-X5G-W4M-R5H</v>
      </c>
      <c r="D6" t="str">
        <f ca="1"/>
        <v>Research &amp; Innovation</v>
      </c>
      <c r="E6" t="str">
        <f ca="1"/>
        <v>Formula</v>
      </c>
      <c r="F6" t="str">
        <f ca="1"/>
        <v>Socle</v>
      </c>
      <c r="G6" t="str">
        <f ca="1"/>
        <v>SOC - Socle Technology Filiation</v>
      </c>
      <c r="H6" t="str">
        <f ca="1"/>
        <v>Data to link a technology and a socle</v>
      </c>
      <c r="I6" t="str">
        <f ca="1"/>
        <v>Active RM-Ing Technology code [SOC]</v>
      </c>
      <c r="J6" t="str">
        <f ca="1"/>
        <v>Active RM-Ing Technology code</v>
      </c>
      <c r="K6" t="str">
        <f ca="1"/>
        <v>SOC</v>
      </c>
      <c r="L6" t="str">
        <f ca="1"/>
        <v>Active Ingredient or Raw Material Technology code filiated to a Socle</v>
      </c>
      <c r="M6">
        <f ca="1"/>
        <v>0</v>
      </c>
      <c r="N6" t="str">
        <f ca="1"/>
        <v>Validated</v>
      </c>
      <c r="O6">
        <f>Feuil1!$B$1</f>
        <v>20230823</v>
      </c>
      <c r="P6" t="str">
        <f ca="1">VLOOKUP(F6,Feuil1!$A$13:$D$33,2,FALSE)</f>
        <v>Validated</v>
      </c>
      <c r="Q6" t="str">
        <f ca="1">VLOOKUP(F6,Feuil1!$A$13:$D$33,3,FALSE)</f>
        <v>Mourad B</v>
      </c>
      <c r="R6" t="str">
        <f ca="1">VLOOKUP(F6,Feuil1!$A$13:$D$33,4,FALSE)</f>
        <v>Frederic G</v>
      </c>
      <c r="W6" s="4" t="s">
        <v>41</v>
      </c>
      <c r="X6" s="4" t="s">
        <v>42</v>
      </c>
      <c r="Y6" s="4">
        <v>0</v>
      </c>
      <c r="Z6" s="4">
        <v>0</v>
      </c>
      <c r="AA6">
        <v>0</v>
      </c>
    </row>
    <row r="7" spans="1:35" hidden="1" x14ac:dyDescent="0.35">
      <c r="A7" t="str">
        <f t="shared" ca="1" si="1"/>
        <v>SocleSOC - Socle PortfolioActive Socles Count</v>
      </c>
      <c r="B7" t="str">
        <f ca="1"/>
        <v>73C</v>
      </c>
      <c r="C7" t="str">
        <f ca="1"/>
        <v>MT8-X5G-AY8-73C</v>
      </c>
      <c r="D7" t="str">
        <f ca="1"/>
        <v>Research &amp; Innovation</v>
      </c>
      <c r="E7" t="str">
        <f ca="1"/>
        <v>Formula</v>
      </c>
      <c r="F7" t="str">
        <f ca="1"/>
        <v>Socle</v>
      </c>
      <c r="G7" t="str">
        <f ca="1"/>
        <v>SOC - Socle Portfolio</v>
      </c>
      <c r="H7" t="str">
        <f ca="1"/>
        <v>Elements enabling to identify and characterize a Socle</v>
      </c>
      <c r="I7" t="str">
        <f ca="1"/>
        <v>Active Socles Count [SOC]</v>
      </c>
      <c r="J7" t="str">
        <f ca="1"/>
        <v>Active Socles Count</v>
      </c>
      <c r="K7" t="str">
        <f ca="1"/>
        <v>SOC</v>
      </c>
      <c r="L7" t="str">
        <f ca="1"/>
        <v>Number of socles with the status major and minor</v>
      </c>
      <c r="M7">
        <f ca="1"/>
        <v>0</v>
      </c>
      <c r="N7" t="str">
        <f ca="1"/>
        <v>Obsolete</v>
      </c>
      <c r="O7">
        <f>Feuil1!$B$1</f>
        <v>20230823</v>
      </c>
      <c r="P7" t="str">
        <f ca="1">VLOOKUP(F7,Feuil1!$A$13:$D$33,2,FALSE)</f>
        <v>Validated</v>
      </c>
      <c r="Q7" t="str">
        <f ca="1">VLOOKUP(F7,Feuil1!$A$13:$D$33,3,FALSE)</f>
        <v>Mourad B</v>
      </c>
      <c r="R7" t="str">
        <f ca="1">VLOOKUP(F7,Feuil1!$A$13:$D$33,4,FALSE)</f>
        <v>Frederic G</v>
      </c>
      <c r="W7" s="4" t="s">
        <v>41</v>
      </c>
      <c r="X7" s="4" t="s">
        <v>43</v>
      </c>
      <c r="Y7" s="4" t="s">
        <v>44</v>
      </c>
      <c r="Z7" s="4">
        <v>0</v>
      </c>
      <c r="AA7">
        <v>0</v>
      </c>
    </row>
    <row r="8" spans="1:35" hidden="1" x14ac:dyDescent="0.35">
      <c r="A8" t="str">
        <f t="shared" ca="1" si="1"/>
        <v>SocleSOC - Socle Composition Packaging RoutineActuator Orifice Count</v>
      </c>
      <c r="B8" t="str">
        <f ca="1"/>
        <v>B3B</v>
      </c>
      <c r="C8" t="str">
        <f ca="1"/>
        <v>MT8-X5G-3BX-B3B</v>
      </c>
      <c r="D8" t="str">
        <f ca="1"/>
        <v>Research &amp; Innovation</v>
      </c>
      <c r="E8" t="str">
        <f ca="1"/>
        <v>Formula</v>
      </c>
      <c r="F8" t="str">
        <f ca="1"/>
        <v>Socle</v>
      </c>
      <c r="G8" t="str">
        <f ca="1"/>
        <v>SOC - Socle Composition Packaging Routine</v>
      </c>
      <c r="H8" t="str">
        <f ca="1"/>
        <v>Information on the packaging characteristics of the Socle</v>
      </c>
      <c r="I8" t="str">
        <f ca="1"/>
        <v>Actuator Orifice Count [SOC]</v>
      </c>
      <c r="J8" t="str">
        <f ca="1"/>
        <v>Actuator Orifice Count</v>
      </c>
      <c r="K8" t="str">
        <f ca="1"/>
        <v>SOC</v>
      </c>
      <c r="L8" t="str">
        <f ca="1"/>
        <v>Actuator Orifice Count (e.g. value from 1 to 10)</v>
      </c>
      <c r="M8">
        <f ca="1"/>
        <v>0</v>
      </c>
      <c r="N8" t="str">
        <f ca="1"/>
        <v>Validated</v>
      </c>
      <c r="O8">
        <f>Feuil1!$B$1</f>
        <v>20230823</v>
      </c>
      <c r="P8" t="str">
        <f ca="1">VLOOKUP(F8,Feuil1!$A$13:$D$33,2,FALSE)</f>
        <v>Validated</v>
      </c>
      <c r="Q8" t="str">
        <f ca="1">VLOOKUP(F8,Feuil1!$A$13:$D$33,3,FALSE)</f>
        <v>Mourad B</v>
      </c>
      <c r="R8" t="str">
        <f ca="1">VLOOKUP(F8,Feuil1!$A$13:$D$33,4,FALSE)</f>
        <v>Frederic G</v>
      </c>
      <c r="W8" s="4" t="s">
        <v>45</v>
      </c>
      <c r="X8" s="4">
        <v>0</v>
      </c>
      <c r="Y8" s="4">
        <v>0</v>
      </c>
      <c r="Z8" s="4">
        <v>0</v>
      </c>
      <c r="AA8">
        <v>0</v>
      </c>
    </row>
    <row r="9" spans="1:35" hidden="1" x14ac:dyDescent="0.35">
      <c r="A9" t="str">
        <f t="shared" ca="1" si="1"/>
        <v>SocleSOC - Socle Composition Packaging RoutineActuator Orifice Size</v>
      </c>
      <c r="B9" t="str">
        <f ca="1"/>
        <v>O73</v>
      </c>
      <c r="C9" t="str">
        <f ca="1"/>
        <v>MT8-X5G-3BX-O73</v>
      </c>
      <c r="D9" t="str">
        <f ca="1"/>
        <v>Research &amp; Innovation</v>
      </c>
      <c r="E9" t="str">
        <f ca="1"/>
        <v>Formula</v>
      </c>
      <c r="F9" t="str">
        <f ca="1"/>
        <v>Socle</v>
      </c>
      <c r="G9" t="str">
        <f ca="1"/>
        <v>SOC - Socle Composition Packaging Routine</v>
      </c>
      <c r="H9" t="str">
        <f ca="1"/>
        <v>Information on the packaging characteristics of the Socle</v>
      </c>
      <c r="I9" t="str">
        <f ca="1"/>
        <v>Actuator Orifice Size [SOC]</v>
      </c>
      <c r="J9" t="str">
        <f ca="1"/>
        <v>Actuator Orifice Size</v>
      </c>
      <c r="K9" t="str">
        <f ca="1"/>
        <v>SOC</v>
      </c>
      <c r="L9" t="str">
        <f ca="1"/>
        <v>TBD</v>
      </c>
      <c r="M9">
        <f ca="1"/>
        <v>0</v>
      </c>
      <c r="N9" t="str">
        <f ca="1"/>
        <v>Obsolete</v>
      </c>
      <c r="O9">
        <f>Feuil1!$B$1</f>
        <v>20230823</v>
      </c>
      <c r="P9" t="str">
        <f ca="1">VLOOKUP(F9,Feuil1!$A$13:$D$33,2,FALSE)</f>
        <v>Validated</v>
      </c>
      <c r="Q9" t="str">
        <f ca="1">VLOOKUP(F9,Feuil1!$A$13:$D$33,3,FALSE)</f>
        <v>Mourad B</v>
      </c>
      <c r="R9" t="str">
        <f ca="1">VLOOKUP(F9,Feuil1!$A$13:$D$33,4,FALSE)</f>
        <v>Frederic G</v>
      </c>
      <c r="W9" s="4" t="s">
        <v>45</v>
      </c>
      <c r="X9" s="4" t="s">
        <v>46</v>
      </c>
      <c r="Y9" s="4">
        <v>0</v>
      </c>
      <c r="Z9" s="4">
        <v>0</v>
      </c>
      <c r="AA9">
        <v>0</v>
      </c>
    </row>
    <row r="10" spans="1:35" x14ac:dyDescent="0.35">
      <c r="A10" t="str">
        <f ca="1">F10&amp;G10&amp;J10</f>
        <v>MD Formula General InformationFGI - Formula Packaging CharacteristicsActuator Orifice Size (mm)</v>
      </c>
      <c r="B10" t="str">
        <f ca="1"/>
        <v>D5P</v>
      </c>
      <c r="C10" t="str">
        <f ca="1"/>
        <v>MT8-JNY-M8K-D5P</v>
      </c>
      <c r="D10" t="str">
        <f ca="1"/>
        <v>Research &amp; Innovation</v>
      </c>
      <c r="E10" t="str">
        <f ca="1"/>
        <v>Formula</v>
      </c>
      <c r="F10" t="str">
        <f ca="1"/>
        <v>MD Formula General Information</v>
      </c>
      <c r="G10" t="str">
        <f ca="1"/>
        <v>FGI - Formula Packaging Characteristics</v>
      </c>
      <c r="H10"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 t="str">
        <f ca="1"/>
        <v>Actuator Orifice Size (mm) [FGI]</v>
      </c>
      <c r="J10" t="str">
        <f ca="1"/>
        <v>Actuator Orifice Size (mm)</v>
      </c>
      <c r="K10" t="str">
        <f ca="1"/>
        <v>FGI</v>
      </c>
      <c r="L10" t="str">
        <f ca="1"/>
        <v>Diameter of the opening through which fluid or gas flows in an actuator, measured in millimeters (mm). It determines the flow rate and performance of the actuator.</v>
      </c>
      <c r="M10">
        <f ca="1"/>
        <v>0</v>
      </c>
      <c r="N10" t="str">
        <f ca="1"/>
        <v>Validated</v>
      </c>
      <c r="O10">
        <f>Feuil1!$B$1</f>
        <v>20230823</v>
      </c>
      <c r="P10" t="str">
        <f ca="1">VLOOKUP(F10,Feuil1!$A$13:$D$33,2,FALSE)</f>
        <v>Validated</v>
      </c>
      <c r="Q10" t="str">
        <f ca="1">VLOOKUP(F10,Feuil1!$A$13:$D$33,3,FALSE)</f>
        <v>Mourad B</v>
      </c>
      <c r="R10" t="str">
        <f ca="1">VLOOKUP(F10,Feuil1!$A$13:$D$33,4,FALSE)</f>
        <v>Arnaud H</v>
      </c>
      <c r="W10" t="str">
        <f ca="1">_xlfn.XLOOKUP(A10,SDDS!A:A,SDDS!G:G,FALSE)</f>
        <v>fgi_formula_packaging_characteristics</v>
      </c>
      <c r="X10" t="str">
        <f ca="1">_xlfn.XLOOKUP(A10,SDDS!A:A,SDDS!H:H,FALSE)</f>
        <v>actuator_orifice_size_mm</v>
      </c>
      <c r="Y10">
        <f ca="1">_xlfn.XLOOKUP(A10,SDDS!A:A,SDDS!I:I,FALSE)</f>
        <v>0</v>
      </c>
      <c r="Z10">
        <f ca="1">_xlfn.XLOOKUP(A10,SDDS!A:A,SDDS!J:J,FALSE)</f>
        <v>0</v>
      </c>
      <c r="AA10">
        <f ca="1">_xlfn.XLOOKUP(A10,SDDS!A:A,SDDS!K:K,FALSE)</f>
        <v>0</v>
      </c>
      <c r="AD10" t="str">
        <f ca="1">_xlfn.XLOOKUP(A10,'Extract Diagnostic'!A:A,'Extract Diagnostic'!L:L,"0")</f>
        <v>LICENSE TO OPERATE</v>
      </c>
      <c r="AE10" t="str">
        <f ca="1">_xlfn.XLOOKUP(A10,'Extract Diagnostic'!A:A,'Extract Diagnostic'!M:M,"0")</f>
        <v>LICENSE TO OPERATE</v>
      </c>
      <c r="AF10" t="str">
        <f ca="1">_xlfn.XLOOKUP(A10,'Extract Diagnostic'!A:A,'Extract Diagnostic'!N:N,"0")</f>
        <v>LICENSE TO OPERATE</v>
      </c>
      <c r="AG10" t="str">
        <f ca="1">_xlfn.XLOOKUP(A10,'Extract Diagnostic'!A:A,'Extract Diagnostic'!X:X,"0")</f>
        <v>HIGH</v>
      </c>
      <c r="AH10" t="str">
        <f ca="1">_xlfn.XLOOKUP(A10,'Extract Diagnostic'!A:A,'Extract Diagnostic'!Y:Y,"0")</f>
        <v>HIGH</v>
      </c>
      <c r="AI10" t="str">
        <f ca="1">_xlfn.XLOOKUP(A10,'Extract Diagnostic'!A:A,'Extract Diagnostic'!Z:Z,"0")</f>
        <v>HIGH</v>
      </c>
    </row>
    <row r="11" spans="1:35" hidden="1" x14ac:dyDescent="0.35">
      <c r="A11" t="str">
        <f t="shared" ca="1" si="1"/>
        <v>SocleSOC - Socle Composition Packaging RoutineActuator Orifice Size (mm) - Maximum Value</v>
      </c>
      <c r="B11" t="str">
        <f ca="1"/>
        <v>1PU</v>
      </c>
      <c r="C11" t="str">
        <f ca="1"/>
        <v>MT8-X5G-3BX-1PU</v>
      </c>
      <c r="D11" t="str">
        <f ca="1"/>
        <v>Research &amp; Innovation</v>
      </c>
      <c r="E11" t="str">
        <f ca="1"/>
        <v>Formula</v>
      </c>
      <c r="F11" t="str">
        <f ca="1"/>
        <v>Socle</v>
      </c>
      <c r="G11" t="str">
        <f ca="1"/>
        <v>SOC - Socle Composition Packaging Routine</v>
      </c>
      <c r="H11" t="str">
        <f ca="1"/>
        <v>Information on the packaging characteristics of the Socle</v>
      </c>
      <c r="I11" t="str">
        <f ca="1"/>
        <v>Actuator Orifice Size (mm) - Maximum Value [SOC]</v>
      </c>
      <c r="J11" t="str">
        <f ca="1"/>
        <v>Actuator Orifice Size (mm) - Maximum Value</v>
      </c>
      <c r="K11" t="str">
        <f ca="1"/>
        <v>SOC</v>
      </c>
      <c r="L11" t="str">
        <f ca="1"/>
        <v>Actuator Orifice Diameter size in mm</v>
      </c>
      <c r="M11">
        <f ca="1"/>
        <v>0</v>
      </c>
      <c r="N11" t="str">
        <f ca="1"/>
        <v>Validated</v>
      </c>
      <c r="O11">
        <f>Feuil1!$B$1</f>
        <v>20230823</v>
      </c>
      <c r="P11" t="str">
        <f ca="1">VLOOKUP(F11,Feuil1!$A$13:$D$33,2,FALSE)</f>
        <v>Validated</v>
      </c>
      <c r="Q11" t="str">
        <f ca="1">VLOOKUP(F11,Feuil1!$A$13:$D$33,3,FALSE)</f>
        <v>Mourad B</v>
      </c>
      <c r="R11" t="str">
        <f ca="1">VLOOKUP(F11,Feuil1!$A$13:$D$33,4,FALSE)</f>
        <v>Frederic G</v>
      </c>
      <c r="W11" s="4" t="s">
        <v>45</v>
      </c>
      <c r="X11" s="4">
        <v>0</v>
      </c>
      <c r="Y11" s="4">
        <v>0</v>
      </c>
      <c r="Z11" s="4">
        <v>0</v>
      </c>
      <c r="AA11">
        <v>0</v>
      </c>
    </row>
    <row r="12" spans="1:35" hidden="1" x14ac:dyDescent="0.35">
      <c r="A12" t="str">
        <f t="shared" ca="1" si="1"/>
        <v>SocleSOC - Socle Composition Packaging RoutineActuator Orifice Size (mm) - Minimum Value</v>
      </c>
      <c r="B12">
        <f ca="1"/>
        <v>411</v>
      </c>
      <c r="C12" t="str">
        <f ca="1"/>
        <v>MT8-X5G-3BX-411</v>
      </c>
      <c r="D12" t="str">
        <f ca="1"/>
        <v>Research &amp; Innovation</v>
      </c>
      <c r="E12" t="str">
        <f ca="1"/>
        <v>Formula</v>
      </c>
      <c r="F12" t="str">
        <f ca="1"/>
        <v>Socle</v>
      </c>
      <c r="G12" t="str">
        <f ca="1"/>
        <v>SOC - Socle Composition Packaging Routine</v>
      </c>
      <c r="H12" t="str">
        <f ca="1"/>
        <v>Information on the packaging characteristics of the Socle</v>
      </c>
      <c r="I12" t="str">
        <f ca="1"/>
        <v>Actuator Orifice Size (mm) - Minimum Value [SOC]</v>
      </c>
      <c r="J12" t="str">
        <f ca="1"/>
        <v>Actuator Orifice Size (mm) - Minimum Value</v>
      </c>
      <c r="K12" t="str">
        <f ca="1"/>
        <v>SOC</v>
      </c>
      <c r="L12" t="str">
        <f ca="1"/>
        <v>Actuator Orifice Diameter Size - Minimum value in mm with up to two decimals</v>
      </c>
      <c r="M12">
        <f ca="1"/>
        <v>0</v>
      </c>
      <c r="N12" t="str">
        <f ca="1"/>
        <v>Validated</v>
      </c>
      <c r="O12">
        <f>Feuil1!$B$1</f>
        <v>20230823</v>
      </c>
      <c r="P12" t="str">
        <f ca="1">VLOOKUP(F12,Feuil1!$A$13:$D$33,2,FALSE)</f>
        <v>Validated</v>
      </c>
      <c r="Q12" t="str">
        <f ca="1">VLOOKUP(F12,Feuil1!$A$13:$D$33,3,FALSE)</f>
        <v>Mourad B</v>
      </c>
      <c r="R12" t="str">
        <f ca="1">VLOOKUP(F12,Feuil1!$A$13:$D$33,4,FALSE)</f>
        <v>Frederic G</v>
      </c>
      <c r="W12" s="4" t="s">
        <v>45</v>
      </c>
      <c r="X12" s="4" t="s">
        <v>47</v>
      </c>
      <c r="Y12" s="4">
        <v>0</v>
      </c>
      <c r="Z12" s="4">
        <v>0</v>
      </c>
      <c r="AA12">
        <v>0</v>
      </c>
    </row>
    <row r="13" spans="1:35" x14ac:dyDescent="0.35">
      <c r="A13" t="str">
        <f ca="1">F13&amp;G13&amp;J13</f>
        <v>MD Formula General InformationFGI - Formula Packaging CharacteristicsActuator Orifices Count</v>
      </c>
      <c r="B13" t="str">
        <f ca="1"/>
        <v>DFM</v>
      </c>
      <c r="C13" t="str">
        <f ca="1"/>
        <v>MT8-JNY-M8K-DFM</v>
      </c>
      <c r="D13" t="str">
        <f ca="1"/>
        <v>Research &amp; Innovation</v>
      </c>
      <c r="E13" t="str">
        <f ca="1"/>
        <v>Formula</v>
      </c>
      <c r="F13" t="str">
        <f ca="1"/>
        <v>MD Formula General Information</v>
      </c>
      <c r="G13" t="str">
        <f ca="1"/>
        <v>FGI - Formula Packaging Characteristics</v>
      </c>
      <c r="H13"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3" t="str">
        <f ca="1"/>
        <v>Actuator Orifices Count [FGI]</v>
      </c>
      <c r="J13" t="str">
        <f ca="1"/>
        <v>Actuator Orifices Count</v>
      </c>
      <c r="K13" t="str">
        <f ca="1"/>
        <v>FGI</v>
      </c>
      <c r="L13" t="str">
        <f ca="1"/>
        <v>Number of openings in an actuator through which fluid or gas flows, influencing the actuator's functionality and performance</v>
      </c>
      <c r="M13">
        <f ca="1"/>
        <v>0</v>
      </c>
      <c r="N13" t="str">
        <f ca="1"/>
        <v>Validated</v>
      </c>
      <c r="O13">
        <f>Feuil1!$B$1</f>
        <v>20230823</v>
      </c>
      <c r="P13" t="str">
        <f ca="1">VLOOKUP(F13,Feuil1!$A$13:$D$33,2,FALSE)</f>
        <v>Validated</v>
      </c>
      <c r="Q13" t="str">
        <f ca="1">VLOOKUP(F13,Feuil1!$A$13:$D$33,3,FALSE)</f>
        <v>Mourad B</v>
      </c>
      <c r="R13" t="str">
        <f ca="1">VLOOKUP(F13,Feuil1!$A$13:$D$33,4,FALSE)</f>
        <v>Arnaud H</v>
      </c>
      <c r="W13" t="str">
        <f ca="1">_xlfn.XLOOKUP(A13,SDDS!A:A,SDDS!G:G,FALSE)</f>
        <v>fgi_formula_packaging_characteristics</v>
      </c>
      <c r="X13" t="str">
        <f ca="1">_xlfn.XLOOKUP(A13,SDDS!A:A,SDDS!H:H,FALSE)</f>
        <v>actuator_orifices_count</v>
      </c>
      <c r="Y13">
        <f ca="1">_xlfn.XLOOKUP(A13,SDDS!A:A,SDDS!I:I,FALSE)</f>
        <v>0</v>
      </c>
      <c r="Z13">
        <f ca="1">_xlfn.XLOOKUP(A13,SDDS!A:A,SDDS!J:J,FALSE)</f>
        <v>0</v>
      </c>
      <c r="AA13">
        <f ca="1">_xlfn.XLOOKUP(A13,SDDS!A:A,SDDS!K:K,FALSE)</f>
        <v>0</v>
      </c>
      <c r="AD13" t="str">
        <f ca="1">_xlfn.XLOOKUP(A13,'Extract Diagnostic'!A:A,'Extract Diagnostic'!L:L,"0")</f>
        <v>LICENSE TO OPERATE</v>
      </c>
      <c r="AE13" t="str">
        <f ca="1">_xlfn.XLOOKUP(A13,'Extract Diagnostic'!A:A,'Extract Diagnostic'!M:M,"0")</f>
        <v>LICENSE TO OPERATE</v>
      </c>
      <c r="AF13" t="str">
        <f ca="1">_xlfn.XLOOKUP(A13,'Extract Diagnostic'!A:A,'Extract Diagnostic'!N:N,"0")</f>
        <v>LICENSE TO OPERATE</v>
      </c>
      <c r="AG13" t="str">
        <f ca="1">_xlfn.XLOOKUP(A13,'Extract Diagnostic'!A:A,'Extract Diagnostic'!X:X,"0")</f>
        <v>HIGH</v>
      </c>
      <c r="AH13" t="str">
        <f ca="1">_xlfn.XLOOKUP(A13,'Extract Diagnostic'!A:A,'Extract Diagnostic'!Y:Y,"0")</f>
        <v>HIGH</v>
      </c>
      <c r="AI13" t="str">
        <f ca="1">_xlfn.XLOOKUP(A13,'Extract Diagnostic'!A:A,'Extract Diagnostic'!Z:Z,"0")</f>
        <v>HIGH</v>
      </c>
    </row>
    <row r="14" spans="1:35" hidden="1" x14ac:dyDescent="0.35">
      <c r="A14" t="str">
        <f t="shared" ca="1" si="1"/>
        <v>SocleSOC - Socle Composition Packaging RoutineActuator Orifices Count</v>
      </c>
      <c r="B14" t="str">
        <f ca="1"/>
        <v>QNZ</v>
      </c>
      <c r="C14" t="str">
        <f ca="1"/>
        <v>MT8-X5G-3BX-QNZ</v>
      </c>
      <c r="D14" t="str">
        <f ca="1"/>
        <v>Research &amp; Innovation</v>
      </c>
      <c r="E14" t="str">
        <f ca="1"/>
        <v>Formula</v>
      </c>
      <c r="F14" t="str">
        <f ca="1"/>
        <v>Socle</v>
      </c>
      <c r="G14" t="str">
        <f ca="1"/>
        <v>SOC - Socle Composition Packaging Routine</v>
      </c>
      <c r="H14" t="str">
        <f ca="1"/>
        <v>Information on the packaging characteristics of the Socle</v>
      </c>
      <c r="I14" t="str">
        <f ca="1"/>
        <v>Actuator Orifices Count [SOC]</v>
      </c>
      <c r="J14" t="str">
        <f ca="1"/>
        <v>Actuator Orifices Count</v>
      </c>
      <c r="K14" t="str">
        <f ca="1"/>
        <v>SOC</v>
      </c>
      <c r="L14" t="str">
        <f ca="1"/>
        <v>TBD</v>
      </c>
      <c r="M14">
        <f ca="1"/>
        <v>0</v>
      </c>
      <c r="N14" t="str">
        <f ca="1"/>
        <v>Obsolete</v>
      </c>
      <c r="O14">
        <f>Feuil1!$B$1</f>
        <v>20230823</v>
      </c>
      <c r="P14" t="str">
        <f ca="1">VLOOKUP(F14,Feuil1!$A$13:$D$33,2,FALSE)</f>
        <v>Validated</v>
      </c>
      <c r="Q14" t="str">
        <f ca="1">VLOOKUP(F14,Feuil1!$A$13:$D$33,3,FALSE)</f>
        <v>Mourad B</v>
      </c>
      <c r="R14" t="str">
        <f ca="1">VLOOKUP(F14,Feuil1!$A$13:$D$33,4,FALSE)</f>
        <v>Frederic G</v>
      </c>
      <c r="W14" s="4" t="s">
        <v>41</v>
      </c>
      <c r="X14" s="4" t="s">
        <v>48</v>
      </c>
      <c r="Y14" s="4">
        <v>0</v>
      </c>
      <c r="Z14" s="4">
        <v>0</v>
      </c>
      <c r="AA14">
        <v>0</v>
      </c>
    </row>
    <row r="15" spans="1:35" x14ac:dyDescent="0.35">
      <c r="A15" t="str">
        <f ca="1">F15&amp;G15&amp;J15</f>
        <v>MD Formula General InformationFGI - Formula Packaging CharacteristicsActuator Type Code</v>
      </c>
      <c r="B15" t="str">
        <f ca="1"/>
        <v>0OY</v>
      </c>
      <c r="C15" t="str">
        <f ca="1"/>
        <v>MT8-JNY-M8K-0OY</v>
      </c>
      <c r="D15" t="str">
        <f ca="1"/>
        <v>Research &amp; Innovation</v>
      </c>
      <c r="E15" t="str">
        <f ca="1"/>
        <v>Formula</v>
      </c>
      <c r="F15" t="str">
        <f ca="1"/>
        <v>MD Formula General Information</v>
      </c>
      <c r="G15" t="str">
        <f ca="1"/>
        <v>FGI - Formula Packaging Characteristics</v>
      </c>
      <c r="H15"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5" t="str">
        <f ca="1"/>
        <v>Actuator Type Code [FGI]</v>
      </c>
      <c r="J15" t="str">
        <f ca="1"/>
        <v>Actuator Type Code</v>
      </c>
      <c r="K15" t="str">
        <f ca="1"/>
        <v>FGI</v>
      </c>
      <c r="L15" t="str">
        <f ca="1"/>
        <v>Code used to classify different types of actuators based on design, functionality, or application</v>
      </c>
      <c r="M15">
        <f ca="1"/>
        <v>0</v>
      </c>
      <c r="N15" t="str">
        <f ca="1"/>
        <v>Validated</v>
      </c>
      <c r="O15">
        <f>Feuil1!$B$1</f>
        <v>20230823</v>
      </c>
      <c r="P15" t="str">
        <f ca="1">VLOOKUP(F15,Feuil1!$A$13:$D$33,2,FALSE)</f>
        <v>Validated</v>
      </c>
      <c r="Q15" t="str">
        <f ca="1">VLOOKUP(F15,Feuil1!$A$13:$D$33,3,FALSE)</f>
        <v>Mourad B</v>
      </c>
      <c r="R15" t="str">
        <f ca="1">VLOOKUP(F15,Feuil1!$A$13:$D$33,4,FALSE)</f>
        <v>Arnaud H</v>
      </c>
      <c r="W15" t="str">
        <f ca="1">_xlfn.XLOOKUP(A15,SDDS!A:A,SDDS!G:G,FALSE)</f>
        <v>fgi_formula_packaging_characteristics</v>
      </c>
      <c r="X15" t="str">
        <f ca="1">_xlfn.XLOOKUP(A15,SDDS!A:A,SDDS!H:H,FALSE)</f>
        <v>actuator_type_code</v>
      </c>
      <c r="Y15">
        <f ca="1">_xlfn.XLOOKUP(A15,SDDS!A:A,SDDS!I:I,FALSE)</f>
        <v>0</v>
      </c>
      <c r="Z15">
        <f ca="1">_xlfn.XLOOKUP(A15,SDDS!A:A,SDDS!J:J,FALSE)</f>
        <v>0</v>
      </c>
      <c r="AA15">
        <f ca="1">_xlfn.XLOOKUP(A15,SDDS!A:A,SDDS!K:K,FALSE)</f>
        <v>0</v>
      </c>
      <c r="AD15" t="str">
        <f ca="1">_xlfn.XLOOKUP(A15,'Extract Diagnostic'!A:A,'Extract Diagnostic'!L:L,"0")</f>
        <v>LICENSE TO OPERATE</v>
      </c>
      <c r="AE15" t="str">
        <f ca="1">_xlfn.XLOOKUP(A15,'Extract Diagnostic'!A:A,'Extract Diagnostic'!M:M,"0")</f>
        <v>LICENSE TO OPERATE</v>
      </c>
      <c r="AF15" t="str">
        <f ca="1">_xlfn.XLOOKUP(A15,'Extract Diagnostic'!A:A,'Extract Diagnostic'!N:N,"0")</f>
        <v>LICENSE TO OPERATE</v>
      </c>
      <c r="AG15" t="str">
        <f ca="1">_xlfn.XLOOKUP(A15,'Extract Diagnostic'!A:A,'Extract Diagnostic'!X:X,"0")</f>
        <v>HIGH</v>
      </c>
      <c r="AH15" t="str">
        <f ca="1">_xlfn.XLOOKUP(A15,'Extract Diagnostic'!A:A,'Extract Diagnostic'!Y:Y,"0")</f>
        <v>HIGH</v>
      </c>
      <c r="AI15" t="str">
        <f ca="1">_xlfn.XLOOKUP(A15,'Extract Diagnostic'!A:A,'Extract Diagnostic'!Z:Z,"0")</f>
        <v>HIGH</v>
      </c>
    </row>
    <row r="16" spans="1:35" hidden="1" x14ac:dyDescent="0.35">
      <c r="A16" t="str">
        <f t="shared" ca="1" si="1"/>
        <v>SocleSOC - Socle Composition Packaging RoutineActuator Type Id</v>
      </c>
      <c r="B16">
        <f ca="1"/>
        <v>412</v>
      </c>
      <c r="C16" t="str">
        <f ca="1"/>
        <v>MT8-X5G-3BX-412</v>
      </c>
      <c r="D16" t="str">
        <f ca="1"/>
        <v>Research &amp; Innovation</v>
      </c>
      <c r="E16" t="str">
        <f ca="1"/>
        <v>Formula</v>
      </c>
      <c r="F16" t="str">
        <f ca="1"/>
        <v>Socle</v>
      </c>
      <c r="G16" t="str">
        <f ca="1"/>
        <v>SOC - Socle Composition Packaging Routine</v>
      </c>
      <c r="H16" t="str">
        <f ca="1"/>
        <v>Information on the packaging characteristics of the Socle</v>
      </c>
      <c r="I16" t="str">
        <f ca="1"/>
        <v>Actuator Type Id [SOC]</v>
      </c>
      <c r="J16" t="str">
        <f ca="1"/>
        <v>Actuator Type Id</v>
      </c>
      <c r="K16" t="str">
        <f ca="1"/>
        <v>SOC</v>
      </c>
      <c r="L16" t="str">
        <f ca="1"/>
        <v>Technical Id - Actuator Type Id</v>
      </c>
      <c r="M16">
        <f ca="1"/>
        <v>0</v>
      </c>
      <c r="N16" t="str">
        <f ca="1"/>
        <v>Validated</v>
      </c>
      <c r="O16">
        <f>Feuil1!$B$1</f>
        <v>20230823</v>
      </c>
      <c r="P16" t="str">
        <f ca="1">VLOOKUP(F16,Feuil1!$A$13:$D$33,2,FALSE)</f>
        <v>Validated</v>
      </c>
      <c r="Q16" t="str">
        <f ca="1">VLOOKUP(F16,Feuil1!$A$13:$D$33,3,FALSE)</f>
        <v>Mourad B</v>
      </c>
      <c r="R16" t="str">
        <f ca="1">VLOOKUP(F16,Feuil1!$A$13:$D$33,4,FALSE)</f>
        <v>Frederic G</v>
      </c>
      <c r="W16" s="4" t="s">
        <v>41</v>
      </c>
      <c r="X16" s="4">
        <v>0</v>
      </c>
      <c r="Y16" s="4">
        <v>0</v>
      </c>
      <c r="Z16" s="4">
        <v>0</v>
      </c>
      <c r="AA16">
        <v>0</v>
      </c>
    </row>
    <row r="17" spans="1:35" x14ac:dyDescent="0.35">
      <c r="A17" t="str">
        <f ca="1">F17&amp;G17&amp;J17</f>
        <v>MD Formula General InformationFGI - Formula Packaging CharacteristicsActuator Type Name</v>
      </c>
      <c r="B17" t="str">
        <f ca="1"/>
        <v>P5P</v>
      </c>
      <c r="C17" t="str">
        <f ca="1"/>
        <v>MT8-JNY-M8K-P5P</v>
      </c>
      <c r="D17" t="str">
        <f ca="1"/>
        <v>Research &amp; Innovation</v>
      </c>
      <c r="E17" t="str">
        <f ca="1"/>
        <v>Formula</v>
      </c>
      <c r="F17" t="str">
        <f ca="1"/>
        <v>MD Formula General Information</v>
      </c>
      <c r="G17" t="str">
        <f ca="1"/>
        <v>FGI - Formula Packaging Characteristics</v>
      </c>
      <c r="H17"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7" t="str">
        <f ca="1"/>
        <v>Actuator Type Name [FGI]</v>
      </c>
      <c r="J17" t="str">
        <f ca="1"/>
        <v>Actuator Type Name</v>
      </c>
      <c r="K17" t="str">
        <f ca="1"/>
        <v>FGI</v>
      </c>
      <c r="L17" t="str">
        <f ca="1"/>
        <v>Descriptive name for a specific type of actuator based on its design, functionality, or application</v>
      </c>
      <c r="M17">
        <f ca="1"/>
        <v>0</v>
      </c>
      <c r="N17" t="str">
        <f ca="1"/>
        <v>Validated</v>
      </c>
      <c r="O17">
        <f>Feuil1!$B$1</f>
        <v>20230823</v>
      </c>
      <c r="P17" t="str">
        <f ca="1">VLOOKUP(F17,Feuil1!$A$13:$D$33,2,FALSE)</f>
        <v>Validated</v>
      </c>
      <c r="Q17" t="str">
        <f ca="1">VLOOKUP(F17,Feuil1!$A$13:$D$33,3,FALSE)</f>
        <v>Mourad B</v>
      </c>
      <c r="R17" t="str">
        <f ca="1">VLOOKUP(F17,Feuil1!$A$13:$D$33,4,FALSE)</f>
        <v>Arnaud H</v>
      </c>
      <c r="W17" t="str">
        <f ca="1">_xlfn.XLOOKUP(A17,SDDS!A:A,SDDS!G:G,FALSE)</f>
        <v>fgi_formula_packaging_characteristics</v>
      </c>
      <c r="X17" t="str">
        <f ca="1">_xlfn.XLOOKUP(A17,SDDS!A:A,SDDS!H:H,FALSE)</f>
        <v>actuator_type_name_en</v>
      </c>
      <c r="Y17" t="str">
        <f ca="1">_xlfn.XLOOKUP(A17,SDDS!A:A,SDDS!I:I,FALSE)</f>
        <v>actuator_type_name_fr</v>
      </c>
      <c r="Z17">
        <f ca="1">_xlfn.XLOOKUP(A17,SDDS!A:A,SDDS!J:J,FALSE)</f>
        <v>0</v>
      </c>
      <c r="AA17">
        <f ca="1">_xlfn.XLOOKUP(A17,SDDS!A:A,SDDS!K:K,FALSE)</f>
        <v>0</v>
      </c>
      <c r="AD17" t="str">
        <f ca="1">_xlfn.XLOOKUP(A17,'Extract Diagnostic'!A:A,'Extract Diagnostic'!L:L,"0")</f>
        <v>LICENSE TO OPERATE</v>
      </c>
      <c r="AE17" t="str">
        <f ca="1">_xlfn.XLOOKUP(A17,'Extract Diagnostic'!A:A,'Extract Diagnostic'!M:M,"0")</f>
        <v>LICENSE TO OPERATE</v>
      </c>
      <c r="AF17" t="str">
        <f ca="1">_xlfn.XLOOKUP(A17,'Extract Diagnostic'!A:A,'Extract Diagnostic'!N:N,"0")</f>
        <v>LICENSE TO OPERATE</v>
      </c>
      <c r="AG17" t="str">
        <f ca="1">_xlfn.XLOOKUP(A17,'Extract Diagnostic'!A:A,'Extract Diagnostic'!X:X,"0")</f>
        <v>HIGH</v>
      </c>
      <c r="AH17" t="str">
        <f ca="1">_xlfn.XLOOKUP(A17,'Extract Diagnostic'!A:A,'Extract Diagnostic'!Y:Y,"0")</f>
        <v>HIGH</v>
      </c>
      <c r="AI17" t="str">
        <f ca="1">_xlfn.XLOOKUP(A17,'Extract Diagnostic'!A:A,'Extract Diagnostic'!Z:Z,"0")</f>
        <v>HIGH</v>
      </c>
    </row>
    <row r="18" spans="1:35" hidden="1" x14ac:dyDescent="0.35">
      <c r="A18" t="str">
        <f t="shared" ca="1" si="1"/>
        <v>SocleSOC - Socle Composition Packaging RoutineActuator type Name</v>
      </c>
      <c r="B18" t="str">
        <f ca="1"/>
        <v>OTU</v>
      </c>
      <c r="C18" t="str">
        <f ca="1"/>
        <v>MT8-X5G-3BX-OTU</v>
      </c>
      <c r="D18" t="str">
        <f ca="1"/>
        <v>Research &amp; Innovation</v>
      </c>
      <c r="E18" t="str">
        <f ca="1"/>
        <v>Formula</v>
      </c>
      <c r="F18" t="str">
        <f ca="1"/>
        <v>Socle</v>
      </c>
      <c r="G18" t="str">
        <f ca="1"/>
        <v>SOC - Socle Composition Packaging Routine</v>
      </c>
      <c r="H18" t="str">
        <f ca="1"/>
        <v>Information on the packaging characteristics of the Socle</v>
      </c>
      <c r="I18" t="str">
        <f ca="1"/>
        <v>Actuator type Name [SOC]</v>
      </c>
      <c r="J18" t="str">
        <f ca="1"/>
        <v>Actuator type Name</v>
      </c>
      <c r="K18" t="str">
        <f ca="1"/>
        <v>SOC</v>
      </c>
      <c r="L18" t="str">
        <f ca="1"/>
        <v>Actuator type (e.g. linear, rotary)</v>
      </c>
      <c r="M18">
        <f ca="1"/>
        <v>0</v>
      </c>
      <c r="N18" t="str">
        <f ca="1"/>
        <v>Validated</v>
      </c>
      <c r="O18">
        <f>Feuil1!$B$1</f>
        <v>20230823</v>
      </c>
      <c r="P18" t="str">
        <f ca="1">VLOOKUP(F18,Feuil1!$A$13:$D$33,2,FALSE)</f>
        <v>Validated</v>
      </c>
      <c r="Q18" t="str">
        <f ca="1">VLOOKUP(F18,Feuil1!$A$13:$D$33,3,FALSE)</f>
        <v>Mourad B</v>
      </c>
      <c r="R18" t="str">
        <f ca="1">VLOOKUP(F18,Feuil1!$A$13:$D$33,4,FALSE)</f>
        <v>Frederic G</v>
      </c>
      <c r="W18" s="4" t="s">
        <v>49</v>
      </c>
      <c r="X18" s="4">
        <v>0</v>
      </c>
      <c r="Y18" s="4">
        <v>0</v>
      </c>
      <c r="Z18" s="4">
        <v>0</v>
      </c>
      <c r="AA18">
        <v>0</v>
      </c>
    </row>
    <row r="19" spans="1:35" x14ac:dyDescent="0.35">
      <c r="A19" t="str">
        <f t="shared" ca="1" si="1"/>
        <v>MD Formula General InformationFGI - Formula Safety CharacteristicsAcute poisoning information</v>
      </c>
      <c r="B19" t="str">
        <f ca="1"/>
        <v>8O2</v>
      </c>
      <c r="C19" t="str">
        <f ca="1"/>
        <v>MT8-JNY-T3Z-8O2</v>
      </c>
      <c r="D19" t="str">
        <f ca="1"/>
        <v>Research &amp; Innovation</v>
      </c>
      <c r="E19" t="str">
        <f ca="1"/>
        <v>Formula</v>
      </c>
      <c r="F19" t="str">
        <f ca="1"/>
        <v>MD Formula General Information</v>
      </c>
      <c r="G19" t="str">
        <f ca="1"/>
        <v>FGI - Formula Safety Characteristics</v>
      </c>
      <c r="H1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19" t="str">
        <f ca="1"/>
        <v>Acute poisoning information [FGI]</v>
      </c>
      <c r="J19" t="str">
        <f ca="1"/>
        <v>Acute poisoning information</v>
      </c>
      <c r="K19" t="str">
        <f ca="1"/>
        <v>FGI</v>
      </c>
      <c r="L19" t="str">
        <f ca="1"/>
        <v>information for anti poisoning center</v>
      </c>
      <c r="M19">
        <f ca="1"/>
        <v>0</v>
      </c>
      <c r="N19" t="str">
        <f ca="1"/>
        <v>On going</v>
      </c>
      <c r="O19">
        <f>Feuil1!$B$1</f>
        <v>20230823</v>
      </c>
      <c r="P19" t="str">
        <f ca="1">VLOOKUP(F19,Feuil1!$A$13:$D$33,2,FALSE)</f>
        <v>Validated</v>
      </c>
      <c r="Q19" t="str">
        <f ca="1">VLOOKUP(F19,Feuil1!$A$13:$D$33,3,FALSE)</f>
        <v>Mourad B</v>
      </c>
      <c r="R19" t="str">
        <f ca="1">VLOOKUP(F19,Feuil1!$A$13:$D$33,4,FALSE)</f>
        <v>Arnaud H</v>
      </c>
      <c r="W19" t="str">
        <f ca="1">_xlfn.XLOOKUP(A19,SDDS!A:A,SDDS!G:G,FALSE)</f>
        <v>fgi_formula_safety_characteristics</v>
      </c>
      <c r="X19">
        <f ca="1">_xlfn.XLOOKUP(A19,SDDS!A:A,SDDS!H:H,FALSE)</f>
        <v>0</v>
      </c>
      <c r="Y19">
        <f ca="1">_xlfn.XLOOKUP(A19,SDDS!A:A,SDDS!I:I,FALSE)</f>
        <v>0</v>
      </c>
      <c r="Z19">
        <f ca="1">_xlfn.XLOOKUP(A19,SDDS!A:A,SDDS!J:J,FALSE)</f>
        <v>0</v>
      </c>
      <c r="AA19">
        <f ca="1">_xlfn.XLOOKUP(A19,SDDS!A:A,SDDS!K:K,FALSE)</f>
        <v>0</v>
      </c>
      <c r="AD19" t="str">
        <f ca="1">_xlfn.XLOOKUP(A19,'Extract Diagnostic'!A:A,'Extract Diagnostic'!L:L,"0")</f>
        <v>LICENSE TO OPERATE</v>
      </c>
      <c r="AE19" t="str">
        <f ca="1">_xlfn.XLOOKUP(A19,'Extract Diagnostic'!A:A,'Extract Diagnostic'!M:M,"0")</f>
        <v>LICENSE TO OPERATE</v>
      </c>
      <c r="AF19" t="str">
        <f ca="1">_xlfn.XLOOKUP(A19,'Extract Diagnostic'!A:A,'Extract Diagnostic'!N:N,"0")</f>
        <v>LICENSE TO OPERATE</v>
      </c>
      <c r="AG19" t="str">
        <f ca="1">_xlfn.XLOOKUP(A19,'Extract Diagnostic'!A:A,'Extract Diagnostic'!X:X,"0")</f>
        <v>HIGH</v>
      </c>
      <c r="AH19" t="str">
        <f ca="1">_xlfn.XLOOKUP(A19,'Extract Diagnostic'!A:A,'Extract Diagnostic'!Y:Y,"0")</f>
        <v>HIGH</v>
      </c>
      <c r="AI19" t="str">
        <f ca="1">_xlfn.XLOOKUP(A19,'Extract Diagnostic'!A:A,'Extract Diagnostic'!Z:Z,"0")</f>
        <v>HIGH</v>
      </c>
    </row>
    <row r="20" spans="1:35" x14ac:dyDescent="0.35">
      <c r="A20" t="str">
        <f t="shared" ca="1" si="1"/>
        <v>MD Formula General InformationFIL - Full Ingredient Labelling - Line CharacteristicsAdditive</v>
      </c>
      <c r="B20" t="str">
        <f ca="1"/>
        <v>DZJ</v>
      </c>
      <c r="C20" t="str">
        <f ca="1"/>
        <v>MT8-JNY-8KU-DZJ</v>
      </c>
      <c r="D20" t="str">
        <f ca="1"/>
        <v>Research &amp; Innovation</v>
      </c>
      <c r="E20" t="str">
        <f ca="1"/>
        <v>Formula</v>
      </c>
      <c r="F20" t="str">
        <f ca="1"/>
        <v>MD Formula General Information</v>
      </c>
      <c r="G20" t="str">
        <f ca="1"/>
        <v>FIL - Full Ingredient Labelling - Line Characteristics</v>
      </c>
      <c r="H20" t="str">
        <f ca="1"/>
        <v>Line characteristics of the Full Ingredient Labelling which informs the consumer of the ingredients that make up the product</v>
      </c>
      <c r="I20" t="str">
        <f ca="1"/>
        <v>Additive [FIL]</v>
      </c>
      <c r="J20" t="str">
        <f ca="1"/>
        <v>Additive</v>
      </c>
      <c r="K20" t="str">
        <f ca="1"/>
        <v>FIL</v>
      </c>
      <c r="L20" t="str">
        <f ca="1"/>
        <v xml:space="preserve">Additional ingredient included in a product </v>
      </c>
      <c r="M20">
        <f ca="1"/>
        <v>0</v>
      </c>
      <c r="N20" t="str">
        <f ca="1"/>
        <v>On going</v>
      </c>
      <c r="O20">
        <f>Feuil1!$B$1</f>
        <v>20230823</v>
      </c>
      <c r="P20" t="str">
        <f ca="1">VLOOKUP(F20,Feuil1!$A$13:$D$33,2,FALSE)</f>
        <v>Validated</v>
      </c>
      <c r="Q20" t="str">
        <f ca="1">VLOOKUP(F20,Feuil1!$A$13:$D$33,3,FALSE)</f>
        <v>Mourad B</v>
      </c>
      <c r="R20" t="str">
        <f ca="1">VLOOKUP(F20,Feuil1!$A$13:$D$33,4,FALSE)</f>
        <v>Arnaud H</v>
      </c>
      <c r="W20" t="str">
        <f ca="1">_xlfn.XLOOKUP(A20,SDDS!A:A,SDDS!G:G,FALSE)</f>
        <v>fil_full_ingredient_labelling_line_characteristics</v>
      </c>
      <c r="X20">
        <f ca="1">_xlfn.XLOOKUP(A20,SDDS!A:A,SDDS!H:H,FALSE)</f>
        <v>0</v>
      </c>
      <c r="Y20">
        <f ca="1">_xlfn.XLOOKUP(A20,SDDS!A:A,SDDS!I:I,FALSE)</f>
        <v>0</v>
      </c>
      <c r="Z20">
        <f ca="1">_xlfn.XLOOKUP(A20,SDDS!A:A,SDDS!J:J,FALSE)</f>
        <v>0</v>
      </c>
      <c r="AA20">
        <f ca="1">_xlfn.XLOOKUP(A20,SDDS!A:A,SDDS!K:K,FALSE)</f>
        <v>0</v>
      </c>
      <c r="AD20" t="str">
        <f ca="1">_xlfn.XLOOKUP(A20,'Extract Diagnostic'!A:A,'Extract Diagnostic'!L:L,"0")</f>
        <v>LICENSE TO OPERATE</v>
      </c>
      <c r="AE20" t="str">
        <f ca="1">_xlfn.XLOOKUP(A20,'Extract Diagnostic'!A:A,'Extract Diagnostic'!M:M,"0")</f>
        <v>LICENSE TO OPERATE</v>
      </c>
      <c r="AF20" t="str">
        <f ca="1">_xlfn.XLOOKUP(A20,'Extract Diagnostic'!A:A,'Extract Diagnostic'!N:N,"0")</f>
        <v>LICENSE TO OPERATE</v>
      </c>
      <c r="AG20" t="str">
        <f ca="1">_xlfn.XLOOKUP(A20,'Extract Diagnostic'!A:A,'Extract Diagnostic'!X:X,"0")</f>
        <v>HIGH</v>
      </c>
      <c r="AH20" t="str">
        <f ca="1">_xlfn.XLOOKUP(A20,'Extract Diagnostic'!A:A,'Extract Diagnostic'!Y:Y,"0")</f>
        <v>HIGH</v>
      </c>
      <c r="AI20" t="str">
        <f ca="1">_xlfn.XLOOKUP(A20,'Extract Diagnostic'!A:A,'Extract Diagnostic'!Z:Z,"0")</f>
        <v>HIGH</v>
      </c>
    </row>
    <row r="21" spans="1:35" hidden="1" x14ac:dyDescent="0.35">
      <c r="A21" t="str">
        <f t="shared" ca="1" si="1"/>
        <v>SocleSOC - Socle Technical featuresAlcohol presence Flag</v>
      </c>
      <c r="B21" t="str">
        <f ca="1"/>
        <v>QTL</v>
      </c>
      <c r="C21" t="str">
        <f ca="1"/>
        <v>MT8-X5G-NKJ-QTL</v>
      </c>
      <c r="D21" t="str">
        <f ca="1"/>
        <v>Research &amp; Innovation</v>
      </c>
      <c r="E21" t="str">
        <f ca="1"/>
        <v>Formula</v>
      </c>
      <c r="F21" t="str">
        <f ca="1"/>
        <v>Socle</v>
      </c>
      <c r="G21" t="str">
        <f ca="1"/>
        <v>SOC - Socle Technical features</v>
      </c>
      <c r="H21" t="str">
        <f ca="1"/>
        <v>Elements enabling to identify and characterize a Socle</v>
      </c>
      <c r="I21" t="str">
        <f ca="1"/>
        <v>Alcohol presence Flag [SOC]</v>
      </c>
      <c r="J21" t="str">
        <f ca="1"/>
        <v>Alcohol presence Flag</v>
      </c>
      <c r="K21" t="str">
        <f ca="1"/>
        <v>SOC</v>
      </c>
      <c r="L21" t="str">
        <f ca="1"/>
        <v>Contain or do not contain alcohol in socle compositon</v>
      </c>
      <c r="M21">
        <f ca="1"/>
        <v>0</v>
      </c>
      <c r="N21" t="str">
        <f ca="1"/>
        <v>Validated</v>
      </c>
      <c r="O21">
        <f>Feuil1!$B$1</f>
        <v>20230823</v>
      </c>
      <c r="P21" t="str">
        <f ca="1">VLOOKUP(F21,Feuil1!$A$13:$D$33,2,FALSE)</f>
        <v>Validated</v>
      </c>
      <c r="Q21" t="str">
        <f ca="1">VLOOKUP(F21,Feuil1!$A$13:$D$33,3,FALSE)</f>
        <v>Mourad B</v>
      </c>
      <c r="R21" t="str">
        <f ca="1">VLOOKUP(F21,Feuil1!$A$13:$D$33,4,FALSE)</f>
        <v>Frederic G</v>
      </c>
      <c r="W21" s="4" t="s">
        <v>50</v>
      </c>
      <c r="X21" s="4">
        <v>0</v>
      </c>
      <c r="Y21" s="4">
        <v>0</v>
      </c>
      <c r="Z21" s="4">
        <v>0</v>
      </c>
      <c r="AA21">
        <v>0</v>
      </c>
    </row>
    <row r="22" spans="1:35" x14ac:dyDescent="0.35">
      <c r="A22" t="str">
        <f ca="1">F22&amp;G22&amp;J22</f>
        <v>MD Formula General InformationFGI - Formula Safety CharacteristicsAlcohol volume</v>
      </c>
      <c r="B22" t="str">
        <f ca="1"/>
        <v>RF9</v>
      </c>
      <c r="C22" t="str">
        <f ca="1"/>
        <v>MT8-JNY-T3Z-RF9</v>
      </c>
      <c r="D22" t="str">
        <f ca="1"/>
        <v>Research &amp; Innovation</v>
      </c>
      <c r="E22" t="str">
        <f ca="1"/>
        <v>Formula</v>
      </c>
      <c r="F22" t="str">
        <f ca="1"/>
        <v>MD Formula General Information</v>
      </c>
      <c r="G22" t="str">
        <f ca="1"/>
        <v>FGI - Formula Safety Characteristics</v>
      </c>
      <c r="H22"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22" t="str">
        <f ca="1"/>
        <v>Alcohol volume [FGI]</v>
      </c>
      <c r="J22" t="str">
        <f ca="1"/>
        <v>Alcohol volume</v>
      </c>
      <c r="K22" t="str">
        <f ca="1"/>
        <v>FGI</v>
      </c>
      <c r="L22" t="str">
        <f ca="1"/>
        <v>Volume of alcohol present in a liquid.</v>
      </c>
      <c r="M22">
        <f ca="1"/>
        <v>0</v>
      </c>
      <c r="N22" t="str">
        <f ca="1"/>
        <v>Validated</v>
      </c>
      <c r="O22">
        <f>Feuil1!$B$1</f>
        <v>20230823</v>
      </c>
      <c r="P22" t="str">
        <f ca="1">VLOOKUP(F22,Feuil1!$A$13:$D$33,2,FALSE)</f>
        <v>Validated</v>
      </c>
      <c r="Q22" t="str">
        <f ca="1">VLOOKUP(F22,Feuil1!$A$13:$D$33,3,FALSE)</f>
        <v>Mourad B</v>
      </c>
      <c r="R22" t="str">
        <f ca="1">VLOOKUP(F22,Feuil1!$A$13:$D$33,4,FALSE)</f>
        <v>Arnaud H</v>
      </c>
      <c r="W22" t="str">
        <f ca="1">_xlfn.XLOOKUP(A22,SDDS!A:A,SDDS!G:G,FALSE)</f>
        <v>fgi_formula_safety_characteristics</v>
      </c>
      <c r="X22" t="str">
        <f ca="1">_xlfn.XLOOKUP(A22,SDDS!A:A,SDDS!H:H,FALSE)</f>
        <v>alcohol_volume</v>
      </c>
      <c r="Y22">
        <f ca="1">_xlfn.XLOOKUP(A22,SDDS!A:A,SDDS!I:I,FALSE)</f>
        <v>0</v>
      </c>
      <c r="Z22">
        <f ca="1">_xlfn.XLOOKUP(A22,SDDS!A:A,SDDS!J:J,FALSE)</f>
        <v>0</v>
      </c>
      <c r="AA22">
        <f ca="1">_xlfn.XLOOKUP(A22,SDDS!A:A,SDDS!K:K,FALSE)</f>
        <v>0</v>
      </c>
      <c r="AD22" t="str">
        <f ca="1">_xlfn.XLOOKUP(A22,'Extract Diagnostic'!A:A,'Extract Diagnostic'!L:L,"0")</f>
        <v>LICENSE TO OPERATE</v>
      </c>
      <c r="AE22" t="str">
        <f ca="1">_xlfn.XLOOKUP(A22,'Extract Diagnostic'!A:A,'Extract Diagnostic'!M:M,"0")</f>
        <v>LICENSE TO OPERATE</v>
      </c>
      <c r="AF22" t="str">
        <f ca="1">_xlfn.XLOOKUP(A22,'Extract Diagnostic'!A:A,'Extract Diagnostic'!N:N,"0")</f>
        <v>LICENSE TO OPERATE</v>
      </c>
      <c r="AG22" t="str">
        <f ca="1">_xlfn.XLOOKUP(A22,'Extract Diagnostic'!A:A,'Extract Diagnostic'!X:X,"0")</f>
        <v>HIGH</v>
      </c>
      <c r="AH22" t="str">
        <f ca="1">_xlfn.XLOOKUP(A22,'Extract Diagnostic'!A:A,'Extract Diagnostic'!Y:Y,"0")</f>
        <v>HIGH</v>
      </c>
      <c r="AI22" t="str">
        <f ca="1">_xlfn.XLOOKUP(A22,'Extract Diagnostic'!A:A,'Extract Diagnostic'!Z:Z,"0")</f>
        <v>MEDIUM</v>
      </c>
    </row>
    <row r="23" spans="1:35" hidden="1" x14ac:dyDescent="0.35">
      <c r="A23" t="str">
        <f t="shared" ca="1" si="1"/>
        <v>SocleSOC - Socle Technical featuresAlkaline Engine Code</v>
      </c>
      <c r="B23" t="str">
        <f ca="1"/>
        <v>42Q</v>
      </c>
      <c r="C23" t="str">
        <f ca="1"/>
        <v>MT8-X5G-NKJ-42Q</v>
      </c>
      <c r="D23" t="str">
        <f ca="1"/>
        <v>Research &amp; Innovation</v>
      </c>
      <c r="E23" t="str">
        <f ca="1"/>
        <v>Formula</v>
      </c>
      <c r="F23" t="str">
        <f ca="1"/>
        <v>Socle</v>
      </c>
      <c r="G23" t="str">
        <f ca="1"/>
        <v>SOC - Socle Technical features</v>
      </c>
      <c r="H23" t="str">
        <f ca="1"/>
        <v>Elements enabling to identify and characterize a Socle</v>
      </c>
      <c r="I23" t="str">
        <f ca="1"/>
        <v>Alkaline Engine Code [SOC]</v>
      </c>
      <c r="J23" t="str">
        <f ca="1"/>
        <v>Alkaline Engine Code</v>
      </c>
      <c r="K23" t="str">
        <f ca="1"/>
        <v>SOC</v>
      </c>
      <c r="L23" t="str">
        <f ca="1"/>
        <v>Technical Id - Alkaline Engine Code</v>
      </c>
      <c r="M23">
        <f ca="1"/>
        <v>0</v>
      </c>
      <c r="N23" t="str">
        <f ca="1"/>
        <v>Validated</v>
      </c>
      <c r="O23">
        <f>Feuil1!$B$1</f>
        <v>20230823</v>
      </c>
      <c r="P23" t="str">
        <f ca="1">VLOOKUP(F23,Feuil1!$A$13:$D$33,2,FALSE)</f>
        <v>Validated</v>
      </c>
      <c r="Q23" t="str">
        <f ca="1">VLOOKUP(F23,Feuil1!$A$13:$D$33,3,FALSE)</f>
        <v>Mourad B</v>
      </c>
      <c r="R23" t="str">
        <f ca="1">VLOOKUP(F23,Feuil1!$A$13:$D$33,4,FALSE)</f>
        <v>Frederic G</v>
      </c>
      <c r="W23" s="4" t="s">
        <v>50</v>
      </c>
      <c r="X23" s="4">
        <v>0</v>
      </c>
      <c r="Y23" s="4">
        <v>0</v>
      </c>
      <c r="Z23" s="4">
        <v>0</v>
      </c>
      <c r="AA23">
        <v>0</v>
      </c>
    </row>
    <row r="24" spans="1:35" hidden="1" x14ac:dyDescent="0.35">
      <c r="A24" t="str">
        <f t="shared" ca="1" si="1"/>
        <v>SocleSOC - Socle Technical featuresAlkaline Engine Name</v>
      </c>
      <c r="B24" t="str">
        <f ca="1"/>
        <v>6PU</v>
      </c>
      <c r="C24" t="str">
        <f ca="1"/>
        <v>MT8-X5G-NKJ-6PU</v>
      </c>
      <c r="D24" t="str">
        <f ca="1"/>
        <v>Research &amp; Innovation</v>
      </c>
      <c r="E24" t="str">
        <f ca="1"/>
        <v>Formula</v>
      </c>
      <c r="F24" t="str">
        <f ca="1"/>
        <v>Socle</v>
      </c>
      <c r="G24" t="str">
        <f ca="1"/>
        <v>SOC - Socle Technical features</v>
      </c>
      <c r="H24" t="str">
        <f ca="1"/>
        <v>Elements enabling to identify and characterize a Socle</v>
      </c>
      <c r="I24" t="str">
        <f ca="1"/>
        <v>Alkaline Engine Name [SOC]</v>
      </c>
      <c r="J24" t="str">
        <f ca="1"/>
        <v>Alkaline Engine Name</v>
      </c>
      <c r="K24" t="str">
        <f ca="1"/>
        <v>SOC</v>
      </c>
      <c r="L24" t="str">
        <f ca="1"/>
        <v xml:space="preserve">Describes the one or more Alkaline Agents used in oxidative Hair Color (e.g. Ammonia, Monoethalonamin) in socle composition </v>
      </c>
      <c r="M24">
        <f ca="1"/>
        <v>0</v>
      </c>
      <c r="N24" t="str">
        <f ca="1"/>
        <v>Validated</v>
      </c>
      <c r="O24">
        <f>Feuil1!$B$1</f>
        <v>20230823</v>
      </c>
      <c r="P24" t="str">
        <f ca="1">VLOOKUP(F24,Feuil1!$A$13:$D$33,2,FALSE)</f>
        <v>Validated</v>
      </c>
      <c r="Q24" t="str">
        <f ca="1">VLOOKUP(F24,Feuil1!$A$13:$D$33,3,FALSE)</f>
        <v>Mourad B</v>
      </c>
      <c r="R24" t="str">
        <f ca="1">VLOOKUP(F24,Feuil1!$A$13:$D$33,4,FALSE)</f>
        <v>Frederic G</v>
      </c>
      <c r="W24" s="4" t="s">
        <v>50</v>
      </c>
      <c r="X24" s="4">
        <v>0</v>
      </c>
      <c r="Y24" s="4">
        <v>0</v>
      </c>
      <c r="Z24" s="4">
        <v>0</v>
      </c>
      <c r="AA24">
        <v>0</v>
      </c>
    </row>
    <row r="25" spans="1:35" hidden="1" x14ac:dyDescent="0.35">
      <c r="A25" t="str">
        <f t="shared" ca="1" si="1"/>
        <v>SocleSOC - Socle Attribute DictionnaryAll values activated flag</v>
      </c>
      <c r="B25" t="str">
        <f ca="1"/>
        <v>TUK</v>
      </c>
      <c r="C25" t="str">
        <f ca="1"/>
        <v>MT8-X5G-RDN-TUK</v>
      </c>
      <c r="D25" t="str">
        <f ca="1"/>
        <v>Research &amp; Innovation</v>
      </c>
      <c r="E25" t="str">
        <f ca="1"/>
        <v>Formula</v>
      </c>
      <c r="F25" t="str">
        <f ca="1"/>
        <v>Socle</v>
      </c>
      <c r="G25" t="str">
        <f ca="1"/>
        <v>SOC - Socle Attribute Dictionnary</v>
      </c>
      <c r="H25" t="str">
        <f ca="1"/>
        <v>List of all socle attributes and their pages, blocs location and respective list of values</v>
      </c>
      <c r="I25" t="str">
        <f ca="1"/>
        <v>All values activated flag [SOC]</v>
      </c>
      <c r="J25" t="str">
        <f ca="1"/>
        <v>All values activated flag</v>
      </c>
      <c r="K25" t="str">
        <f ca="1"/>
        <v>SOC</v>
      </c>
      <c r="L25" t="str">
        <f ca="1"/>
        <v>True if all values are activated. If not, False</v>
      </c>
      <c r="M25">
        <f ca="1"/>
        <v>0</v>
      </c>
      <c r="N25" t="str">
        <f ca="1"/>
        <v>Validated</v>
      </c>
      <c r="O25">
        <f>Feuil1!$B$1</f>
        <v>20230823</v>
      </c>
      <c r="P25" t="str">
        <f ca="1">VLOOKUP(F25,Feuil1!$A$13:$D$33,2,FALSE)</f>
        <v>Validated</v>
      </c>
      <c r="Q25" t="str">
        <f ca="1">VLOOKUP(F25,Feuil1!$A$13:$D$33,3,FALSE)</f>
        <v>Mourad B</v>
      </c>
      <c r="R25" t="str">
        <f ca="1">VLOOKUP(F25,Feuil1!$A$13:$D$33,4,FALSE)</f>
        <v>Frederic G</v>
      </c>
      <c r="W25" s="4" t="s">
        <v>50</v>
      </c>
      <c r="X25" s="4" t="s">
        <v>51</v>
      </c>
      <c r="Y25" s="4">
        <v>0</v>
      </c>
      <c r="Z25" s="4">
        <v>0</v>
      </c>
      <c r="AA25">
        <v>0</v>
      </c>
    </row>
    <row r="26" spans="1:35" x14ac:dyDescent="0.35">
      <c r="A26" t="str">
        <f ca="1">F26&amp;G26&amp;J26</f>
        <v>MD Formula General InformationFGI - Formula Safety CharacteristicsAnswer</v>
      </c>
      <c r="B26" t="str">
        <f ca="1"/>
        <v>17U</v>
      </c>
      <c r="C26" t="str">
        <f ca="1"/>
        <v>MT8-JNY-T3Z-17U</v>
      </c>
      <c r="D26" t="str">
        <f ca="1"/>
        <v>Research &amp; Innovation</v>
      </c>
      <c r="E26" t="str">
        <f ca="1"/>
        <v>Formula</v>
      </c>
      <c r="F26" t="str">
        <f ca="1"/>
        <v>MD Formula General Information</v>
      </c>
      <c r="G26" t="str">
        <f ca="1"/>
        <v>FGI - Formula Safety Characteristics</v>
      </c>
      <c r="H26"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26" t="str">
        <f ca="1"/>
        <v>Answer [FGI]</v>
      </c>
      <c r="J26" t="str">
        <f ca="1"/>
        <v>Answer</v>
      </c>
      <c r="K26" t="str">
        <f ca="1"/>
        <v>FGI</v>
      </c>
      <c r="L26" t="str">
        <f ca="1"/>
        <v>Is the alcohol present or not?</v>
      </c>
      <c r="M26">
        <f ca="1"/>
        <v>0</v>
      </c>
      <c r="N26" t="str">
        <f ca="1"/>
        <v>On going</v>
      </c>
      <c r="O26">
        <f>Feuil1!$B$1</f>
        <v>20230823</v>
      </c>
      <c r="P26" t="str">
        <f ca="1">VLOOKUP(F26,Feuil1!$A$13:$D$33,2,FALSE)</f>
        <v>Validated</v>
      </c>
      <c r="Q26" t="str">
        <f ca="1">VLOOKUP(F26,Feuil1!$A$13:$D$33,3,FALSE)</f>
        <v>Mourad B</v>
      </c>
      <c r="R26" t="str">
        <f ca="1">VLOOKUP(F26,Feuil1!$A$13:$D$33,4,FALSE)</f>
        <v>Arnaud H</v>
      </c>
      <c r="W26" t="str">
        <f ca="1">_xlfn.XLOOKUP(A26,SDDS!A:A,SDDS!G:G,FALSE)</f>
        <v>fgi_formula_safety_characteristics</v>
      </c>
      <c r="X26">
        <f ca="1">_xlfn.XLOOKUP(A26,SDDS!A:A,SDDS!H:H,FALSE)</f>
        <v>0</v>
      </c>
      <c r="Y26">
        <f ca="1">_xlfn.XLOOKUP(A26,SDDS!A:A,SDDS!I:I,FALSE)</f>
        <v>0</v>
      </c>
      <c r="Z26">
        <f ca="1">_xlfn.XLOOKUP(A26,SDDS!A:A,SDDS!J:J,FALSE)</f>
        <v>0</v>
      </c>
      <c r="AA26">
        <f ca="1">_xlfn.XLOOKUP(A26,SDDS!A:A,SDDS!K:K,FALSE)</f>
        <v>0</v>
      </c>
      <c r="AD26" t="str">
        <f ca="1">_xlfn.XLOOKUP(A26,'Extract Diagnostic'!A:A,'Extract Diagnostic'!L:L,"0")</f>
        <v>LICENSE TO OPERATE</v>
      </c>
      <c r="AE26" t="str">
        <f ca="1">_xlfn.XLOOKUP(A26,'Extract Diagnostic'!A:A,'Extract Diagnostic'!M:M,"0")</f>
        <v>LICENSE TO OPERATE</v>
      </c>
      <c r="AF26" t="str">
        <f ca="1">_xlfn.XLOOKUP(A26,'Extract Diagnostic'!A:A,'Extract Diagnostic'!N:N,"0")</f>
        <v>LICENSE TO OPERATE</v>
      </c>
      <c r="AG26" t="str">
        <f ca="1">_xlfn.XLOOKUP(A26,'Extract Diagnostic'!A:A,'Extract Diagnostic'!X:X,"0")</f>
        <v>HIGH</v>
      </c>
      <c r="AH26" t="str">
        <f ca="1">_xlfn.XLOOKUP(A26,'Extract Diagnostic'!A:A,'Extract Diagnostic'!Y:Y,"0")</f>
        <v>HIGH</v>
      </c>
      <c r="AI26" t="str">
        <f ca="1">_xlfn.XLOOKUP(A26,'Extract Diagnostic'!A:A,'Extract Diagnostic'!Z:Z,"0")</f>
        <v>HIGH</v>
      </c>
    </row>
    <row r="27" spans="1:35" hidden="1" x14ac:dyDescent="0.35">
      <c r="A27" t="str">
        <f t="shared" ca="1" si="1"/>
        <v>SocleSOC - Claim characteristicsAnti-dandruff</v>
      </c>
      <c r="B27" t="str">
        <f ca="1"/>
        <v>SJN</v>
      </c>
      <c r="C27" t="str">
        <f ca="1"/>
        <v>MT8-X5G-817-SJN</v>
      </c>
      <c r="D27" t="str">
        <f ca="1"/>
        <v>Research &amp; Innovation</v>
      </c>
      <c r="E27" t="str">
        <f ca="1"/>
        <v>Formula</v>
      </c>
      <c r="F27" t="str">
        <f ca="1"/>
        <v>Socle</v>
      </c>
      <c r="G27" t="str">
        <f ca="1"/>
        <v>SOC - Claim characteristics</v>
      </c>
      <c r="H27" t="str">
        <f ca="1"/>
        <v>TBD</v>
      </c>
      <c r="I27" t="str">
        <f ca="1"/>
        <v>Anti-dandruff [SOC]</v>
      </c>
      <c r="J27" t="str">
        <f ca="1"/>
        <v>Anti-dandruff</v>
      </c>
      <c r="K27" t="str">
        <f ca="1"/>
        <v>SOC</v>
      </c>
      <c r="L27" t="str">
        <f ca="1"/>
        <v>TBD</v>
      </c>
      <c r="M27">
        <f ca="1"/>
        <v>0</v>
      </c>
      <c r="N27" t="str">
        <f ca="1"/>
        <v>Obsolete</v>
      </c>
      <c r="O27">
        <f>Feuil1!$B$1</f>
        <v>20230823</v>
      </c>
      <c r="P27" t="str">
        <f ca="1">VLOOKUP(F27,Feuil1!$A$13:$D$33,2,FALSE)</f>
        <v>Validated</v>
      </c>
      <c r="Q27" t="str">
        <f ca="1">VLOOKUP(F27,Feuil1!$A$13:$D$33,3,FALSE)</f>
        <v>Mourad B</v>
      </c>
      <c r="R27" t="str">
        <f ca="1">VLOOKUP(F27,Feuil1!$A$13:$D$33,4,FALSE)</f>
        <v>Frederic G</v>
      </c>
      <c r="W27" s="4" t="s">
        <v>50</v>
      </c>
      <c r="X27" s="4">
        <v>0</v>
      </c>
      <c r="Y27" s="4">
        <v>0</v>
      </c>
      <c r="Z27" s="4">
        <v>0</v>
      </c>
      <c r="AA27">
        <v>0</v>
      </c>
    </row>
    <row r="28" spans="1:35" hidden="1" x14ac:dyDescent="0.35">
      <c r="A28" t="str">
        <f t="shared" ca="1" si="1"/>
        <v>SocleSOC - Socle Technical featuresAnti-dandruff Code</v>
      </c>
      <c r="B28" t="str">
        <f ca="1"/>
        <v>42F</v>
      </c>
      <c r="C28" t="str">
        <f ca="1"/>
        <v>MT8-X5G-NKJ-42F</v>
      </c>
      <c r="D28" t="str">
        <f ca="1"/>
        <v>Research &amp; Innovation</v>
      </c>
      <c r="E28" t="str">
        <f ca="1"/>
        <v>Formula</v>
      </c>
      <c r="F28" t="str">
        <f ca="1"/>
        <v>Socle</v>
      </c>
      <c r="G28" t="str">
        <f ca="1"/>
        <v>SOC - Socle Technical features</v>
      </c>
      <c r="H28" t="str">
        <f ca="1"/>
        <v>Elements enabling to identify and characterize a Socle</v>
      </c>
      <c r="I28" t="str">
        <f ca="1"/>
        <v>Anti-dandruff Code [SOC]</v>
      </c>
      <c r="J28" t="str">
        <f ca="1"/>
        <v>Anti-dandruff Code</v>
      </c>
      <c r="K28" t="str">
        <f ca="1"/>
        <v>SOC</v>
      </c>
      <c r="L28" t="str">
        <f ca="1"/>
        <v>Technical Id - Anti-dandruff Code</v>
      </c>
      <c r="M28">
        <f ca="1"/>
        <v>0</v>
      </c>
      <c r="N28" t="str">
        <f ca="1"/>
        <v>Validated</v>
      </c>
      <c r="O28">
        <f>Feuil1!$B$1</f>
        <v>20230823</v>
      </c>
      <c r="P28" t="str">
        <f ca="1">VLOOKUP(F28,Feuil1!$A$13:$D$33,2,FALSE)</f>
        <v>Validated</v>
      </c>
      <c r="Q28" t="str">
        <f ca="1">VLOOKUP(F28,Feuil1!$A$13:$D$33,3,FALSE)</f>
        <v>Mourad B</v>
      </c>
      <c r="R28" t="str">
        <f ca="1">VLOOKUP(F28,Feuil1!$A$13:$D$33,4,FALSE)</f>
        <v>Frederic G</v>
      </c>
      <c r="W28" s="4" t="s">
        <v>50</v>
      </c>
      <c r="X28" s="4" t="s">
        <v>52</v>
      </c>
      <c r="Y28" s="4">
        <v>0</v>
      </c>
      <c r="Z28" s="4">
        <v>0</v>
      </c>
      <c r="AA28">
        <v>0</v>
      </c>
    </row>
    <row r="29" spans="1:35" hidden="1" x14ac:dyDescent="0.35">
      <c r="A29" t="str">
        <f t="shared" ca="1" si="1"/>
        <v>SocleSOC - Socle Technical featuresAnti-dandruff Name</v>
      </c>
      <c r="B29" t="str">
        <f ca="1"/>
        <v>EHF</v>
      </c>
      <c r="C29" t="str">
        <f ca="1"/>
        <v>MT8-X5G-NKJ-EHF</v>
      </c>
      <c r="D29" t="str">
        <f ca="1"/>
        <v>Research &amp; Innovation</v>
      </c>
      <c r="E29" t="str">
        <f ca="1"/>
        <v>Formula</v>
      </c>
      <c r="F29" t="str">
        <f ca="1"/>
        <v>Socle</v>
      </c>
      <c r="G29" t="str">
        <f ca="1"/>
        <v>SOC - Socle Technical features</v>
      </c>
      <c r="H29" t="str">
        <f ca="1"/>
        <v>Elements enabling to identify and characterize a Socle</v>
      </c>
      <c r="I29" t="str">
        <f ca="1"/>
        <v>Anti-dandruff Name [SOC]</v>
      </c>
      <c r="J29" t="str">
        <f ca="1"/>
        <v>Anti-dandruff Name</v>
      </c>
      <c r="K29" t="str">
        <f ca="1"/>
        <v>SOC</v>
      </c>
      <c r="L29" t="str">
        <f ca="1"/>
        <v>Contain or do not contain anti-dandruff active ingredient in socle composition</v>
      </c>
      <c r="M29">
        <f ca="1"/>
        <v>0</v>
      </c>
      <c r="N29" t="str">
        <f ca="1"/>
        <v>Validated</v>
      </c>
      <c r="O29">
        <f>Feuil1!$B$1</f>
        <v>20230823</v>
      </c>
      <c r="P29" t="str">
        <f ca="1">VLOOKUP(F29,Feuil1!$A$13:$D$33,2,FALSE)</f>
        <v>Validated</v>
      </c>
      <c r="Q29" t="str">
        <f ca="1">VLOOKUP(F29,Feuil1!$A$13:$D$33,3,FALSE)</f>
        <v>Mourad B</v>
      </c>
      <c r="R29" t="str">
        <f ca="1">VLOOKUP(F29,Feuil1!$A$13:$D$33,4,FALSE)</f>
        <v>Frederic G</v>
      </c>
      <c r="W29" s="4" t="s">
        <v>50</v>
      </c>
      <c r="X29" s="4">
        <v>0</v>
      </c>
      <c r="Y29" s="4">
        <v>0</v>
      </c>
      <c r="Z29" s="4">
        <v>0</v>
      </c>
      <c r="AA29">
        <v>0</v>
      </c>
    </row>
    <row r="30" spans="1:35" hidden="1" x14ac:dyDescent="0.35">
      <c r="A30" t="str">
        <f t="shared" ca="1" si="1"/>
        <v>SocleSOC - Socle PerformanceAnti-odor Duration (Hours)</v>
      </c>
      <c r="B30" t="str">
        <f ca="1"/>
        <v>4QA</v>
      </c>
      <c r="C30" t="str">
        <f ca="1"/>
        <v>MT8-X5G-M10-4QA</v>
      </c>
      <c r="D30" t="str">
        <f ca="1"/>
        <v>Research &amp; Innovation</v>
      </c>
      <c r="E30" t="str">
        <f ca="1"/>
        <v>Formula</v>
      </c>
      <c r="F30" t="str">
        <f ca="1"/>
        <v>Socle</v>
      </c>
      <c r="G30" t="str">
        <f ca="1"/>
        <v>SOC - Socle Performance</v>
      </c>
      <c r="H30" t="str">
        <f ca="1"/>
        <v>Elements enabling to identify and characterize a Socle</v>
      </c>
      <c r="I30" t="str">
        <f ca="1"/>
        <v>Anti-odor Duration (Hours) [SOC]</v>
      </c>
      <c r="J30" t="str">
        <f ca="1"/>
        <v>Anti-odor Duration (Hours)</v>
      </c>
      <c r="K30" t="str">
        <f ca="1"/>
        <v>SOC</v>
      </c>
      <c r="L30" t="str">
        <f ca="1"/>
        <v>Describes the lastingness of odor protection of the formula (e.g. 24h, 48h, 72h)</v>
      </c>
      <c r="M30">
        <f ca="1"/>
        <v>0</v>
      </c>
      <c r="N30" t="str">
        <f ca="1"/>
        <v>Validated</v>
      </c>
      <c r="O30">
        <f>Feuil1!$B$1</f>
        <v>20230823</v>
      </c>
      <c r="P30" t="str">
        <f ca="1">VLOOKUP(F30,Feuil1!$A$13:$D$33,2,FALSE)</f>
        <v>Validated</v>
      </c>
      <c r="Q30" t="str">
        <f ca="1">VLOOKUP(F30,Feuil1!$A$13:$D$33,3,FALSE)</f>
        <v>Mourad B</v>
      </c>
      <c r="R30" t="str">
        <f ca="1">VLOOKUP(F30,Feuil1!$A$13:$D$33,4,FALSE)</f>
        <v>Frederic G</v>
      </c>
      <c r="W30" s="4" t="s">
        <v>50</v>
      </c>
      <c r="X30" s="4">
        <v>0</v>
      </c>
      <c r="Y30" s="4">
        <v>0</v>
      </c>
      <c r="Z30" s="4">
        <v>0</v>
      </c>
      <c r="AA30">
        <v>0</v>
      </c>
    </row>
    <row r="31" spans="1:35" hidden="1" x14ac:dyDescent="0.35">
      <c r="A31" t="str">
        <f t="shared" ca="1" si="1"/>
        <v>SocleSOC - Socle PerformanceAnti-perspirant Duration (Hours)</v>
      </c>
      <c r="B31" t="str">
        <f ca="1"/>
        <v>R3O</v>
      </c>
      <c r="C31" t="str">
        <f ca="1"/>
        <v>MT8-X5G-M10-R3O</v>
      </c>
      <c r="D31" t="str">
        <f ca="1"/>
        <v>Research &amp; Innovation</v>
      </c>
      <c r="E31" t="str">
        <f ca="1"/>
        <v>Formula</v>
      </c>
      <c r="F31" t="str">
        <f ca="1"/>
        <v>Socle</v>
      </c>
      <c r="G31" t="str">
        <f ca="1"/>
        <v>SOC - Socle Performance</v>
      </c>
      <c r="H31" t="str">
        <f ca="1"/>
        <v>Elements enabling to identify and characterize a Socle</v>
      </c>
      <c r="I31" t="str">
        <f ca="1"/>
        <v>Anti-perspirant Duration (Hours) [SOC]</v>
      </c>
      <c r="J31" t="str">
        <f ca="1"/>
        <v>Anti-perspirant Duration (Hours)</v>
      </c>
      <c r="K31" t="str">
        <f ca="1"/>
        <v>SOC</v>
      </c>
      <c r="L31" t="str">
        <f ca="1"/>
        <v>Describes the lastingness of perspirant protection of the formula (e.g. 24h, 48h, 72h)</v>
      </c>
      <c r="M31">
        <f ca="1"/>
        <v>0</v>
      </c>
      <c r="N31" t="str">
        <f ca="1"/>
        <v>Validated</v>
      </c>
      <c r="O31">
        <f>Feuil1!$B$1</f>
        <v>20230823</v>
      </c>
      <c r="P31" t="str">
        <f ca="1">VLOOKUP(F31,Feuil1!$A$13:$D$33,2,FALSE)</f>
        <v>Validated</v>
      </c>
      <c r="Q31" t="str">
        <f ca="1">VLOOKUP(F31,Feuil1!$A$13:$D$33,3,FALSE)</f>
        <v>Mourad B</v>
      </c>
      <c r="R31" t="str">
        <f ca="1">VLOOKUP(F31,Feuil1!$A$13:$D$33,4,FALSE)</f>
        <v>Frederic G</v>
      </c>
      <c r="W31" s="4" t="s">
        <v>53</v>
      </c>
      <c r="X31" s="4" t="s">
        <v>54</v>
      </c>
      <c r="Y31" s="4">
        <v>0</v>
      </c>
      <c r="Z31" s="4">
        <v>0</v>
      </c>
      <c r="AA31">
        <v>0</v>
      </c>
    </row>
    <row r="32" spans="1:35" hidden="1" x14ac:dyDescent="0.35">
      <c r="A32" t="str">
        <f t="shared" ca="1" si="1"/>
        <v>SocleSOC - Socle PerformanceAnti-white marks Flag</v>
      </c>
      <c r="B32" t="str">
        <f ca="1"/>
        <v>GA0</v>
      </c>
      <c r="C32" t="str">
        <f ca="1"/>
        <v>MT8-X5G-M10-GA0</v>
      </c>
      <c r="D32" t="str">
        <f ca="1"/>
        <v>Research &amp; Innovation</v>
      </c>
      <c r="E32" t="str">
        <f ca="1"/>
        <v>Formula</v>
      </c>
      <c r="F32" t="str">
        <f ca="1"/>
        <v>Socle</v>
      </c>
      <c r="G32" t="str">
        <f ca="1"/>
        <v>SOC - Socle Performance</v>
      </c>
      <c r="H32" t="str">
        <f ca="1"/>
        <v>Elements enabling to identify and characterize a Socle</v>
      </c>
      <c r="I32" t="str">
        <f ca="1"/>
        <v>Anti-white marks Flag [SOC]</v>
      </c>
      <c r="J32" t="str">
        <f ca="1"/>
        <v>Anti-white marks Flag</v>
      </c>
      <c r="K32" t="str">
        <f ca="1"/>
        <v>SOC</v>
      </c>
      <c r="L32" t="str">
        <f ca="1"/>
        <v xml:space="preserve">Contain or do not contain anti-white marks agent in the formula. </v>
      </c>
      <c r="M32">
        <f ca="1"/>
        <v>0</v>
      </c>
      <c r="N32" t="str">
        <f ca="1"/>
        <v>Validated</v>
      </c>
      <c r="O32">
        <f>Feuil1!$B$1</f>
        <v>20230823</v>
      </c>
      <c r="P32" t="str">
        <f ca="1">VLOOKUP(F32,Feuil1!$A$13:$D$33,2,FALSE)</f>
        <v>Validated</v>
      </c>
      <c r="Q32" t="str">
        <f ca="1">VLOOKUP(F32,Feuil1!$A$13:$D$33,3,FALSE)</f>
        <v>Mourad B</v>
      </c>
      <c r="R32" t="str">
        <f ca="1">VLOOKUP(F32,Feuil1!$A$13:$D$33,4,FALSE)</f>
        <v>Frederic G</v>
      </c>
      <c r="W32" s="4" t="s">
        <v>49</v>
      </c>
      <c r="X32" s="4" t="s">
        <v>55</v>
      </c>
      <c r="Y32" s="4">
        <v>0</v>
      </c>
      <c r="Z32" s="4">
        <v>0</v>
      </c>
      <c r="AA32">
        <v>0</v>
      </c>
    </row>
    <row r="33" spans="1:35" hidden="1" x14ac:dyDescent="0.35">
      <c r="A33" t="str">
        <f t="shared" ca="1" si="1"/>
        <v>SocleSOC - Socle PerformanceAnti-yellow stains Flag</v>
      </c>
      <c r="B33" t="str">
        <f ca="1"/>
        <v>L4H</v>
      </c>
      <c r="C33" t="str">
        <f ca="1"/>
        <v>MT8-X5G-M10-L4H</v>
      </c>
      <c r="D33" t="str">
        <f ca="1"/>
        <v>Research &amp; Innovation</v>
      </c>
      <c r="E33" t="str">
        <f ca="1"/>
        <v>Formula</v>
      </c>
      <c r="F33" t="str">
        <f ca="1"/>
        <v>Socle</v>
      </c>
      <c r="G33" t="str">
        <f ca="1"/>
        <v>SOC - Socle Performance</v>
      </c>
      <c r="H33" t="str">
        <f ca="1"/>
        <v>Elements enabling to identify and characterize a Socle</v>
      </c>
      <c r="I33" t="str">
        <f ca="1"/>
        <v>Anti-yellow stains Flag [SOC]</v>
      </c>
      <c r="J33" t="str">
        <f ca="1"/>
        <v>Anti-yellow stains Flag</v>
      </c>
      <c r="K33" t="str">
        <f ca="1"/>
        <v>SOC</v>
      </c>
      <c r="L33" t="str">
        <f ca="1"/>
        <v xml:space="preserve">Contain or do not contain anti-yellow stains agent in the formula. </v>
      </c>
      <c r="M33">
        <f ca="1"/>
        <v>0</v>
      </c>
      <c r="N33" t="str">
        <f ca="1"/>
        <v>Validated</v>
      </c>
      <c r="O33">
        <f>Feuil1!$B$1</f>
        <v>20230823</v>
      </c>
      <c r="P33" t="str">
        <f ca="1">VLOOKUP(F33,Feuil1!$A$13:$D$33,2,FALSE)</f>
        <v>Validated</v>
      </c>
      <c r="Q33" t="str">
        <f ca="1">VLOOKUP(F33,Feuil1!$A$13:$D$33,3,FALSE)</f>
        <v>Mourad B</v>
      </c>
      <c r="R33" t="str">
        <f ca="1">VLOOKUP(F33,Feuil1!$A$13:$D$33,4,FALSE)</f>
        <v>Frederic G</v>
      </c>
      <c r="W33" s="4" t="s">
        <v>49</v>
      </c>
      <c r="X33" s="4" t="s">
        <v>56</v>
      </c>
      <c r="Y33" s="4">
        <v>0</v>
      </c>
      <c r="Z33" s="4">
        <v>0</v>
      </c>
      <c r="AA33">
        <v>0</v>
      </c>
    </row>
    <row r="34" spans="1:35" hidden="1" x14ac:dyDescent="0.35">
      <c r="A34" t="str">
        <f t="shared" ca="1" si="1"/>
        <v xml:space="preserve">SocleSOC - Socle PerformanceAppearance </v>
      </c>
      <c r="B34" t="str">
        <f ca="1"/>
        <v>5N0</v>
      </c>
      <c r="C34" t="str">
        <f ca="1"/>
        <v>MT8-X5G-M10-5N0</v>
      </c>
      <c r="D34" t="str">
        <f ca="1"/>
        <v>Research &amp; Innovation</v>
      </c>
      <c r="E34" t="str">
        <f ca="1"/>
        <v>Formula</v>
      </c>
      <c r="F34" t="str">
        <f ca="1"/>
        <v>Socle</v>
      </c>
      <c r="G34" t="str">
        <f ca="1"/>
        <v>SOC - Socle Performance</v>
      </c>
      <c r="H34" t="str">
        <f ca="1"/>
        <v>Elements enabling to identify and characterize a Socle</v>
      </c>
      <c r="I34" t="str">
        <f ca="1"/>
        <v>Appearance  [SOC]</v>
      </c>
      <c r="J34" t="str">
        <f ca="1"/>
        <v xml:space="preserve">Appearance </v>
      </c>
      <c r="K34" t="str">
        <f ca="1"/>
        <v>SOC</v>
      </c>
      <c r="L34" t="str">
        <f ca="1"/>
        <v>TBD</v>
      </c>
      <c r="M34">
        <f ca="1"/>
        <v>0</v>
      </c>
      <c r="N34" t="str">
        <f ca="1"/>
        <v>Obsolete</v>
      </c>
      <c r="O34">
        <f>Feuil1!$B$1</f>
        <v>20230823</v>
      </c>
      <c r="P34" t="str">
        <f ca="1">VLOOKUP(F34,Feuil1!$A$13:$D$33,2,FALSE)</f>
        <v>Validated</v>
      </c>
      <c r="Q34" t="str">
        <f ca="1">VLOOKUP(F34,Feuil1!$A$13:$D$33,3,FALSE)</f>
        <v>Mourad B</v>
      </c>
      <c r="R34" t="str">
        <f ca="1">VLOOKUP(F34,Feuil1!$A$13:$D$33,4,FALSE)</f>
        <v>Frederic G</v>
      </c>
      <c r="W34" s="4" t="s">
        <v>49</v>
      </c>
      <c r="X34" s="4">
        <v>0</v>
      </c>
      <c r="Y34" s="4">
        <v>0</v>
      </c>
      <c r="Z34" s="4">
        <v>0</v>
      </c>
      <c r="AA34">
        <v>0</v>
      </c>
    </row>
    <row r="35" spans="1:35" hidden="1" x14ac:dyDescent="0.35">
      <c r="A35" t="str">
        <f t="shared" ca="1" si="1"/>
        <v>SocleSOC - Socle Technical featuresAppearance Code</v>
      </c>
      <c r="B35" t="str">
        <f ca="1"/>
        <v>42H</v>
      </c>
      <c r="C35" t="str">
        <f ca="1"/>
        <v>MT8-X5G-NKJ-42H</v>
      </c>
      <c r="D35" t="str">
        <f ca="1"/>
        <v>Research &amp; Innovation</v>
      </c>
      <c r="E35" t="str">
        <f ca="1"/>
        <v>Formula</v>
      </c>
      <c r="F35" t="str">
        <f ca="1"/>
        <v>Socle</v>
      </c>
      <c r="G35" t="str">
        <f ca="1"/>
        <v>SOC - Socle Technical features</v>
      </c>
      <c r="H35" t="str">
        <f ca="1"/>
        <v>Elements enabling to identify and characterize a Socle</v>
      </c>
      <c r="I35" t="str">
        <f ca="1"/>
        <v>Appearance Code [SOC]</v>
      </c>
      <c r="J35" t="str">
        <f ca="1"/>
        <v>Appearance Code</v>
      </c>
      <c r="K35" t="str">
        <f ca="1"/>
        <v>SOC</v>
      </c>
      <c r="L35" t="str">
        <f ca="1"/>
        <v>Technical Id - Formula Appearance Code</v>
      </c>
      <c r="M35">
        <f ca="1"/>
        <v>0</v>
      </c>
      <c r="N35" t="str">
        <f ca="1"/>
        <v>Validated</v>
      </c>
      <c r="O35">
        <f>Feuil1!$B$1</f>
        <v>20230823</v>
      </c>
      <c r="P35" t="str">
        <f ca="1">VLOOKUP(F35,Feuil1!$A$13:$D$33,2,FALSE)</f>
        <v>Validated</v>
      </c>
      <c r="Q35" t="str">
        <f ca="1">VLOOKUP(F35,Feuil1!$A$13:$D$33,3,FALSE)</f>
        <v>Mourad B</v>
      </c>
      <c r="R35" t="str">
        <f ca="1">VLOOKUP(F35,Feuil1!$A$13:$D$33,4,FALSE)</f>
        <v>Frederic G</v>
      </c>
      <c r="W35" s="4" t="s">
        <v>45</v>
      </c>
      <c r="X35" s="4">
        <v>0</v>
      </c>
      <c r="Y35" s="4">
        <v>0</v>
      </c>
      <c r="Z35" s="4">
        <v>0</v>
      </c>
      <c r="AA35">
        <v>0</v>
      </c>
    </row>
    <row r="36" spans="1:35" hidden="1" x14ac:dyDescent="0.35">
      <c r="A36" t="str">
        <f t="shared" ca="1" si="1"/>
        <v>SocleSOC - Socle Technical featuresAppearance Name</v>
      </c>
      <c r="B36" t="str">
        <f ca="1"/>
        <v>YQU</v>
      </c>
      <c r="C36" t="str">
        <f ca="1"/>
        <v>MT8-X5G-NKJ-YQU</v>
      </c>
      <c r="D36" t="str">
        <f ca="1"/>
        <v>Research &amp; Innovation</v>
      </c>
      <c r="E36" t="str">
        <f ca="1"/>
        <v>Formula</v>
      </c>
      <c r="F36" t="str">
        <f ca="1"/>
        <v>Socle</v>
      </c>
      <c r="G36" t="str">
        <f ca="1"/>
        <v>SOC - Socle Technical features</v>
      </c>
      <c r="H36" t="str">
        <f ca="1"/>
        <v>Elements enabling to identify and characterize a Socle</v>
      </c>
      <c r="I36" t="str">
        <f ca="1"/>
        <v>Appearance Name [SOC]</v>
      </c>
      <c r="J36" t="str">
        <f ca="1"/>
        <v>Appearance Name</v>
      </c>
      <c r="K36" t="str">
        <f ca="1"/>
        <v>SOC</v>
      </c>
      <c r="L36" t="str">
        <f ca="1"/>
        <v>Describes the technical appearance of a formula texture (e.g  clear, opaque, translucent).</v>
      </c>
      <c r="M36">
        <f ca="1"/>
        <v>0</v>
      </c>
      <c r="N36" t="str">
        <f ca="1"/>
        <v>Validated</v>
      </c>
      <c r="O36">
        <f>Feuil1!$B$1</f>
        <v>20230823</v>
      </c>
      <c r="P36" t="str">
        <f ca="1">VLOOKUP(F36,Feuil1!$A$13:$D$33,2,FALSE)</f>
        <v>Validated</v>
      </c>
      <c r="Q36" t="str">
        <f ca="1">VLOOKUP(F36,Feuil1!$A$13:$D$33,3,FALSE)</f>
        <v>Mourad B</v>
      </c>
      <c r="R36" t="str">
        <f ca="1">VLOOKUP(F36,Feuil1!$A$13:$D$33,4,FALSE)</f>
        <v>Frederic G</v>
      </c>
      <c r="W36" s="4" t="s">
        <v>57</v>
      </c>
      <c r="X36" s="4">
        <v>0</v>
      </c>
      <c r="Y36" s="4">
        <v>0</v>
      </c>
      <c r="Z36" s="4">
        <v>0</v>
      </c>
      <c r="AA36">
        <v>0</v>
      </c>
    </row>
    <row r="37" spans="1:35" hidden="1" x14ac:dyDescent="0.35">
      <c r="A37" t="str">
        <f t="shared" ca="1" si="1"/>
        <v>SocleSOC - Socle PerformanceApplication - On surface Code</v>
      </c>
      <c r="B37" t="str">
        <f ca="1"/>
        <v>3VZ</v>
      </c>
      <c r="C37" t="str">
        <f ca="1"/>
        <v>MT8-X5G-M10-3VZ</v>
      </c>
      <c r="D37" t="str">
        <f ca="1"/>
        <v>Research &amp; Innovation</v>
      </c>
      <c r="E37" t="str">
        <f ca="1"/>
        <v>Formula</v>
      </c>
      <c r="F37" t="str">
        <f ca="1"/>
        <v>Socle</v>
      </c>
      <c r="G37" t="str">
        <f ca="1"/>
        <v>SOC - Socle Performance</v>
      </c>
      <c r="H37" t="str">
        <f ca="1"/>
        <v>Elements enabling to identify and characterize a Socle</v>
      </c>
      <c r="I37" t="str">
        <f ca="1"/>
        <v>Application - On surface Code [SOC]</v>
      </c>
      <c r="J37" t="str">
        <f ca="1"/>
        <v>Application - On surface Code</v>
      </c>
      <c r="K37" t="str">
        <f ca="1"/>
        <v>SOC</v>
      </c>
      <c r="L37" t="str">
        <f ca="1"/>
        <v>Technical Id - Application - On surface Code</v>
      </c>
      <c r="M37">
        <f ca="1"/>
        <v>0</v>
      </c>
      <c r="N37" t="str">
        <f ca="1"/>
        <v>Validated</v>
      </c>
      <c r="O37">
        <f>Feuil1!$B$1</f>
        <v>20230823</v>
      </c>
      <c r="P37" t="str">
        <f ca="1">VLOOKUP(F37,Feuil1!$A$13:$D$33,2,FALSE)</f>
        <v>Validated</v>
      </c>
      <c r="Q37" t="str">
        <f ca="1">VLOOKUP(F37,Feuil1!$A$13:$D$33,3,FALSE)</f>
        <v>Mourad B</v>
      </c>
      <c r="R37" t="str">
        <f ca="1">VLOOKUP(F37,Feuil1!$A$13:$D$33,4,FALSE)</f>
        <v>Frederic G</v>
      </c>
      <c r="W37" s="4" t="s">
        <v>58</v>
      </c>
      <c r="X37" s="4" t="s">
        <v>59</v>
      </c>
      <c r="Y37" s="4">
        <v>0</v>
      </c>
      <c r="Z37" s="4">
        <v>0</v>
      </c>
      <c r="AA37">
        <v>0</v>
      </c>
    </row>
    <row r="38" spans="1:35" hidden="1" x14ac:dyDescent="0.35">
      <c r="A38" t="str">
        <f t="shared" ca="1" si="1"/>
        <v>SocleSOC - Socle PerformanceApplication - On surface Name</v>
      </c>
      <c r="B38" t="str">
        <f ca="1"/>
        <v>7LB</v>
      </c>
      <c r="C38" t="str">
        <f ca="1"/>
        <v>MT8-X5G-M10-7LB</v>
      </c>
      <c r="D38" t="str">
        <f ca="1"/>
        <v>Research &amp; Innovation</v>
      </c>
      <c r="E38" t="str">
        <f ca="1"/>
        <v>Formula</v>
      </c>
      <c r="F38" t="str">
        <f ca="1"/>
        <v>Socle</v>
      </c>
      <c r="G38" t="str">
        <f ca="1"/>
        <v>SOC - Socle Performance</v>
      </c>
      <c r="H38" t="str">
        <f ca="1"/>
        <v>Elements enabling to identify and characterize a Socle</v>
      </c>
      <c r="I38" t="str">
        <f ca="1"/>
        <v>Application - On surface Name [SOC]</v>
      </c>
      <c r="J38" t="str">
        <f ca="1"/>
        <v>Application - On surface Name</v>
      </c>
      <c r="K38" t="str">
        <f ca="1"/>
        <v>SOC</v>
      </c>
      <c r="L38" t="str">
        <f ca="1"/>
        <v xml:space="preserve">Describes the performance of On surface application of the formula (e.g. 4/5 Medium (+), 1/5 Low, 5/5 High). </v>
      </c>
      <c r="M38">
        <f ca="1"/>
        <v>0</v>
      </c>
      <c r="N38" t="str">
        <f ca="1"/>
        <v>Validated</v>
      </c>
      <c r="O38">
        <f>Feuil1!$B$1</f>
        <v>20230823</v>
      </c>
      <c r="P38" t="str">
        <f ca="1">VLOOKUP(F38,Feuil1!$A$13:$D$33,2,FALSE)</f>
        <v>Validated</v>
      </c>
      <c r="Q38" t="str">
        <f ca="1">VLOOKUP(F38,Feuil1!$A$13:$D$33,3,FALSE)</f>
        <v>Mourad B</v>
      </c>
      <c r="R38" t="str">
        <f ca="1">VLOOKUP(F38,Feuil1!$A$13:$D$33,4,FALSE)</f>
        <v>Frederic G</v>
      </c>
      <c r="W38" s="4" t="s">
        <v>58</v>
      </c>
      <c r="X38" s="4" t="s">
        <v>60</v>
      </c>
      <c r="Y38" s="4" t="s">
        <v>61</v>
      </c>
      <c r="Z38" s="4" t="s">
        <v>62</v>
      </c>
      <c r="AA38">
        <v>0</v>
      </c>
    </row>
    <row r="39" spans="1:35" hidden="1" x14ac:dyDescent="0.35">
      <c r="A39" t="str">
        <f t="shared" ca="1" si="1"/>
        <v>SocleSOC - Socle Safety featuresApplication Area Code</v>
      </c>
      <c r="B39" t="str">
        <f ca="1"/>
        <v>41Z</v>
      </c>
      <c r="C39" t="str">
        <f ca="1"/>
        <v>MT8-X5G-ENC-41Z</v>
      </c>
      <c r="D39" t="str">
        <f ca="1"/>
        <v>Research &amp; Innovation</v>
      </c>
      <c r="E39" t="str">
        <f ca="1"/>
        <v>Formula</v>
      </c>
      <c r="F39" t="str">
        <f ca="1"/>
        <v>Socle</v>
      </c>
      <c r="G39" t="str">
        <f ca="1"/>
        <v>SOC - Socle Safety features</v>
      </c>
      <c r="H39" t="str">
        <f ca="1"/>
        <v>Safety evaluation of the socle</v>
      </c>
      <c r="I39" t="str">
        <f ca="1"/>
        <v>Application Area Code [SOC]</v>
      </c>
      <c r="J39" t="str">
        <f ca="1"/>
        <v>Application Area Code</v>
      </c>
      <c r="K39" t="str">
        <f ca="1"/>
        <v>SOC</v>
      </c>
      <c r="L39" t="str">
        <f ca="1"/>
        <v>Technical Id - Application Area Code</v>
      </c>
      <c r="M39">
        <f ca="1"/>
        <v>0</v>
      </c>
      <c r="N39" t="str">
        <f ca="1"/>
        <v>Validated</v>
      </c>
      <c r="O39">
        <f>Feuil1!$B$1</f>
        <v>20230823</v>
      </c>
      <c r="P39" t="str">
        <f ca="1">VLOOKUP(F39,Feuil1!$A$13:$D$33,2,FALSE)</f>
        <v>Validated</v>
      </c>
      <c r="Q39" t="str">
        <f ca="1">VLOOKUP(F39,Feuil1!$A$13:$D$33,3,FALSE)</f>
        <v>Mourad B</v>
      </c>
      <c r="R39" t="str">
        <f ca="1">VLOOKUP(F39,Feuil1!$A$13:$D$33,4,FALSE)</f>
        <v>Frederic G</v>
      </c>
      <c r="W39" s="4" t="s">
        <v>58</v>
      </c>
      <c r="X39" s="4" t="s">
        <v>63</v>
      </c>
      <c r="Y39" s="4" t="s">
        <v>64</v>
      </c>
      <c r="Z39" s="4" t="s">
        <v>65</v>
      </c>
      <c r="AA39">
        <v>0</v>
      </c>
    </row>
    <row r="40" spans="1:35" hidden="1" x14ac:dyDescent="0.35">
      <c r="A40" t="str">
        <f t="shared" ca="1" si="1"/>
        <v>SocleSOC - Socle Safety featuresApplication Area Name</v>
      </c>
      <c r="B40" t="str">
        <f ca="1"/>
        <v>X77</v>
      </c>
      <c r="C40" t="str">
        <f ca="1"/>
        <v>MT8-X5G-ENC-X77</v>
      </c>
      <c r="D40" t="str">
        <f ca="1"/>
        <v>Research &amp; Innovation</v>
      </c>
      <c r="E40" t="str">
        <f ca="1"/>
        <v>Formula</v>
      </c>
      <c r="F40" t="str">
        <f ca="1"/>
        <v>Socle</v>
      </c>
      <c r="G40" t="str">
        <f ca="1"/>
        <v>SOC - Socle Safety features</v>
      </c>
      <c r="H40" t="str">
        <f ca="1"/>
        <v>Safety evaluation of the socle</v>
      </c>
      <c r="I40" t="str">
        <f ca="1"/>
        <v>Application Area Name [SOC]</v>
      </c>
      <c r="J40" t="str">
        <f ca="1"/>
        <v>Application Area Name</v>
      </c>
      <c r="K40" t="str">
        <f ca="1"/>
        <v>SOC</v>
      </c>
      <c r="L40" t="str">
        <f ca="1"/>
        <v>Area of the human body where the formula should be applied. Information validated at the generic formula level by Safety and reported at the Socle level Information validated at the generic formula level by Safety and reported at the Socle level. In case of different values on generic formulas of a same socle, the value are aggregated at the socle level.</v>
      </c>
      <c r="M40">
        <f ca="1"/>
        <v>0</v>
      </c>
      <c r="N40" t="str">
        <f ca="1"/>
        <v>Validated</v>
      </c>
      <c r="O40">
        <f>Feuil1!$B$1</f>
        <v>20230823</v>
      </c>
      <c r="P40" t="str">
        <f ca="1">VLOOKUP(F40,Feuil1!$A$13:$D$33,2,FALSE)</f>
        <v>Validated</v>
      </c>
      <c r="Q40" t="str">
        <f ca="1">VLOOKUP(F40,Feuil1!$A$13:$D$33,3,FALSE)</f>
        <v>Mourad B</v>
      </c>
      <c r="R40" t="str">
        <f ca="1">VLOOKUP(F40,Feuil1!$A$13:$D$33,4,FALSE)</f>
        <v>Frederic G</v>
      </c>
      <c r="W40" s="4" t="s">
        <v>58</v>
      </c>
      <c r="X40" s="4" t="s">
        <v>66</v>
      </c>
      <c r="Y40" s="4">
        <v>0</v>
      </c>
      <c r="Z40" s="4">
        <v>0</v>
      </c>
      <c r="AA40">
        <v>0</v>
      </c>
    </row>
    <row r="41" spans="1:35" hidden="1" x14ac:dyDescent="0.35">
      <c r="A41" t="str">
        <f t="shared" ca="1" si="1"/>
        <v>SocleSOC - Socle PerformanceApplication Ease</v>
      </c>
      <c r="B41" t="str">
        <f ca="1"/>
        <v>DDY</v>
      </c>
      <c r="C41" t="str">
        <f ca="1"/>
        <v>MT8-X5G-M10-DDY</v>
      </c>
      <c r="D41" t="str">
        <f ca="1"/>
        <v>Research &amp; Innovation</v>
      </c>
      <c r="E41" t="str">
        <f ca="1"/>
        <v>Formula</v>
      </c>
      <c r="F41" t="str">
        <f ca="1"/>
        <v>Socle</v>
      </c>
      <c r="G41" t="str">
        <f ca="1"/>
        <v>SOC - Socle Performance</v>
      </c>
      <c r="H41" t="str">
        <f ca="1"/>
        <v>Elements enabling to identify and characterize a Socle</v>
      </c>
      <c r="I41" t="str">
        <f ca="1"/>
        <v>Application Ease [SOC]</v>
      </c>
      <c r="J41" t="str">
        <f ca="1"/>
        <v>Application Ease</v>
      </c>
      <c r="K41" t="str">
        <f ca="1"/>
        <v>SOC</v>
      </c>
      <c r="L41" t="str">
        <f ca="1"/>
        <v xml:space="preserve">Describes the level of application ease of the formula (e.g. 4/5 Medium (+), 1/5 Low, 5/5 High). </v>
      </c>
      <c r="M41">
        <f ca="1"/>
        <v>0</v>
      </c>
      <c r="N41" t="str">
        <f ca="1"/>
        <v>Validated</v>
      </c>
      <c r="O41">
        <f>Feuil1!$B$1</f>
        <v>20230823</v>
      </c>
      <c r="P41" t="str">
        <f ca="1">VLOOKUP(F41,Feuil1!$A$13:$D$33,2,FALSE)</f>
        <v>Validated</v>
      </c>
      <c r="Q41" t="str">
        <f ca="1">VLOOKUP(F41,Feuil1!$A$13:$D$33,3,FALSE)</f>
        <v>Mourad B</v>
      </c>
      <c r="R41" t="str">
        <f ca="1">VLOOKUP(F41,Feuil1!$A$13:$D$33,4,FALSE)</f>
        <v>Frederic G</v>
      </c>
      <c r="W41" s="4" t="s">
        <v>58</v>
      </c>
      <c r="X41" s="4" t="s">
        <v>67</v>
      </c>
      <c r="Y41" s="4" t="s">
        <v>68</v>
      </c>
      <c r="Z41" s="4">
        <v>0</v>
      </c>
      <c r="AA41">
        <v>0</v>
      </c>
    </row>
    <row r="42" spans="1:35" x14ac:dyDescent="0.35">
      <c r="A42" t="str">
        <f t="shared" ca="1" si="1"/>
        <v>MD Formula General InformationFGI - Formula Safety CharacteristicsApplication routine</v>
      </c>
      <c r="B42" t="str">
        <f ca="1"/>
        <v>4HG</v>
      </c>
      <c r="C42" t="str">
        <f ca="1"/>
        <v>MT8-JNY-T3Z-4HG</v>
      </c>
      <c r="D42" t="str">
        <f ca="1"/>
        <v>Research &amp; Innovation</v>
      </c>
      <c r="E42" t="str">
        <f ca="1"/>
        <v>Formula</v>
      </c>
      <c r="F42" t="str">
        <f ca="1"/>
        <v>MD Formula General Information</v>
      </c>
      <c r="G42" t="str">
        <f ca="1"/>
        <v>FGI - Formula Safety Characteristics</v>
      </c>
      <c r="H42"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42" t="str">
        <f ca="1"/>
        <v>Application routine [FGI]</v>
      </c>
      <c r="J42" t="str">
        <f ca="1"/>
        <v>Application routine</v>
      </c>
      <c r="K42" t="str">
        <f ca="1"/>
        <v>FGI</v>
      </c>
      <c r="L42" t="str">
        <f ca="1"/>
        <v>Information describing the application routine of a formula i.e. which applicator to use, in what order (for coloration kits for instance), pause time, formula quantity, phases / steps to respect, etc. Application routine is used by Safety and PPE for formula analysis. Routine information is communicated to consumers (including professionals) to know how to use the product. This information is provided by formulators in expertise requests (Bridge/Synergy).</v>
      </c>
      <c r="M42">
        <f ca="1"/>
        <v>0</v>
      </c>
      <c r="N42" t="str">
        <f ca="1"/>
        <v>On going</v>
      </c>
      <c r="O42">
        <f>Feuil1!$B$1</f>
        <v>20230823</v>
      </c>
      <c r="P42" t="str">
        <f ca="1">VLOOKUP(F42,Feuil1!$A$13:$D$33,2,FALSE)</f>
        <v>Validated</v>
      </c>
      <c r="Q42" t="str">
        <f ca="1">VLOOKUP(F42,Feuil1!$A$13:$D$33,3,FALSE)</f>
        <v>Mourad B</v>
      </c>
      <c r="R42" t="str">
        <f ca="1">VLOOKUP(F42,Feuil1!$A$13:$D$33,4,FALSE)</f>
        <v>Arnaud H</v>
      </c>
      <c r="W42" t="str">
        <f ca="1">_xlfn.XLOOKUP(A42,SDDS!A:A,SDDS!G:G,FALSE)</f>
        <v>fgi_formula_safety_characteristics</v>
      </c>
      <c r="X42">
        <f ca="1">_xlfn.XLOOKUP(A42,SDDS!A:A,SDDS!H:H,FALSE)</f>
        <v>0</v>
      </c>
      <c r="Y42">
        <f ca="1">_xlfn.XLOOKUP(A42,SDDS!A:A,SDDS!I:I,FALSE)</f>
        <v>0</v>
      </c>
      <c r="Z42">
        <f ca="1">_xlfn.XLOOKUP(A42,SDDS!A:A,SDDS!J:J,FALSE)</f>
        <v>0</v>
      </c>
      <c r="AA42">
        <f ca="1">_xlfn.XLOOKUP(A42,SDDS!A:A,SDDS!K:K,FALSE)</f>
        <v>0</v>
      </c>
      <c r="AD42" t="str">
        <f ca="1">_xlfn.XLOOKUP(A42,'Extract Diagnostic'!A:A,'Extract Diagnostic'!L:L,"0")</f>
        <v>LICENSE TO OPERATE</v>
      </c>
      <c r="AE42" t="str">
        <f ca="1">_xlfn.XLOOKUP(A42,'Extract Diagnostic'!A:A,'Extract Diagnostic'!M:M,"0")</f>
        <v>LICENSE TO OPERATE</v>
      </c>
      <c r="AF42" t="str">
        <f ca="1">_xlfn.XLOOKUP(A42,'Extract Diagnostic'!A:A,'Extract Diagnostic'!N:N,"0")</f>
        <v>LICENSE TO OPERATE</v>
      </c>
      <c r="AG42" t="str">
        <f ca="1">_xlfn.XLOOKUP(A42,'Extract Diagnostic'!A:A,'Extract Diagnostic'!X:X,"0")</f>
        <v>HIGH</v>
      </c>
      <c r="AH42" t="str">
        <f ca="1">_xlfn.XLOOKUP(A42,'Extract Diagnostic'!A:A,'Extract Diagnostic'!Y:Y,"0")</f>
        <v>HIGH</v>
      </c>
      <c r="AI42" t="str">
        <f ca="1">_xlfn.XLOOKUP(A42,'Extract Diagnostic'!A:A,'Extract Diagnostic'!Z:Z,"0")</f>
        <v>HIGH</v>
      </c>
    </row>
    <row r="43" spans="1:35" x14ac:dyDescent="0.35">
      <c r="A43" t="str">
        <f t="shared" ca="1" si="1"/>
        <v>MD Formula General InformationFGI - Formula Safety CharacteristicsApplication Zone Code</v>
      </c>
      <c r="B43" t="str">
        <f ca="1"/>
        <v>0P7</v>
      </c>
      <c r="C43" t="str">
        <f ca="1"/>
        <v>MT8-JNY-T3Z-0P7</v>
      </c>
      <c r="D43" t="str">
        <f ca="1"/>
        <v>Research &amp; Innovation</v>
      </c>
      <c r="E43" t="str">
        <f ca="1"/>
        <v>Formula</v>
      </c>
      <c r="F43" t="str">
        <f ca="1"/>
        <v>MD Formula General Information</v>
      </c>
      <c r="G43" t="str">
        <f ca="1"/>
        <v>FGI - Formula Safety Characteristics</v>
      </c>
      <c r="H43"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43" t="str">
        <f ca="1"/>
        <v>Application Zone Code [FGI]</v>
      </c>
      <c r="J43" t="str">
        <f ca="1"/>
        <v>Application Zone Code</v>
      </c>
      <c r="K43" t="str">
        <f ca="1"/>
        <v>FGI</v>
      </c>
      <c r="L43" t="str">
        <f ca="1"/>
        <v>Code that represents a specific area or zone where a product is intended to be applied or used</v>
      </c>
      <c r="M43">
        <f ca="1"/>
        <v>0</v>
      </c>
      <c r="N43" t="str">
        <f ca="1"/>
        <v>Validated</v>
      </c>
      <c r="O43">
        <f>Feuil1!$B$1</f>
        <v>20230823</v>
      </c>
      <c r="P43" t="str">
        <f ca="1">VLOOKUP(F43,Feuil1!$A$13:$D$33,2,FALSE)</f>
        <v>Validated</v>
      </c>
      <c r="Q43" t="str">
        <f ca="1">VLOOKUP(F43,Feuil1!$A$13:$D$33,3,FALSE)</f>
        <v>Mourad B</v>
      </c>
      <c r="R43" t="str">
        <f ca="1">VLOOKUP(F43,Feuil1!$A$13:$D$33,4,FALSE)</f>
        <v>Arnaud H</v>
      </c>
      <c r="W43" t="str">
        <f ca="1">_xlfn.XLOOKUP(A43,SDDS!A:A,SDDS!G:G,FALSE)</f>
        <v>fgi_formula_safety_characteristics</v>
      </c>
      <c r="X43" t="str">
        <f ca="1">_xlfn.XLOOKUP(A43,SDDS!A:A,SDDS!H:H,FALSE)</f>
        <v>application_zone_code</v>
      </c>
      <c r="Y43">
        <f ca="1">_xlfn.XLOOKUP(A43,SDDS!A:A,SDDS!I:I,FALSE)</f>
        <v>0</v>
      </c>
      <c r="Z43">
        <f ca="1">_xlfn.XLOOKUP(A43,SDDS!A:A,SDDS!J:J,FALSE)</f>
        <v>0</v>
      </c>
      <c r="AA43">
        <f ca="1">_xlfn.XLOOKUP(A43,SDDS!A:A,SDDS!K:K,FALSE)</f>
        <v>0</v>
      </c>
      <c r="AD43" t="str">
        <f ca="1">_xlfn.XLOOKUP(A43,'Extract Diagnostic'!A:A,'Extract Diagnostic'!L:L,"0")</f>
        <v>LICENSE TO OPERATE</v>
      </c>
      <c r="AE43" t="str">
        <f ca="1">_xlfn.XLOOKUP(A43,'Extract Diagnostic'!A:A,'Extract Diagnostic'!M:M,"0")</f>
        <v>LICENSE TO OPERATE</v>
      </c>
      <c r="AF43" t="str">
        <f ca="1">_xlfn.XLOOKUP(A43,'Extract Diagnostic'!A:A,'Extract Diagnostic'!N:N,"0")</f>
        <v>LICENSE TO OPERATE</v>
      </c>
      <c r="AG43" t="str">
        <f ca="1">_xlfn.XLOOKUP(A43,'Extract Diagnostic'!A:A,'Extract Diagnostic'!X:X,"0")</f>
        <v>HIGH</v>
      </c>
      <c r="AH43" t="str">
        <f ca="1">_xlfn.XLOOKUP(A43,'Extract Diagnostic'!A:A,'Extract Diagnostic'!Y:Y,"0")</f>
        <v>HIGH</v>
      </c>
      <c r="AI43" t="str">
        <f ca="1">_xlfn.XLOOKUP(A43,'Extract Diagnostic'!A:A,'Extract Diagnostic'!Z:Z,"0")</f>
        <v>HIGH</v>
      </c>
    </row>
    <row r="44" spans="1:35" x14ac:dyDescent="0.35">
      <c r="A44" t="str">
        <f t="shared" ca="1" si="1"/>
        <v>MD Formula General InformationFGI - Formula Safety CharacteristicsApplication Zone Name</v>
      </c>
      <c r="B44" t="str">
        <f ca="1"/>
        <v>DBC</v>
      </c>
      <c r="C44" t="str">
        <f ca="1"/>
        <v>MT8-JNY-T3Z-DBC</v>
      </c>
      <c r="D44" t="str">
        <f ca="1"/>
        <v>Research &amp; Innovation</v>
      </c>
      <c r="E44" t="str">
        <f ca="1"/>
        <v>Formula</v>
      </c>
      <c r="F44" t="str">
        <f ca="1"/>
        <v>MD Formula General Information</v>
      </c>
      <c r="G44" t="str">
        <f ca="1"/>
        <v>FGI - Formula Safety Characteristics</v>
      </c>
      <c r="H44"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44" t="str">
        <f ca="1"/>
        <v>Application Zone Name [FGI]</v>
      </c>
      <c r="J44" t="str">
        <f ca="1"/>
        <v>Application Zone Name</v>
      </c>
      <c r="K44" t="str">
        <f ca="1"/>
        <v>FGI</v>
      </c>
      <c r="L44" t="str">
        <f ca="1"/>
        <v>Zone of the human body where the formula should be applied. Information is used by Microbiology for challenge tests and Safety for human safety assessment and formula safety visa.  The formulator selects the application zone from a list of values when creating a formula in the Formulation Center.</v>
      </c>
      <c r="M44">
        <f ca="1"/>
        <v>0</v>
      </c>
      <c r="N44" t="str">
        <f ca="1"/>
        <v>Validated</v>
      </c>
      <c r="O44">
        <f>Feuil1!$B$1</f>
        <v>20230823</v>
      </c>
      <c r="P44" t="str">
        <f ca="1">VLOOKUP(F44,Feuil1!$A$13:$D$33,2,FALSE)</f>
        <v>Validated</v>
      </c>
      <c r="Q44" t="str">
        <f ca="1">VLOOKUP(F44,Feuil1!$A$13:$D$33,3,FALSE)</f>
        <v>Mourad B</v>
      </c>
      <c r="R44" t="str">
        <f ca="1">VLOOKUP(F44,Feuil1!$A$13:$D$33,4,FALSE)</f>
        <v>Arnaud H</v>
      </c>
      <c r="W44" t="str">
        <f ca="1">_xlfn.XLOOKUP(A44,SDDS!A:A,SDDS!G:G,FALSE)</f>
        <v>fgi_formula_safety_characteristics</v>
      </c>
      <c r="X44" t="str">
        <f ca="1">_xlfn.XLOOKUP(A44,SDDS!A:A,SDDS!H:H,FALSE)</f>
        <v>application_zone_name_en</v>
      </c>
      <c r="Y44" t="str">
        <f ca="1">_xlfn.XLOOKUP(A44,SDDS!A:A,SDDS!I:I,FALSE)</f>
        <v>application_zone_name_fr</v>
      </c>
      <c r="Z44">
        <f ca="1">_xlfn.XLOOKUP(A44,SDDS!A:A,SDDS!J:J,FALSE)</f>
        <v>0</v>
      </c>
      <c r="AA44">
        <f ca="1">_xlfn.XLOOKUP(A44,SDDS!A:A,SDDS!K:K,FALSE)</f>
        <v>0</v>
      </c>
      <c r="AD44" t="str">
        <f ca="1">_xlfn.XLOOKUP(A44,'Extract Diagnostic'!A:A,'Extract Diagnostic'!L:L,"0")</f>
        <v>LICENSE TO OPERATE</v>
      </c>
      <c r="AE44" t="str">
        <f ca="1">_xlfn.XLOOKUP(A44,'Extract Diagnostic'!A:A,'Extract Diagnostic'!M:M,"0")</f>
        <v>LICENSE TO OPERATE</v>
      </c>
      <c r="AF44" t="str">
        <f ca="1">_xlfn.XLOOKUP(A44,'Extract Diagnostic'!A:A,'Extract Diagnostic'!N:N,"0")</f>
        <v>LICENSE TO OPERATE</v>
      </c>
      <c r="AG44" t="str">
        <f ca="1">_xlfn.XLOOKUP(A44,'Extract Diagnostic'!A:A,'Extract Diagnostic'!X:X,"0")</f>
        <v>HIGH</v>
      </c>
      <c r="AH44" t="str">
        <f ca="1">_xlfn.XLOOKUP(A44,'Extract Diagnostic'!A:A,'Extract Diagnostic'!Y:Y,"0")</f>
        <v>HIGH</v>
      </c>
      <c r="AI44" t="str">
        <f ca="1">_xlfn.XLOOKUP(A44,'Extract Diagnostic'!A:A,'Extract Diagnostic'!Z:Z,"0")</f>
        <v>HIGH</v>
      </c>
    </row>
    <row r="45" spans="1:35" x14ac:dyDescent="0.35">
      <c r="A45" t="str">
        <f t="shared" ca="1" si="1"/>
        <v>MD Formula General InformationFGI - Formula Packaging CharacteristicsApplicator code</v>
      </c>
      <c r="B45" t="str">
        <f ca="1"/>
        <v>RE8</v>
      </c>
      <c r="C45" t="str">
        <f ca="1"/>
        <v>MT8-JNY-M8K-RE8</v>
      </c>
      <c r="D45" t="str">
        <f ca="1"/>
        <v>Research &amp; Innovation</v>
      </c>
      <c r="E45" t="str">
        <f ca="1"/>
        <v>Formula</v>
      </c>
      <c r="F45" t="str">
        <f ca="1"/>
        <v>MD Formula General Information</v>
      </c>
      <c r="G45" t="str">
        <f ca="1"/>
        <v>FGI - Formula Packaging Characteristics</v>
      </c>
      <c r="H45"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45" t="str">
        <f ca="1"/>
        <v>Applicator code [FGI]</v>
      </c>
      <c r="J45" t="str">
        <f ca="1"/>
        <v>Applicator code</v>
      </c>
      <c r="K45" t="str">
        <f ca="1"/>
        <v>FGI</v>
      </c>
      <c r="L45" t="str">
        <f ca="1"/>
        <v>code of the special applicator</v>
      </c>
      <c r="M45">
        <f ca="1"/>
        <v>0</v>
      </c>
      <c r="N45" t="str">
        <f ca="1"/>
        <v>Validated</v>
      </c>
      <c r="O45">
        <f>Feuil1!$B$1</f>
        <v>20230823</v>
      </c>
      <c r="P45" t="str">
        <f ca="1">VLOOKUP(F45,Feuil1!$A$13:$D$33,2,FALSE)</f>
        <v>Validated</v>
      </c>
      <c r="Q45" t="str">
        <f ca="1">VLOOKUP(F45,Feuil1!$A$13:$D$33,3,FALSE)</f>
        <v>Mourad B</v>
      </c>
      <c r="R45" t="str">
        <f ca="1">VLOOKUP(F45,Feuil1!$A$13:$D$33,4,FALSE)</f>
        <v>Arnaud H</v>
      </c>
      <c r="W45" t="str">
        <f ca="1">_xlfn.XLOOKUP(A45,SDDS!A:A,SDDS!G:G,FALSE)</f>
        <v>fgi_formula_packaging_characteristics</v>
      </c>
      <c r="X45" t="str">
        <f ca="1">_xlfn.XLOOKUP(A45,SDDS!A:A,SDDS!H:H,FALSE)</f>
        <v>applicator_code</v>
      </c>
      <c r="Y45">
        <f ca="1">_xlfn.XLOOKUP(A45,SDDS!A:A,SDDS!I:I,FALSE)</f>
        <v>0</v>
      </c>
      <c r="Z45">
        <f ca="1">_xlfn.XLOOKUP(A45,SDDS!A:A,SDDS!J:J,FALSE)</f>
        <v>0</v>
      </c>
      <c r="AA45">
        <f ca="1">_xlfn.XLOOKUP(A45,SDDS!A:A,SDDS!K:K,FALSE)</f>
        <v>0</v>
      </c>
      <c r="AD45" t="str">
        <f ca="1">_xlfn.XLOOKUP(A45,'Extract Diagnostic'!A:A,'Extract Diagnostic'!L:L,"0")</f>
        <v>LICENSE TO OPERATE</v>
      </c>
      <c r="AE45" t="str">
        <f ca="1">_xlfn.XLOOKUP(A45,'Extract Diagnostic'!A:A,'Extract Diagnostic'!M:M,"0")</f>
        <v>LICENSE TO OPERATE</v>
      </c>
      <c r="AF45" t="str">
        <f ca="1">_xlfn.XLOOKUP(A45,'Extract Diagnostic'!A:A,'Extract Diagnostic'!N:N,"0")</f>
        <v>LICENSE TO OPERATE</v>
      </c>
      <c r="AG45" t="str">
        <f ca="1">_xlfn.XLOOKUP(A45,'Extract Diagnostic'!A:A,'Extract Diagnostic'!X:X,"0")</f>
        <v>HIGH</v>
      </c>
      <c r="AH45" t="str">
        <f ca="1">_xlfn.XLOOKUP(A45,'Extract Diagnostic'!A:A,'Extract Diagnostic'!Y:Y,"0")</f>
        <v>HIGH</v>
      </c>
      <c r="AI45" t="str">
        <f ca="1">_xlfn.XLOOKUP(A45,'Extract Diagnostic'!A:A,'Extract Diagnostic'!Z:Z,"0")</f>
        <v>HIGH</v>
      </c>
    </row>
    <row r="46" spans="1:35" x14ac:dyDescent="0.35">
      <c r="A46" t="str">
        <f t="shared" ca="1" si="1"/>
        <v>MD Formula General InformationFGI - Formula Packaging CharacteristicsApplicator name</v>
      </c>
      <c r="B46" t="str">
        <f ca="1"/>
        <v>J6J</v>
      </c>
      <c r="C46" t="str">
        <f ca="1"/>
        <v>MT8-JNY-M8K-J6J</v>
      </c>
      <c r="D46" t="str">
        <f ca="1"/>
        <v>Research &amp; Innovation</v>
      </c>
      <c r="E46" t="str">
        <f ca="1"/>
        <v>Formula</v>
      </c>
      <c r="F46" t="str">
        <f ca="1"/>
        <v>MD Formula General Information</v>
      </c>
      <c r="G46" t="str">
        <f ca="1"/>
        <v>FGI - Formula Packaging Characteristics</v>
      </c>
      <c r="H46"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46" t="str">
        <f ca="1"/>
        <v>Applicator name [FGI]</v>
      </c>
      <c r="J46" t="str">
        <f ca="1"/>
        <v>Applicator name</v>
      </c>
      <c r="K46" t="str">
        <f ca="1"/>
        <v>FGI</v>
      </c>
      <c r="L46" t="str">
        <f ca="1"/>
        <v>Tool used to apply a formula</v>
      </c>
      <c r="M46">
        <f ca="1"/>
        <v>0</v>
      </c>
      <c r="N46" t="str">
        <f ca="1"/>
        <v>Validated</v>
      </c>
      <c r="O46">
        <f>Feuil1!$B$1</f>
        <v>20230823</v>
      </c>
      <c r="P46" t="str">
        <f ca="1">VLOOKUP(F46,Feuil1!$A$13:$D$33,2,FALSE)</f>
        <v>Validated</v>
      </c>
      <c r="Q46" t="str">
        <f ca="1">VLOOKUP(F46,Feuil1!$A$13:$D$33,3,FALSE)</f>
        <v>Mourad B</v>
      </c>
      <c r="R46" t="str">
        <f ca="1">VLOOKUP(F46,Feuil1!$A$13:$D$33,4,FALSE)</f>
        <v>Arnaud H</v>
      </c>
      <c r="W46" t="str">
        <f ca="1">_xlfn.XLOOKUP(A46,SDDS!A:A,SDDS!G:G,FALSE)</f>
        <v>fgi_formula_packaging_characteristics</v>
      </c>
      <c r="X46" t="str">
        <f ca="1">_xlfn.XLOOKUP(A46,SDDS!A:A,SDDS!H:H,FALSE)</f>
        <v>applicator_name_fr</v>
      </c>
      <c r="Y46" t="str">
        <f ca="1">_xlfn.XLOOKUP(A46,SDDS!A:A,SDDS!I:I,FALSE)</f>
        <v>applicator_name_en</v>
      </c>
      <c r="Z46">
        <f ca="1">_xlfn.XLOOKUP(A46,SDDS!A:A,SDDS!J:J,FALSE)</f>
        <v>0</v>
      </c>
      <c r="AA46">
        <f ca="1">_xlfn.XLOOKUP(A46,SDDS!A:A,SDDS!K:K,FALSE)</f>
        <v>0</v>
      </c>
      <c r="AD46" t="str">
        <f ca="1">_xlfn.XLOOKUP(A46,'Extract Diagnostic'!A:A,'Extract Diagnostic'!L:L,"0")</f>
        <v>LICENSE TO OPERATE</v>
      </c>
      <c r="AE46" t="str">
        <f ca="1">_xlfn.XLOOKUP(A46,'Extract Diagnostic'!A:A,'Extract Diagnostic'!M:M,"0")</f>
        <v>LICENSE TO OPERATE</v>
      </c>
      <c r="AF46" t="str">
        <f ca="1">_xlfn.XLOOKUP(A46,'Extract Diagnostic'!A:A,'Extract Diagnostic'!N:N,"0")</f>
        <v>LICENSE TO OPERATE</v>
      </c>
      <c r="AG46" t="str">
        <f ca="1">_xlfn.XLOOKUP(A46,'Extract Diagnostic'!A:A,'Extract Diagnostic'!X:X,"0")</f>
        <v>HIGH</v>
      </c>
      <c r="AH46" t="str">
        <f ca="1">_xlfn.XLOOKUP(A46,'Extract Diagnostic'!A:A,'Extract Diagnostic'!Y:Y,"0")</f>
        <v>HIGH</v>
      </c>
      <c r="AI46" t="str">
        <f ca="1">_xlfn.XLOOKUP(A46,'Extract Diagnostic'!A:A,'Extract Diagnostic'!Z:Z,"0")</f>
        <v>HIGH</v>
      </c>
    </row>
    <row r="47" spans="1:35" x14ac:dyDescent="0.35">
      <c r="A47" t="str">
        <f t="shared" ca="1" si="1"/>
        <v>MD Formula General InformationFGI - Formula Packaging CharacteristicsApplicator type</v>
      </c>
      <c r="B47" t="str">
        <f ca="1"/>
        <v>SZS</v>
      </c>
      <c r="C47" t="str">
        <f ca="1"/>
        <v>MT8-JNY-M8K-SZS</v>
      </c>
      <c r="D47" t="str">
        <f ca="1"/>
        <v>Research &amp; Innovation</v>
      </c>
      <c r="E47" t="str">
        <f ca="1"/>
        <v>Formula</v>
      </c>
      <c r="F47" t="str">
        <f ca="1"/>
        <v>MD Formula General Information</v>
      </c>
      <c r="G47" t="str">
        <f ca="1"/>
        <v>FGI - Formula Packaging Characteristics</v>
      </c>
      <c r="H47"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47" t="str">
        <f ca="1"/>
        <v>Applicator type [FGI]</v>
      </c>
      <c r="J47" t="str">
        <f ca="1"/>
        <v>Applicator type</v>
      </c>
      <c r="K47" t="str">
        <f ca="1"/>
        <v>FGI</v>
      </c>
      <c r="L47" t="str">
        <f ca="1"/>
        <v>Type of tool used to apply the product</v>
      </c>
      <c r="M47">
        <f ca="1"/>
        <v>0</v>
      </c>
      <c r="N47" t="str">
        <f ca="1"/>
        <v>On going</v>
      </c>
      <c r="O47">
        <f>Feuil1!$B$1</f>
        <v>20230823</v>
      </c>
      <c r="P47" t="str">
        <f ca="1">VLOOKUP(F47,Feuil1!$A$13:$D$33,2,FALSE)</f>
        <v>Validated</v>
      </c>
      <c r="Q47" t="str">
        <f ca="1">VLOOKUP(F47,Feuil1!$A$13:$D$33,3,FALSE)</f>
        <v>Mourad B</v>
      </c>
      <c r="R47" t="str">
        <f ca="1">VLOOKUP(F47,Feuil1!$A$13:$D$33,4,FALSE)</f>
        <v>Arnaud H</v>
      </c>
      <c r="W47" t="str">
        <f ca="1">_xlfn.XLOOKUP(A47,SDDS!A:A,SDDS!G:G,FALSE)</f>
        <v>fgi_formula_packaging_characteristics</v>
      </c>
      <c r="X47">
        <f ca="1">_xlfn.XLOOKUP(A47,SDDS!A:A,SDDS!H:H,FALSE)</f>
        <v>0</v>
      </c>
      <c r="Y47">
        <f ca="1">_xlfn.XLOOKUP(A47,SDDS!A:A,SDDS!I:I,FALSE)</f>
        <v>0</v>
      </c>
      <c r="Z47">
        <f ca="1">_xlfn.XLOOKUP(A47,SDDS!A:A,SDDS!J:J,FALSE)</f>
        <v>0</v>
      </c>
      <c r="AA47">
        <f ca="1">_xlfn.XLOOKUP(A47,SDDS!A:A,SDDS!K:K,FALSE)</f>
        <v>0</v>
      </c>
      <c r="AD47" t="str">
        <f ca="1">_xlfn.XLOOKUP(A47,'Extract Diagnostic'!A:A,'Extract Diagnostic'!L:L,"0")</f>
        <v>LICENSE TO OPERATE</v>
      </c>
      <c r="AE47" t="str">
        <f ca="1">_xlfn.XLOOKUP(A47,'Extract Diagnostic'!A:A,'Extract Diagnostic'!M:M,"0")</f>
        <v>LICENSE TO OPERATE</v>
      </c>
      <c r="AF47" t="str">
        <f ca="1">_xlfn.XLOOKUP(A47,'Extract Diagnostic'!A:A,'Extract Diagnostic'!N:N,"0")</f>
        <v>LICENSE TO OPERATE</v>
      </c>
      <c r="AG47" t="str">
        <f ca="1">_xlfn.XLOOKUP(A47,'Extract Diagnostic'!A:A,'Extract Diagnostic'!X:X,"0")</f>
        <v>HIGH</v>
      </c>
      <c r="AH47" t="str">
        <f ca="1">_xlfn.XLOOKUP(A47,'Extract Diagnostic'!A:A,'Extract Diagnostic'!Y:Y,"0")</f>
        <v>HIGH</v>
      </c>
      <c r="AI47" t="str">
        <f ca="1">_xlfn.XLOOKUP(A47,'Extract Diagnostic'!A:A,'Extract Diagnostic'!Z:Z,"0")</f>
        <v>HIGH</v>
      </c>
    </row>
    <row r="48" spans="1:35" x14ac:dyDescent="0.35">
      <c r="A48" t="str">
        <f t="shared" ca="1" si="1"/>
        <v>MD Formula General InformationFGI - Formula Composition InformationAttachment</v>
      </c>
      <c r="B48" t="str">
        <f ca="1"/>
        <v>LER</v>
      </c>
      <c r="C48" t="str">
        <f ca="1"/>
        <v>MT8-JNY-PJH-LER</v>
      </c>
      <c r="D48" t="str">
        <f ca="1"/>
        <v>Research &amp; Innovation</v>
      </c>
      <c r="E48" t="str">
        <f ca="1"/>
        <v>Formula</v>
      </c>
      <c r="F48" t="str">
        <f ca="1"/>
        <v>MD Formula General Information</v>
      </c>
      <c r="G48" t="str">
        <f ca="1"/>
        <v>FGI - Formula Composition Information</v>
      </c>
      <c r="H48" t="str">
        <f ca="1"/>
        <v>Information related to the chemical or physical composition of a product . This information is often used for quality control and patent purposes .</v>
      </c>
      <c r="I48" t="str">
        <f ca="1"/>
        <v>Attachment [FGI]</v>
      </c>
      <c r="J48" t="str">
        <f ca="1"/>
        <v>Attachment</v>
      </c>
      <c r="K48" t="str">
        <f ca="1"/>
        <v>FGI</v>
      </c>
      <c r="L48" t="str">
        <f ca="1"/>
        <v>TBD</v>
      </c>
      <c r="M48">
        <f ca="1"/>
        <v>0</v>
      </c>
      <c r="N48" t="str">
        <f ca="1"/>
        <v>Validated</v>
      </c>
      <c r="O48">
        <f>Feuil1!$B$1</f>
        <v>20230823</v>
      </c>
      <c r="P48" t="str">
        <f ca="1">VLOOKUP(F48,Feuil1!$A$13:$D$33,2,FALSE)</f>
        <v>Validated</v>
      </c>
      <c r="Q48" t="str">
        <f ca="1">VLOOKUP(F48,Feuil1!$A$13:$D$33,3,FALSE)</f>
        <v>Mourad B</v>
      </c>
      <c r="R48" t="str">
        <f ca="1">VLOOKUP(F48,Feuil1!$A$13:$D$33,4,FALSE)</f>
        <v>Arnaud H</v>
      </c>
      <c r="W48" t="str">
        <f ca="1">_xlfn.XLOOKUP(A48,SDDS!A:A,SDDS!G:G,FALSE)</f>
        <v>fgi_formula_composition_information</v>
      </c>
      <c r="X48" t="str">
        <f ca="1">_xlfn.XLOOKUP(A48,SDDS!A:A,SDDS!H:H,FALSE)</f>
        <v>attachment_name_fr</v>
      </c>
      <c r="Y48" t="str">
        <f ca="1">_xlfn.XLOOKUP(A48,SDDS!A:A,SDDS!I:I,FALSE)</f>
        <v>attachment_name_en</v>
      </c>
      <c r="Z48">
        <f ca="1">_xlfn.XLOOKUP(A48,SDDS!A:A,SDDS!J:J,FALSE)</f>
        <v>0</v>
      </c>
      <c r="AA48">
        <f ca="1">_xlfn.XLOOKUP(A48,SDDS!A:A,SDDS!K:K,FALSE)</f>
        <v>0</v>
      </c>
      <c r="AD48" t="str">
        <f ca="1">_xlfn.XLOOKUP(A48,'Extract Diagnostic'!A:A,'Extract Diagnostic'!L:L,"0")</f>
        <v>LICENSE TO OPERATE</v>
      </c>
      <c r="AE48" t="str">
        <f ca="1">_xlfn.XLOOKUP(A48,'Extract Diagnostic'!A:A,'Extract Diagnostic'!M:M,"0")</f>
        <v>LICENSE TO OPERATE</v>
      </c>
      <c r="AF48" t="str">
        <f ca="1">_xlfn.XLOOKUP(A48,'Extract Diagnostic'!A:A,'Extract Diagnostic'!N:N,"0")</f>
        <v>LICENSE TO OPERATE</v>
      </c>
      <c r="AG48" t="str">
        <f ca="1">_xlfn.XLOOKUP(A48,'Extract Diagnostic'!A:A,'Extract Diagnostic'!X:X,"0")</f>
        <v>HIGH</v>
      </c>
      <c r="AH48" t="str">
        <f ca="1">_xlfn.XLOOKUP(A48,'Extract Diagnostic'!A:A,'Extract Diagnostic'!Y:Y,"0")</f>
        <v>HIGH</v>
      </c>
      <c r="AI48" t="str">
        <f ca="1">_xlfn.XLOOKUP(A48,'Extract Diagnostic'!A:A,'Extract Diagnostic'!Z:Z,"0")</f>
        <v>HIGH</v>
      </c>
    </row>
    <row r="49" spans="1:35" hidden="1" x14ac:dyDescent="0.35">
      <c r="A49" t="str">
        <f t="shared" ca="1" si="1"/>
        <v>SocleSOC - Socle Attribute DictionnaryAttribute Bloc</v>
      </c>
      <c r="B49" t="str">
        <f ca="1"/>
        <v>19Q</v>
      </c>
      <c r="C49" t="str">
        <f ca="1"/>
        <v>MT8-X5G-RDN-19Q</v>
      </c>
      <c r="D49" t="str">
        <f ca="1"/>
        <v>Research &amp; Innovation</v>
      </c>
      <c r="E49" t="str">
        <f ca="1"/>
        <v>Formula</v>
      </c>
      <c r="F49" t="str">
        <f ca="1"/>
        <v>Socle</v>
      </c>
      <c r="G49" t="str">
        <f ca="1"/>
        <v>SOC - Socle Attribute Dictionnary</v>
      </c>
      <c r="H49" t="str">
        <f ca="1"/>
        <v>List of all socle attributes and their pages, blocs location and respective list of values</v>
      </c>
      <c r="I49" t="str">
        <f ca="1"/>
        <v>Attribute Bloc [SOC]</v>
      </c>
      <c r="J49" t="str">
        <f ca="1"/>
        <v>Attribute Bloc</v>
      </c>
      <c r="K49" t="str">
        <f ca="1"/>
        <v>SOC</v>
      </c>
      <c r="L49" t="str">
        <f ca="1"/>
        <v>Attribute Bloc in Formulation Center</v>
      </c>
      <c r="M49">
        <f ca="1"/>
        <v>0</v>
      </c>
      <c r="N49" t="str">
        <f ca="1"/>
        <v>Validated</v>
      </c>
      <c r="O49">
        <f>Feuil1!$B$1</f>
        <v>20230823</v>
      </c>
      <c r="P49" t="str">
        <f ca="1">VLOOKUP(F49,Feuil1!$A$13:$D$33,2,FALSE)</f>
        <v>Validated</v>
      </c>
      <c r="Q49" t="str">
        <f ca="1">VLOOKUP(F49,Feuil1!$A$13:$D$33,3,FALSE)</f>
        <v>Mourad B</v>
      </c>
      <c r="R49" t="str">
        <f ca="1">VLOOKUP(F49,Feuil1!$A$13:$D$33,4,FALSE)</f>
        <v>Frederic G</v>
      </c>
      <c r="W49" s="4" t="s">
        <v>53</v>
      </c>
      <c r="X49" s="4" t="s">
        <v>69</v>
      </c>
      <c r="Y49" s="4" t="s">
        <v>70</v>
      </c>
      <c r="Z49" s="4">
        <v>0</v>
      </c>
      <c r="AA49">
        <v>0</v>
      </c>
    </row>
    <row r="50" spans="1:35" hidden="1" x14ac:dyDescent="0.35">
      <c r="A50" t="str">
        <f t="shared" ca="1" si="1"/>
        <v>SocleSOC - Socle Attribute DictionnaryAttribute bloc order</v>
      </c>
      <c r="B50" t="str">
        <f ca="1"/>
        <v>R1D</v>
      </c>
      <c r="C50" t="str">
        <f ca="1"/>
        <v>MT8-X5G-RDN-R1D</v>
      </c>
      <c r="D50" t="str">
        <f ca="1"/>
        <v>Research &amp; Innovation</v>
      </c>
      <c r="E50" t="str">
        <f ca="1"/>
        <v>Formula</v>
      </c>
      <c r="F50" t="str">
        <f ca="1"/>
        <v>Socle</v>
      </c>
      <c r="G50" t="str">
        <f ca="1"/>
        <v>SOC - Socle Attribute Dictionnary</v>
      </c>
      <c r="H50" t="str">
        <f ca="1"/>
        <v>List of all socle attributes and their pages, blocs location and respective list of values</v>
      </c>
      <c r="I50" t="str">
        <f ca="1"/>
        <v>Attribute bloc order [SOC]</v>
      </c>
      <c r="J50" t="str">
        <f ca="1"/>
        <v>Attribute bloc order</v>
      </c>
      <c r="K50" t="str">
        <f ca="1"/>
        <v>SOC</v>
      </c>
      <c r="L50" t="str">
        <f ca="1"/>
        <v>Attribute order within the bloc</v>
      </c>
      <c r="M50">
        <f ca="1"/>
        <v>0</v>
      </c>
      <c r="N50" t="str">
        <f ca="1"/>
        <v>Validated</v>
      </c>
      <c r="O50">
        <f>Feuil1!$B$1</f>
        <v>20230823</v>
      </c>
      <c r="P50" t="str">
        <f ca="1">VLOOKUP(F50,Feuil1!$A$13:$D$33,2,FALSE)</f>
        <v>Validated</v>
      </c>
      <c r="Q50" t="str">
        <f ca="1">VLOOKUP(F50,Feuil1!$A$13:$D$33,3,FALSE)</f>
        <v>Mourad B</v>
      </c>
      <c r="R50" t="str">
        <f ca="1">VLOOKUP(F50,Feuil1!$A$13:$D$33,4,FALSE)</f>
        <v>Frederic G</v>
      </c>
      <c r="W50" s="4">
        <v>0</v>
      </c>
      <c r="X50" s="4">
        <v>0</v>
      </c>
      <c r="Y50" s="4">
        <v>0</v>
      </c>
      <c r="Z50" s="4">
        <v>0</v>
      </c>
      <c r="AA50">
        <v>0</v>
      </c>
    </row>
    <row r="51" spans="1:35" hidden="1" x14ac:dyDescent="0.35">
      <c r="A51" t="str">
        <f t="shared" ca="1" si="1"/>
        <v>SocleSOC - Socle Attribute DictionnaryAttribute Code</v>
      </c>
      <c r="B51" t="str">
        <f ca="1"/>
        <v>Y1A</v>
      </c>
      <c r="C51" t="str">
        <f ca="1"/>
        <v>MT8-X5G-RDN-Y1A</v>
      </c>
      <c r="D51" t="str">
        <f ca="1"/>
        <v>Research &amp; Innovation</v>
      </c>
      <c r="E51" t="str">
        <f ca="1"/>
        <v>Formula</v>
      </c>
      <c r="F51" t="str">
        <f ca="1"/>
        <v>Socle</v>
      </c>
      <c r="G51" t="str">
        <f ca="1"/>
        <v>SOC - Socle Attribute Dictionnary</v>
      </c>
      <c r="H51" t="str">
        <f ca="1"/>
        <v>List of all socle attributes and their pages, blocs location and respective list of values</v>
      </c>
      <c r="I51" t="str">
        <f ca="1"/>
        <v>Attribute Code [SOC]</v>
      </c>
      <c r="J51" t="str">
        <f ca="1"/>
        <v>Attribute Code</v>
      </c>
      <c r="K51" t="str">
        <f ca="1"/>
        <v>SOC</v>
      </c>
      <c r="L51" t="str">
        <f ca="1"/>
        <v>Attribute Code</v>
      </c>
      <c r="M51">
        <f ca="1"/>
        <v>0</v>
      </c>
      <c r="N51" t="str">
        <f ca="1"/>
        <v>Validated</v>
      </c>
      <c r="O51">
        <f>Feuil1!$B$1</f>
        <v>20230823</v>
      </c>
      <c r="P51" t="str">
        <f ca="1">VLOOKUP(F51,Feuil1!$A$13:$D$33,2,FALSE)</f>
        <v>Validated</v>
      </c>
      <c r="Q51" t="str">
        <f ca="1">VLOOKUP(F51,Feuil1!$A$13:$D$33,3,FALSE)</f>
        <v>Mourad B</v>
      </c>
      <c r="R51" t="str">
        <f ca="1">VLOOKUP(F51,Feuil1!$A$13:$D$33,4,FALSE)</f>
        <v>Frederic G</v>
      </c>
      <c r="W51" s="4" t="s">
        <v>53</v>
      </c>
      <c r="X51" s="4" t="s">
        <v>71</v>
      </c>
      <c r="Y51" s="4" t="s">
        <v>72</v>
      </c>
      <c r="Z51" s="4">
        <v>0</v>
      </c>
      <c r="AA51">
        <v>0</v>
      </c>
    </row>
    <row r="52" spans="1:35" hidden="1" x14ac:dyDescent="0.35">
      <c r="A52" t="str">
        <f t="shared" ca="1" si="1"/>
        <v>SocleSOC - Socle Attribute DictionnaryAttribute Color</v>
      </c>
      <c r="B52" t="str">
        <f ca="1"/>
        <v>C1J</v>
      </c>
      <c r="C52" t="str">
        <f ca="1"/>
        <v>MT8-X5G-RDN-C1J</v>
      </c>
      <c r="D52" t="str">
        <f ca="1"/>
        <v>Research &amp; Innovation</v>
      </c>
      <c r="E52" t="str">
        <f ca="1"/>
        <v>Formula</v>
      </c>
      <c r="F52" t="str">
        <f ca="1"/>
        <v>Socle</v>
      </c>
      <c r="G52" t="str">
        <f ca="1"/>
        <v>SOC - Socle Attribute Dictionnary</v>
      </c>
      <c r="H52" t="str">
        <f ca="1"/>
        <v>List of all socle attributes and their pages, blocs location and respective list of values</v>
      </c>
      <c r="I52" t="str">
        <f ca="1"/>
        <v>Attribute Color [SOC]</v>
      </c>
      <c r="J52" t="str">
        <f ca="1"/>
        <v>Attribute Color</v>
      </c>
      <c r="K52" t="str">
        <f ca="1"/>
        <v>SOC</v>
      </c>
      <c r="L52" t="str">
        <f ca="1"/>
        <v>Color of value</v>
      </c>
      <c r="M52">
        <f ca="1"/>
        <v>0</v>
      </c>
      <c r="N52" t="str">
        <f ca="1"/>
        <v>Validated</v>
      </c>
      <c r="O52">
        <f>Feuil1!$B$1</f>
        <v>20230823</v>
      </c>
      <c r="P52" t="str">
        <f ca="1">VLOOKUP(F52,Feuil1!$A$13:$D$33,2,FALSE)</f>
        <v>Validated</v>
      </c>
      <c r="Q52" t="str">
        <f ca="1">VLOOKUP(F52,Feuil1!$A$13:$D$33,3,FALSE)</f>
        <v>Mourad B</v>
      </c>
      <c r="R52" t="str">
        <f ca="1">VLOOKUP(F52,Feuil1!$A$13:$D$33,4,FALSE)</f>
        <v>Frederic G</v>
      </c>
      <c r="W52" s="4" t="s">
        <v>57</v>
      </c>
      <c r="X52" s="4" t="s">
        <v>73</v>
      </c>
      <c r="Y52" s="4">
        <v>0</v>
      </c>
      <c r="Z52" s="4">
        <v>0</v>
      </c>
      <c r="AA52">
        <v>0</v>
      </c>
    </row>
    <row r="53" spans="1:35" hidden="1" x14ac:dyDescent="0.35">
      <c r="A53" t="str">
        <f t="shared" ca="1" si="1"/>
        <v>SocleSOC - Socle Attribute DictionnaryAttribute Creation Date</v>
      </c>
      <c r="B53" t="str">
        <f ca="1"/>
        <v>96V</v>
      </c>
      <c r="C53" t="str">
        <f ca="1"/>
        <v>MT8-X5G-RDN-96V</v>
      </c>
      <c r="D53" t="str">
        <f ca="1"/>
        <v>Research &amp; Innovation</v>
      </c>
      <c r="E53" t="str">
        <f ca="1"/>
        <v>Formula</v>
      </c>
      <c r="F53" t="str">
        <f ca="1"/>
        <v>Socle</v>
      </c>
      <c r="G53" t="str">
        <f ca="1"/>
        <v>SOC - Socle Attribute Dictionnary</v>
      </c>
      <c r="H53" t="str">
        <f ca="1"/>
        <v>List of all socle attributes and their pages, blocs location and respective list of values</v>
      </c>
      <c r="I53" t="str">
        <f ca="1"/>
        <v>Attribute Creation Date [SOC]</v>
      </c>
      <c r="J53" t="str">
        <f ca="1"/>
        <v>Attribute Creation Date</v>
      </c>
      <c r="K53" t="str">
        <f ca="1"/>
        <v>SOC</v>
      </c>
      <c r="L53" t="str">
        <f ca="1"/>
        <v>Attribute creation date</v>
      </c>
      <c r="M53">
        <f ca="1"/>
        <v>0</v>
      </c>
      <c r="N53" t="str">
        <f ca="1"/>
        <v>Validated</v>
      </c>
      <c r="O53">
        <f>Feuil1!$B$1</f>
        <v>20230823</v>
      </c>
      <c r="P53" t="str">
        <f ca="1">VLOOKUP(F53,Feuil1!$A$13:$D$33,2,FALSE)</f>
        <v>Validated</v>
      </c>
      <c r="Q53" t="str">
        <f ca="1">VLOOKUP(F53,Feuil1!$A$13:$D$33,3,FALSE)</f>
        <v>Mourad B</v>
      </c>
      <c r="R53" t="str">
        <f ca="1">VLOOKUP(F53,Feuil1!$A$13:$D$33,4,FALSE)</f>
        <v>Frederic G</v>
      </c>
      <c r="W53" s="4" t="s">
        <v>57</v>
      </c>
      <c r="X53" s="4" t="s">
        <v>74</v>
      </c>
      <c r="Y53" s="4" t="s">
        <v>75</v>
      </c>
      <c r="Z53" s="4">
        <v>0</v>
      </c>
      <c r="AA53">
        <v>0</v>
      </c>
    </row>
    <row r="54" spans="1:35" hidden="1" x14ac:dyDescent="0.35">
      <c r="A54" t="str">
        <f t="shared" ca="1" si="1"/>
        <v>SocleSOC - Socle Attribute DictionnaryAttribute Description</v>
      </c>
      <c r="B54" t="str">
        <f ca="1"/>
        <v>KNY</v>
      </c>
      <c r="C54" t="str">
        <f ca="1"/>
        <v>MT8-X5G-RDN-KNY</v>
      </c>
      <c r="D54" t="str">
        <f ca="1"/>
        <v>Research &amp; Innovation</v>
      </c>
      <c r="E54" t="str">
        <f ca="1"/>
        <v>Formula</v>
      </c>
      <c r="F54" t="str">
        <f ca="1"/>
        <v>Socle</v>
      </c>
      <c r="G54" t="str">
        <f ca="1"/>
        <v>SOC - Socle Attribute Dictionnary</v>
      </c>
      <c r="H54" t="str">
        <f ca="1"/>
        <v>List of all socle attributes and their pages, blocs location and respective list of values</v>
      </c>
      <c r="I54" t="str">
        <f ca="1"/>
        <v>Attribute Description [SOC]</v>
      </c>
      <c r="J54" t="str">
        <f ca="1"/>
        <v>Attribute Description</v>
      </c>
      <c r="K54" t="str">
        <f ca="1"/>
        <v>SOC</v>
      </c>
      <c r="L54" t="str">
        <f ca="1"/>
        <v>Attribute description displayed in Formulation Center</v>
      </c>
      <c r="M54">
        <f ca="1"/>
        <v>0</v>
      </c>
      <c r="N54" t="str">
        <f ca="1"/>
        <v>Validated</v>
      </c>
      <c r="O54">
        <f>Feuil1!$B$1</f>
        <v>20230823</v>
      </c>
      <c r="P54" t="str">
        <f ca="1">VLOOKUP(F54,Feuil1!$A$13:$D$33,2,FALSE)</f>
        <v>Validated</v>
      </c>
      <c r="Q54" t="str">
        <f ca="1">VLOOKUP(F54,Feuil1!$A$13:$D$33,3,FALSE)</f>
        <v>Mourad B</v>
      </c>
      <c r="R54" t="str">
        <f ca="1">VLOOKUP(F54,Feuil1!$A$13:$D$33,4,FALSE)</f>
        <v>Frederic G</v>
      </c>
      <c r="W54" s="4" t="s">
        <v>76</v>
      </c>
      <c r="X54" s="4" t="s">
        <v>77</v>
      </c>
      <c r="Y54" s="4" t="s">
        <v>78</v>
      </c>
      <c r="Z54" s="4">
        <v>0</v>
      </c>
      <c r="AA54">
        <v>0</v>
      </c>
    </row>
    <row r="55" spans="1:35" hidden="1" x14ac:dyDescent="0.35">
      <c r="A55" t="str">
        <f t="shared" ca="1" si="1"/>
        <v>SocleSOC - Socle Attribute DictionnaryAttribute Name</v>
      </c>
      <c r="B55" t="str">
        <f ca="1"/>
        <v>ICR</v>
      </c>
      <c r="C55" t="str">
        <f ca="1"/>
        <v>MT8-X5G-RDN-ICR</v>
      </c>
      <c r="D55" t="str">
        <f ca="1"/>
        <v>Research &amp; Innovation</v>
      </c>
      <c r="E55" t="str">
        <f ca="1"/>
        <v>Formula</v>
      </c>
      <c r="F55" t="str">
        <f ca="1"/>
        <v>Socle</v>
      </c>
      <c r="G55" t="str">
        <f ca="1"/>
        <v>SOC - Socle Attribute Dictionnary</v>
      </c>
      <c r="H55" t="str">
        <f ca="1"/>
        <v>List of all socle attributes and their pages, blocs location and respective list of values</v>
      </c>
      <c r="I55" t="str">
        <f ca="1"/>
        <v>Attribute Name [SOC]</v>
      </c>
      <c r="J55" t="str">
        <f ca="1"/>
        <v>Attribute Name</v>
      </c>
      <c r="K55" t="str">
        <f ca="1"/>
        <v>SOC</v>
      </c>
      <c r="L55" t="str">
        <f ca="1"/>
        <v>Attribute Name</v>
      </c>
      <c r="M55">
        <f ca="1"/>
        <v>0</v>
      </c>
      <c r="N55" t="str">
        <f ca="1"/>
        <v>Validated</v>
      </c>
      <c r="O55">
        <f>Feuil1!$B$1</f>
        <v>20230823</v>
      </c>
      <c r="P55" t="str">
        <f ca="1">VLOOKUP(F55,Feuil1!$A$13:$D$33,2,FALSE)</f>
        <v>Validated</v>
      </c>
      <c r="Q55" t="str">
        <f ca="1">VLOOKUP(F55,Feuil1!$A$13:$D$33,3,FALSE)</f>
        <v>Mourad B</v>
      </c>
      <c r="R55" t="str">
        <f ca="1">VLOOKUP(F55,Feuil1!$A$13:$D$33,4,FALSE)</f>
        <v>Frederic G</v>
      </c>
      <c r="W55" s="4" t="s">
        <v>76</v>
      </c>
      <c r="X55" s="4" t="s">
        <v>79</v>
      </c>
      <c r="Y55" s="4" t="s">
        <v>80</v>
      </c>
      <c r="Z55" s="4">
        <v>0</v>
      </c>
      <c r="AA55">
        <v>0</v>
      </c>
    </row>
    <row r="56" spans="1:35" hidden="1" x14ac:dyDescent="0.35">
      <c r="A56" t="str">
        <f t="shared" ca="1" si="1"/>
        <v>SocleSOC - Socle Attribute DictionnaryAttribute Name EN</v>
      </c>
      <c r="B56" t="str">
        <f ca="1"/>
        <v>TA6</v>
      </c>
      <c r="C56" t="str">
        <f ca="1"/>
        <v>MT8-X5G-RDN-TA6</v>
      </c>
      <c r="D56" t="str">
        <f ca="1"/>
        <v>Research &amp; Innovation</v>
      </c>
      <c r="E56" t="str">
        <f ca="1"/>
        <v>Formula</v>
      </c>
      <c r="F56" t="str">
        <f ca="1"/>
        <v>Socle</v>
      </c>
      <c r="G56" t="str">
        <f ca="1"/>
        <v>SOC - Socle Attribute Dictionnary</v>
      </c>
      <c r="H56" t="str">
        <f ca="1"/>
        <v>List of all socle attributes and their pages, blocs location and respective list of values</v>
      </c>
      <c r="I56" t="str">
        <f ca="1"/>
        <v>Attribute Name EN [SOC]</v>
      </c>
      <c r="J56" t="str">
        <f ca="1"/>
        <v>Attribute Name EN</v>
      </c>
      <c r="K56" t="str">
        <f ca="1"/>
        <v>SOC</v>
      </c>
      <c r="L56" t="str">
        <f ca="1"/>
        <v>TBD</v>
      </c>
      <c r="M56">
        <f ca="1"/>
        <v>0</v>
      </c>
      <c r="N56" t="str">
        <f ca="1"/>
        <v>Obsolete</v>
      </c>
      <c r="O56">
        <f>Feuil1!$B$1</f>
        <v>20230823</v>
      </c>
      <c r="P56" t="str">
        <f ca="1">VLOOKUP(F56,Feuil1!$A$13:$D$33,2,FALSE)</f>
        <v>Validated</v>
      </c>
      <c r="Q56" t="str">
        <f ca="1">VLOOKUP(F56,Feuil1!$A$13:$D$33,3,FALSE)</f>
        <v>Mourad B</v>
      </c>
      <c r="R56" t="str">
        <f ca="1">VLOOKUP(F56,Feuil1!$A$13:$D$33,4,FALSE)</f>
        <v>Frederic G</v>
      </c>
      <c r="W56" s="4" t="s">
        <v>76</v>
      </c>
      <c r="X56" s="4" t="s">
        <v>81</v>
      </c>
      <c r="Y56" s="4" t="s">
        <v>82</v>
      </c>
      <c r="Z56" s="4">
        <v>0</v>
      </c>
      <c r="AA56">
        <v>0</v>
      </c>
    </row>
    <row r="57" spans="1:35" hidden="1" x14ac:dyDescent="0.35">
      <c r="A57" t="str">
        <f t="shared" ca="1" si="1"/>
        <v>SocleSOC - Socle Attribute DictionnaryAttribute Page</v>
      </c>
      <c r="B57" t="str">
        <f ca="1"/>
        <v>TJC</v>
      </c>
      <c r="C57" t="str">
        <f ca="1"/>
        <v>MT8-X5G-RDN-TJC</v>
      </c>
      <c r="D57" t="str">
        <f ca="1"/>
        <v>Research &amp; Innovation</v>
      </c>
      <c r="E57" t="str">
        <f ca="1"/>
        <v>Formula</v>
      </c>
      <c r="F57" t="str">
        <f ca="1"/>
        <v>Socle</v>
      </c>
      <c r="G57" t="str">
        <f ca="1"/>
        <v>SOC - Socle Attribute Dictionnary</v>
      </c>
      <c r="H57" t="str">
        <f ca="1"/>
        <v>List of all socle attributes and their pages, blocs location and respective list of values</v>
      </c>
      <c r="I57" t="str">
        <f ca="1"/>
        <v>Attribute Page [SOC]</v>
      </c>
      <c r="J57" t="str">
        <f ca="1"/>
        <v>Attribute Page</v>
      </c>
      <c r="K57" t="str">
        <f ca="1"/>
        <v>SOC</v>
      </c>
      <c r="L57" t="str">
        <f ca="1"/>
        <v>Attribute Page in Formulation Center</v>
      </c>
      <c r="M57">
        <f ca="1"/>
        <v>0</v>
      </c>
      <c r="N57" t="str">
        <f ca="1"/>
        <v>Validated</v>
      </c>
      <c r="O57">
        <f>Feuil1!$B$1</f>
        <v>20230823</v>
      </c>
      <c r="P57" t="str">
        <f ca="1">VLOOKUP(F57,Feuil1!$A$13:$D$33,2,FALSE)</f>
        <v>Validated</v>
      </c>
      <c r="Q57" t="str">
        <f ca="1">VLOOKUP(F57,Feuil1!$A$13:$D$33,3,FALSE)</f>
        <v>Mourad B</v>
      </c>
      <c r="R57" t="str">
        <f ca="1">VLOOKUP(F57,Feuil1!$A$13:$D$33,4,FALSE)</f>
        <v>Frederic G</v>
      </c>
      <c r="W57" s="4" t="s">
        <v>76</v>
      </c>
      <c r="X57" s="4" t="s">
        <v>83</v>
      </c>
      <c r="Y57" s="4" t="s">
        <v>84</v>
      </c>
      <c r="Z57" s="4">
        <v>0</v>
      </c>
      <c r="AA57">
        <v>0</v>
      </c>
    </row>
    <row r="58" spans="1:35" hidden="1" x14ac:dyDescent="0.35">
      <c r="A58" t="str">
        <f t="shared" ca="1" si="1"/>
        <v>SocleSOC - Socle Attribute DictionnaryAttribute type</v>
      </c>
      <c r="B58" t="str">
        <f ca="1"/>
        <v>HZM</v>
      </c>
      <c r="C58" t="str">
        <f ca="1"/>
        <v>MT8-X5G-RDN-HZM</v>
      </c>
      <c r="D58" t="str">
        <f ca="1"/>
        <v>Research &amp; Innovation</v>
      </c>
      <c r="E58" t="str">
        <f ca="1"/>
        <v>Formula</v>
      </c>
      <c r="F58" t="str">
        <f ca="1"/>
        <v>Socle</v>
      </c>
      <c r="G58" t="str">
        <f ca="1"/>
        <v>SOC - Socle Attribute Dictionnary</v>
      </c>
      <c r="H58" t="str">
        <f ca="1"/>
        <v>List of all socle attributes and their pages, blocs location and respective list of values</v>
      </c>
      <c r="I58" t="str">
        <f ca="1"/>
        <v>Attribute type [SOC]</v>
      </c>
      <c r="J58" t="str">
        <f ca="1"/>
        <v>Attribute type</v>
      </c>
      <c r="K58" t="str">
        <f ca="1"/>
        <v>SOC</v>
      </c>
      <c r="L58" t="str">
        <f ca="1"/>
        <v>Type of the attribute. Values can be TXT, LOV, DAT, LNK, NUM</v>
      </c>
      <c r="M58">
        <f ca="1"/>
        <v>0</v>
      </c>
      <c r="N58" t="str">
        <f ca="1"/>
        <v>Validated</v>
      </c>
      <c r="O58">
        <f>Feuil1!$B$1</f>
        <v>20230823</v>
      </c>
      <c r="P58" t="str">
        <f ca="1">VLOOKUP(F58,Feuil1!$A$13:$D$33,2,FALSE)</f>
        <v>Validated</v>
      </c>
      <c r="Q58" t="str">
        <f ca="1">VLOOKUP(F58,Feuil1!$A$13:$D$33,3,FALSE)</f>
        <v>Mourad B</v>
      </c>
      <c r="R58" t="str">
        <f ca="1">VLOOKUP(F58,Feuil1!$A$13:$D$33,4,FALSE)</f>
        <v>Frederic G</v>
      </c>
      <c r="W58" s="4" t="s">
        <v>76</v>
      </c>
      <c r="X58" s="4" t="s">
        <v>85</v>
      </c>
      <c r="Y58" s="4" t="s">
        <v>86</v>
      </c>
      <c r="Z58" s="4">
        <v>0</v>
      </c>
      <c r="AA58">
        <v>0</v>
      </c>
    </row>
    <row r="59" spans="1:35" hidden="1" x14ac:dyDescent="0.35">
      <c r="A59" t="str">
        <f t="shared" ca="1" si="1"/>
        <v>SocleSOC - Socle ID cardBase Odor and Fragrance Coverage - Comments</v>
      </c>
      <c r="B59" t="str">
        <f ca="1"/>
        <v>TQP</v>
      </c>
      <c r="C59" t="str">
        <f ca="1"/>
        <v>MT8-X5G-JZF-TQP</v>
      </c>
      <c r="D59" t="str">
        <f ca="1"/>
        <v>Research &amp; Innovation</v>
      </c>
      <c r="E59" t="str">
        <f ca="1"/>
        <v>Formula</v>
      </c>
      <c r="F59" t="str">
        <f ca="1"/>
        <v>Socle</v>
      </c>
      <c r="G59" t="str">
        <f ca="1"/>
        <v>SOC - Socle ID card</v>
      </c>
      <c r="H59" t="str">
        <f ca="1"/>
        <v>Scientific data and technical knowledge shared and digitalized by formulation experts to assess the readiness and robustness of a future socle</v>
      </c>
      <c r="I59" t="str">
        <f ca="1"/>
        <v>Base Odor and Fragrance Coverage - Comments [SOC]</v>
      </c>
      <c r="J59" t="str">
        <f ca="1"/>
        <v>Base Odor and Fragrance Coverage - Comments</v>
      </c>
      <c r="K59" t="str">
        <f ca="1"/>
        <v>SOC</v>
      </c>
      <c r="L59" t="str">
        <f ca="1"/>
        <v>Base odor and fragrance coverage evaluation comments</v>
      </c>
      <c r="M59">
        <f ca="1"/>
        <v>0</v>
      </c>
      <c r="N59" t="str">
        <f ca="1"/>
        <v>Validated</v>
      </c>
      <c r="O59">
        <f>Feuil1!$B$1</f>
        <v>20230823</v>
      </c>
      <c r="P59" t="str">
        <f ca="1">VLOOKUP(F59,Feuil1!$A$13:$D$33,2,FALSE)</f>
        <v>Validated</v>
      </c>
      <c r="Q59" t="str">
        <f ca="1">VLOOKUP(F59,Feuil1!$A$13:$D$33,3,FALSE)</f>
        <v>Mourad B</v>
      </c>
      <c r="R59" t="str">
        <f ca="1">VLOOKUP(F59,Feuil1!$A$13:$D$33,4,FALSE)</f>
        <v>Frederic G</v>
      </c>
      <c r="W59" s="4" t="s">
        <v>76</v>
      </c>
      <c r="X59" s="4" t="s">
        <v>87</v>
      </c>
      <c r="Y59" s="4" t="s">
        <v>88</v>
      </c>
      <c r="Z59" s="4">
        <v>0</v>
      </c>
      <c r="AA59">
        <v>0</v>
      </c>
    </row>
    <row r="60" spans="1:35" hidden="1" x14ac:dyDescent="0.35">
      <c r="A60" t="str">
        <f t="shared" ca="1" si="1"/>
        <v>SocleSOC - Socle ID cardBase Odor and Fragrance Coverage code</v>
      </c>
      <c r="B60" t="str">
        <f ca="1"/>
        <v>41H</v>
      </c>
      <c r="C60" t="str">
        <f ca="1"/>
        <v>MT8-X5G-JZF-41H</v>
      </c>
      <c r="D60" t="str">
        <f ca="1"/>
        <v>Research &amp; Innovation</v>
      </c>
      <c r="E60" t="str">
        <f ca="1"/>
        <v>Formula</v>
      </c>
      <c r="F60" t="str">
        <f ca="1"/>
        <v>Socle</v>
      </c>
      <c r="G60" t="str">
        <f ca="1"/>
        <v>SOC - Socle ID card</v>
      </c>
      <c r="H60" t="str">
        <f ca="1"/>
        <v>Scientific data and technical knowledge shared and digitalized by formulation experts to assess the readiness and robustness of a future socle</v>
      </c>
      <c r="I60" t="str">
        <f ca="1"/>
        <v>Base Odor and Fragrance Coverage code [SOC]</v>
      </c>
      <c r="J60" t="str">
        <f ca="1"/>
        <v>Base Odor and Fragrance Coverage code</v>
      </c>
      <c r="K60" t="str">
        <f ca="1"/>
        <v>SOC</v>
      </c>
      <c r="L60" t="str">
        <f ca="1"/>
        <v>Technical Id - Base Odor and Fragrance Coverage code</v>
      </c>
      <c r="M60">
        <f ca="1"/>
        <v>0</v>
      </c>
      <c r="N60" t="str">
        <f ca="1"/>
        <v>Validated</v>
      </c>
      <c r="O60">
        <f>Feuil1!$B$1</f>
        <v>20230823</v>
      </c>
      <c r="P60" t="str">
        <f ca="1">VLOOKUP(F60,Feuil1!$A$13:$D$33,2,FALSE)</f>
        <v>Validated</v>
      </c>
      <c r="Q60" t="str">
        <f ca="1">VLOOKUP(F60,Feuil1!$A$13:$D$33,3,FALSE)</f>
        <v>Mourad B</v>
      </c>
      <c r="R60" t="str">
        <f ca="1">VLOOKUP(F60,Feuil1!$A$13:$D$33,4,FALSE)</f>
        <v>Frederic G</v>
      </c>
      <c r="W60" s="4" t="s">
        <v>76</v>
      </c>
      <c r="X60" s="4" t="s">
        <v>89</v>
      </c>
      <c r="Y60" s="4" t="s">
        <v>90</v>
      </c>
      <c r="Z60" s="4">
        <v>0</v>
      </c>
      <c r="AA60">
        <v>0</v>
      </c>
    </row>
    <row r="61" spans="1:35" hidden="1" x14ac:dyDescent="0.35">
      <c r="A61" t="str">
        <f t="shared" ca="1" si="1"/>
        <v>SocleSOC - Socle ID cardBase Odor and Fragrance Coverage name</v>
      </c>
      <c r="B61" t="str">
        <f ca="1"/>
        <v>6X8</v>
      </c>
      <c r="C61" t="str">
        <f ca="1"/>
        <v>MT8-X5G-JZF-6X8</v>
      </c>
      <c r="D61" t="str">
        <f ca="1"/>
        <v>Research &amp; Innovation</v>
      </c>
      <c r="E61" t="str">
        <f ca="1"/>
        <v>Formula</v>
      </c>
      <c r="F61" t="str">
        <f ca="1"/>
        <v>Socle</v>
      </c>
      <c r="G61" t="str">
        <f ca="1"/>
        <v>SOC - Socle ID card</v>
      </c>
      <c r="H61" t="str">
        <f ca="1"/>
        <v>Scientific data and technical knowledge shared and digitalized by formulation experts to assess the readiness and robustness of a future socle</v>
      </c>
      <c r="I61" t="str">
        <f ca="1"/>
        <v>Base Odor and Fragrance Coverage name [SOC]</v>
      </c>
      <c r="J61" t="str">
        <f ca="1"/>
        <v>Base Odor and Fragrance Coverage name</v>
      </c>
      <c r="K61" t="str">
        <f ca="1"/>
        <v>SOC</v>
      </c>
      <c r="L61" t="str">
        <f ca="1"/>
        <v xml:space="preserve">Base odor and fragrance version if tested. </v>
      </c>
      <c r="M61">
        <f ca="1"/>
        <v>0</v>
      </c>
      <c r="N61" t="str">
        <f ca="1"/>
        <v>Validated</v>
      </c>
      <c r="O61">
        <f>Feuil1!$B$1</f>
        <v>20230823</v>
      </c>
      <c r="P61" t="str">
        <f ca="1">VLOOKUP(F61,Feuil1!$A$13:$D$33,2,FALSE)</f>
        <v>Validated</v>
      </c>
      <c r="Q61" t="str">
        <f ca="1">VLOOKUP(F61,Feuil1!$A$13:$D$33,3,FALSE)</f>
        <v>Mourad B</v>
      </c>
      <c r="R61" t="str">
        <f ca="1">VLOOKUP(F61,Feuil1!$A$13:$D$33,4,FALSE)</f>
        <v>Frederic G</v>
      </c>
      <c r="W61" s="4" t="s">
        <v>76</v>
      </c>
      <c r="X61" s="4" t="s">
        <v>91</v>
      </c>
      <c r="Y61" s="4">
        <v>0</v>
      </c>
      <c r="Z61" s="4">
        <v>0</v>
      </c>
      <c r="AA61">
        <v>0</v>
      </c>
    </row>
    <row r="62" spans="1:35" x14ac:dyDescent="0.35">
      <c r="A62" t="str">
        <f t="shared" ca="1" si="1"/>
        <v>MD Formula General InformationFGI - Formula Composition InformationBase/Coupleur (B/C)</v>
      </c>
      <c r="B62" t="str">
        <f ca="1"/>
        <v>01E</v>
      </c>
      <c r="C62" t="str">
        <f ca="1"/>
        <v>MT8-JNY-PJH-01E</v>
      </c>
      <c r="D62" t="str">
        <f ca="1"/>
        <v>Research &amp; Innovation</v>
      </c>
      <c r="E62" t="str">
        <f ca="1"/>
        <v>Formula</v>
      </c>
      <c r="F62" t="str">
        <f ca="1"/>
        <v>MD Formula General Information</v>
      </c>
      <c r="G62" t="str">
        <f ca="1"/>
        <v>FGI - Formula Composition Information</v>
      </c>
      <c r="H62" t="str">
        <f ca="1"/>
        <v>Information related to the chemical or physical composition of a product . This information is often used for quality control and patent purposes .</v>
      </c>
      <c r="I62" t="str">
        <f ca="1"/>
        <v>Base/Coupleur (B/C) [FGI]</v>
      </c>
      <c r="J62" t="str">
        <f ca="1"/>
        <v>Base/Coupleur (B/C)</v>
      </c>
      <c r="K62" t="str">
        <f ca="1"/>
        <v>FGI</v>
      </c>
      <c r="L62" t="str">
        <f ca="1"/>
        <v>Mole ratio between base concentration and color concentration</v>
      </c>
      <c r="M62">
        <f ca="1"/>
        <v>0</v>
      </c>
      <c r="N62" t="str">
        <f ca="1"/>
        <v>Obsolete</v>
      </c>
      <c r="O62">
        <f>Feuil1!$B$1</f>
        <v>20230823</v>
      </c>
      <c r="P62" t="str">
        <f ca="1">VLOOKUP(F62,Feuil1!$A$13:$D$33,2,FALSE)</f>
        <v>Validated</v>
      </c>
      <c r="Q62" t="str">
        <f ca="1">VLOOKUP(F62,Feuil1!$A$13:$D$33,3,FALSE)</f>
        <v>Mourad B</v>
      </c>
      <c r="R62" t="str">
        <f ca="1">VLOOKUP(F62,Feuil1!$A$13:$D$33,4,FALSE)</f>
        <v>Arnaud H</v>
      </c>
      <c r="W62" t="str">
        <f ca="1">_xlfn.XLOOKUP(A62,SDDS!A:A,SDDS!G:G,FALSE)</f>
        <v>fgi_formula_composition_information</v>
      </c>
      <c r="X62">
        <f ca="1">_xlfn.XLOOKUP(A62,SDDS!A:A,SDDS!H:H,FALSE)</f>
        <v>0</v>
      </c>
      <c r="Y62">
        <f ca="1">_xlfn.XLOOKUP(A62,SDDS!A:A,SDDS!I:I,FALSE)</f>
        <v>0</v>
      </c>
      <c r="Z62">
        <f ca="1">_xlfn.XLOOKUP(A62,SDDS!A:A,SDDS!J:J,FALSE)</f>
        <v>0</v>
      </c>
      <c r="AA62">
        <f ca="1">_xlfn.XLOOKUP(A62,SDDS!A:A,SDDS!K:K,FALSE)</f>
        <v>0</v>
      </c>
      <c r="AD62" t="str">
        <f ca="1">_xlfn.XLOOKUP(A62,'Extract Diagnostic'!A:A,'Extract Diagnostic'!L:L,"0")</f>
        <v>LICENSE TO OPERATE</v>
      </c>
      <c r="AE62" t="str">
        <f ca="1">_xlfn.XLOOKUP(A62,'Extract Diagnostic'!A:A,'Extract Diagnostic'!M:M,"0")</f>
        <v>LICENSE TO OPERATE</v>
      </c>
      <c r="AF62" t="str">
        <f ca="1">_xlfn.XLOOKUP(A62,'Extract Diagnostic'!A:A,'Extract Diagnostic'!N:N,"0")</f>
        <v>LICENSE TO OPERATE</v>
      </c>
      <c r="AG62" t="str">
        <f ca="1">_xlfn.XLOOKUP(A62,'Extract Diagnostic'!A:A,'Extract Diagnostic'!X:X,"0")</f>
        <v>HIGH</v>
      </c>
      <c r="AH62" t="str">
        <f ca="1">_xlfn.XLOOKUP(A62,'Extract Diagnostic'!A:A,'Extract Diagnostic'!Y:Y,"0")</f>
        <v>HIGH</v>
      </c>
      <c r="AI62" t="str">
        <f ca="1">_xlfn.XLOOKUP(A62,'Extract Diagnostic'!A:A,'Extract Diagnostic'!Z:Z,"0")</f>
        <v>HIGH</v>
      </c>
    </row>
    <row r="63" spans="1:35" x14ac:dyDescent="0.35">
      <c r="A63" t="str">
        <f t="shared" ca="1" si="1"/>
        <v>MD Formula General InformationFAB - Batch Fabrication - General CharacteristicsBatch Target Mass (g)</v>
      </c>
      <c r="B63" t="str">
        <f ca="1"/>
        <v>7RY</v>
      </c>
      <c r="C63" t="str">
        <f ca="1"/>
        <v>MT8-JNY-N91-7RY</v>
      </c>
      <c r="D63" t="str">
        <f ca="1"/>
        <v>Research &amp; Innovation</v>
      </c>
      <c r="E63" t="str">
        <f ca="1"/>
        <v>Formula</v>
      </c>
      <c r="F63" t="str">
        <f ca="1"/>
        <v>MD Formula General Information</v>
      </c>
      <c r="G63" t="str">
        <f ca="1"/>
        <v>FAB - Batch Fabrication - General Characteristics</v>
      </c>
      <c r="H63"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63" t="str">
        <f ca="1"/>
        <v>Batch Target Mass (g) [FAB]</v>
      </c>
      <c r="J63" t="str">
        <f ca="1"/>
        <v>Batch Target Mass (g)</v>
      </c>
      <c r="K63" t="str">
        <f ca="1"/>
        <v>FAB</v>
      </c>
      <c r="L63" t="str">
        <f ca="1"/>
        <v>Quantity of the formula contained in the batch</v>
      </c>
      <c r="M63">
        <f ca="1"/>
        <v>0</v>
      </c>
      <c r="N63" t="str">
        <f ca="1"/>
        <v>Validated</v>
      </c>
      <c r="O63">
        <f>Feuil1!$B$1</f>
        <v>20230823</v>
      </c>
      <c r="P63" t="str">
        <f ca="1">VLOOKUP(F63,Feuil1!$A$13:$D$33,2,FALSE)</f>
        <v>Validated</v>
      </c>
      <c r="Q63" t="str">
        <f ca="1">VLOOKUP(F63,Feuil1!$A$13:$D$33,3,FALSE)</f>
        <v>Mourad B</v>
      </c>
      <c r="R63" t="str">
        <f ca="1">VLOOKUP(F63,Feuil1!$A$13:$D$33,4,FALSE)</f>
        <v>Arnaud H</v>
      </c>
      <c r="W63" t="str">
        <f ca="1">_xlfn.XLOOKUP(A63,SDDS!A:A,SDDS!G:G,FALSE)</f>
        <v>fab_batch_fabrication_general_characteristics</v>
      </c>
      <c r="X63" t="str">
        <f ca="1">_xlfn.XLOOKUP(A63,SDDS!A:A,SDDS!H:H,FALSE)</f>
        <v>batch_target_mass_g</v>
      </c>
      <c r="Y63">
        <f ca="1">_xlfn.XLOOKUP(A63,SDDS!A:A,SDDS!I:I,FALSE)</f>
        <v>0</v>
      </c>
      <c r="Z63">
        <f ca="1">_xlfn.XLOOKUP(A63,SDDS!A:A,SDDS!J:J,FALSE)</f>
        <v>0</v>
      </c>
      <c r="AA63">
        <f ca="1">_xlfn.XLOOKUP(A63,SDDS!A:A,SDDS!K:K,FALSE)</f>
        <v>0</v>
      </c>
      <c r="AD63" t="str">
        <f ca="1">_xlfn.XLOOKUP(A63,'Extract Diagnostic'!A:A,'Extract Diagnostic'!L:L,"0")</f>
        <v>LICENSE TO OPERATE</v>
      </c>
      <c r="AE63" t="str">
        <f ca="1">_xlfn.XLOOKUP(A63,'Extract Diagnostic'!A:A,'Extract Diagnostic'!M:M,"0")</f>
        <v>LOW</v>
      </c>
      <c r="AF63" t="str">
        <f ca="1">_xlfn.XLOOKUP(A63,'Extract Diagnostic'!A:A,'Extract Diagnostic'!N:N,"0")</f>
        <v>LOW</v>
      </c>
      <c r="AG63" t="str">
        <f ca="1">_xlfn.XLOOKUP(A63,'Extract Diagnostic'!A:A,'Extract Diagnostic'!X:X,"0")</f>
        <v>HIGH</v>
      </c>
      <c r="AH63" t="str">
        <f ca="1">_xlfn.XLOOKUP(A63,'Extract Diagnostic'!A:A,'Extract Diagnostic'!Y:Y,"0")</f>
        <v>HIGH</v>
      </c>
      <c r="AI63" t="str">
        <f ca="1">_xlfn.XLOOKUP(A63,'Extract Diagnostic'!A:A,'Extract Diagnostic'!Z:Z,"0")</f>
        <v>-</v>
      </c>
    </row>
    <row r="64" spans="1:35" x14ac:dyDescent="0.35">
      <c r="A64" t="str">
        <f t="shared" ca="1" si="1"/>
        <v>MD Formula General InformationFGI - Formula Environment and NaturalnessBiobased / Abundant mineral / Circular process RM - Color Status</v>
      </c>
      <c r="B64" t="str">
        <f ca="1"/>
        <v>6BL</v>
      </c>
      <c r="C64" t="str">
        <f ca="1"/>
        <v>MT8-JNY-UOP-6BL</v>
      </c>
      <c r="D64" t="str">
        <f ca="1"/>
        <v>Research &amp; Innovation</v>
      </c>
      <c r="E64" t="str">
        <f ca="1"/>
        <v>Formula</v>
      </c>
      <c r="F64" t="str">
        <f ca="1"/>
        <v>MD Formula General Information</v>
      </c>
      <c r="G64" t="str">
        <f ca="1"/>
        <v>FGI - Formula Environment and Naturalness</v>
      </c>
      <c r="H6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4" t="str">
        <f ca="1"/>
        <v>Biobased / Abundant mineral / Circular process RM - Color Status [FGI]</v>
      </c>
      <c r="J64" t="str">
        <f ca="1"/>
        <v>Biobased / Abundant mineral / Circular process RM - Color Status</v>
      </c>
      <c r="K64" t="str">
        <f ca="1"/>
        <v>FGI</v>
      </c>
      <c r="L64" t="str">
        <f ca="1"/>
        <v>Color indicating how the % BAC (Biobased, Abundant, Circular) of the formula compared to the 2030 target and the Year N-1 average of its consumer category</v>
      </c>
      <c r="M64">
        <f ca="1"/>
        <v>0</v>
      </c>
      <c r="N64" t="str">
        <f ca="1"/>
        <v>Validated</v>
      </c>
      <c r="O64">
        <f>Feuil1!$B$1</f>
        <v>20230823</v>
      </c>
      <c r="P64" t="str">
        <f ca="1">VLOOKUP(F64,Feuil1!$A$13:$D$33,2,FALSE)</f>
        <v>Validated</v>
      </c>
      <c r="Q64" t="str">
        <f ca="1">VLOOKUP(F64,Feuil1!$A$13:$D$33,3,FALSE)</f>
        <v>Mourad B</v>
      </c>
      <c r="R64" t="str">
        <f ca="1">VLOOKUP(F64,Feuil1!$A$13:$D$33,4,FALSE)</f>
        <v>Arnaud H</v>
      </c>
      <c r="W64" t="str">
        <f ca="1">_xlfn.XLOOKUP(A64,SDDS!A:A,SDDS!G:G,FALSE)</f>
        <v>fgi_formula_environment_naturalness</v>
      </c>
      <c r="X64">
        <f ca="1">_xlfn.XLOOKUP(A64,SDDS!A:A,SDDS!H:H,FALSE)</f>
        <v>0</v>
      </c>
      <c r="Y64">
        <f ca="1">_xlfn.XLOOKUP(A64,SDDS!A:A,SDDS!I:I,FALSE)</f>
        <v>0</v>
      </c>
      <c r="Z64">
        <f ca="1">_xlfn.XLOOKUP(A64,SDDS!A:A,SDDS!J:J,FALSE)</f>
        <v>0</v>
      </c>
      <c r="AA64">
        <f ca="1">_xlfn.XLOOKUP(A64,SDDS!A:A,SDDS!K:K,FALSE)</f>
        <v>0</v>
      </c>
      <c r="AD64" t="str">
        <f ca="1">_xlfn.XLOOKUP(A64,'Extract Diagnostic'!A:A,'Extract Diagnostic'!L:L,"0")</f>
        <v>0</v>
      </c>
      <c r="AE64" t="str">
        <f ca="1">_xlfn.XLOOKUP(A64,'Extract Diagnostic'!A:A,'Extract Diagnostic'!M:M,"0")</f>
        <v>0</v>
      </c>
      <c r="AF64" t="str">
        <f ca="1">_xlfn.XLOOKUP(A64,'Extract Diagnostic'!A:A,'Extract Diagnostic'!N:N,"0")</f>
        <v>0</v>
      </c>
      <c r="AG64" t="str">
        <f ca="1">_xlfn.XLOOKUP(A64,'Extract Diagnostic'!A:A,'Extract Diagnostic'!X:X,"0")</f>
        <v>0</v>
      </c>
      <c r="AH64" t="str">
        <f ca="1">_xlfn.XLOOKUP(A64,'Extract Diagnostic'!A:A,'Extract Diagnostic'!Y:Y,"0")</f>
        <v>0</v>
      </c>
      <c r="AI64" t="str">
        <f ca="1">_xlfn.XLOOKUP(A64,'Extract Diagnostic'!A:A,'Extract Diagnostic'!Z:Z,"0")</f>
        <v>0</v>
      </c>
    </row>
    <row r="65" spans="1:35" x14ac:dyDescent="0.35">
      <c r="A65" t="str">
        <f t="shared" ca="1" si="1"/>
        <v>MD Formula General InformationFGI - Formula Environment and NaturalnessBiobased / Abundant mineral / Circular process RM (%)</v>
      </c>
      <c r="B65" t="str">
        <f ca="1"/>
        <v>6BQ</v>
      </c>
      <c r="C65" t="str">
        <f ca="1"/>
        <v>MT8-JNY-UOP-6BQ</v>
      </c>
      <c r="D65" t="str">
        <f ca="1"/>
        <v>Research &amp; Innovation</v>
      </c>
      <c r="E65" t="str">
        <f ca="1"/>
        <v>Formula</v>
      </c>
      <c r="F65" t="str">
        <f ca="1"/>
        <v>MD Formula General Information</v>
      </c>
      <c r="G65" t="str">
        <f ca="1"/>
        <v>FGI - Formula Environment and Naturalness</v>
      </c>
      <c r="H6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5" t="str">
        <f ca="1"/>
        <v>Biobased / Abundant mineral / Circular process RM (%) [FGI]</v>
      </c>
      <c r="J65" t="str">
        <f ca="1"/>
        <v>Biobased / Abundant mineral / Circular process RM (%)</v>
      </c>
      <c r="K65" t="str">
        <f ca="1"/>
        <v>FGI</v>
      </c>
      <c r="L65" t="str">
        <f ca="1"/>
        <v>Percentage of Biobased RM, abundant mineral RM and circular process RM on the formula  dry matter content. This “BAC” indicator belongs to L’Oreal for the future commitments</v>
      </c>
      <c r="M65">
        <f ca="1"/>
        <v>0</v>
      </c>
      <c r="N65" t="str">
        <f ca="1"/>
        <v>Validated</v>
      </c>
      <c r="O65">
        <f>Feuil1!$B$1</f>
        <v>20230823</v>
      </c>
      <c r="P65" t="str">
        <f ca="1">VLOOKUP(F65,Feuil1!$A$13:$D$33,2,FALSE)</f>
        <v>Validated</v>
      </c>
      <c r="Q65" t="str">
        <f ca="1">VLOOKUP(F65,Feuil1!$A$13:$D$33,3,FALSE)</f>
        <v>Mourad B</v>
      </c>
      <c r="R65" t="str">
        <f ca="1">VLOOKUP(F65,Feuil1!$A$13:$D$33,4,FALSE)</f>
        <v>Arnaud H</v>
      </c>
      <c r="W65" t="str">
        <f ca="1">_xlfn.XLOOKUP(A65,SDDS!A:A,SDDS!G:G,FALSE)</f>
        <v>fgi_formula_environment_naturalness</v>
      </c>
      <c r="X65">
        <f ca="1">_xlfn.XLOOKUP(A65,SDDS!A:A,SDDS!H:H,FALSE)</f>
        <v>0</v>
      </c>
      <c r="Y65">
        <f ca="1">_xlfn.XLOOKUP(A65,SDDS!A:A,SDDS!I:I,FALSE)</f>
        <v>0</v>
      </c>
      <c r="Z65">
        <f ca="1">_xlfn.XLOOKUP(A65,SDDS!A:A,SDDS!J:J,FALSE)</f>
        <v>0</v>
      </c>
      <c r="AA65">
        <f ca="1">_xlfn.XLOOKUP(A65,SDDS!A:A,SDDS!K:K,FALSE)</f>
        <v>0</v>
      </c>
      <c r="AD65" t="str">
        <f ca="1">_xlfn.XLOOKUP(A65,'Extract Diagnostic'!A:A,'Extract Diagnostic'!L:L,"0")</f>
        <v>0</v>
      </c>
      <c r="AE65" t="str">
        <f ca="1">_xlfn.XLOOKUP(A65,'Extract Diagnostic'!A:A,'Extract Diagnostic'!M:M,"0")</f>
        <v>0</v>
      </c>
      <c r="AF65" t="str">
        <f ca="1">_xlfn.XLOOKUP(A65,'Extract Diagnostic'!A:A,'Extract Diagnostic'!N:N,"0")</f>
        <v>0</v>
      </c>
      <c r="AG65" t="str">
        <f ca="1">_xlfn.XLOOKUP(A65,'Extract Diagnostic'!A:A,'Extract Diagnostic'!X:X,"0")</f>
        <v>0</v>
      </c>
      <c r="AH65" t="str">
        <f ca="1">_xlfn.XLOOKUP(A65,'Extract Diagnostic'!A:A,'Extract Diagnostic'!Y:Y,"0")</f>
        <v>0</v>
      </c>
      <c r="AI65" t="str">
        <f ca="1">_xlfn.XLOOKUP(A65,'Extract Diagnostic'!A:A,'Extract Diagnostic'!Z:Z,"0")</f>
        <v>0</v>
      </c>
    </row>
    <row r="66" spans="1:35" x14ac:dyDescent="0.35">
      <c r="A66" t="str">
        <f t="shared" ca="1" si="1"/>
        <v>MD Formula General InformationFGI - Formula Environment and NaturalnessBiobased Raw Material (Excl. Water) (%)</v>
      </c>
      <c r="B66" t="str">
        <f ca="1"/>
        <v>HKE</v>
      </c>
      <c r="C66" t="str">
        <f ca="1"/>
        <v>MT8-JNY-UOP-HKE</v>
      </c>
      <c r="D66" t="str">
        <f ca="1"/>
        <v>Research &amp; Innovation</v>
      </c>
      <c r="E66" t="str">
        <f ca="1"/>
        <v>Formula</v>
      </c>
      <c r="F66" t="str">
        <f ca="1"/>
        <v>MD Formula General Information</v>
      </c>
      <c r="G66" t="str">
        <f ca="1"/>
        <v>FGI - Formula Environment and Naturalness</v>
      </c>
      <c r="H6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6" t="str">
        <f ca="1"/>
        <v>Biobased Raw Material (Excl. Water) (%) [FGI]</v>
      </c>
      <c r="J66" t="str">
        <f ca="1"/>
        <v>Biobased Raw Material (Excl. Water) (%)</v>
      </c>
      <c r="K66" t="str">
        <f ca="1"/>
        <v>FGI</v>
      </c>
      <c r="L66" t="str">
        <f ca="1"/>
        <v>Percentage of biobased raw materials entering in the composition of the formula. This attribute is automatically computed using the sum of "biobased RM" concentrations calculated on dry matter. This indicator is used throughout many environment-related projects within L'Oréal.</v>
      </c>
      <c r="M66">
        <f ca="1"/>
        <v>0</v>
      </c>
      <c r="N66" t="str">
        <f ca="1"/>
        <v>Validated</v>
      </c>
      <c r="O66">
        <f>Feuil1!$B$1</f>
        <v>20230823</v>
      </c>
      <c r="P66" t="str">
        <f ca="1">VLOOKUP(F66,Feuil1!$A$13:$D$33,2,FALSE)</f>
        <v>Validated</v>
      </c>
      <c r="Q66" t="str">
        <f ca="1">VLOOKUP(F66,Feuil1!$A$13:$D$33,3,FALSE)</f>
        <v>Mourad B</v>
      </c>
      <c r="R66" t="str">
        <f ca="1">VLOOKUP(F66,Feuil1!$A$13:$D$33,4,FALSE)</f>
        <v>Arnaud H</v>
      </c>
      <c r="W66" t="str">
        <f ca="1">_xlfn.XLOOKUP(A66,SDDS!A:A,SDDS!G:G,FALSE)</f>
        <v>fgi_formula_environment_naturalness</v>
      </c>
      <c r="X66" t="str">
        <f ca="1">_xlfn.XLOOKUP(A66,SDDS!A:A,SDDS!H:H,FALSE)</f>
        <v>biobased_raw_material_excl_water_percentage</v>
      </c>
      <c r="Y66">
        <f ca="1">_xlfn.XLOOKUP(A66,SDDS!A:A,SDDS!I:I,FALSE)</f>
        <v>0</v>
      </c>
      <c r="Z66">
        <f ca="1">_xlfn.XLOOKUP(A66,SDDS!A:A,SDDS!J:J,FALSE)</f>
        <v>0</v>
      </c>
      <c r="AA66">
        <f ca="1">_xlfn.XLOOKUP(A66,SDDS!A:A,SDDS!K:K,FALSE)</f>
        <v>0</v>
      </c>
      <c r="AD66" t="str">
        <f ca="1">_xlfn.XLOOKUP(A66,'Extract Diagnostic'!A:A,'Extract Diagnostic'!L:L,"0")</f>
        <v>LICENSE TO OPERATE</v>
      </c>
      <c r="AE66" t="str">
        <f ca="1">_xlfn.XLOOKUP(A66,'Extract Diagnostic'!A:A,'Extract Diagnostic'!M:M,"0")</f>
        <v>LOW</v>
      </c>
      <c r="AF66" t="str">
        <f ca="1">_xlfn.XLOOKUP(A66,'Extract Diagnostic'!A:A,'Extract Diagnostic'!N:N,"0")</f>
        <v>LOW</v>
      </c>
      <c r="AG66" t="str">
        <f ca="1">_xlfn.XLOOKUP(A66,'Extract Diagnostic'!A:A,'Extract Diagnostic'!X:X,"0")</f>
        <v>HIGH</v>
      </c>
      <c r="AH66" t="str">
        <f ca="1">_xlfn.XLOOKUP(A66,'Extract Diagnostic'!A:A,'Extract Diagnostic'!Y:Y,"0")</f>
        <v>HIGH</v>
      </c>
      <c r="AI66" t="str">
        <f ca="1">_xlfn.XLOOKUP(A66,'Extract Diagnostic'!A:A,'Extract Diagnostic'!Z:Z,"0")</f>
        <v>-</v>
      </c>
    </row>
    <row r="67" spans="1:35" hidden="1" x14ac:dyDescent="0.35">
      <c r="A67" t="str">
        <f t="shared" ref="A67:A130" ca="1" si="2">F67&amp;G67&amp;J67</f>
        <v>SocleSOC - Socle Attribute DictionnaryBloc EN</v>
      </c>
      <c r="B67" t="str">
        <f ca="1"/>
        <v>4K0</v>
      </c>
      <c r="C67" t="str">
        <f ca="1"/>
        <v>MT8-X5G-RDN-4K0</v>
      </c>
      <c r="D67" t="str">
        <f ca="1"/>
        <v>Research &amp; Innovation</v>
      </c>
      <c r="E67" t="str">
        <f ca="1"/>
        <v>Formula</v>
      </c>
      <c r="F67" t="str">
        <f ca="1"/>
        <v>Socle</v>
      </c>
      <c r="G67" t="str">
        <f ca="1"/>
        <v>SOC - Socle Attribute Dictionnary</v>
      </c>
      <c r="H67" t="str">
        <f ca="1"/>
        <v>List of all socle attributes and their pages, blocs location and respective list of values</v>
      </c>
      <c r="I67" t="str">
        <f ca="1"/>
        <v>Bloc EN [SOC]</v>
      </c>
      <c r="J67" t="str">
        <f ca="1"/>
        <v>Bloc EN</v>
      </c>
      <c r="K67" t="str">
        <f ca="1"/>
        <v>SOC</v>
      </c>
      <c r="L67" t="str">
        <f ca="1"/>
        <v>TBD</v>
      </c>
      <c r="M67">
        <f ca="1"/>
        <v>0</v>
      </c>
      <c r="N67" t="str">
        <f ca="1"/>
        <v>Obsolete</v>
      </c>
      <c r="O67">
        <f>Feuil1!$B$1</f>
        <v>20230823</v>
      </c>
      <c r="P67" t="str">
        <f ca="1">VLOOKUP(F67,Feuil1!$A$13:$D$33,2,FALSE)</f>
        <v>Validated</v>
      </c>
      <c r="Q67" t="str">
        <f ca="1">VLOOKUP(F67,Feuil1!$A$13:$D$33,3,FALSE)</f>
        <v>Mourad B</v>
      </c>
      <c r="R67" t="str">
        <f ca="1">VLOOKUP(F67,Feuil1!$A$13:$D$33,4,FALSE)</f>
        <v>Frederic G</v>
      </c>
      <c r="W67" s="4" t="s">
        <v>76</v>
      </c>
      <c r="X67" s="4" t="s">
        <v>92</v>
      </c>
      <c r="Y67" s="4">
        <v>0</v>
      </c>
      <c r="Z67" s="4">
        <v>0</v>
      </c>
      <c r="AA67">
        <v>0</v>
      </c>
    </row>
    <row r="68" spans="1:35" hidden="1" x14ac:dyDescent="0.35">
      <c r="A68" t="str">
        <f t="shared" ca="1" si="2"/>
        <v>SocleSOC - Socle PerformanceBody performance indicator</v>
      </c>
      <c r="B68" t="str">
        <f ca="1"/>
        <v>D9D</v>
      </c>
      <c r="C68" t="str">
        <f ca="1"/>
        <v>MT8-X5G-M10-D9D</v>
      </c>
      <c r="D68" t="str">
        <f ca="1"/>
        <v>Research &amp; Innovation</v>
      </c>
      <c r="E68" t="str">
        <f ca="1"/>
        <v>Formula</v>
      </c>
      <c r="F68" t="str">
        <f ca="1"/>
        <v>Socle</v>
      </c>
      <c r="G68" t="str">
        <f ca="1"/>
        <v>SOC - Socle Performance</v>
      </c>
      <c r="H68" t="str">
        <f ca="1"/>
        <v>Elements enabling to identify and characterize a Socle</v>
      </c>
      <c r="I68" t="str">
        <f ca="1"/>
        <v>Body performance indicator [SOC]</v>
      </c>
      <c r="J68" t="str">
        <f ca="1"/>
        <v>Body performance indicator</v>
      </c>
      <c r="K68" t="str">
        <f ca="1"/>
        <v>SOC</v>
      </c>
      <c r="L68" t="str">
        <f ca="1"/>
        <v xml:space="preserve">Describes the level of body performance of the formula (e.g. 4/5 Medium (+), 1/5 Low, 5/5 High). </v>
      </c>
      <c r="M68">
        <f ca="1"/>
        <v>0</v>
      </c>
      <c r="N68" t="str">
        <f ca="1"/>
        <v>Validated</v>
      </c>
      <c r="O68">
        <f>Feuil1!$B$1</f>
        <v>20230823</v>
      </c>
      <c r="P68" t="str">
        <f ca="1">VLOOKUP(F68,Feuil1!$A$13:$D$33,2,FALSE)</f>
        <v>Validated</v>
      </c>
      <c r="Q68" t="str">
        <f ca="1">VLOOKUP(F68,Feuil1!$A$13:$D$33,3,FALSE)</f>
        <v>Mourad B</v>
      </c>
      <c r="R68" t="str">
        <f ca="1">VLOOKUP(F68,Feuil1!$A$13:$D$33,4,FALSE)</f>
        <v>Frederic G</v>
      </c>
      <c r="W68" s="4" t="s">
        <v>76</v>
      </c>
      <c r="X68" s="4" t="s">
        <v>93</v>
      </c>
      <c r="Y68" s="4">
        <v>0</v>
      </c>
      <c r="Z68" s="4">
        <v>0</v>
      </c>
      <c r="AA68">
        <v>0</v>
      </c>
    </row>
    <row r="69" spans="1:35" x14ac:dyDescent="0.35">
      <c r="A69" t="str">
        <f t="shared" ca="1" si="2"/>
        <v>MD Formula General InformationFGI - Formula Environmental Impact FactorsCarbon Footprint - End-of-life Footprint per dose</v>
      </c>
      <c r="B69" t="str">
        <f ca="1"/>
        <v>1QC</v>
      </c>
      <c r="C69" t="str">
        <f ca="1"/>
        <v>MT8-JNY-WWN-1QC</v>
      </c>
      <c r="D69" t="str">
        <f ca="1"/>
        <v>Research &amp; Innovation</v>
      </c>
      <c r="E69" t="str">
        <f ca="1"/>
        <v>Formula</v>
      </c>
      <c r="F69" t="str">
        <f ca="1"/>
        <v>MD Formula General Information</v>
      </c>
      <c r="G69" t="str">
        <f ca="1"/>
        <v>FGI - Formula Environmental Impact Factors</v>
      </c>
      <c r="H6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9" t="str">
        <f ca="1"/>
        <v>Carbon Footprint - End-of-life Footprint per dose [FGI]</v>
      </c>
      <c r="J69" t="str">
        <f ca="1"/>
        <v>Carbon Footprint - End-of-life Footprint per dose</v>
      </c>
      <c r="K69" t="str">
        <f ca="1"/>
        <v>FGI</v>
      </c>
      <c r="L69" t="str">
        <f ca="1"/>
        <v>Carbon Footprint (CF) end-of-life footprint for a gram of the ingredient</v>
      </c>
      <c r="M69">
        <f ca="1"/>
        <v>0</v>
      </c>
      <c r="N69" t="str">
        <f ca="1"/>
        <v>Validated</v>
      </c>
      <c r="O69">
        <f>Feuil1!$B$1</f>
        <v>20230823</v>
      </c>
      <c r="P69" t="str">
        <f ca="1">VLOOKUP(F69,Feuil1!$A$13:$D$33,2,FALSE)</f>
        <v>Validated</v>
      </c>
      <c r="Q69" t="str">
        <f ca="1">VLOOKUP(F69,Feuil1!$A$13:$D$33,3,FALSE)</f>
        <v>Mourad B</v>
      </c>
      <c r="R69" t="str">
        <f ca="1">VLOOKUP(F69,Feuil1!$A$13:$D$33,4,FALSE)</f>
        <v>Arnaud H</v>
      </c>
      <c r="W69" t="str">
        <f ca="1">_xlfn.XLOOKUP(A69,SDDS!A:A,SDDS!G:G,FALSE)</f>
        <v>fgi_formula_environmental_impact_factors</v>
      </c>
      <c r="X69" t="str">
        <f ca="1">_xlfn.XLOOKUP(A69,SDDS!A:A,SDDS!H:H,FALSE)</f>
        <v>carbon_footprint_end_life_footprint_1dose</v>
      </c>
      <c r="Y69">
        <f ca="1">_xlfn.XLOOKUP(A69,SDDS!A:A,SDDS!I:I,FALSE)</f>
        <v>0</v>
      </c>
      <c r="Z69">
        <f ca="1">_xlfn.XLOOKUP(A69,SDDS!A:A,SDDS!J:J,FALSE)</f>
        <v>0</v>
      </c>
      <c r="AA69">
        <f ca="1">_xlfn.XLOOKUP(A69,SDDS!A:A,SDDS!K:K,FALSE)</f>
        <v>0</v>
      </c>
      <c r="AD69" t="str">
        <f ca="1">_xlfn.XLOOKUP(A69,'Extract Diagnostic'!A:A,'Extract Diagnostic'!L:L,"0")</f>
        <v>LICENSE TO OPERATE</v>
      </c>
      <c r="AE69" t="str">
        <f ca="1">_xlfn.XLOOKUP(A69,'Extract Diagnostic'!A:A,'Extract Diagnostic'!M:M,"0")</f>
        <v>LOW</v>
      </c>
      <c r="AF69" t="str">
        <f ca="1">_xlfn.XLOOKUP(A69,'Extract Diagnostic'!A:A,'Extract Diagnostic'!N:N,"0")</f>
        <v>LOW</v>
      </c>
      <c r="AG69" t="str">
        <f ca="1">_xlfn.XLOOKUP(A69,'Extract Diagnostic'!A:A,'Extract Diagnostic'!X:X,"0")</f>
        <v>HIGH</v>
      </c>
      <c r="AH69" t="str">
        <f ca="1">_xlfn.XLOOKUP(A69,'Extract Diagnostic'!A:A,'Extract Diagnostic'!Y:Y,"0")</f>
        <v>HIGH</v>
      </c>
      <c r="AI69" t="str">
        <f ca="1">_xlfn.XLOOKUP(A69,'Extract Diagnostic'!A:A,'Extract Diagnostic'!Z:Z,"0")</f>
        <v>-</v>
      </c>
    </row>
    <row r="70" spans="1:35" x14ac:dyDescent="0.35">
      <c r="A70" t="str">
        <f t="shared" ca="1" si="2"/>
        <v>MD Formula General InformationFGI - Formula Environmental Impact FactorsCarbon Footprint - End-of-life Footprint per gram</v>
      </c>
      <c r="B70" t="str">
        <f ca="1"/>
        <v>3GK</v>
      </c>
      <c r="C70" t="str">
        <f ca="1"/>
        <v>MT8-JNY-WWN-3GK</v>
      </c>
      <c r="D70" t="str">
        <f ca="1"/>
        <v>Research &amp; Innovation</v>
      </c>
      <c r="E70" t="str">
        <f ca="1"/>
        <v>Formula</v>
      </c>
      <c r="F70" t="str">
        <f ca="1"/>
        <v>MD Formula General Information</v>
      </c>
      <c r="G70" t="str">
        <f ca="1"/>
        <v>FGI - Formula Environmental Impact Factors</v>
      </c>
      <c r="H7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 t="str">
        <f ca="1"/>
        <v>Carbon Footprint - End-of-life Footprint per gram [FGI]</v>
      </c>
      <c r="J70" t="str">
        <f ca="1"/>
        <v>Carbon Footprint - End-of-life Footprint per gram</v>
      </c>
      <c r="K70" t="str">
        <f ca="1"/>
        <v>FGI</v>
      </c>
      <c r="L70" t="str">
        <f ca="1"/>
        <v>Carbon Footprint (CF) end-of-life footprint for a gram of the ingredient</v>
      </c>
      <c r="M70">
        <f ca="1"/>
        <v>0</v>
      </c>
      <c r="N70" t="str">
        <f ca="1"/>
        <v>Validated</v>
      </c>
      <c r="O70">
        <f>Feuil1!$B$1</f>
        <v>20230823</v>
      </c>
      <c r="P70" t="str">
        <f ca="1">VLOOKUP(F70,Feuil1!$A$13:$D$33,2,FALSE)</f>
        <v>Validated</v>
      </c>
      <c r="Q70" t="str">
        <f ca="1">VLOOKUP(F70,Feuil1!$A$13:$D$33,3,FALSE)</f>
        <v>Mourad B</v>
      </c>
      <c r="R70" t="str">
        <f ca="1">VLOOKUP(F70,Feuil1!$A$13:$D$33,4,FALSE)</f>
        <v>Arnaud H</v>
      </c>
      <c r="W70" t="str">
        <f ca="1">_xlfn.XLOOKUP(A70,SDDS!A:A,SDDS!G:G,FALSE)</f>
        <v>fgi_formula_environmental_impact_factors</v>
      </c>
      <c r="X70">
        <f ca="1">_xlfn.XLOOKUP(A70,SDDS!A:A,SDDS!H:H,FALSE)</f>
        <v>0</v>
      </c>
      <c r="Y70">
        <f ca="1">_xlfn.XLOOKUP(A70,SDDS!A:A,SDDS!I:I,FALSE)</f>
        <v>0</v>
      </c>
      <c r="Z70">
        <f ca="1">_xlfn.XLOOKUP(A70,SDDS!A:A,SDDS!J:J,FALSE)</f>
        <v>0</v>
      </c>
      <c r="AA70">
        <f ca="1">_xlfn.XLOOKUP(A70,SDDS!A:A,SDDS!K:K,FALSE)</f>
        <v>0</v>
      </c>
      <c r="AD70" t="str">
        <f ca="1">_xlfn.XLOOKUP(A70,'Extract Diagnostic'!A:A,'Extract Diagnostic'!L:L,"0")</f>
        <v>LICENSE TO OPERATE</v>
      </c>
      <c r="AE70" t="str">
        <f ca="1">_xlfn.XLOOKUP(A70,'Extract Diagnostic'!A:A,'Extract Diagnostic'!M:M,"0")</f>
        <v>LOW</v>
      </c>
      <c r="AF70" t="str">
        <f ca="1">_xlfn.XLOOKUP(A70,'Extract Diagnostic'!A:A,'Extract Diagnostic'!N:N,"0")</f>
        <v>LOW</v>
      </c>
      <c r="AG70" t="str">
        <f ca="1">_xlfn.XLOOKUP(A70,'Extract Diagnostic'!A:A,'Extract Diagnostic'!X:X,"0")</f>
        <v>HIGH</v>
      </c>
      <c r="AH70" t="str">
        <f ca="1">_xlfn.XLOOKUP(A70,'Extract Diagnostic'!A:A,'Extract Diagnostic'!Y:Y,"0")</f>
        <v>HIGH</v>
      </c>
      <c r="AI70" t="str">
        <f ca="1">_xlfn.XLOOKUP(A70,'Extract Diagnostic'!A:A,'Extract Diagnostic'!Z:Z,"0")</f>
        <v>-</v>
      </c>
    </row>
    <row r="71" spans="1:35" x14ac:dyDescent="0.35">
      <c r="A71" t="str">
        <f t="shared" ca="1" si="2"/>
        <v>MD Formula General InformationFGI - Formula Environmental Impact FactorsCarbon Footprint - End-of-life Impact per gram</v>
      </c>
      <c r="B71" t="str">
        <f ca="1"/>
        <v>FG6</v>
      </c>
      <c r="C71" t="str">
        <f ca="1"/>
        <v>MT8-JNY-WWN-FG6</v>
      </c>
      <c r="D71" t="str">
        <f ca="1"/>
        <v>Research &amp; Innovation</v>
      </c>
      <c r="E71" t="str">
        <f ca="1"/>
        <v>Formula</v>
      </c>
      <c r="F71" t="str">
        <f ca="1"/>
        <v>MD Formula General Information</v>
      </c>
      <c r="G71" t="str">
        <f ca="1"/>
        <v>FGI - Formula Environmental Impact Factors</v>
      </c>
      <c r="H7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1" t="str">
        <f ca="1"/>
        <v>Carbon Footprint - End-of-life Impact per gram [FGI]</v>
      </c>
      <c r="J71" t="str">
        <f ca="1"/>
        <v>Carbon Footprint - End-of-life Impact per gram</v>
      </c>
      <c r="K71" t="str">
        <f ca="1"/>
        <v>FGI</v>
      </c>
      <c r="L71" t="str">
        <f ca="1"/>
        <v>Carbon Footprint (CF) end-of-life impact, in kilograms of carbon dioxide equivalent (kg CO2 - eq), for a gram of the ingredient</v>
      </c>
      <c r="M71">
        <f ca="1"/>
        <v>0</v>
      </c>
      <c r="N71" t="str">
        <f ca="1"/>
        <v>Validated</v>
      </c>
      <c r="O71">
        <f>Feuil1!$B$1</f>
        <v>20230823</v>
      </c>
      <c r="P71" t="str">
        <f ca="1">VLOOKUP(F71,Feuil1!$A$13:$D$33,2,FALSE)</f>
        <v>Validated</v>
      </c>
      <c r="Q71" t="str">
        <f ca="1">VLOOKUP(F71,Feuil1!$A$13:$D$33,3,FALSE)</f>
        <v>Mourad B</v>
      </c>
      <c r="R71" t="str">
        <f ca="1">VLOOKUP(F71,Feuil1!$A$13:$D$33,4,FALSE)</f>
        <v>Arnaud H</v>
      </c>
      <c r="W71" t="str">
        <f ca="1">_xlfn.XLOOKUP(A71,SDDS!A:A,SDDS!G:G,FALSE)</f>
        <v>fgi_formula_environmental_impact_factors</v>
      </c>
      <c r="X71">
        <f ca="1">_xlfn.XLOOKUP(A71,SDDS!A:A,SDDS!H:H,FALSE)</f>
        <v>0</v>
      </c>
      <c r="Y71">
        <f ca="1">_xlfn.XLOOKUP(A71,SDDS!A:A,SDDS!I:I,FALSE)</f>
        <v>0</v>
      </c>
      <c r="Z71">
        <f ca="1">_xlfn.XLOOKUP(A71,SDDS!A:A,SDDS!J:J,FALSE)</f>
        <v>0</v>
      </c>
      <c r="AA71">
        <f ca="1">_xlfn.XLOOKUP(A71,SDDS!A:A,SDDS!K:K,FALSE)</f>
        <v>0</v>
      </c>
      <c r="AD71" t="str">
        <f ca="1">_xlfn.XLOOKUP(A71,'Extract Diagnostic'!A:A,'Extract Diagnostic'!L:L,"0")</f>
        <v>LICENSE TO OPERATE</v>
      </c>
      <c r="AE71" t="str">
        <f ca="1">_xlfn.XLOOKUP(A71,'Extract Diagnostic'!A:A,'Extract Diagnostic'!M:M,"0")</f>
        <v>LOW</v>
      </c>
      <c r="AF71" t="str">
        <f ca="1">_xlfn.XLOOKUP(A71,'Extract Diagnostic'!A:A,'Extract Diagnostic'!N:N,"0")</f>
        <v>LOW</v>
      </c>
      <c r="AG71" t="str">
        <f ca="1">_xlfn.XLOOKUP(A71,'Extract Diagnostic'!A:A,'Extract Diagnostic'!X:X,"0")</f>
        <v>HIGH</v>
      </c>
      <c r="AH71" t="str">
        <f ca="1">_xlfn.XLOOKUP(A71,'Extract Diagnostic'!A:A,'Extract Diagnostic'!Y:Y,"0")</f>
        <v>HIGH</v>
      </c>
      <c r="AI71" t="str">
        <f ca="1">_xlfn.XLOOKUP(A71,'Extract Diagnostic'!A:A,'Extract Diagnostic'!Z:Z,"0")</f>
        <v>-</v>
      </c>
    </row>
    <row r="72" spans="1:35" x14ac:dyDescent="0.35">
      <c r="A72" t="str">
        <f t="shared" ca="1" si="2"/>
        <v>MD Formula General InformationFGI - Formula Environmental Impact FactorsCarbon Footprint - Heating Water Indicator per liter</v>
      </c>
      <c r="B72" t="str">
        <f ca="1"/>
        <v>8LE</v>
      </c>
      <c r="C72" t="str">
        <f ca="1"/>
        <v>MT8-JNY-WWN-8LE</v>
      </c>
      <c r="D72" t="str">
        <f ca="1"/>
        <v>Research &amp; Innovation</v>
      </c>
      <c r="E72" t="str">
        <f ca="1"/>
        <v>Formula</v>
      </c>
      <c r="F72" t="str">
        <f ca="1"/>
        <v>MD Formula General Information</v>
      </c>
      <c r="G72" t="str">
        <f ca="1"/>
        <v>FGI - Formula Environmental Impact Factors</v>
      </c>
      <c r="H7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 t="str">
        <f ca="1"/>
        <v>Carbon Footprint - Heating Water Indicator per liter [FGI]</v>
      </c>
      <c r="J72" t="str">
        <f ca="1"/>
        <v>Carbon Footprint - Heating Water Indicator per liter</v>
      </c>
      <c r="K72" t="str">
        <f ca="1"/>
        <v>FGI</v>
      </c>
      <c r="L72" t="str">
        <f ca="1"/>
        <v>Carbon Footprint (CF) heating water indicator per liter of the ingredient</v>
      </c>
      <c r="M72">
        <f ca="1"/>
        <v>0</v>
      </c>
      <c r="N72" t="str">
        <f ca="1"/>
        <v>Validated</v>
      </c>
      <c r="O72">
        <f>Feuil1!$B$1</f>
        <v>20230823</v>
      </c>
      <c r="P72" t="str">
        <f ca="1">VLOOKUP(F72,Feuil1!$A$13:$D$33,2,FALSE)</f>
        <v>Validated</v>
      </c>
      <c r="Q72" t="str">
        <f ca="1">VLOOKUP(F72,Feuil1!$A$13:$D$33,3,FALSE)</f>
        <v>Mourad B</v>
      </c>
      <c r="R72" t="str">
        <f ca="1">VLOOKUP(F72,Feuil1!$A$13:$D$33,4,FALSE)</f>
        <v>Arnaud H</v>
      </c>
      <c r="W72" t="str">
        <f ca="1">_xlfn.XLOOKUP(A72,SDDS!A:A,SDDS!G:G,FALSE)</f>
        <v>fgi_formula_environmental_impact_factors</v>
      </c>
      <c r="X72">
        <f ca="1">_xlfn.XLOOKUP(A72,SDDS!A:A,SDDS!H:H,FALSE)</f>
        <v>0</v>
      </c>
      <c r="Y72">
        <f ca="1">_xlfn.XLOOKUP(A72,SDDS!A:A,SDDS!I:I,FALSE)</f>
        <v>0</v>
      </c>
      <c r="Z72">
        <f ca="1">_xlfn.XLOOKUP(A72,SDDS!A:A,SDDS!J:J,FALSE)</f>
        <v>0</v>
      </c>
      <c r="AA72">
        <f ca="1">_xlfn.XLOOKUP(A72,SDDS!A:A,SDDS!K:K,FALSE)</f>
        <v>0</v>
      </c>
      <c r="AD72" t="str">
        <f ca="1">_xlfn.XLOOKUP(A72,'Extract Diagnostic'!A:A,'Extract Diagnostic'!L:L,"0")</f>
        <v>LICENSE TO OPERATE</v>
      </c>
      <c r="AE72" t="str">
        <f ca="1">_xlfn.XLOOKUP(A72,'Extract Diagnostic'!A:A,'Extract Diagnostic'!M:M,"0")</f>
        <v>LOW</v>
      </c>
      <c r="AF72" t="str">
        <f ca="1">_xlfn.XLOOKUP(A72,'Extract Diagnostic'!A:A,'Extract Diagnostic'!N:N,"0")</f>
        <v>LOW</v>
      </c>
      <c r="AG72" t="str">
        <f ca="1">_xlfn.XLOOKUP(A72,'Extract Diagnostic'!A:A,'Extract Diagnostic'!X:X,"0")</f>
        <v>HIGH</v>
      </c>
      <c r="AH72" t="str">
        <f ca="1">_xlfn.XLOOKUP(A72,'Extract Diagnostic'!A:A,'Extract Diagnostic'!Y:Y,"0")</f>
        <v>HIGH</v>
      </c>
      <c r="AI72" t="str">
        <f ca="1">_xlfn.XLOOKUP(A72,'Extract Diagnostic'!A:A,'Extract Diagnostic'!Z:Z,"0")</f>
        <v>-</v>
      </c>
    </row>
    <row r="73" spans="1:35" x14ac:dyDescent="0.35">
      <c r="A73" t="str">
        <f t="shared" ca="1" si="2"/>
        <v>MD Formula General InformationFGI - Formula Environmental Impact FactorsCarbon Footprint - Normalization Coefficient</v>
      </c>
      <c r="B73" t="str">
        <f ca="1"/>
        <v>5UX</v>
      </c>
      <c r="C73" t="str">
        <f ca="1"/>
        <v>MT8-JNY-WWN-5UX</v>
      </c>
      <c r="D73" t="str">
        <f ca="1"/>
        <v>Research &amp; Innovation</v>
      </c>
      <c r="E73" t="str">
        <f ca="1"/>
        <v>Formula</v>
      </c>
      <c r="F73" t="str">
        <f ca="1"/>
        <v>MD Formula General Information</v>
      </c>
      <c r="G73" t="str">
        <f ca="1"/>
        <v>FGI - Formula Environmental Impact Factors</v>
      </c>
      <c r="H7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 t="str">
        <f ca="1"/>
        <v>Carbon Footprint - Normalization Coefficient [FGI]</v>
      </c>
      <c r="J73" t="str">
        <f ca="1"/>
        <v>Carbon Footprint - Normalization Coefficient</v>
      </c>
      <c r="K73" t="str">
        <f ca="1"/>
        <v>FGI</v>
      </c>
      <c r="L73" t="str">
        <f ca="1"/>
        <v>Carbon Footprint (CF) normalization coefficient</v>
      </c>
      <c r="M73">
        <f ca="1"/>
        <v>0</v>
      </c>
      <c r="N73" t="str">
        <f ca="1"/>
        <v>Validated</v>
      </c>
      <c r="O73">
        <f>Feuil1!$B$1</f>
        <v>20230823</v>
      </c>
      <c r="P73" t="str">
        <f ca="1">VLOOKUP(F73,Feuil1!$A$13:$D$33,2,FALSE)</f>
        <v>Validated</v>
      </c>
      <c r="Q73" t="str">
        <f ca="1">VLOOKUP(F73,Feuil1!$A$13:$D$33,3,FALSE)</f>
        <v>Mourad B</v>
      </c>
      <c r="R73" t="str">
        <f ca="1">VLOOKUP(F73,Feuil1!$A$13:$D$33,4,FALSE)</f>
        <v>Arnaud H</v>
      </c>
      <c r="W73" t="str">
        <f ca="1">_xlfn.XLOOKUP(A73,SDDS!A:A,SDDS!G:G,FALSE)</f>
        <v>fgi_formula_environmental_impact_factors</v>
      </c>
      <c r="X73">
        <f ca="1">_xlfn.XLOOKUP(A73,SDDS!A:A,SDDS!H:H,FALSE)</f>
        <v>0</v>
      </c>
      <c r="Y73">
        <f ca="1">_xlfn.XLOOKUP(A73,SDDS!A:A,SDDS!I:I,FALSE)</f>
        <v>0</v>
      </c>
      <c r="Z73">
        <f ca="1">_xlfn.XLOOKUP(A73,SDDS!A:A,SDDS!J:J,FALSE)</f>
        <v>0</v>
      </c>
      <c r="AA73">
        <f ca="1">_xlfn.XLOOKUP(A73,SDDS!A:A,SDDS!K:K,FALSE)</f>
        <v>0</v>
      </c>
      <c r="AD73" t="str">
        <f ca="1">_xlfn.XLOOKUP(A73,'Extract Diagnostic'!A:A,'Extract Diagnostic'!L:L,"0")</f>
        <v>LICENSE TO OPERATE</v>
      </c>
      <c r="AE73" t="str">
        <f ca="1">_xlfn.XLOOKUP(A73,'Extract Diagnostic'!A:A,'Extract Diagnostic'!M:M,"0")</f>
        <v>LOW</v>
      </c>
      <c r="AF73" t="str">
        <f ca="1">_xlfn.XLOOKUP(A73,'Extract Diagnostic'!A:A,'Extract Diagnostic'!N:N,"0")</f>
        <v>LOW</v>
      </c>
      <c r="AG73" t="str">
        <f ca="1">_xlfn.XLOOKUP(A73,'Extract Diagnostic'!A:A,'Extract Diagnostic'!X:X,"0")</f>
        <v>HIGH</v>
      </c>
      <c r="AH73" t="str">
        <f ca="1">_xlfn.XLOOKUP(A73,'Extract Diagnostic'!A:A,'Extract Diagnostic'!Y:Y,"0")</f>
        <v>HIGH</v>
      </c>
      <c r="AI73" t="str">
        <f ca="1">_xlfn.XLOOKUP(A73,'Extract Diagnostic'!A:A,'Extract Diagnostic'!Z:Z,"0")</f>
        <v>-</v>
      </c>
    </row>
    <row r="74" spans="1:35" x14ac:dyDescent="0.35">
      <c r="A74" t="str">
        <f t="shared" ca="1" si="2"/>
        <v>MD Formula General InformationFGI - Formula Environmental Impact FactorsCarbon Footprint - Production Footprint per dose</v>
      </c>
      <c r="B74" t="str">
        <f ca="1"/>
        <v>TAK</v>
      </c>
      <c r="C74" t="str">
        <f ca="1"/>
        <v>MT8-JNY-WWN-TAK</v>
      </c>
      <c r="D74" t="str">
        <f ca="1"/>
        <v>Research &amp; Innovation</v>
      </c>
      <c r="E74" t="str">
        <f ca="1"/>
        <v>Formula</v>
      </c>
      <c r="F74" t="str">
        <f ca="1"/>
        <v>MD Formula General Information</v>
      </c>
      <c r="G74" t="str">
        <f ca="1"/>
        <v>FGI - Formula Environmental Impact Factors</v>
      </c>
      <c r="H7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4" t="str">
        <f ca="1"/>
        <v>Carbon Footprint - Production Footprint per dose [FGI]</v>
      </c>
      <c r="J74" t="str">
        <f ca="1"/>
        <v>Carbon Footprint - Production Footprint per dose</v>
      </c>
      <c r="K74" t="str">
        <f ca="1"/>
        <v>FGI</v>
      </c>
      <c r="L74" t="str">
        <f ca="1"/>
        <v>Carbon Footprint (CF) production footprint for a gram of the ingredient</v>
      </c>
      <c r="M74">
        <f ca="1"/>
        <v>0</v>
      </c>
      <c r="N74" t="str">
        <f ca="1"/>
        <v>Validated</v>
      </c>
      <c r="O74">
        <f>Feuil1!$B$1</f>
        <v>20230823</v>
      </c>
      <c r="P74" t="str">
        <f ca="1">VLOOKUP(F74,Feuil1!$A$13:$D$33,2,FALSE)</f>
        <v>Validated</v>
      </c>
      <c r="Q74" t="str">
        <f ca="1">VLOOKUP(F74,Feuil1!$A$13:$D$33,3,FALSE)</f>
        <v>Mourad B</v>
      </c>
      <c r="R74" t="str">
        <f ca="1">VLOOKUP(F74,Feuil1!$A$13:$D$33,4,FALSE)</f>
        <v>Arnaud H</v>
      </c>
      <c r="W74" t="str">
        <f ca="1">_xlfn.XLOOKUP(A74,SDDS!A:A,SDDS!G:G,FALSE)</f>
        <v>fgi_formula_environmental_impact_factors</v>
      </c>
      <c r="X74" t="str">
        <f ca="1">_xlfn.XLOOKUP(A74,SDDS!A:A,SDDS!H:H,FALSE)</f>
        <v>carbon_footprint_production_footprint_1dose</v>
      </c>
      <c r="Y74">
        <f ca="1">_xlfn.XLOOKUP(A74,SDDS!A:A,SDDS!I:I,FALSE)</f>
        <v>0</v>
      </c>
      <c r="Z74">
        <f ca="1">_xlfn.XLOOKUP(A74,SDDS!A:A,SDDS!J:J,FALSE)</f>
        <v>0</v>
      </c>
      <c r="AA74">
        <f ca="1">_xlfn.XLOOKUP(A74,SDDS!A:A,SDDS!K:K,FALSE)</f>
        <v>0</v>
      </c>
      <c r="AD74" t="str">
        <f ca="1">_xlfn.XLOOKUP(A74,'Extract Diagnostic'!A:A,'Extract Diagnostic'!L:L,"0")</f>
        <v>LICENSE TO OPERATE</v>
      </c>
      <c r="AE74" t="str">
        <f ca="1">_xlfn.XLOOKUP(A74,'Extract Diagnostic'!A:A,'Extract Diagnostic'!M:M,"0")</f>
        <v>LOW</v>
      </c>
      <c r="AF74" t="str">
        <f ca="1">_xlfn.XLOOKUP(A74,'Extract Diagnostic'!A:A,'Extract Diagnostic'!N:N,"0")</f>
        <v>LOW</v>
      </c>
      <c r="AG74" t="str">
        <f ca="1">_xlfn.XLOOKUP(A74,'Extract Diagnostic'!A:A,'Extract Diagnostic'!X:X,"0")</f>
        <v>HIGH</v>
      </c>
      <c r="AH74" t="str">
        <f ca="1">_xlfn.XLOOKUP(A74,'Extract Diagnostic'!A:A,'Extract Diagnostic'!Y:Y,"0")</f>
        <v>HIGH</v>
      </c>
      <c r="AI74" t="str">
        <f ca="1">_xlfn.XLOOKUP(A74,'Extract Diagnostic'!A:A,'Extract Diagnostic'!Z:Z,"0")</f>
        <v>-</v>
      </c>
    </row>
    <row r="75" spans="1:35" x14ac:dyDescent="0.35">
      <c r="A75" t="str">
        <f t="shared" ca="1" si="2"/>
        <v>MD Formula General InformationFGI - Formula Environmental Impact FactorsCarbon Footprint - Production Footprint per gram</v>
      </c>
      <c r="B75" t="str">
        <f ca="1"/>
        <v>WTD</v>
      </c>
      <c r="C75" t="str">
        <f ca="1"/>
        <v>MT8-JNY-WWN-WTD</v>
      </c>
      <c r="D75" t="str">
        <f ca="1"/>
        <v>Research &amp; Innovation</v>
      </c>
      <c r="E75" t="str">
        <f ca="1"/>
        <v>Formula</v>
      </c>
      <c r="F75" t="str">
        <f ca="1"/>
        <v>MD Formula General Information</v>
      </c>
      <c r="G75" t="str">
        <f ca="1"/>
        <v>FGI - Formula Environmental Impact Factors</v>
      </c>
      <c r="H7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5" t="str">
        <f ca="1"/>
        <v>Carbon Footprint - Production Footprint per gram [FGI]</v>
      </c>
      <c r="J75" t="str">
        <f ca="1"/>
        <v>Carbon Footprint - Production Footprint per gram</v>
      </c>
      <c r="K75" t="str">
        <f ca="1"/>
        <v>FGI</v>
      </c>
      <c r="L75" t="str">
        <f ca="1"/>
        <v>Carbon Footprint (CF) production footprint for a gram of the ingredient</v>
      </c>
      <c r="M75">
        <f ca="1"/>
        <v>0</v>
      </c>
      <c r="N75" t="str">
        <f ca="1"/>
        <v>Validated</v>
      </c>
      <c r="O75">
        <f>Feuil1!$B$1</f>
        <v>20230823</v>
      </c>
      <c r="P75" t="str">
        <f ca="1">VLOOKUP(F75,Feuil1!$A$13:$D$33,2,FALSE)</f>
        <v>Validated</v>
      </c>
      <c r="Q75" t="str">
        <f ca="1">VLOOKUP(F75,Feuil1!$A$13:$D$33,3,FALSE)</f>
        <v>Mourad B</v>
      </c>
      <c r="R75" t="str">
        <f ca="1">VLOOKUP(F75,Feuil1!$A$13:$D$33,4,FALSE)</f>
        <v>Arnaud H</v>
      </c>
      <c r="W75" t="str">
        <f ca="1">_xlfn.XLOOKUP(A75,SDDS!A:A,SDDS!G:G,FALSE)</f>
        <v>fgi_formula_environmental_impact_factors</v>
      </c>
      <c r="X75">
        <f ca="1">_xlfn.XLOOKUP(A75,SDDS!A:A,SDDS!H:H,FALSE)</f>
        <v>0</v>
      </c>
      <c r="Y75">
        <f ca="1">_xlfn.XLOOKUP(A75,SDDS!A:A,SDDS!I:I,FALSE)</f>
        <v>0</v>
      </c>
      <c r="Z75">
        <f ca="1">_xlfn.XLOOKUP(A75,SDDS!A:A,SDDS!J:J,FALSE)</f>
        <v>0</v>
      </c>
      <c r="AA75">
        <f ca="1">_xlfn.XLOOKUP(A75,SDDS!A:A,SDDS!K:K,FALSE)</f>
        <v>0</v>
      </c>
      <c r="AD75" t="str">
        <f ca="1">_xlfn.XLOOKUP(A75,'Extract Diagnostic'!A:A,'Extract Diagnostic'!L:L,"0")</f>
        <v>LICENSE TO OPERATE</v>
      </c>
      <c r="AE75" t="str">
        <f ca="1">_xlfn.XLOOKUP(A75,'Extract Diagnostic'!A:A,'Extract Diagnostic'!M:M,"0")</f>
        <v>LOW</v>
      </c>
      <c r="AF75" t="str">
        <f ca="1">_xlfn.XLOOKUP(A75,'Extract Diagnostic'!A:A,'Extract Diagnostic'!N:N,"0")</f>
        <v>LOW</v>
      </c>
      <c r="AG75" t="str">
        <f ca="1">_xlfn.XLOOKUP(A75,'Extract Diagnostic'!A:A,'Extract Diagnostic'!X:X,"0")</f>
        <v>HIGH</v>
      </c>
      <c r="AH75" t="str">
        <f ca="1">_xlfn.XLOOKUP(A75,'Extract Diagnostic'!A:A,'Extract Diagnostic'!Y:Y,"0")</f>
        <v>HIGH</v>
      </c>
      <c r="AI75" t="str">
        <f ca="1">_xlfn.XLOOKUP(A75,'Extract Diagnostic'!A:A,'Extract Diagnostic'!Z:Z,"0")</f>
        <v>-</v>
      </c>
    </row>
    <row r="76" spans="1:35" x14ac:dyDescent="0.35">
      <c r="A76" t="str">
        <f t="shared" ca="1" si="2"/>
        <v>MD Formula General InformationFGI - Formula Environmental Impact FactorsCarbon Footprint - Production Impact per gram</v>
      </c>
      <c r="B76" t="str">
        <f ca="1"/>
        <v>MNP</v>
      </c>
      <c r="C76" t="str">
        <f ca="1"/>
        <v>MT8-JNY-WWN-MNP</v>
      </c>
      <c r="D76" t="str">
        <f ca="1"/>
        <v>Research &amp; Innovation</v>
      </c>
      <c r="E76" t="str">
        <f ca="1"/>
        <v>Formula</v>
      </c>
      <c r="F76" t="str">
        <f ca="1"/>
        <v>MD Formula General Information</v>
      </c>
      <c r="G76" t="str">
        <f ca="1"/>
        <v>FGI - Formula Environmental Impact Factors</v>
      </c>
      <c r="H7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6" t="str">
        <f ca="1"/>
        <v>Carbon Footprint - Production Impact per gram [FGI]</v>
      </c>
      <c r="J76" t="str">
        <f ca="1"/>
        <v>Carbon Footprint - Production Impact per gram</v>
      </c>
      <c r="K76" t="str">
        <f ca="1"/>
        <v>FGI</v>
      </c>
      <c r="L76" t="str">
        <f ca="1"/>
        <v>Carbon Footprint (CF) production impact, in kilograms of carbon dioxide equivalent (kg CO2 - eq), for a gram of the ingredient</v>
      </c>
      <c r="M76">
        <f ca="1"/>
        <v>0</v>
      </c>
      <c r="N76" t="str">
        <f ca="1"/>
        <v>Validated</v>
      </c>
      <c r="O76">
        <f>Feuil1!$B$1</f>
        <v>20230823</v>
      </c>
      <c r="P76" t="str">
        <f ca="1">VLOOKUP(F76,Feuil1!$A$13:$D$33,2,FALSE)</f>
        <v>Validated</v>
      </c>
      <c r="Q76" t="str">
        <f ca="1">VLOOKUP(F76,Feuil1!$A$13:$D$33,3,FALSE)</f>
        <v>Mourad B</v>
      </c>
      <c r="R76" t="str">
        <f ca="1">VLOOKUP(F76,Feuil1!$A$13:$D$33,4,FALSE)</f>
        <v>Arnaud H</v>
      </c>
      <c r="W76" t="str">
        <f ca="1">_xlfn.XLOOKUP(A76,SDDS!A:A,SDDS!G:G,FALSE)</f>
        <v>fgi_formula_environmental_impact_factors</v>
      </c>
      <c r="X76">
        <f ca="1">_xlfn.XLOOKUP(A76,SDDS!A:A,SDDS!H:H,FALSE)</f>
        <v>0</v>
      </c>
      <c r="Y76">
        <f ca="1">_xlfn.XLOOKUP(A76,SDDS!A:A,SDDS!I:I,FALSE)</f>
        <v>0</v>
      </c>
      <c r="Z76">
        <f ca="1">_xlfn.XLOOKUP(A76,SDDS!A:A,SDDS!J:J,FALSE)</f>
        <v>0</v>
      </c>
      <c r="AA76">
        <f ca="1">_xlfn.XLOOKUP(A76,SDDS!A:A,SDDS!K:K,FALSE)</f>
        <v>0</v>
      </c>
      <c r="AD76" t="str">
        <f ca="1">_xlfn.XLOOKUP(A76,'Extract Diagnostic'!A:A,'Extract Diagnostic'!L:L,"0")</f>
        <v>LICENSE TO OPERATE</v>
      </c>
      <c r="AE76" t="str">
        <f ca="1">_xlfn.XLOOKUP(A76,'Extract Diagnostic'!A:A,'Extract Diagnostic'!M:M,"0")</f>
        <v>LOW</v>
      </c>
      <c r="AF76" t="str">
        <f ca="1">_xlfn.XLOOKUP(A76,'Extract Diagnostic'!A:A,'Extract Diagnostic'!N:N,"0")</f>
        <v>LOW</v>
      </c>
      <c r="AG76" t="str">
        <f ca="1">_xlfn.XLOOKUP(A76,'Extract Diagnostic'!A:A,'Extract Diagnostic'!X:X,"0")</f>
        <v>HIGH</v>
      </c>
      <c r="AH76" t="str">
        <f ca="1">_xlfn.XLOOKUP(A76,'Extract Diagnostic'!A:A,'Extract Diagnostic'!Y:Y,"0")</f>
        <v>HIGH</v>
      </c>
      <c r="AI76" t="str">
        <f ca="1">_xlfn.XLOOKUP(A76,'Extract Diagnostic'!A:A,'Extract Diagnostic'!Z:Z,"0")</f>
        <v>-</v>
      </c>
    </row>
    <row r="77" spans="1:35" x14ac:dyDescent="0.35">
      <c r="A77" t="str">
        <f t="shared" ca="1" si="2"/>
        <v>MD Formula General InformationFGI - Formula Environmental Impact FactorsCarbon Footprint - Use Footprint per dose</v>
      </c>
      <c r="B77" t="str">
        <f ca="1"/>
        <v>3HP</v>
      </c>
      <c r="C77" t="str">
        <f ca="1"/>
        <v>MT8-JNY-WWN-3HP</v>
      </c>
      <c r="D77" t="str">
        <f ca="1"/>
        <v>Research &amp; Innovation</v>
      </c>
      <c r="E77" t="str">
        <f ca="1"/>
        <v>Formula</v>
      </c>
      <c r="F77" t="str">
        <f ca="1"/>
        <v>MD Formula General Information</v>
      </c>
      <c r="G77" t="str">
        <f ca="1"/>
        <v>FGI - Formula Environmental Impact Factors</v>
      </c>
      <c r="H7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 t="str">
        <f ca="1"/>
        <v>Carbon Footprint - Use Footprint per dose [FGI]</v>
      </c>
      <c r="J77" t="str">
        <f ca="1"/>
        <v>Carbon Footprint - Use Footprint per dose</v>
      </c>
      <c r="K77" t="str">
        <f ca="1"/>
        <v>FGI</v>
      </c>
      <c r="L77" t="str">
        <f ca="1"/>
        <v>Carbon Footprint (CF) use footprint per dose of the ingredient</v>
      </c>
      <c r="M77">
        <f ca="1"/>
        <v>0</v>
      </c>
      <c r="N77" t="str">
        <f ca="1"/>
        <v>Validated</v>
      </c>
      <c r="O77">
        <f>Feuil1!$B$1</f>
        <v>20230823</v>
      </c>
      <c r="P77" t="str">
        <f ca="1">VLOOKUP(F77,Feuil1!$A$13:$D$33,2,FALSE)</f>
        <v>Validated</v>
      </c>
      <c r="Q77" t="str">
        <f ca="1">VLOOKUP(F77,Feuil1!$A$13:$D$33,3,FALSE)</f>
        <v>Mourad B</v>
      </c>
      <c r="R77" t="str">
        <f ca="1">VLOOKUP(F77,Feuil1!$A$13:$D$33,4,FALSE)</f>
        <v>Arnaud H</v>
      </c>
      <c r="W77" t="str">
        <f ca="1">_xlfn.XLOOKUP(A77,SDDS!A:A,SDDS!G:G,FALSE)</f>
        <v>fgi_formula_environmental_impact_factors</v>
      </c>
      <c r="X77" t="str">
        <f ca="1">_xlfn.XLOOKUP(A77,SDDS!A:A,SDDS!H:H,FALSE)</f>
        <v>carbon_footprint_use_footprint_1dose</v>
      </c>
      <c r="Y77">
        <f ca="1">_xlfn.XLOOKUP(A77,SDDS!A:A,SDDS!I:I,FALSE)</f>
        <v>0</v>
      </c>
      <c r="Z77">
        <f ca="1">_xlfn.XLOOKUP(A77,SDDS!A:A,SDDS!J:J,FALSE)</f>
        <v>0</v>
      </c>
      <c r="AA77">
        <f ca="1">_xlfn.XLOOKUP(A77,SDDS!A:A,SDDS!K:K,FALSE)</f>
        <v>0</v>
      </c>
      <c r="AD77" t="str">
        <f ca="1">_xlfn.XLOOKUP(A77,'Extract Diagnostic'!A:A,'Extract Diagnostic'!L:L,"0")</f>
        <v>LICENSE TO OPERATE</v>
      </c>
      <c r="AE77" t="str">
        <f ca="1">_xlfn.XLOOKUP(A77,'Extract Diagnostic'!A:A,'Extract Diagnostic'!M:M,"0")</f>
        <v>LOW</v>
      </c>
      <c r="AF77" t="str">
        <f ca="1">_xlfn.XLOOKUP(A77,'Extract Diagnostic'!A:A,'Extract Diagnostic'!N:N,"0")</f>
        <v>LOW</v>
      </c>
      <c r="AG77" t="str">
        <f ca="1">_xlfn.XLOOKUP(A77,'Extract Diagnostic'!A:A,'Extract Diagnostic'!X:X,"0")</f>
        <v>HIGH</v>
      </c>
      <c r="AH77" t="str">
        <f ca="1">_xlfn.XLOOKUP(A77,'Extract Diagnostic'!A:A,'Extract Diagnostic'!Y:Y,"0")</f>
        <v>HIGH</v>
      </c>
      <c r="AI77" t="str">
        <f ca="1">_xlfn.XLOOKUP(A77,'Extract Diagnostic'!A:A,'Extract Diagnostic'!Z:Z,"0")</f>
        <v>-</v>
      </c>
    </row>
    <row r="78" spans="1:35" x14ac:dyDescent="0.35">
      <c r="A78" t="str">
        <f t="shared" ca="1" si="2"/>
        <v>MD Formula General InformationFGI - Formula Environmental Impact FactorsCarbon Footprint - Use Footprint per gram</v>
      </c>
      <c r="B78" t="str">
        <f ca="1"/>
        <v>DTD</v>
      </c>
      <c r="C78" t="str">
        <f ca="1"/>
        <v>MT8-JNY-WWN-DTD</v>
      </c>
      <c r="D78" t="str">
        <f ca="1"/>
        <v>Research &amp; Innovation</v>
      </c>
      <c r="E78" t="str">
        <f ca="1"/>
        <v>Formula</v>
      </c>
      <c r="F78" t="str">
        <f ca="1"/>
        <v>MD Formula General Information</v>
      </c>
      <c r="G78" t="str">
        <f ca="1"/>
        <v>FGI - Formula Environmental Impact Factors</v>
      </c>
      <c r="H7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 t="str">
        <f ca="1"/>
        <v>Carbon Footprint - Use Footprint per gram [FGI]</v>
      </c>
      <c r="J78" t="str">
        <f ca="1"/>
        <v>Carbon Footprint - Use Footprint per gram</v>
      </c>
      <c r="K78" t="str">
        <f ca="1"/>
        <v>FGI</v>
      </c>
      <c r="L78" t="str">
        <f ca="1"/>
        <v>Carbon Footprint (CF) use footprint per gram of the ingredient</v>
      </c>
      <c r="M78">
        <f ca="1"/>
        <v>0</v>
      </c>
      <c r="N78" t="str">
        <f ca="1"/>
        <v>Validated</v>
      </c>
      <c r="O78">
        <f>Feuil1!$B$1</f>
        <v>20230823</v>
      </c>
      <c r="P78" t="str">
        <f ca="1">VLOOKUP(F78,Feuil1!$A$13:$D$33,2,FALSE)</f>
        <v>Validated</v>
      </c>
      <c r="Q78" t="str">
        <f ca="1">VLOOKUP(F78,Feuil1!$A$13:$D$33,3,FALSE)</f>
        <v>Mourad B</v>
      </c>
      <c r="R78" t="str">
        <f ca="1">VLOOKUP(F78,Feuil1!$A$13:$D$33,4,FALSE)</f>
        <v>Arnaud H</v>
      </c>
      <c r="W78" t="str">
        <f ca="1">_xlfn.XLOOKUP(A78,SDDS!A:A,SDDS!G:G,FALSE)</f>
        <v>fgi_formula_environmental_impact_factors</v>
      </c>
      <c r="X78">
        <f ca="1">_xlfn.XLOOKUP(A78,SDDS!A:A,SDDS!H:H,FALSE)</f>
        <v>0</v>
      </c>
      <c r="Y78">
        <f ca="1">_xlfn.XLOOKUP(A78,SDDS!A:A,SDDS!I:I,FALSE)</f>
        <v>0</v>
      </c>
      <c r="Z78">
        <f ca="1">_xlfn.XLOOKUP(A78,SDDS!A:A,SDDS!J:J,FALSE)</f>
        <v>0</v>
      </c>
      <c r="AA78">
        <f ca="1">_xlfn.XLOOKUP(A78,SDDS!A:A,SDDS!K:K,FALSE)</f>
        <v>0</v>
      </c>
      <c r="AD78" t="str">
        <f ca="1">_xlfn.XLOOKUP(A78,'Extract Diagnostic'!A:A,'Extract Diagnostic'!L:L,"0")</f>
        <v>LICENSE TO OPERATE</v>
      </c>
      <c r="AE78" t="str">
        <f ca="1">_xlfn.XLOOKUP(A78,'Extract Diagnostic'!A:A,'Extract Diagnostic'!M:M,"0")</f>
        <v>LOW</v>
      </c>
      <c r="AF78" t="str">
        <f ca="1">_xlfn.XLOOKUP(A78,'Extract Diagnostic'!A:A,'Extract Diagnostic'!N:N,"0")</f>
        <v>LOW</v>
      </c>
      <c r="AG78" t="str">
        <f ca="1">_xlfn.XLOOKUP(A78,'Extract Diagnostic'!A:A,'Extract Diagnostic'!X:X,"0")</f>
        <v>HIGH</v>
      </c>
      <c r="AH78" t="str">
        <f ca="1">_xlfn.XLOOKUP(A78,'Extract Diagnostic'!A:A,'Extract Diagnostic'!Y:Y,"0")</f>
        <v>HIGH</v>
      </c>
      <c r="AI78" t="str">
        <f ca="1">_xlfn.XLOOKUP(A78,'Extract Diagnostic'!A:A,'Extract Diagnostic'!Z:Z,"0")</f>
        <v>-</v>
      </c>
    </row>
    <row r="79" spans="1:35" x14ac:dyDescent="0.35">
      <c r="A79" t="str">
        <f t="shared" ca="1" si="2"/>
        <v>MD Formula General InformationFGI - Formula Environmental Impact FactorsCarbon Footprint - Weighting Coefficient</v>
      </c>
      <c r="B79" t="str">
        <f ca="1"/>
        <v>01O</v>
      </c>
      <c r="C79" t="str">
        <f ca="1"/>
        <v>MT8-JNY-WWN-01O</v>
      </c>
      <c r="D79" t="str">
        <f ca="1"/>
        <v>Research &amp; Innovation</v>
      </c>
      <c r="E79" t="str">
        <f ca="1"/>
        <v>Formula</v>
      </c>
      <c r="F79" t="str">
        <f ca="1"/>
        <v>MD Formula General Information</v>
      </c>
      <c r="G79" t="str">
        <f ca="1"/>
        <v>FGI - Formula Environmental Impact Factors</v>
      </c>
      <c r="H7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 t="str">
        <f ca="1"/>
        <v>Carbon Footprint - Weighting Coefficient [FGI]</v>
      </c>
      <c r="J79" t="str">
        <f ca="1"/>
        <v>Carbon Footprint - Weighting Coefficient</v>
      </c>
      <c r="K79" t="str">
        <f ca="1"/>
        <v>FGI</v>
      </c>
      <c r="L79" t="str">
        <f ca="1"/>
        <v>Carbon Footprint (CF) weighting coefficient</v>
      </c>
      <c r="M79">
        <f ca="1"/>
        <v>0</v>
      </c>
      <c r="N79" t="str">
        <f ca="1"/>
        <v>Validated</v>
      </c>
      <c r="O79">
        <f>Feuil1!$B$1</f>
        <v>20230823</v>
      </c>
      <c r="P79" t="str">
        <f ca="1">VLOOKUP(F79,Feuil1!$A$13:$D$33,2,FALSE)</f>
        <v>Validated</v>
      </c>
      <c r="Q79" t="str">
        <f ca="1">VLOOKUP(F79,Feuil1!$A$13:$D$33,3,FALSE)</f>
        <v>Mourad B</v>
      </c>
      <c r="R79" t="str">
        <f ca="1">VLOOKUP(F79,Feuil1!$A$13:$D$33,4,FALSE)</f>
        <v>Arnaud H</v>
      </c>
      <c r="W79" t="str">
        <f ca="1">_xlfn.XLOOKUP(A79,SDDS!A:A,SDDS!G:G,FALSE)</f>
        <v>fgi_formula_environmental_impact_factors</v>
      </c>
      <c r="X79">
        <f ca="1">_xlfn.XLOOKUP(A79,SDDS!A:A,SDDS!H:H,FALSE)</f>
        <v>0</v>
      </c>
      <c r="Y79">
        <f ca="1">_xlfn.XLOOKUP(A79,SDDS!A:A,SDDS!I:I,FALSE)</f>
        <v>0</v>
      </c>
      <c r="Z79">
        <f ca="1">_xlfn.XLOOKUP(A79,SDDS!A:A,SDDS!J:J,FALSE)</f>
        <v>0</v>
      </c>
      <c r="AA79">
        <f ca="1">_xlfn.XLOOKUP(A79,SDDS!A:A,SDDS!K:K,FALSE)</f>
        <v>0</v>
      </c>
      <c r="AD79" t="str">
        <f ca="1">_xlfn.XLOOKUP(A79,'Extract Diagnostic'!A:A,'Extract Diagnostic'!L:L,"0")</f>
        <v>LICENSE TO OPERATE</v>
      </c>
      <c r="AE79" t="str">
        <f ca="1">_xlfn.XLOOKUP(A79,'Extract Diagnostic'!A:A,'Extract Diagnostic'!M:M,"0")</f>
        <v>LOW</v>
      </c>
      <c r="AF79" t="str">
        <f ca="1">_xlfn.XLOOKUP(A79,'Extract Diagnostic'!A:A,'Extract Diagnostic'!N:N,"0")</f>
        <v>LOW</v>
      </c>
      <c r="AG79" t="str">
        <f ca="1">_xlfn.XLOOKUP(A79,'Extract Diagnostic'!A:A,'Extract Diagnostic'!X:X,"0")</f>
        <v>HIGH</v>
      </c>
      <c r="AH79" t="str">
        <f ca="1">_xlfn.XLOOKUP(A79,'Extract Diagnostic'!A:A,'Extract Diagnostic'!Y:Y,"0")</f>
        <v>HIGH</v>
      </c>
      <c r="AI79" t="str">
        <f ca="1">_xlfn.XLOOKUP(A79,'Extract Diagnostic'!A:A,'Extract Diagnostic'!Z:Z,"0")</f>
        <v>-</v>
      </c>
    </row>
    <row r="80" spans="1:35" hidden="1" x14ac:dyDescent="0.35">
      <c r="A80" t="str">
        <f t="shared" ca="1" si="2"/>
        <v>SocleSOC - Socle PerformanceCare performance indicator</v>
      </c>
      <c r="B80" t="str">
        <f ca="1"/>
        <v>O1Y</v>
      </c>
      <c r="C80" t="str">
        <f ca="1"/>
        <v>MT8-X5G-M10-O1Y</v>
      </c>
      <c r="D80" t="str">
        <f ca="1"/>
        <v>Research &amp; Innovation</v>
      </c>
      <c r="E80" t="str">
        <f ca="1"/>
        <v>Formula</v>
      </c>
      <c r="F80" t="str">
        <f ca="1"/>
        <v>Socle</v>
      </c>
      <c r="G80" t="str">
        <f ca="1"/>
        <v>SOC - Socle Performance</v>
      </c>
      <c r="H80" t="str">
        <f ca="1"/>
        <v>Elements enabling to identify and characterize a Socle</v>
      </c>
      <c r="I80" t="str">
        <f ca="1"/>
        <v>Care performance indicator [SOC]</v>
      </c>
      <c r="J80" t="str">
        <f ca="1"/>
        <v>Care performance indicator</v>
      </c>
      <c r="K80" t="str">
        <f ca="1"/>
        <v>SOC</v>
      </c>
      <c r="L80" t="str">
        <f ca="1"/>
        <v xml:space="preserve">Describes the level of care performance of the formula (e.g. 4/5 Medium (+), 1/5 Low, 5/5 High). </v>
      </c>
      <c r="M80">
        <f ca="1"/>
        <v>0</v>
      </c>
      <c r="N80" t="str">
        <f ca="1"/>
        <v>Validated</v>
      </c>
      <c r="O80">
        <f>Feuil1!$B$1</f>
        <v>20230823</v>
      </c>
      <c r="P80" t="str">
        <f ca="1">VLOOKUP(F80,Feuil1!$A$13:$D$33,2,FALSE)</f>
        <v>Validated</v>
      </c>
      <c r="Q80" t="str">
        <f ca="1">VLOOKUP(F80,Feuil1!$A$13:$D$33,3,FALSE)</f>
        <v>Mourad B</v>
      </c>
      <c r="R80" t="str">
        <f ca="1">VLOOKUP(F80,Feuil1!$A$13:$D$33,4,FALSE)</f>
        <v>Frederic G</v>
      </c>
      <c r="W80" s="4" t="s">
        <v>76</v>
      </c>
      <c r="X80" s="4">
        <v>0</v>
      </c>
      <c r="Y80" s="4">
        <v>0</v>
      </c>
      <c r="Z80" s="4">
        <v>0</v>
      </c>
      <c r="AA80">
        <v>0</v>
      </c>
    </row>
    <row r="81" spans="1:35" hidden="1" x14ac:dyDescent="0.35">
      <c r="A81" t="str">
        <f t="shared" ca="1" si="2"/>
        <v>SocleSOC - Socle PerformanceClean feel Code</v>
      </c>
      <c r="B81" t="str">
        <f ca="1"/>
        <v>3W3</v>
      </c>
      <c r="C81" t="str">
        <f ca="1"/>
        <v>MT8-X5G-M10-3W3</v>
      </c>
      <c r="D81" t="str">
        <f ca="1"/>
        <v>Research &amp; Innovation</v>
      </c>
      <c r="E81" t="str">
        <f ca="1"/>
        <v>Formula</v>
      </c>
      <c r="F81" t="str">
        <f ca="1"/>
        <v>Socle</v>
      </c>
      <c r="G81" t="str">
        <f ca="1"/>
        <v>SOC - Socle Performance</v>
      </c>
      <c r="H81" t="str">
        <f ca="1"/>
        <v>Elements enabling to identify and characterize a Socle</v>
      </c>
      <c r="I81" t="str">
        <f ca="1"/>
        <v>Clean feel Code [SOC]</v>
      </c>
      <c r="J81" t="str">
        <f ca="1"/>
        <v>Clean feel Code</v>
      </c>
      <c r="K81" t="str">
        <f ca="1"/>
        <v>SOC</v>
      </c>
      <c r="L81" t="str">
        <f ca="1"/>
        <v>Technical Id - Clean feel Code</v>
      </c>
      <c r="M81">
        <f ca="1"/>
        <v>0</v>
      </c>
      <c r="N81" t="str">
        <f ca="1"/>
        <v>Validated</v>
      </c>
      <c r="O81">
        <f>Feuil1!$B$1</f>
        <v>20230823</v>
      </c>
      <c r="P81" t="str">
        <f ca="1">VLOOKUP(F81,Feuil1!$A$13:$D$33,2,FALSE)</f>
        <v>Validated</v>
      </c>
      <c r="Q81" t="str">
        <f ca="1">VLOOKUP(F81,Feuil1!$A$13:$D$33,3,FALSE)</f>
        <v>Mourad B</v>
      </c>
      <c r="R81" t="str">
        <f ca="1">VLOOKUP(F81,Feuil1!$A$13:$D$33,4,FALSE)</f>
        <v>Frederic G</v>
      </c>
      <c r="W81" s="4" t="s">
        <v>57</v>
      </c>
      <c r="X81" s="4">
        <v>0</v>
      </c>
      <c r="Y81" s="4">
        <v>0</v>
      </c>
      <c r="Z81" s="4">
        <v>0</v>
      </c>
      <c r="AA81">
        <v>0</v>
      </c>
    </row>
    <row r="82" spans="1:35" hidden="1" x14ac:dyDescent="0.35">
      <c r="A82" t="str">
        <f t="shared" ca="1" si="2"/>
        <v>SocleSOC - Socle PerformanceClean feel Name</v>
      </c>
      <c r="B82" t="str">
        <f ca="1"/>
        <v>XBO</v>
      </c>
      <c r="C82" t="str">
        <f ca="1"/>
        <v>MT8-X5G-M10-XBO</v>
      </c>
      <c r="D82" t="str">
        <f ca="1"/>
        <v>Research &amp; Innovation</v>
      </c>
      <c r="E82" t="str">
        <f ca="1"/>
        <v>Formula</v>
      </c>
      <c r="F82" t="str">
        <f ca="1"/>
        <v>Socle</v>
      </c>
      <c r="G82" t="str">
        <f ca="1"/>
        <v>SOC - Socle Performance</v>
      </c>
      <c r="H82" t="str">
        <f ca="1"/>
        <v>Elements enabling to identify and characterize a Socle</v>
      </c>
      <c r="I82" t="str">
        <f ca="1"/>
        <v>Clean feel Name [SOC]</v>
      </c>
      <c r="J82" t="str">
        <f ca="1"/>
        <v>Clean feel Name</v>
      </c>
      <c r="K82" t="str">
        <f ca="1"/>
        <v>SOC</v>
      </c>
      <c r="L82" t="str">
        <f ca="1"/>
        <v xml:space="preserve">Describes the level of the clean feel agent of the formula (e.g. 4/5 Medium (+), 1/5 Low, 5/5 High). </v>
      </c>
      <c r="M82">
        <f ca="1"/>
        <v>0</v>
      </c>
      <c r="N82" t="str">
        <f ca="1"/>
        <v>Validated</v>
      </c>
      <c r="O82">
        <f>Feuil1!$B$1</f>
        <v>20230823</v>
      </c>
      <c r="P82" t="str">
        <f ca="1">VLOOKUP(F82,Feuil1!$A$13:$D$33,2,FALSE)</f>
        <v>Validated</v>
      </c>
      <c r="Q82" t="str">
        <f ca="1">VLOOKUP(F82,Feuil1!$A$13:$D$33,3,FALSE)</f>
        <v>Mourad B</v>
      </c>
      <c r="R82" t="str">
        <f ca="1">VLOOKUP(F82,Feuil1!$A$13:$D$33,4,FALSE)</f>
        <v>Frederic G</v>
      </c>
      <c r="W82" s="4" t="s">
        <v>57</v>
      </c>
      <c r="X82" s="4">
        <v>0</v>
      </c>
      <c r="Y82" s="4">
        <v>0</v>
      </c>
      <c r="Z82" s="4">
        <v>0</v>
      </c>
      <c r="AA82">
        <v>0</v>
      </c>
    </row>
    <row r="83" spans="1:35" hidden="1" x14ac:dyDescent="0.35">
      <c r="A83" t="str">
        <f t="shared" ca="1" si="2"/>
        <v>SocleSOC - Socle PerformanceCleanness effect Code</v>
      </c>
      <c r="B83" t="str">
        <f ca="1"/>
        <v>3W4</v>
      </c>
      <c r="C83" t="str">
        <f ca="1"/>
        <v>MT8-X5G-M10-3W4</v>
      </c>
      <c r="D83" t="str">
        <f ca="1"/>
        <v>Research &amp; Innovation</v>
      </c>
      <c r="E83" t="str">
        <f ca="1"/>
        <v>Formula</v>
      </c>
      <c r="F83" t="str">
        <f ca="1"/>
        <v>Socle</v>
      </c>
      <c r="G83" t="str">
        <f ca="1"/>
        <v>SOC - Socle Performance</v>
      </c>
      <c r="H83" t="str">
        <f ca="1"/>
        <v>Elements enabling to identify and characterize a Socle</v>
      </c>
      <c r="I83" t="str">
        <f ca="1"/>
        <v>Cleanness effect Code [SOC]</v>
      </c>
      <c r="J83" t="str">
        <f ca="1"/>
        <v>Cleanness effect Code</v>
      </c>
      <c r="K83" t="str">
        <f ca="1"/>
        <v>SOC</v>
      </c>
      <c r="L83" t="str">
        <f ca="1"/>
        <v>Technical Id - Cleanness effect Code</v>
      </c>
      <c r="M83">
        <f ca="1"/>
        <v>0</v>
      </c>
      <c r="N83" t="str">
        <f ca="1"/>
        <v>Validated</v>
      </c>
      <c r="O83">
        <f>Feuil1!$B$1</f>
        <v>20230823</v>
      </c>
      <c r="P83" t="str">
        <f ca="1">VLOOKUP(F83,Feuil1!$A$13:$D$33,2,FALSE)</f>
        <v>Validated</v>
      </c>
      <c r="Q83" t="str">
        <f ca="1">VLOOKUP(F83,Feuil1!$A$13:$D$33,3,FALSE)</f>
        <v>Mourad B</v>
      </c>
      <c r="R83" t="str">
        <f ca="1">VLOOKUP(F83,Feuil1!$A$13:$D$33,4,FALSE)</f>
        <v>Frederic G</v>
      </c>
      <c r="W83" s="4" t="s">
        <v>57</v>
      </c>
      <c r="X83" s="4" t="s">
        <v>94</v>
      </c>
      <c r="Y83" s="4">
        <v>0</v>
      </c>
      <c r="Z83" s="4">
        <v>0</v>
      </c>
      <c r="AA83">
        <v>0</v>
      </c>
    </row>
    <row r="84" spans="1:35" hidden="1" x14ac:dyDescent="0.35">
      <c r="A84" t="str">
        <f t="shared" ca="1" si="2"/>
        <v>SocleSOC - Socle PerformanceCleanness effect Name</v>
      </c>
      <c r="B84" t="str">
        <f ca="1"/>
        <v>GTB</v>
      </c>
      <c r="C84" t="str">
        <f ca="1"/>
        <v>MT8-X5G-M10-GTB</v>
      </c>
      <c r="D84" t="str">
        <f ca="1"/>
        <v>Research &amp; Innovation</v>
      </c>
      <c r="E84" t="str">
        <f ca="1"/>
        <v>Formula</v>
      </c>
      <c r="F84" t="str">
        <f ca="1"/>
        <v>Socle</v>
      </c>
      <c r="G84" t="str">
        <f ca="1"/>
        <v>SOC - Socle Performance</v>
      </c>
      <c r="H84" t="str">
        <f ca="1"/>
        <v>Elements enabling to identify and characterize a Socle</v>
      </c>
      <c r="I84" t="str">
        <f ca="1"/>
        <v>Cleanness effect Name [SOC]</v>
      </c>
      <c r="J84" t="str">
        <f ca="1"/>
        <v>Cleanness effect Name</v>
      </c>
      <c r="K84" t="str">
        <f ca="1"/>
        <v>SOC</v>
      </c>
      <c r="L84" t="str">
        <f ca="1"/>
        <v xml:space="preserve">Describes the level of the cleanness effect of the formula (e.g. 4/5 Medium (+), 1/5 Low, 5/5 High). </v>
      </c>
      <c r="M84">
        <f ca="1"/>
        <v>0</v>
      </c>
      <c r="N84" t="str">
        <f ca="1"/>
        <v>Validated</v>
      </c>
      <c r="O84">
        <f>Feuil1!$B$1</f>
        <v>20230823</v>
      </c>
      <c r="P84" t="str">
        <f ca="1">VLOOKUP(F84,Feuil1!$A$13:$D$33,2,FALSE)</f>
        <v>Validated</v>
      </c>
      <c r="Q84" t="str">
        <f ca="1">VLOOKUP(F84,Feuil1!$A$13:$D$33,3,FALSE)</f>
        <v>Mourad B</v>
      </c>
      <c r="R84" t="str">
        <f ca="1">VLOOKUP(F84,Feuil1!$A$13:$D$33,4,FALSE)</f>
        <v>Frederic G</v>
      </c>
      <c r="W84" s="4" t="s">
        <v>57</v>
      </c>
      <c r="X84" s="4" t="s">
        <v>95</v>
      </c>
      <c r="Y84" s="4" t="s">
        <v>96</v>
      </c>
      <c r="Z84" s="4">
        <v>0</v>
      </c>
      <c r="AA84">
        <v>0</v>
      </c>
    </row>
    <row r="85" spans="1:35" hidden="1" x14ac:dyDescent="0.35">
      <c r="A85" t="str">
        <f t="shared" ca="1" si="2"/>
        <v>SocleSOC - Socle PerformanceClinical Results - OIL &amp; SHINE CONTROL</v>
      </c>
      <c r="B85" t="str">
        <f ca="1"/>
        <v>2H9</v>
      </c>
      <c r="C85" t="str">
        <f ca="1"/>
        <v>MT8-X5G-M10-2H9</v>
      </c>
      <c r="D85" t="str">
        <f ca="1"/>
        <v>Research &amp; Innovation</v>
      </c>
      <c r="E85" t="str">
        <f ca="1"/>
        <v>Formula</v>
      </c>
      <c r="F85" t="str">
        <f ca="1"/>
        <v>Socle</v>
      </c>
      <c r="G85" t="str">
        <f ca="1"/>
        <v>SOC - Socle Performance</v>
      </c>
      <c r="H85" t="str">
        <f ca="1"/>
        <v>Elements enabling to identify and characterize a Socle</v>
      </c>
      <c r="I85" t="str">
        <f ca="1"/>
        <v>Clinical Results - OIL &amp; SHINE CONTROL [SOC]</v>
      </c>
      <c r="J85" t="str">
        <f ca="1"/>
        <v>Clinical Results - OIL &amp; SHINE CONTROL</v>
      </c>
      <c r="K85" t="str">
        <f ca="1"/>
        <v>SOC</v>
      </c>
      <c r="L85" t="str">
        <f ca="1"/>
        <v>Describes the instru/clinic performance, oil &amp; shine control of test results.</v>
      </c>
      <c r="M85">
        <f ca="1"/>
        <v>0</v>
      </c>
      <c r="N85" t="str">
        <f ca="1"/>
        <v>Validated</v>
      </c>
      <c r="O85">
        <f>Feuil1!$B$1</f>
        <v>20230823</v>
      </c>
      <c r="P85" t="str">
        <f ca="1">VLOOKUP(F85,Feuil1!$A$13:$D$33,2,FALSE)</f>
        <v>Validated</v>
      </c>
      <c r="Q85" t="str">
        <f ca="1">VLOOKUP(F85,Feuil1!$A$13:$D$33,3,FALSE)</f>
        <v>Mourad B</v>
      </c>
      <c r="R85" t="str">
        <f ca="1">VLOOKUP(F85,Feuil1!$A$13:$D$33,4,FALSE)</f>
        <v>Frederic G</v>
      </c>
      <c r="W85" s="4" t="s">
        <v>97</v>
      </c>
      <c r="X85" s="4">
        <v>0</v>
      </c>
      <c r="Y85" s="4">
        <v>0</v>
      </c>
      <c r="Z85" s="4">
        <v>0</v>
      </c>
      <c r="AA85">
        <v>0</v>
      </c>
    </row>
    <row r="86" spans="1:35" hidden="1" x14ac:dyDescent="0.35">
      <c r="A86" t="str">
        <f t="shared" ca="1" si="2"/>
        <v>SocleSOC - Socle PerformanceClinical Results - Skin texture Pores</v>
      </c>
      <c r="B86" t="str">
        <f ca="1"/>
        <v>J9M</v>
      </c>
      <c r="C86" t="str">
        <f ca="1"/>
        <v>MT8-X5G-M10-J9M</v>
      </c>
      <c r="D86" t="str">
        <f ca="1"/>
        <v>Research &amp; Innovation</v>
      </c>
      <c r="E86" t="str">
        <f ca="1"/>
        <v>Formula</v>
      </c>
      <c r="F86" t="str">
        <f ca="1"/>
        <v>Socle</v>
      </c>
      <c r="G86" t="str">
        <f ca="1"/>
        <v>SOC - Socle Performance</v>
      </c>
      <c r="H86" t="str">
        <f ca="1"/>
        <v>Elements enabling to identify and characterize a Socle</v>
      </c>
      <c r="I86" t="str">
        <f ca="1"/>
        <v>Clinical Results - Skin texture Pores [SOC]</v>
      </c>
      <c r="J86" t="str">
        <f ca="1"/>
        <v>Clinical Results - Skin texture Pores</v>
      </c>
      <c r="K86" t="str">
        <f ca="1"/>
        <v>SOC</v>
      </c>
      <c r="L86" t="str">
        <f ca="1"/>
        <v>Describes the instru/clinic performance, skin textures pores of test results.</v>
      </c>
      <c r="M86">
        <f ca="1"/>
        <v>0</v>
      </c>
      <c r="N86" t="str">
        <f ca="1"/>
        <v>Validated</v>
      </c>
      <c r="O86">
        <f>Feuil1!$B$1</f>
        <v>20230823</v>
      </c>
      <c r="P86" t="str">
        <f ca="1">VLOOKUP(F86,Feuil1!$A$13:$D$33,2,FALSE)</f>
        <v>Validated</v>
      </c>
      <c r="Q86" t="str">
        <f ca="1">VLOOKUP(F86,Feuil1!$A$13:$D$33,3,FALSE)</f>
        <v>Mourad B</v>
      </c>
      <c r="R86" t="str">
        <f ca="1">VLOOKUP(F86,Feuil1!$A$13:$D$33,4,FALSE)</f>
        <v>Frederic G</v>
      </c>
      <c r="W86" s="4" t="s">
        <v>98</v>
      </c>
      <c r="X86" s="4">
        <v>0</v>
      </c>
      <c r="Y86" s="4">
        <v>0</v>
      </c>
      <c r="Z86" s="4">
        <v>0</v>
      </c>
      <c r="AA86">
        <v>0</v>
      </c>
    </row>
    <row r="87" spans="1:35" hidden="1" x14ac:dyDescent="0.35">
      <c r="A87" t="str">
        <f t="shared" ca="1" si="2"/>
        <v>SocleSOC - Socle PerformanceClumpiness Code</v>
      </c>
      <c r="B87" t="str">
        <f ca="1"/>
        <v>3W5</v>
      </c>
      <c r="C87" t="str">
        <f ca="1"/>
        <v>MT8-X5G-M10-3W5</v>
      </c>
      <c r="D87" t="str">
        <f ca="1"/>
        <v>Research &amp; Innovation</v>
      </c>
      <c r="E87" t="str">
        <f ca="1"/>
        <v>Formula</v>
      </c>
      <c r="F87" t="str">
        <f ca="1"/>
        <v>Socle</v>
      </c>
      <c r="G87" t="str">
        <f ca="1"/>
        <v>SOC - Socle Performance</v>
      </c>
      <c r="H87" t="str">
        <f ca="1"/>
        <v>Elements enabling to identify and characterize a Socle</v>
      </c>
      <c r="I87" t="str">
        <f ca="1"/>
        <v>Clumpiness Code [SOC]</v>
      </c>
      <c r="J87" t="str">
        <f ca="1"/>
        <v>Clumpiness Code</v>
      </c>
      <c r="K87" t="str">
        <f ca="1"/>
        <v>SOC</v>
      </c>
      <c r="L87" t="str">
        <f ca="1"/>
        <v>Technical Id - Clumpiness Code</v>
      </c>
      <c r="M87">
        <f ca="1"/>
        <v>0</v>
      </c>
      <c r="N87" t="str">
        <f ca="1"/>
        <v>Validated</v>
      </c>
      <c r="O87">
        <f>Feuil1!$B$1</f>
        <v>20230823</v>
      </c>
      <c r="P87" t="str">
        <f ca="1">VLOOKUP(F87,Feuil1!$A$13:$D$33,2,FALSE)</f>
        <v>Validated</v>
      </c>
      <c r="Q87" t="str">
        <f ca="1">VLOOKUP(F87,Feuil1!$A$13:$D$33,3,FALSE)</f>
        <v>Mourad B</v>
      </c>
      <c r="R87" t="str">
        <f ca="1">VLOOKUP(F87,Feuil1!$A$13:$D$33,4,FALSE)</f>
        <v>Frederic G</v>
      </c>
      <c r="W87" s="4" t="s">
        <v>99</v>
      </c>
      <c r="X87" s="4">
        <v>0</v>
      </c>
      <c r="Y87" s="4">
        <v>0</v>
      </c>
      <c r="Z87" s="4">
        <v>0</v>
      </c>
      <c r="AA87">
        <v>0</v>
      </c>
    </row>
    <row r="88" spans="1:35" hidden="1" x14ac:dyDescent="0.35">
      <c r="A88" t="str">
        <f t="shared" ca="1" si="2"/>
        <v>SocleSOC - Socle PerformanceClumpiness Name</v>
      </c>
      <c r="B88" t="str">
        <f ca="1"/>
        <v>9JM</v>
      </c>
      <c r="C88" t="str">
        <f ca="1"/>
        <v>MT8-X5G-M10-9JM</v>
      </c>
      <c r="D88" t="str">
        <f ca="1"/>
        <v>Research &amp; Innovation</v>
      </c>
      <c r="E88" t="str">
        <f ca="1"/>
        <v>Formula</v>
      </c>
      <c r="F88" t="str">
        <f ca="1"/>
        <v>Socle</v>
      </c>
      <c r="G88" t="str">
        <f ca="1"/>
        <v>SOC - Socle Performance</v>
      </c>
      <c r="H88" t="str">
        <f ca="1"/>
        <v>Elements enabling to identify and characterize a Socle</v>
      </c>
      <c r="I88" t="str">
        <f ca="1"/>
        <v>Clumpiness Name [SOC]</v>
      </c>
      <c r="J88" t="str">
        <f ca="1"/>
        <v>Clumpiness Name</v>
      </c>
      <c r="K88" t="str">
        <f ca="1"/>
        <v>SOC</v>
      </c>
      <c r="L88" t="str">
        <f ca="1"/>
        <v>Contain or do not contain clumpiness result of the formula (e.g. clumpy, not clumpy)</v>
      </c>
      <c r="M88">
        <f ca="1"/>
        <v>0</v>
      </c>
      <c r="N88" t="str">
        <f ca="1"/>
        <v>Validated</v>
      </c>
      <c r="O88">
        <f>Feuil1!$B$1</f>
        <v>20230823</v>
      </c>
      <c r="P88" t="str">
        <f ca="1">VLOOKUP(F88,Feuil1!$A$13:$D$33,2,FALSE)</f>
        <v>Validated</v>
      </c>
      <c r="Q88" t="str">
        <f ca="1">VLOOKUP(F88,Feuil1!$A$13:$D$33,3,FALSE)</f>
        <v>Mourad B</v>
      </c>
      <c r="R88" t="str">
        <f ca="1">VLOOKUP(F88,Feuil1!$A$13:$D$33,4,FALSE)</f>
        <v>Frederic G</v>
      </c>
      <c r="W88" s="4" t="s">
        <v>76</v>
      </c>
      <c r="X88" s="4" t="s">
        <v>100</v>
      </c>
      <c r="Y88" s="4">
        <v>0</v>
      </c>
      <c r="Z88" s="4">
        <v>0</v>
      </c>
      <c r="AA88">
        <v>0</v>
      </c>
    </row>
    <row r="89" spans="1:35" hidden="1" x14ac:dyDescent="0.35">
      <c r="A89" t="str">
        <f t="shared" ca="1" si="2"/>
        <v>TechnologyTEC - Technology Composition ArchitectureCode composant</v>
      </c>
      <c r="B89" t="str">
        <f ca="1"/>
        <v>XCK</v>
      </c>
      <c r="C89" t="str">
        <f ca="1"/>
        <v>MT8-EU9-HK8-XCK</v>
      </c>
      <c r="D89" t="str">
        <f ca="1"/>
        <v>Research &amp; Innovation</v>
      </c>
      <c r="E89" t="str">
        <f ca="1"/>
        <v>Formula</v>
      </c>
      <c r="F89" t="str">
        <f ca="1"/>
        <v>Technology</v>
      </c>
      <c r="G89" t="str">
        <f ca="1"/>
        <v>TEC - Technology Composition Architecture</v>
      </c>
      <c r="H89" t="str">
        <f ca="1"/>
        <v>Data linked to the composition of the family it belongs to : quantity, concentration, component name, etc.</v>
      </c>
      <c r="I89" t="str">
        <f ca="1"/>
        <v>Code composant [TEC]</v>
      </c>
      <c r="J89" t="str">
        <f ca="1"/>
        <v>Code composant</v>
      </c>
      <c r="K89" t="str">
        <f ca="1"/>
        <v>TEC</v>
      </c>
      <c r="L89" t="str">
        <f ca="1"/>
        <v>TBD</v>
      </c>
      <c r="M89">
        <f ca="1"/>
        <v>0</v>
      </c>
      <c r="N89" t="str">
        <f ca="1"/>
        <v>Obsolete</v>
      </c>
      <c r="O89">
        <f>Feuil1!$B$1</f>
        <v>20230823</v>
      </c>
      <c r="P89" t="str">
        <f ca="1">VLOOKUP(F89,Feuil1!$A$13:$D$33,2,FALSE)</f>
        <v>Validated</v>
      </c>
      <c r="Q89" t="str">
        <f ca="1">VLOOKUP(F89,Feuil1!$A$13:$D$33,3,FALSE)</f>
        <v>Mourad B</v>
      </c>
      <c r="R89" t="str">
        <f ca="1">VLOOKUP(F89,Feuil1!$A$13:$D$33,4,FALSE)</f>
        <v>Frederic G</v>
      </c>
      <c r="W89" s="4" t="s">
        <v>76</v>
      </c>
      <c r="X89" s="4" t="s">
        <v>101</v>
      </c>
      <c r="Y89" s="4">
        <v>0</v>
      </c>
      <c r="Z89" s="4">
        <v>0</v>
      </c>
      <c r="AA89">
        <v>0</v>
      </c>
    </row>
    <row r="90" spans="1:35" x14ac:dyDescent="0.35">
      <c r="A90" t="str">
        <f t="shared" ca="1" si="2"/>
        <v>MD Formula General InformationFGI - Formula Composition InformationColor to Base Quantity Ratio</v>
      </c>
      <c r="B90" t="str">
        <f ca="1"/>
        <v>32M</v>
      </c>
      <c r="C90" t="str">
        <f ca="1"/>
        <v>MT8-JNY-PJH-32M</v>
      </c>
      <c r="D90" t="str">
        <f ca="1"/>
        <v>Research &amp; Innovation</v>
      </c>
      <c r="E90" t="str">
        <f ca="1"/>
        <v>Formula</v>
      </c>
      <c r="F90" t="str">
        <f ca="1"/>
        <v>MD Formula General Information</v>
      </c>
      <c r="G90" t="str">
        <f ca="1"/>
        <v>FGI - Formula Composition Information</v>
      </c>
      <c r="H90" t="str">
        <f ca="1"/>
        <v>Information related to the chemical or physical composition of a product . This information is often used for quality control and patent purposes .</v>
      </c>
      <c r="I90" t="str">
        <f ca="1"/>
        <v>Color to Base Quantity Ratio [FGI]</v>
      </c>
      <c r="J90" t="str">
        <f ca="1"/>
        <v>Color to Base Quantity Ratio</v>
      </c>
      <c r="K90" t="str">
        <f ca="1"/>
        <v>FGI</v>
      </c>
      <c r="L90" t="str">
        <f ca="1"/>
        <v>Mole ratio between base concentration and color concentration</v>
      </c>
      <c r="M90">
        <f ca="1"/>
        <v>0</v>
      </c>
      <c r="N90" t="str">
        <f ca="1"/>
        <v>To be validated</v>
      </c>
      <c r="O90">
        <f>Feuil1!$B$1</f>
        <v>20230823</v>
      </c>
      <c r="P90" t="str">
        <f ca="1">VLOOKUP(F90,Feuil1!$A$13:$D$33,2,FALSE)</f>
        <v>Validated</v>
      </c>
      <c r="Q90" t="str">
        <f ca="1">VLOOKUP(F90,Feuil1!$A$13:$D$33,3,FALSE)</f>
        <v>Mourad B</v>
      </c>
      <c r="R90" t="str">
        <f ca="1">VLOOKUP(F90,Feuil1!$A$13:$D$33,4,FALSE)</f>
        <v>Arnaud H</v>
      </c>
      <c r="W90" t="str">
        <f ca="1">_xlfn.XLOOKUP(A90,SDDS!A:A,SDDS!G:G,FALSE)</f>
        <v>fgi_formula_composition_information</v>
      </c>
      <c r="X90" t="str">
        <f ca="1">_xlfn.XLOOKUP(A90,SDDS!A:A,SDDS!H:H,FALSE)</f>
        <v>color_base_quantity_ratio</v>
      </c>
      <c r="Y90">
        <f ca="1">_xlfn.XLOOKUP(A90,SDDS!A:A,SDDS!I:I,FALSE)</f>
        <v>0</v>
      </c>
      <c r="Z90">
        <f ca="1">_xlfn.XLOOKUP(A90,SDDS!A:A,SDDS!J:J,FALSE)</f>
        <v>0</v>
      </c>
      <c r="AA90">
        <f ca="1">_xlfn.XLOOKUP(A90,SDDS!A:A,SDDS!K:K,FALSE)</f>
        <v>0</v>
      </c>
      <c r="AD90" t="str">
        <f ca="1">_xlfn.XLOOKUP(A90,'Extract Diagnostic'!A:A,'Extract Diagnostic'!L:L,"0")</f>
        <v>LICENSE TO OPERATE</v>
      </c>
      <c r="AE90" t="str">
        <f ca="1">_xlfn.XLOOKUP(A90,'Extract Diagnostic'!A:A,'Extract Diagnostic'!M:M,"0")</f>
        <v>LICENSE TO OPERATE</v>
      </c>
      <c r="AF90" t="str">
        <f ca="1">_xlfn.XLOOKUP(A90,'Extract Diagnostic'!A:A,'Extract Diagnostic'!N:N,"0")</f>
        <v>LOW</v>
      </c>
      <c r="AG90" t="str">
        <f ca="1">_xlfn.XLOOKUP(A90,'Extract Diagnostic'!A:A,'Extract Diagnostic'!X:X,"0")</f>
        <v>HIGH</v>
      </c>
      <c r="AH90" t="str">
        <f ca="1">_xlfn.XLOOKUP(A90,'Extract Diagnostic'!A:A,'Extract Diagnostic'!Y:Y,"0")</f>
        <v>HIGH</v>
      </c>
      <c r="AI90" t="str">
        <f ca="1">_xlfn.XLOOKUP(A90,'Extract Diagnostic'!A:A,'Extract Diagnostic'!Z:Z,"0")</f>
        <v>-</v>
      </c>
    </row>
    <row r="91" spans="1:35" x14ac:dyDescent="0.35">
      <c r="A91" t="str">
        <f t="shared" ca="1" si="2"/>
        <v>MD Formula General InformationFGI - Formula Composition InformationColorants Weight / Weight (%)</v>
      </c>
      <c r="B91" t="str">
        <f ca="1"/>
        <v>2GP</v>
      </c>
      <c r="C91" t="str">
        <f ca="1"/>
        <v>MT8-JNY-PJH-2GP</v>
      </c>
      <c r="D91" t="str">
        <f ca="1"/>
        <v>Research &amp; Innovation</v>
      </c>
      <c r="E91" t="str">
        <f ca="1"/>
        <v>Formula</v>
      </c>
      <c r="F91" t="str">
        <f ca="1"/>
        <v>MD Formula General Information</v>
      </c>
      <c r="G91" t="str">
        <f ca="1"/>
        <v>FGI - Formula Composition Information</v>
      </c>
      <c r="H91" t="str">
        <f ca="1"/>
        <v>Information related to the chemical or physical composition of a product . This information is often used for quality control and patent purposes .</v>
      </c>
      <c r="I91" t="str">
        <f ca="1"/>
        <v>Colorants Weight / Weight (%) [FGI]</v>
      </c>
      <c r="J91" t="str">
        <f ca="1"/>
        <v>Colorants Weight / Weight (%)</v>
      </c>
      <c r="K91" t="str">
        <f ca="1"/>
        <v>FGI</v>
      </c>
      <c r="L91" t="str">
        <f ca="1"/>
        <v>Total quantity of coloration in the formula (as a percentage)</v>
      </c>
      <c r="M91">
        <f ca="1"/>
        <v>0</v>
      </c>
      <c r="N91" t="str">
        <f ca="1"/>
        <v>To be validated</v>
      </c>
      <c r="O91">
        <f>Feuil1!$B$1</f>
        <v>20230823</v>
      </c>
      <c r="P91" t="str">
        <f ca="1">VLOOKUP(F91,Feuil1!$A$13:$D$33,2,FALSE)</f>
        <v>Validated</v>
      </c>
      <c r="Q91" t="str">
        <f ca="1">VLOOKUP(F91,Feuil1!$A$13:$D$33,3,FALSE)</f>
        <v>Mourad B</v>
      </c>
      <c r="R91" t="str">
        <f ca="1">VLOOKUP(F91,Feuil1!$A$13:$D$33,4,FALSE)</f>
        <v>Arnaud H</v>
      </c>
      <c r="W91" t="str">
        <f ca="1">_xlfn.XLOOKUP(A91,SDDS!A:A,SDDS!G:G,FALSE)</f>
        <v>fgi_formula_composition_information</v>
      </c>
      <c r="X91" t="str">
        <f ca="1">_xlfn.XLOOKUP(A91,SDDS!A:A,SDDS!H:H,FALSE)</f>
        <v>colorants_weight_percentage</v>
      </c>
      <c r="Y91">
        <f ca="1">_xlfn.XLOOKUP(A91,SDDS!A:A,SDDS!I:I,FALSE)</f>
        <v>0</v>
      </c>
      <c r="Z91">
        <f ca="1">_xlfn.XLOOKUP(A91,SDDS!A:A,SDDS!J:J,FALSE)</f>
        <v>0</v>
      </c>
      <c r="AA91">
        <f ca="1">_xlfn.XLOOKUP(A91,SDDS!A:A,SDDS!K:K,FALSE)</f>
        <v>0</v>
      </c>
      <c r="AD91" t="str">
        <f ca="1">_xlfn.XLOOKUP(A91,'Extract Diagnostic'!A:A,'Extract Diagnostic'!L:L,"0")</f>
        <v>LICENSE TO OPERATE</v>
      </c>
      <c r="AE91" t="str">
        <f ca="1">_xlfn.XLOOKUP(A91,'Extract Diagnostic'!A:A,'Extract Diagnostic'!M:M,"0")</f>
        <v>LICENSE TO OPERATE</v>
      </c>
      <c r="AF91" t="str">
        <f ca="1">_xlfn.XLOOKUP(A91,'Extract Diagnostic'!A:A,'Extract Diagnostic'!N:N,"0")</f>
        <v>LICENSE TO OPERATE</v>
      </c>
      <c r="AG91" t="str">
        <f ca="1">_xlfn.XLOOKUP(A91,'Extract Diagnostic'!A:A,'Extract Diagnostic'!X:X,"0")</f>
        <v>HIGH</v>
      </c>
      <c r="AH91" t="str">
        <f ca="1">_xlfn.XLOOKUP(A91,'Extract Diagnostic'!A:A,'Extract Diagnostic'!Y:Y,"0")</f>
        <v>HIGH</v>
      </c>
      <c r="AI91" t="str">
        <f ca="1">_xlfn.XLOOKUP(A91,'Extract Diagnostic'!A:A,'Extract Diagnostic'!Z:Z,"0")</f>
        <v>HIGH</v>
      </c>
    </row>
    <row r="92" spans="1:35" x14ac:dyDescent="0.35">
      <c r="A92" t="str">
        <f t="shared" ca="1" si="2"/>
        <v>MD Formula General InformationFGI - Formula Composition InformationColoration %</v>
      </c>
      <c r="B92" t="str">
        <f ca="1"/>
        <v>AQB</v>
      </c>
      <c r="C92" t="str">
        <f ca="1"/>
        <v>MT8-JNY-PJH-AQB</v>
      </c>
      <c r="D92" t="str">
        <f ca="1"/>
        <v>Research &amp; Innovation</v>
      </c>
      <c r="E92" t="str">
        <f ca="1"/>
        <v>Formula</v>
      </c>
      <c r="F92" t="str">
        <f ca="1"/>
        <v>MD Formula General Information</v>
      </c>
      <c r="G92" t="str">
        <f ca="1"/>
        <v>FGI - Formula Composition Information</v>
      </c>
      <c r="H92" t="str">
        <f ca="1"/>
        <v>Information related to the chemical or physical composition of a product . This information is often used for quality control and patent purposes .</v>
      </c>
      <c r="I92" t="str">
        <f ca="1"/>
        <v>Coloration % [FGI]</v>
      </c>
      <c r="J92" t="str">
        <f ca="1"/>
        <v>Coloration %</v>
      </c>
      <c r="K92" t="str">
        <f ca="1"/>
        <v>FGI</v>
      </c>
      <c r="L92" t="str">
        <f ca="1"/>
        <v>Total quantity of coloration in the formula (as a percentage)</v>
      </c>
      <c r="M92">
        <f ca="1"/>
        <v>0</v>
      </c>
      <c r="N92" t="str">
        <f ca="1"/>
        <v>Obsolete</v>
      </c>
      <c r="O92">
        <f>Feuil1!$B$1</f>
        <v>20230823</v>
      </c>
      <c r="P92" t="str">
        <f ca="1">VLOOKUP(F92,Feuil1!$A$13:$D$33,2,FALSE)</f>
        <v>Validated</v>
      </c>
      <c r="Q92" t="str">
        <f ca="1">VLOOKUP(F92,Feuil1!$A$13:$D$33,3,FALSE)</f>
        <v>Mourad B</v>
      </c>
      <c r="R92" t="str">
        <f ca="1">VLOOKUP(F92,Feuil1!$A$13:$D$33,4,FALSE)</f>
        <v>Arnaud H</v>
      </c>
      <c r="W92" t="str">
        <f ca="1">_xlfn.XLOOKUP(A92,SDDS!A:A,SDDS!G:G,FALSE)</f>
        <v>fgi_formula_composition_information</v>
      </c>
      <c r="X92">
        <f ca="1">_xlfn.XLOOKUP(A92,SDDS!A:A,SDDS!H:H,FALSE)</f>
        <v>0</v>
      </c>
      <c r="Y92">
        <f ca="1">_xlfn.XLOOKUP(A92,SDDS!A:A,SDDS!I:I,FALSE)</f>
        <v>0</v>
      </c>
      <c r="Z92">
        <f ca="1">_xlfn.XLOOKUP(A92,SDDS!A:A,SDDS!J:J,FALSE)</f>
        <v>0</v>
      </c>
      <c r="AA92">
        <f ca="1">_xlfn.XLOOKUP(A92,SDDS!A:A,SDDS!K:K,FALSE)</f>
        <v>0</v>
      </c>
      <c r="AD92" t="str">
        <f ca="1">_xlfn.XLOOKUP(A92,'Extract Diagnostic'!A:A,'Extract Diagnostic'!L:L,"0")</f>
        <v>LICENSE TO OPERATE</v>
      </c>
      <c r="AE92" t="str">
        <f ca="1">_xlfn.XLOOKUP(A92,'Extract Diagnostic'!A:A,'Extract Diagnostic'!M:M,"0")</f>
        <v>LICENSE TO OPERATE</v>
      </c>
      <c r="AF92" t="str">
        <f ca="1">_xlfn.XLOOKUP(A92,'Extract Diagnostic'!A:A,'Extract Diagnostic'!N:N,"0")</f>
        <v>LICENSE TO OPERATE</v>
      </c>
      <c r="AG92" t="str">
        <f ca="1">_xlfn.XLOOKUP(A92,'Extract Diagnostic'!A:A,'Extract Diagnostic'!X:X,"0")</f>
        <v>HIGH</v>
      </c>
      <c r="AH92" t="str">
        <f ca="1">_xlfn.XLOOKUP(A92,'Extract Diagnostic'!A:A,'Extract Diagnostic'!Y:Y,"0")</f>
        <v>HIGH</v>
      </c>
      <c r="AI92" t="str">
        <f ca="1">_xlfn.XLOOKUP(A92,'Extract Diagnostic'!A:A,'Extract Diagnostic'!Z:Z,"0")</f>
        <v>HIGH</v>
      </c>
    </row>
    <row r="93" spans="1:35" hidden="1" x14ac:dyDescent="0.35">
      <c r="A93" t="str">
        <f t="shared" ca="1" si="2"/>
        <v>SocleSOC - Socle PerformanceColors Anti-fading Flag</v>
      </c>
      <c r="B93" t="str">
        <f ca="1"/>
        <v>WZ0</v>
      </c>
      <c r="C93" t="str">
        <f ca="1"/>
        <v>MT8-X5G-M10-WZ0</v>
      </c>
      <c r="D93" t="str">
        <f ca="1"/>
        <v>Research &amp; Innovation</v>
      </c>
      <c r="E93" t="str">
        <f ca="1"/>
        <v>Formula</v>
      </c>
      <c r="F93" t="str">
        <f ca="1"/>
        <v>Socle</v>
      </c>
      <c r="G93" t="str">
        <f ca="1"/>
        <v>SOC - Socle Performance</v>
      </c>
      <c r="H93" t="str">
        <f ca="1"/>
        <v>Elements enabling to identify and characterize a Socle</v>
      </c>
      <c r="I93" t="str">
        <f ca="1"/>
        <v>Colors Anti-fading Flag [SOC]</v>
      </c>
      <c r="J93" t="str">
        <f ca="1"/>
        <v>Colors Anti-fading Flag</v>
      </c>
      <c r="K93" t="str">
        <f ca="1"/>
        <v>SOC</v>
      </c>
      <c r="L93" t="str">
        <f ca="1"/>
        <v>Contain or do not contain color anti-fading agents in the formula (e.g. clumpy, not clumpy)</v>
      </c>
      <c r="M93">
        <f ca="1"/>
        <v>0</v>
      </c>
      <c r="N93" t="str">
        <f ca="1"/>
        <v>Validated</v>
      </c>
      <c r="O93">
        <f>Feuil1!$B$1</f>
        <v>20230823</v>
      </c>
      <c r="P93" t="str">
        <f ca="1">VLOOKUP(F93,Feuil1!$A$13:$D$33,2,FALSE)</f>
        <v>Validated</v>
      </c>
      <c r="Q93" t="str">
        <f ca="1">VLOOKUP(F93,Feuil1!$A$13:$D$33,3,FALSE)</f>
        <v>Mourad B</v>
      </c>
      <c r="R93" t="str">
        <f ca="1">VLOOKUP(F93,Feuil1!$A$13:$D$33,4,FALSE)</f>
        <v>Frederic G</v>
      </c>
      <c r="W93" s="4" t="s">
        <v>76</v>
      </c>
      <c r="X93" s="4" t="s">
        <v>102</v>
      </c>
      <c r="Y93" s="4">
        <v>0</v>
      </c>
      <c r="Z93" s="4">
        <v>0</v>
      </c>
      <c r="AA93">
        <v>0</v>
      </c>
    </row>
    <row r="94" spans="1:35" hidden="1" x14ac:dyDescent="0.35">
      <c r="A94" t="str">
        <f t="shared" ca="1" si="2"/>
        <v>SocleSOC - Socle PerformanceColour uptake Code</v>
      </c>
      <c r="B94" t="str">
        <f ca="1"/>
        <v>3W7</v>
      </c>
      <c r="C94" t="str">
        <f ca="1"/>
        <v>MT8-X5G-M10-3W7</v>
      </c>
      <c r="D94" t="str">
        <f ca="1"/>
        <v>Research &amp; Innovation</v>
      </c>
      <c r="E94" t="str">
        <f ca="1"/>
        <v>Formula</v>
      </c>
      <c r="F94" t="str">
        <f ca="1"/>
        <v>Socle</v>
      </c>
      <c r="G94" t="str">
        <f ca="1"/>
        <v>SOC - Socle Performance</v>
      </c>
      <c r="H94" t="str">
        <f ca="1"/>
        <v>Elements enabling to identify and characterize a Socle</v>
      </c>
      <c r="I94" t="str">
        <f ca="1"/>
        <v>Colour uptake Code [SOC]</v>
      </c>
      <c r="J94" t="str">
        <f ca="1"/>
        <v>Colour uptake Code</v>
      </c>
      <c r="K94" t="str">
        <f ca="1"/>
        <v>SOC</v>
      </c>
      <c r="L94" t="str">
        <f ca="1"/>
        <v>Technical Id - Colour uptake Code</v>
      </c>
      <c r="M94">
        <f ca="1"/>
        <v>0</v>
      </c>
      <c r="N94" t="str">
        <f ca="1"/>
        <v>Validated</v>
      </c>
      <c r="O94">
        <f>Feuil1!$B$1</f>
        <v>20230823</v>
      </c>
      <c r="P94" t="str">
        <f ca="1">VLOOKUP(F94,Feuil1!$A$13:$D$33,2,FALSE)</f>
        <v>Validated</v>
      </c>
      <c r="Q94" t="str">
        <f ca="1">VLOOKUP(F94,Feuil1!$A$13:$D$33,3,FALSE)</f>
        <v>Mourad B</v>
      </c>
      <c r="R94" t="str">
        <f ca="1">VLOOKUP(F94,Feuil1!$A$13:$D$33,4,FALSE)</f>
        <v>Frederic G</v>
      </c>
      <c r="W94" s="4" t="s">
        <v>76</v>
      </c>
      <c r="X94" s="4" t="s">
        <v>103</v>
      </c>
      <c r="Y94" s="4" t="s">
        <v>104</v>
      </c>
      <c r="Z94" s="4">
        <v>0</v>
      </c>
      <c r="AA94">
        <v>0</v>
      </c>
    </row>
    <row r="95" spans="1:35" hidden="1" x14ac:dyDescent="0.35">
      <c r="A95" t="str">
        <f t="shared" ca="1" si="2"/>
        <v>SocleSOC - Socle PerformanceColour uptake Name</v>
      </c>
      <c r="B95" t="str">
        <f ca="1"/>
        <v>2CK</v>
      </c>
      <c r="C95" t="str">
        <f ca="1"/>
        <v>MT8-X5G-M10-2CK</v>
      </c>
      <c r="D95" t="str">
        <f ca="1"/>
        <v>Research &amp; Innovation</v>
      </c>
      <c r="E95" t="str">
        <f ca="1"/>
        <v>Formula</v>
      </c>
      <c r="F95" t="str">
        <f ca="1"/>
        <v>Socle</v>
      </c>
      <c r="G95" t="str">
        <f ca="1"/>
        <v>SOC - Socle Performance</v>
      </c>
      <c r="H95" t="str">
        <f ca="1"/>
        <v>Elements enabling to identify and characterize a Socle</v>
      </c>
      <c r="I95" t="str">
        <f ca="1"/>
        <v>Colour uptake Name [SOC]</v>
      </c>
      <c r="J95" t="str">
        <f ca="1"/>
        <v>Colour uptake Name</v>
      </c>
      <c r="K95" t="str">
        <f ca="1"/>
        <v>SOC</v>
      </c>
      <c r="L95" t="str">
        <f ca="1"/>
        <v xml:space="preserve">Describes the level of color uptake of the formula (e.g. 4/5 Medium (+), 1/5 Low, 5/5 High). </v>
      </c>
      <c r="M95">
        <f ca="1"/>
        <v>0</v>
      </c>
      <c r="N95" t="str">
        <f ca="1"/>
        <v>Validated</v>
      </c>
      <c r="O95">
        <f>Feuil1!$B$1</f>
        <v>20230823</v>
      </c>
      <c r="P95" t="str">
        <f ca="1">VLOOKUP(F95,Feuil1!$A$13:$D$33,2,FALSE)</f>
        <v>Validated</v>
      </c>
      <c r="Q95" t="str">
        <f ca="1">VLOOKUP(F95,Feuil1!$A$13:$D$33,3,FALSE)</f>
        <v>Mourad B</v>
      </c>
      <c r="R95" t="str">
        <f ca="1">VLOOKUP(F95,Feuil1!$A$13:$D$33,4,FALSE)</f>
        <v>Frederic G</v>
      </c>
      <c r="W95" s="4" t="s">
        <v>45</v>
      </c>
      <c r="X95" s="4" t="s">
        <v>105</v>
      </c>
      <c r="Y95" s="4">
        <v>0</v>
      </c>
      <c r="Z95" s="4">
        <v>0</v>
      </c>
      <c r="AA95">
        <v>0</v>
      </c>
    </row>
    <row r="96" spans="1:35" hidden="1" x14ac:dyDescent="0.35">
      <c r="A96" t="str">
        <f t="shared" ca="1" si="2"/>
        <v>SocleSOC - Socle PerformanceColox AI model</v>
      </c>
      <c r="B96" t="str">
        <f ca="1"/>
        <v>TNR</v>
      </c>
      <c r="C96" t="str">
        <f ca="1"/>
        <v>MT8-X5G-M10-TNR</v>
      </c>
      <c r="D96" t="str">
        <f ca="1"/>
        <v>Research &amp; Innovation</v>
      </c>
      <c r="E96" t="str">
        <f ca="1"/>
        <v>Formula</v>
      </c>
      <c r="F96" t="str">
        <f ca="1"/>
        <v>Socle</v>
      </c>
      <c r="G96" t="str">
        <f ca="1"/>
        <v>SOC - Socle Performance</v>
      </c>
      <c r="H96" t="str">
        <f ca="1"/>
        <v>Elements enabling to identify and characterize a Socle</v>
      </c>
      <c r="I96" t="str">
        <f ca="1"/>
        <v>Colox AI model [SOC]</v>
      </c>
      <c r="J96" t="str">
        <f ca="1"/>
        <v>Colox AI model</v>
      </c>
      <c r="K96" t="str">
        <f ca="1"/>
        <v>SOC</v>
      </c>
      <c r="L96" t="str">
        <f ca="1"/>
        <v>Describes the model existing of socle code and socle name (e.g. S5423 - Excellence 49 (Comete)).</v>
      </c>
      <c r="M96">
        <f ca="1"/>
        <v>0</v>
      </c>
      <c r="N96" t="str">
        <f ca="1"/>
        <v>Validated</v>
      </c>
      <c r="O96">
        <f>Feuil1!$B$1</f>
        <v>20230823</v>
      </c>
      <c r="P96" t="str">
        <f ca="1">VLOOKUP(F96,Feuil1!$A$13:$D$33,2,FALSE)</f>
        <v>Validated</v>
      </c>
      <c r="Q96" t="str">
        <f ca="1">VLOOKUP(F96,Feuil1!$A$13:$D$33,3,FALSE)</f>
        <v>Mourad B</v>
      </c>
      <c r="R96" t="str">
        <f ca="1">VLOOKUP(F96,Feuil1!$A$13:$D$33,4,FALSE)</f>
        <v>Frederic G</v>
      </c>
      <c r="W96" s="4" t="s">
        <v>76</v>
      </c>
      <c r="X96" s="4">
        <v>0</v>
      </c>
      <c r="Y96" s="4">
        <v>0</v>
      </c>
      <c r="Z96" s="4">
        <v>0</v>
      </c>
      <c r="AA96">
        <v>0</v>
      </c>
    </row>
    <row r="97" spans="1:35" x14ac:dyDescent="0.35">
      <c r="A97" t="str">
        <f ca="1">F97&amp;G97&amp;J97</f>
        <v>MD Formula General InformationFGI - Formula Safety CharacteristicsComparison of formulas</v>
      </c>
      <c r="B97" t="str">
        <f ca="1"/>
        <v>V6A</v>
      </c>
      <c r="C97" t="str">
        <f ca="1"/>
        <v>MT8-JNY-T3Z-V6A</v>
      </c>
      <c r="D97" t="str">
        <f ca="1"/>
        <v>Research &amp; Innovation</v>
      </c>
      <c r="E97" t="str">
        <f ca="1"/>
        <v>Formula</v>
      </c>
      <c r="F97" t="str">
        <f ca="1"/>
        <v>MD Formula General Information</v>
      </c>
      <c r="G97" t="str">
        <f ca="1"/>
        <v>FGI - Formula Safety Characteristics</v>
      </c>
      <c r="H9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97" t="str">
        <f ca="1"/>
        <v>Comparison of formulas [FGI]</v>
      </c>
      <c r="J97" t="str">
        <f ca="1"/>
        <v>Comparison of formulas</v>
      </c>
      <c r="K97" t="str">
        <f ca="1"/>
        <v>FGI</v>
      </c>
      <c r="L97" t="str">
        <f ca="1"/>
        <v>Comparison of formulas concerned by the inspection</v>
      </c>
      <c r="M97">
        <f ca="1"/>
        <v>0</v>
      </c>
      <c r="N97" t="str">
        <f ca="1"/>
        <v>On going</v>
      </c>
      <c r="O97">
        <f>Feuil1!$B$1</f>
        <v>20230823</v>
      </c>
      <c r="P97" t="str">
        <f ca="1">VLOOKUP(F97,Feuil1!$A$13:$D$33,2,FALSE)</f>
        <v>Validated</v>
      </c>
      <c r="Q97" t="str">
        <f ca="1">VLOOKUP(F97,Feuil1!$A$13:$D$33,3,FALSE)</f>
        <v>Mourad B</v>
      </c>
      <c r="R97" t="str">
        <f ca="1">VLOOKUP(F97,Feuil1!$A$13:$D$33,4,FALSE)</f>
        <v>Arnaud H</v>
      </c>
      <c r="W97" t="str">
        <f ca="1">_xlfn.XLOOKUP(A97,SDDS!A:A,SDDS!G:G,FALSE)</f>
        <v>fgi_formula_safety_characteristics</v>
      </c>
      <c r="X97">
        <f ca="1">_xlfn.XLOOKUP(A97,SDDS!A:A,SDDS!H:H,FALSE)</f>
        <v>0</v>
      </c>
      <c r="Y97">
        <f ca="1">_xlfn.XLOOKUP(A97,SDDS!A:A,SDDS!I:I,FALSE)</f>
        <v>0</v>
      </c>
      <c r="Z97">
        <f ca="1">_xlfn.XLOOKUP(A97,SDDS!A:A,SDDS!J:J,FALSE)</f>
        <v>0</v>
      </c>
      <c r="AA97">
        <f ca="1">_xlfn.XLOOKUP(A97,SDDS!A:A,SDDS!K:K,FALSE)</f>
        <v>0</v>
      </c>
      <c r="AD97" t="str">
        <f ca="1">_xlfn.XLOOKUP(A97,'Extract Diagnostic'!A:A,'Extract Diagnostic'!L:L,"0")</f>
        <v>LICENSE TO OPERATE</v>
      </c>
      <c r="AE97" t="str">
        <f ca="1">_xlfn.XLOOKUP(A97,'Extract Diagnostic'!A:A,'Extract Diagnostic'!M:M,"0")</f>
        <v>LICENSE TO OPERATE</v>
      </c>
      <c r="AF97" t="str">
        <f ca="1">_xlfn.XLOOKUP(A97,'Extract Diagnostic'!A:A,'Extract Diagnostic'!N:N,"0")</f>
        <v>LICENSE TO OPERATE</v>
      </c>
      <c r="AG97" t="str">
        <f ca="1">_xlfn.XLOOKUP(A97,'Extract Diagnostic'!A:A,'Extract Diagnostic'!X:X,"0")</f>
        <v>HIGH</v>
      </c>
      <c r="AH97" t="str">
        <f ca="1">_xlfn.XLOOKUP(A97,'Extract Diagnostic'!A:A,'Extract Diagnostic'!Y:Y,"0")</f>
        <v>HIGH</v>
      </c>
      <c r="AI97" t="str">
        <f ca="1">_xlfn.XLOOKUP(A97,'Extract Diagnostic'!A:A,'Extract Diagnostic'!Z:Z,"0")</f>
        <v>HIGH</v>
      </c>
    </row>
    <row r="98" spans="1:35" hidden="1" x14ac:dyDescent="0.35">
      <c r="A98" t="str">
        <f t="shared" ca="1" si="2"/>
        <v>SocleSOC - Socle CompatibilityCompatibility assessment code</v>
      </c>
      <c r="B98">
        <f ca="1"/>
        <v>416</v>
      </c>
      <c r="C98" t="str">
        <f ca="1"/>
        <v>MT8-X5G-W4W-416</v>
      </c>
      <c r="D98" t="str">
        <f ca="1"/>
        <v>Research &amp; Innovation</v>
      </c>
      <c r="E98" t="str">
        <f ca="1"/>
        <v>Formula</v>
      </c>
      <c r="F98" t="str">
        <f ca="1"/>
        <v>Socle</v>
      </c>
      <c r="G98" t="str">
        <f ca="1"/>
        <v>SOC - Socle Compatibility</v>
      </c>
      <c r="H98" t="str">
        <f ca="1"/>
        <v>Socle compatibility with packaging</v>
      </c>
      <c r="I98" t="str">
        <f ca="1"/>
        <v>Compatibility assessment code [SOC]</v>
      </c>
      <c r="J98" t="str">
        <f ca="1"/>
        <v>Compatibility assessment code</v>
      </c>
      <c r="K98" t="str">
        <f ca="1"/>
        <v>SOC</v>
      </c>
      <c r="L98" t="str">
        <f ca="1"/>
        <v>Technical Id - Compatibility assessment code</v>
      </c>
      <c r="M98">
        <f ca="1"/>
        <v>0</v>
      </c>
      <c r="N98" t="str">
        <f ca="1"/>
        <v>Validated</v>
      </c>
      <c r="O98">
        <f>Feuil1!$B$1</f>
        <v>20230823</v>
      </c>
      <c r="P98" t="str">
        <f ca="1">VLOOKUP(F98,Feuil1!$A$13:$D$33,2,FALSE)</f>
        <v>Validated</v>
      </c>
      <c r="Q98" t="str">
        <f ca="1">VLOOKUP(F98,Feuil1!$A$13:$D$33,3,FALSE)</f>
        <v>Mourad B</v>
      </c>
      <c r="R98" t="str">
        <f ca="1">VLOOKUP(F98,Feuil1!$A$13:$D$33,4,FALSE)</f>
        <v>Frederic G</v>
      </c>
      <c r="W98" s="4" t="s">
        <v>50</v>
      </c>
      <c r="X98" s="4">
        <v>0</v>
      </c>
      <c r="Y98" s="4">
        <v>0</v>
      </c>
      <c r="Z98" s="4">
        <v>0</v>
      </c>
      <c r="AA98">
        <v>0</v>
      </c>
    </row>
    <row r="99" spans="1:35" hidden="1" x14ac:dyDescent="0.35">
      <c r="A99" t="str">
        <f t="shared" ca="1" si="2"/>
        <v>SocleSOC - Socle CompatibilityCompatibility assessment comment</v>
      </c>
      <c r="B99" t="str">
        <f ca="1"/>
        <v>JOR</v>
      </c>
      <c r="C99" t="str">
        <f ca="1"/>
        <v>MT8-X5G-W4W-JOR</v>
      </c>
      <c r="D99" t="str">
        <f ca="1"/>
        <v>Research &amp; Innovation</v>
      </c>
      <c r="E99" t="str">
        <f ca="1"/>
        <v>Formula</v>
      </c>
      <c r="F99" t="str">
        <f ca="1"/>
        <v>Socle</v>
      </c>
      <c r="G99" t="str">
        <f ca="1"/>
        <v>SOC - Socle Compatibility</v>
      </c>
      <c r="H99" t="str">
        <f ca="1"/>
        <v>Socle compatibility with packaging</v>
      </c>
      <c r="I99" t="str">
        <f ca="1"/>
        <v>Compatibility assessment comment [SOC]</v>
      </c>
      <c r="J99" t="str">
        <f ca="1"/>
        <v>Compatibility assessment comment</v>
      </c>
      <c r="K99" t="str">
        <f ca="1"/>
        <v>SOC</v>
      </c>
      <c r="L99" t="str">
        <f ca="1"/>
        <v>Validation Comments of the last socle evaluation by Compatibility partner</v>
      </c>
      <c r="M99">
        <f ca="1"/>
        <v>0</v>
      </c>
      <c r="N99" t="str">
        <f ca="1"/>
        <v>Validated</v>
      </c>
      <c r="O99">
        <f>Feuil1!$B$1</f>
        <v>20230823</v>
      </c>
      <c r="P99" t="str">
        <f ca="1">VLOOKUP(F99,Feuil1!$A$13:$D$33,2,FALSE)</f>
        <v>Validated</v>
      </c>
      <c r="Q99" t="str">
        <f ca="1">VLOOKUP(F99,Feuil1!$A$13:$D$33,3,FALSE)</f>
        <v>Mourad B</v>
      </c>
      <c r="R99" t="str">
        <f ca="1">VLOOKUP(F99,Feuil1!$A$13:$D$33,4,FALSE)</f>
        <v>Frederic G</v>
      </c>
      <c r="W99" s="4" t="s">
        <v>50</v>
      </c>
      <c r="X99" s="4">
        <v>0</v>
      </c>
      <c r="Y99" s="4">
        <v>0</v>
      </c>
      <c r="Z99" s="4">
        <v>0</v>
      </c>
      <c r="AA99">
        <v>0</v>
      </c>
    </row>
    <row r="100" spans="1:35" hidden="1" x14ac:dyDescent="0.35">
      <c r="A100" t="str">
        <f t="shared" ca="1" si="2"/>
        <v>SocleSOC - Socle CompatibilityCompatibility assessment name</v>
      </c>
      <c r="B100" t="str">
        <f ca="1"/>
        <v>OEX</v>
      </c>
      <c r="C100" t="str">
        <f ca="1"/>
        <v>MT8-X5G-W4W-OEX</v>
      </c>
      <c r="D100" t="str">
        <f ca="1"/>
        <v>Research &amp; Innovation</v>
      </c>
      <c r="E100" t="str">
        <f ca="1"/>
        <v>Formula</v>
      </c>
      <c r="F100" t="str">
        <f ca="1"/>
        <v>Socle</v>
      </c>
      <c r="G100" t="str">
        <f ca="1"/>
        <v>SOC - Socle Compatibility</v>
      </c>
      <c r="H100" t="str">
        <f ca="1"/>
        <v>Socle compatibility with packaging</v>
      </c>
      <c r="I100" t="str">
        <f ca="1"/>
        <v>Compatibility assessment name [SOC]</v>
      </c>
      <c r="J100" t="str">
        <f ca="1"/>
        <v>Compatibility assessment name</v>
      </c>
      <c r="K100" t="str">
        <f ca="1"/>
        <v>SOC</v>
      </c>
      <c r="L100" t="str">
        <f ca="1"/>
        <v>Validation Status of the last socle evaluation by Compatibility partner</v>
      </c>
      <c r="M100">
        <f ca="1"/>
        <v>0</v>
      </c>
      <c r="N100" t="str">
        <f ca="1"/>
        <v>Validated</v>
      </c>
      <c r="O100">
        <f>Feuil1!$B$1</f>
        <v>20230823</v>
      </c>
      <c r="P100" t="str">
        <f ca="1">VLOOKUP(F100,Feuil1!$A$13:$D$33,2,FALSE)</f>
        <v>Validated</v>
      </c>
      <c r="Q100" t="str">
        <f ca="1">VLOOKUP(F100,Feuil1!$A$13:$D$33,3,FALSE)</f>
        <v>Mourad B</v>
      </c>
      <c r="R100" t="str">
        <f ca="1">VLOOKUP(F100,Feuil1!$A$13:$D$33,4,FALSE)</f>
        <v>Frederic G</v>
      </c>
      <c r="W100" s="4" t="s">
        <v>50</v>
      </c>
      <c r="X100" s="4">
        <v>0</v>
      </c>
      <c r="Y100" s="4">
        <v>0</v>
      </c>
      <c r="Z100" s="4">
        <v>0</v>
      </c>
      <c r="AA100">
        <v>0</v>
      </c>
    </row>
    <row r="101" spans="1:35" hidden="1" x14ac:dyDescent="0.35">
      <c r="A101" t="str">
        <f t="shared" ca="1" si="2"/>
        <v>SocleSOC - Socle CompatibilityCompatibility technology code</v>
      </c>
      <c r="B101">
        <f ca="1"/>
        <v>415</v>
      </c>
      <c r="C101" t="str">
        <f ca="1"/>
        <v>MT8-X5G-W4W-415</v>
      </c>
      <c r="D101" t="str">
        <f ca="1"/>
        <v>Research &amp; Innovation</v>
      </c>
      <c r="E101" t="str">
        <f ca="1"/>
        <v>Formula</v>
      </c>
      <c r="F101" t="str">
        <f ca="1"/>
        <v>Socle</v>
      </c>
      <c r="G101" t="str">
        <f ca="1"/>
        <v>SOC - Socle Compatibility</v>
      </c>
      <c r="H101" t="str">
        <f ca="1"/>
        <v>Socle compatibility with packaging</v>
      </c>
      <c r="I101" t="str">
        <f ca="1"/>
        <v>Compatibility technology code [SOC]</v>
      </c>
      <c r="J101" t="str">
        <f ca="1"/>
        <v>Compatibility technology code</v>
      </c>
      <c r="K101" t="str">
        <f ca="1"/>
        <v>SOC</v>
      </c>
      <c r="L101" t="str">
        <f ca="1"/>
        <v>Technical Id - Compatibility technology code</v>
      </c>
      <c r="M101">
        <f ca="1"/>
        <v>0</v>
      </c>
      <c r="N101" t="str">
        <f ca="1"/>
        <v>Validated</v>
      </c>
      <c r="O101">
        <f>Feuil1!$B$1</f>
        <v>20230823</v>
      </c>
      <c r="P101" t="str">
        <f ca="1">VLOOKUP(F101,Feuil1!$A$13:$D$33,2,FALSE)</f>
        <v>Validated</v>
      </c>
      <c r="Q101" t="str">
        <f ca="1">VLOOKUP(F101,Feuil1!$A$13:$D$33,3,FALSE)</f>
        <v>Mourad B</v>
      </c>
      <c r="R101" t="str">
        <f ca="1">VLOOKUP(F101,Feuil1!$A$13:$D$33,4,FALSE)</f>
        <v>Frederic G</v>
      </c>
      <c r="W101" s="4" t="s">
        <v>50</v>
      </c>
      <c r="X101" s="4" t="s">
        <v>106</v>
      </c>
      <c r="Y101" s="4">
        <v>0</v>
      </c>
      <c r="Z101" s="4">
        <v>0</v>
      </c>
      <c r="AA101">
        <v>0</v>
      </c>
    </row>
    <row r="102" spans="1:35" hidden="1" x14ac:dyDescent="0.35">
      <c r="A102" t="str">
        <f t="shared" ca="1" si="2"/>
        <v>SocleSOC - Socle CompatibilityCompatibility technology name</v>
      </c>
      <c r="B102" t="str">
        <f ca="1"/>
        <v>HOH</v>
      </c>
      <c r="C102" t="str">
        <f ca="1"/>
        <v>MT8-X5G-W4W-HOH</v>
      </c>
      <c r="D102" t="str">
        <f ca="1"/>
        <v>Research &amp; Innovation</v>
      </c>
      <c r="E102" t="str">
        <f ca="1"/>
        <v>Formula</v>
      </c>
      <c r="F102" t="str">
        <f ca="1"/>
        <v>Socle</v>
      </c>
      <c r="G102" t="str">
        <f ca="1"/>
        <v>SOC - Socle Compatibility</v>
      </c>
      <c r="H102" t="str">
        <f ca="1"/>
        <v>Socle compatibility with packaging</v>
      </c>
      <c r="I102" t="str">
        <f ca="1"/>
        <v>Compatibility technology name [SOC]</v>
      </c>
      <c r="J102" t="str">
        <f ca="1"/>
        <v>Compatibility technology name</v>
      </c>
      <c r="K102" t="str">
        <f ca="1"/>
        <v>SOC</v>
      </c>
      <c r="L102" t="str">
        <f ca="1"/>
        <v>Compatibility Technology Name regrouping several formula socles which have same risks in Compatibility Technology Name regrouping several formula socles which have same risks in compatibility, correlated robustness and for which extrapolations are possible, correlated robustness and for which extrapolations are possible</v>
      </c>
      <c r="M102">
        <f ca="1"/>
        <v>0</v>
      </c>
      <c r="N102" t="str">
        <f ca="1"/>
        <v>Validated</v>
      </c>
      <c r="O102">
        <f>Feuil1!$B$1</f>
        <v>20230823</v>
      </c>
      <c r="P102" t="str">
        <f ca="1">VLOOKUP(F102,Feuil1!$A$13:$D$33,2,FALSE)</f>
        <v>Validated</v>
      </c>
      <c r="Q102" t="str">
        <f ca="1">VLOOKUP(F102,Feuil1!$A$13:$D$33,3,FALSE)</f>
        <v>Mourad B</v>
      </c>
      <c r="R102" t="str">
        <f ca="1">VLOOKUP(F102,Feuil1!$A$13:$D$33,4,FALSE)</f>
        <v>Frederic G</v>
      </c>
      <c r="W102" s="4" t="s">
        <v>50</v>
      </c>
      <c r="X102" s="4">
        <v>0</v>
      </c>
      <c r="Y102" s="4">
        <v>0</v>
      </c>
      <c r="Z102" s="4">
        <v>0</v>
      </c>
      <c r="AA102">
        <v>0</v>
      </c>
    </row>
    <row r="103" spans="1:35" hidden="1" x14ac:dyDescent="0.35">
      <c r="A103" t="str">
        <f t="shared" ca="1" si="2"/>
        <v>SocleSOC - Socle CompatibilityCompatibility technology version</v>
      </c>
      <c r="B103" t="str">
        <f ca="1"/>
        <v>R7Z</v>
      </c>
      <c r="C103" t="str">
        <f ca="1"/>
        <v>MT8-X5G-W4W-R7Z</v>
      </c>
      <c r="D103" t="str">
        <f ca="1"/>
        <v>Research &amp; Innovation</v>
      </c>
      <c r="E103" t="str">
        <f ca="1"/>
        <v>Formula</v>
      </c>
      <c r="F103" t="str">
        <f ca="1"/>
        <v>Socle</v>
      </c>
      <c r="G103" t="str">
        <f ca="1"/>
        <v>SOC - Socle Compatibility</v>
      </c>
      <c r="H103" t="str">
        <f ca="1"/>
        <v>Socle compatibility with packaging</v>
      </c>
      <c r="I103" t="str">
        <f ca="1"/>
        <v>Compatibility technology version [SOC]</v>
      </c>
      <c r="J103" t="str">
        <f ca="1"/>
        <v>Compatibility technology version</v>
      </c>
      <c r="K103" t="str">
        <f ca="1"/>
        <v>SOC</v>
      </c>
      <c r="L103" t="str">
        <f ca="1"/>
        <v>Compatibility Technology Version number</v>
      </c>
      <c r="M103">
        <f ca="1"/>
        <v>0</v>
      </c>
      <c r="N103" t="str">
        <f ca="1"/>
        <v>Validated</v>
      </c>
      <c r="O103">
        <f>Feuil1!$B$1</f>
        <v>20230823</v>
      </c>
      <c r="P103" t="str">
        <f ca="1">VLOOKUP(F103,Feuil1!$A$13:$D$33,2,FALSE)</f>
        <v>Validated</v>
      </c>
      <c r="Q103" t="str">
        <f ca="1">VLOOKUP(F103,Feuil1!$A$13:$D$33,3,FALSE)</f>
        <v>Mourad B</v>
      </c>
      <c r="R103" t="str">
        <f ca="1">VLOOKUP(F103,Feuil1!$A$13:$D$33,4,FALSE)</f>
        <v>Frederic G</v>
      </c>
      <c r="W103" s="4" t="s">
        <v>50</v>
      </c>
      <c r="X103" s="4">
        <v>0</v>
      </c>
      <c r="Y103" s="4">
        <v>0</v>
      </c>
      <c r="Z103" s="4">
        <v>0</v>
      </c>
      <c r="AA103">
        <v>0</v>
      </c>
    </row>
    <row r="104" spans="1:35" x14ac:dyDescent="0.35">
      <c r="A104" t="str">
        <f t="shared" ca="1" si="2"/>
        <v>MD Formula General InformationFGI - Formula R&amp;I General classificationCompetitor product study number for Formula</v>
      </c>
      <c r="B104" t="str">
        <f ca="1"/>
        <v>NYC</v>
      </c>
      <c r="C104" t="str">
        <f ca="1"/>
        <v>MT8-JNY-VK8-NYC</v>
      </c>
      <c r="D104" t="str">
        <f ca="1"/>
        <v>Research &amp; Innovation</v>
      </c>
      <c r="E104" t="str">
        <f ca="1"/>
        <v>Formula</v>
      </c>
      <c r="F104" t="str">
        <f ca="1"/>
        <v>MD Formula General Information</v>
      </c>
      <c r="G104" t="str">
        <f ca="1"/>
        <v>FGI - Formula R&amp;I General classification</v>
      </c>
      <c r="H104" t="str">
        <f ca="1"/>
        <v>General information that classifies the formula and describes it in terms of its classification.</v>
      </c>
      <c r="I104" t="str">
        <f ca="1"/>
        <v>Competitor product study number for Formula [FGI]</v>
      </c>
      <c r="J104" t="str">
        <f ca="1"/>
        <v>Competitor product study number for Formula</v>
      </c>
      <c r="K104" t="str">
        <f ca="1"/>
        <v>FGI</v>
      </c>
      <c r="L104" t="str">
        <f ca="1"/>
        <v>icare study number</v>
      </c>
      <c r="M104">
        <f ca="1"/>
        <v>0</v>
      </c>
      <c r="N104" t="str">
        <f ca="1"/>
        <v>On going</v>
      </c>
      <c r="O104">
        <f>Feuil1!$B$1</f>
        <v>20230823</v>
      </c>
      <c r="P104" t="str">
        <f ca="1">VLOOKUP(F104,Feuil1!$A$13:$D$33,2,FALSE)</f>
        <v>Validated</v>
      </c>
      <c r="Q104" t="str">
        <f ca="1">VLOOKUP(F104,Feuil1!$A$13:$D$33,3,FALSE)</f>
        <v>Mourad B</v>
      </c>
      <c r="R104" t="str">
        <f ca="1">VLOOKUP(F104,Feuil1!$A$13:$D$33,4,FALSE)</f>
        <v>Arnaud H</v>
      </c>
      <c r="W104" t="str">
        <f ca="1">_xlfn.XLOOKUP(A104,SDDS!A:A,SDDS!G:G,FALSE)</f>
        <v>fgi_formula_ri_general_classification</v>
      </c>
      <c r="X104">
        <f ca="1">_xlfn.XLOOKUP(A104,SDDS!A:A,SDDS!H:H,FALSE)</f>
        <v>0</v>
      </c>
      <c r="Y104">
        <f ca="1">_xlfn.XLOOKUP(A104,SDDS!A:A,SDDS!I:I,FALSE)</f>
        <v>0</v>
      </c>
      <c r="Z104">
        <f ca="1">_xlfn.XLOOKUP(A104,SDDS!A:A,SDDS!J:J,FALSE)</f>
        <v>0</v>
      </c>
      <c r="AA104" t="str">
        <f ca="1">_xlfn.XLOOKUP(A104,SDDS!A:A,SDDS!K:K,FALSE)</f>
        <v>fil_creator_first_name</v>
      </c>
      <c r="AD104" t="str">
        <f ca="1">_xlfn.XLOOKUP(A104,'Extract Diagnostic'!A:A,'Extract Diagnostic'!L:L,"0")</f>
        <v>LICENSE TO OPERATE</v>
      </c>
      <c r="AE104" t="str">
        <f ca="1">_xlfn.XLOOKUP(A104,'Extract Diagnostic'!A:A,'Extract Diagnostic'!M:M,"0")</f>
        <v>LICENSE TO OPERATE</v>
      </c>
      <c r="AF104" t="str">
        <f ca="1">_xlfn.XLOOKUP(A104,'Extract Diagnostic'!A:A,'Extract Diagnostic'!N:N,"0")</f>
        <v>LOW</v>
      </c>
      <c r="AG104" t="str">
        <f ca="1">_xlfn.XLOOKUP(A104,'Extract Diagnostic'!A:A,'Extract Diagnostic'!X:X,"0")</f>
        <v>HIGH</v>
      </c>
      <c r="AH104" t="str">
        <f ca="1">_xlfn.XLOOKUP(A104,'Extract Diagnostic'!A:A,'Extract Diagnostic'!Y:Y,"0")</f>
        <v>HIGH</v>
      </c>
      <c r="AI104" t="str">
        <f ca="1">_xlfn.XLOOKUP(A104,'Extract Diagnostic'!A:A,'Extract Diagnostic'!Z:Z,"0")</f>
        <v>-</v>
      </c>
    </row>
    <row r="105" spans="1:35" x14ac:dyDescent="0.35">
      <c r="A105" t="str">
        <f t="shared" ca="1" si="2"/>
        <v>MD Formula General InformationFGI - Formula Environment and NaturalnessCompliance with N&amp;O Charter Code v5</v>
      </c>
      <c r="B105" t="str">
        <f ca="1"/>
        <v>6B8</v>
      </c>
      <c r="C105" t="str">
        <f ca="1"/>
        <v>MT8-JNY-UOP-6B8</v>
      </c>
      <c r="D105" t="str">
        <f ca="1"/>
        <v>Research &amp; Innovation</v>
      </c>
      <c r="E105" t="str">
        <f ca="1"/>
        <v>Formula</v>
      </c>
      <c r="F105" t="str">
        <f ca="1"/>
        <v>MD Formula General Information</v>
      </c>
      <c r="G105" t="str">
        <f ca="1"/>
        <v>FGI - Formula Environment and Naturalness</v>
      </c>
      <c r="H1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5" t="str">
        <f ca="1"/>
        <v>Compliance with N&amp;O Charter Code v5 [FGI]</v>
      </c>
      <c r="J105" t="str">
        <f ca="1"/>
        <v>Compliance with N&amp;O Charter Code v5</v>
      </c>
      <c r="K105" t="str">
        <f ca="1"/>
        <v>FGI</v>
      </c>
      <c r="L105" t="str">
        <f ca="1"/>
        <v>TBD</v>
      </c>
      <c r="M105">
        <f ca="1"/>
        <v>0</v>
      </c>
      <c r="N105" t="str">
        <f ca="1"/>
        <v>Validated</v>
      </c>
      <c r="O105">
        <f>Feuil1!$B$1</f>
        <v>20230823</v>
      </c>
      <c r="P105" t="str">
        <f ca="1">VLOOKUP(F105,Feuil1!$A$13:$D$33,2,FALSE)</f>
        <v>Validated</v>
      </c>
      <c r="Q105" t="str">
        <f ca="1">VLOOKUP(F105,Feuil1!$A$13:$D$33,3,FALSE)</f>
        <v>Mourad B</v>
      </c>
      <c r="R105" t="str">
        <f ca="1">VLOOKUP(F105,Feuil1!$A$13:$D$33,4,FALSE)</f>
        <v>Arnaud H</v>
      </c>
      <c r="W105" t="str">
        <f ca="1">_xlfn.XLOOKUP(A105,SDDS!A:A,SDDS!G:G,FALSE)</f>
        <v>fgi_formula_environment_naturalness</v>
      </c>
      <c r="X105">
        <f ca="1">_xlfn.XLOOKUP(A105,SDDS!A:A,SDDS!H:H,FALSE)</f>
        <v>0</v>
      </c>
      <c r="Y105">
        <f ca="1">_xlfn.XLOOKUP(A105,SDDS!A:A,SDDS!I:I,FALSE)</f>
        <v>0</v>
      </c>
      <c r="Z105">
        <f ca="1">_xlfn.XLOOKUP(A105,SDDS!A:A,SDDS!J:J,FALSE)</f>
        <v>0</v>
      </c>
      <c r="AA105">
        <f ca="1">_xlfn.XLOOKUP(A105,SDDS!A:A,SDDS!K:K,FALSE)</f>
        <v>0</v>
      </c>
      <c r="AD105" t="str">
        <f ca="1">_xlfn.XLOOKUP(A105,'Extract Diagnostic'!A:A,'Extract Diagnostic'!L:L,"0")</f>
        <v>0</v>
      </c>
      <c r="AE105" t="str">
        <f ca="1">_xlfn.XLOOKUP(A105,'Extract Diagnostic'!A:A,'Extract Diagnostic'!M:M,"0")</f>
        <v>0</v>
      </c>
      <c r="AF105" t="str">
        <f ca="1">_xlfn.XLOOKUP(A105,'Extract Diagnostic'!A:A,'Extract Diagnostic'!N:N,"0")</f>
        <v>0</v>
      </c>
      <c r="AG105" t="str">
        <f ca="1">_xlfn.XLOOKUP(A105,'Extract Diagnostic'!A:A,'Extract Diagnostic'!X:X,"0")</f>
        <v>0</v>
      </c>
      <c r="AH105" t="str">
        <f ca="1">_xlfn.XLOOKUP(A105,'Extract Diagnostic'!A:A,'Extract Diagnostic'!Y:Y,"0")</f>
        <v>0</v>
      </c>
      <c r="AI105" t="str">
        <f ca="1">_xlfn.XLOOKUP(A105,'Extract Diagnostic'!A:A,'Extract Diagnostic'!Z:Z,"0")</f>
        <v>0</v>
      </c>
    </row>
    <row r="106" spans="1:35" x14ac:dyDescent="0.35">
      <c r="A106" t="str">
        <f t="shared" ca="1" si="2"/>
        <v>MD Formula General InformationFGI - Formula Environment and NaturalnessCompliance with N&amp;O Charter Code v6</v>
      </c>
      <c r="B106" t="str">
        <f ca="1"/>
        <v>0RQ</v>
      </c>
      <c r="C106" t="str">
        <f ca="1"/>
        <v>MT8-JNY-UOP-0RQ</v>
      </c>
      <c r="D106" t="str">
        <f ca="1"/>
        <v>Research &amp; Innovation</v>
      </c>
      <c r="E106" t="str">
        <f ca="1"/>
        <v>Formula</v>
      </c>
      <c r="F106" t="str">
        <f ca="1"/>
        <v>MD Formula General Information</v>
      </c>
      <c r="G106" t="str">
        <f ca="1"/>
        <v>FGI - Formula Environment and Naturalness</v>
      </c>
      <c r="H10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6" t="str">
        <f ca="1"/>
        <v>Compliance with N&amp;O Charter Code v6 [FGI]</v>
      </c>
      <c r="J106" t="str">
        <f ca="1"/>
        <v>Compliance with N&amp;O Charter Code v6</v>
      </c>
      <c r="K106" t="str">
        <f ca="1"/>
        <v>FGI</v>
      </c>
      <c r="L106" t="str">
        <f ca="1"/>
        <v>TBD</v>
      </c>
      <c r="M106">
        <f ca="1"/>
        <v>0</v>
      </c>
      <c r="N106" t="str">
        <f ca="1"/>
        <v>Validated</v>
      </c>
      <c r="O106">
        <f>Feuil1!$B$1</f>
        <v>20230823</v>
      </c>
      <c r="P106" t="str">
        <f ca="1">VLOOKUP(F106,Feuil1!$A$13:$D$33,2,FALSE)</f>
        <v>Validated</v>
      </c>
      <c r="Q106" t="str">
        <f ca="1">VLOOKUP(F106,Feuil1!$A$13:$D$33,3,FALSE)</f>
        <v>Mourad B</v>
      </c>
      <c r="R106" t="str">
        <f ca="1">VLOOKUP(F106,Feuil1!$A$13:$D$33,4,FALSE)</f>
        <v>Arnaud H</v>
      </c>
      <c r="W106" t="str">
        <f ca="1">_xlfn.XLOOKUP(A106,SDDS!A:A,SDDS!G:G,FALSE)</f>
        <v>fgi_formula_environment_naturalness</v>
      </c>
      <c r="X106">
        <f ca="1">_xlfn.XLOOKUP(A106,SDDS!A:A,SDDS!H:H,FALSE)</f>
        <v>0</v>
      </c>
      <c r="Y106">
        <f ca="1">_xlfn.XLOOKUP(A106,SDDS!A:A,SDDS!I:I,FALSE)</f>
        <v>0</v>
      </c>
      <c r="Z106">
        <f ca="1">_xlfn.XLOOKUP(A106,SDDS!A:A,SDDS!J:J,FALSE)</f>
        <v>0</v>
      </c>
      <c r="AA106">
        <f ca="1">_xlfn.XLOOKUP(A106,SDDS!A:A,SDDS!K:K,FALSE)</f>
        <v>0</v>
      </c>
      <c r="AD106" t="str">
        <f ca="1">_xlfn.XLOOKUP(A106,'Extract Diagnostic'!A:A,'Extract Diagnostic'!L:L,"0")</f>
        <v>0</v>
      </c>
      <c r="AE106" t="str">
        <f ca="1">_xlfn.XLOOKUP(A106,'Extract Diagnostic'!A:A,'Extract Diagnostic'!M:M,"0")</f>
        <v>0</v>
      </c>
      <c r="AF106" t="str">
        <f ca="1">_xlfn.XLOOKUP(A106,'Extract Diagnostic'!A:A,'Extract Diagnostic'!N:N,"0")</f>
        <v>0</v>
      </c>
      <c r="AG106" t="str">
        <f ca="1">_xlfn.XLOOKUP(A106,'Extract Diagnostic'!A:A,'Extract Diagnostic'!X:X,"0")</f>
        <v>0</v>
      </c>
      <c r="AH106" t="str">
        <f ca="1">_xlfn.XLOOKUP(A106,'Extract Diagnostic'!A:A,'Extract Diagnostic'!Y:Y,"0")</f>
        <v>0</v>
      </c>
      <c r="AI106" t="str">
        <f ca="1">_xlfn.XLOOKUP(A106,'Extract Diagnostic'!A:A,'Extract Diagnostic'!Z:Z,"0")</f>
        <v>0</v>
      </c>
    </row>
    <row r="107" spans="1:35" x14ac:dyDescent="0.35">
      <c r="A107" t="str">
        <f t="shared" ca="1" si="2"/>
        <v>MD Formula General InformationFGI - Formula Environment and NaturalnessCompliance with N&amp;O Charter Name v5</v>
      </c>
      <c r="B107" t="str">
        <f ca="1"/>
        <v>6BA</v>
      </c>
      <c r="C107" t="str">
        <f ca="1"/>
        <v>MT8-JNY-UOP-6BA</v>
      </c>
      <c r="D107" t="str">
        <f ca="1"/>
        <v>Research &amp; Innovation</v>
      </c>
      <c r="E107" t="str">
        <f ca="1"/>
        <v>Formula</v>
      </c>
      <c r="F107" t="str">
        <f ca="1"/>
        <v>MD Formula General Information</v>
      </c>
      <c r="G107" t="str">
        <f ca="1"/>
        <v>FGI - Formula Environment and Naturalness</v>
      </c>
      <c r="H10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7" t="str">
        <f ca="1"/>
        <v>Compliance with N&amp;O Charter Name v5 [FGI]</v>
      </c>
      <c r="J107" t="str">
        <f ca="1"/>
        <v>Compliance with N&amp;O Charter Name v5</v>
      </c>
      <c r="K107" t="str">
        <f ca="1"/>
        <v>FGI</v>
      </c>
      <c r="L107" t="str">
        <f ca="1"/>
        <v>TBD</v>
      </c>
      <c r="M107">
        <f ca="1"/>
        <v>0</v>
      </c>
      <c r="N107" t="str">
        <f ca="1"/>
        <v>Validated</v>
      </c>
      <c r="O107">
        <f>Feuil1!$B$1</f>
        <v>20230823</v>
      </c>
      <c r="P107" t="str">
        <f ca="1">VLOOKUP(F107,Feuil1!$A$13:$D$33,2,FALSE)</f>
        <v>Validated</v>
      </c>
      <c r="Q107" t="str">
        <f ca="1">VLOOKUP(F107,Feuil1!$A$13:$D$33,3,FALSE)</f>
        <v>Mourad B</v>
      </c>
      <c r="R107" t="str">
        <f ca="1">VLOOKUP(F107,Feuil1!$A$13:$D$33,4,FALSE)</f>
        <v>Arnaud H</v>
      </c>
      <c r="W107" t="str">
        <f ca="1">_xlfn.XLOOKUP(A107,SDDS!A:A,SDDS!G:G,FALSE)</f>
        <v>fgi_formula_environment_naturalness</v>
      </c>
      <c r="X107">
        <f ca="1">_xlfn.XLOOKUP(A107,SDDS!A:A,SDDS!H:H,FALSE)</f>
        <v>0</v>
      </c>
      <c r="Y107">
        <f ca="1">_xlfn.XLOOKUP(A107,SDDS!A:A,SDDS!I:I,FALSE)</f>
        <v>0</v>
      </c>
      <c r="Z107">
        <f ca="1">_xlfn.XLOOKUP(A107,SDDS!A:A,SDDS!J:J,FALSE)</f>
        <v>0</v>
      </c>
      <c r="AA107">
        <f ca="1">_xlfn.XLOOKUP(A107,SDDS!A:A,SDDS!K:K,FALSE)</f>
        <v>0</v>
      </c>
      <c r="AD107" t="str">
        <f ca="1">_xlfn.XLOOKUP(A107,'Extract Diagnostic'!A:A,'Extract Diagnostic'!L:L,"0")</f>
        <v>0</v>
      </c>
      <c r="AE107" t="str">
        <f ca="1">_xlfn.XLOOKUP(A107,'Extract Diagnostic'!A:A,'Extract Diagnostic'!M:M,"0")</f>
        <v>0</v>
      </c>
      <c r="AF107" t="str">
        <f ca="1">_xlfn.XLOOKUP(A107,'Extract Diagnostic'!A:A,'Extract Diagnostic'!N:N,"0")</f>
        <v>0</v>
      </c>
      <c r="AG107" t="str">
        <f ca="1">_xlfn.XLOOKUP(A107,'Extract Diagnostic'!A:A,'Extract Diagnostic'!X:X,"0")</f>
        <v>0</v>
      </c>
      <c r="AH107" t="str">
        <f ca="1">_xlfn.XLOOKUP(A107,'Extract Diagnostic'!A:A,'Extract Diagnostic'!Y:Y,"0")</f>
        <v>0</v>
      </c>
      <c r="AI107" t="str">
        <f ca="1">_xlfn.XLOOKUP(A107,'Extract Diagnostic'!A:A,'Extract Diagnostic'!Z:Z,"0")</f>
        <v>0</v>
      </c>
    </row>
    <row r="108" spans="1:35" x14ac:dyDescent="0.35">
      <c r="A108" t="str">
        <f t="shared" ca="1" si="2"/>
        <v>MD Formula General InformationFGI - Formula Environment and NaturalnessCompliance with N&amp;O Charter Name v6</v>
      </c>
      <c r="B108" t="str">
        <f ca="1"/>
        <v>EKK</v>
      </c>
      <c r="C108" t="str">
        <f ca="1"/>
        <v>MT8-JNY-UOP-EKK</v>
      </c>
      <c r="D108" t="str">
        <f ca="1"/>
        <v>Research &amp; Innovation</v>
      </c>
      <c r="E108" t="str">
        <f ca="1"/>
        <v>Formula</v>
      </c>
      <c r="F108" t="str">
        <f ca="1"/>
        <v>MD Formula General Information</v>
      </c>
      <c r="G108" t="str">
        <f ca="1"/>
        <v>FGI - Formula Environment and Naturalness</v>
      </c>
      <c r="H10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8" t="str">
        <f ca="1"/>
        <v>Compliance with N&amp;O Charter Name v6 [FGI]</v>
      </c>
      <c r="J108" t="str">
        <f ca="1"/>
        <v>Compliance with N&amp;O Charter Name v6</v>
      </c>
      <c r="K108" t="str">
        <f ca="1"/>
        <v>FGI</v>
      </c>
      <c r="L108" t="str">
        <f ca="1"/>
        <v>TBD</v>
      </c>
      <c r="M108">
        <f ca="1"/>
        <v>0</v>
      </c>
      <c r="N108" t="str">
        <f ca="1"/>
        <v>Validated</v>
      </c>
      <c r="O108">
        <f>Feuil1!$B$1</f>
        <v>20230823</v>
      </c>
      <c r="P108" t="str">
        <f ca="1">VLOOKUP(F108,Feuil1!$A$13:$D$33,2,FALSE)</f>
        <v>Validated</v>
      </c>
      <c r="Q108" t="str">
        <f ca="1">VLOOKUP(F108,Feuil1!$A$13:$D$33,3,FALSE)</f>
        <v>Mourad B</v>
      </c>
      <c r="R108" t="str">
        <f ca="1">VLOOKUP(F108,Feuil1!$A$13:$D$33,4,FALSE)</f>
        <v>Arnaud H</v>
      </c>
      <c r="W108" t="str">
        <f ca="1">_xlfn.XLOOKUP(A108,SDDS!A:A,SDDS!G:G,FALSE)</f>
        <v>fgi_formula_environment_naturalness</v>
      </c>
      <c r="X108">
        <f ca="1">_xlfn.XLOOKUP(A108,SDDS!A:A,SDDS!H:H,FALSE)</f>
        <v>0</v>
      </c>
      <c r="Y108">
        <f ca="1">_xlfn.XLOOKUP(A108,SDDS!A:A,SDDS!I:I,FALSE)</f>
        <v>0</v>
      </c>
      <c r="Z108">
        <f ca="1">_xlfn.XLOOKUP(A108,SDDS!A:A,SDDS!J:J,FALSE)</f>
        <v>0</v>
      </c>
      <c r="AA108">
        <f ca="1">_xlfn.XLOOKUP(A108,SDDS!A:A,SDDS!K:K,FALSE)</f>
        <v>0</v>
      </c>
      <c r="AD108" t="str">
        <f ca="1">_xlfn.XLOOKUP(A108,'Extract Diagnostic'!A:A,'Extract Diagnostic'!L:L,"0")</f>
        <v>0</v>
      </c>
      <c r="AE108" t="str">
        <f ca="1">_xlfn.XLOOKUP(A108,'Extract Diagnostic'!A:A,'Extract Diagnostic'!M:M,"0")</f>
        <v>0</v>
      </c>
      <c r="AF108" t="str">
        <f ca="1">_xlfn.XLOOKUP(A108,'Extract Diagnostic'!A:A,'Extract Diagnostic'!N:N,"0")</f>
        <v>0</v>
      </c>
      <c r="AG108" t="str">
        <f ca="1">_xlfn.XLOOKUP(A108,'Extract Diagnostic'!A:A,'Extract Diagnostic'!X:X,"0")</f>
        <v>0</v>
      </c>
      <c r="AH108" t="str">
        <f ca="1">_xlfn.XLOOKUP(A108,'Extract Diagnostic'!A:A,'Extract Diagnostic'!Y:Y,"0")</f>
        <v>0</v>
      </c>
      <c r="AI108" t="str">
        <f ca="1">_xlfn.XLOOKUP(A108,'Extract Diagnostic'!A:A,'Extract Diagnostic'!Z:Z,"0")</f>
        <v>0</v>
      </c>
    </row>
    <row r="109" spans="1:35" x14ac:dyDescent="0.35">
      <c r="A109" t="str">
        <f t="shared" ca="1" si="2"/>
        <v>MD Formula General InformationFGI - Formula Composition ProcessComponent - Concentration (%)</v>
      </c>
      <c r="B109" t="str">
        <f ca="1"/>
        <v>TLS</v>
      </c>
      <c r="C109" t="str">
        <f ca="1"/>
        <v>MT8-JNY-M7S-TLS</v>
      </c>
      <c r="D109" t="str">
        <f ca="1"/>
        <v>Research &amp; Innovation</v>
      </c>
      <c r="E109" t="str">
        <f ca="1"/>
        <v>Formula</v>
      </c>
      <c r="F109" t="str">
        <f ca="1"/>
        <v>MD Formula General Information</v>
      </c>
      <c r="G109" t="str">
        <f ca="1"/>
        <v>FGI - Formula Composition Process</v>
      </c>
      <c r="H109" t="str">
        <f ca="1"/>
        <v>Composition as used when fabricating the formule with phases and steps</v>
      </c>
      <c r="I109" t="str">
        <f ca="1"/>
        <v>Component - Concentration (%) [FGI]</v>
      </c>
      <c r="J109" t="str">
        <f ca="1"/>
        <v>Component - Concentration (%)</v>
      </c>
      <c r="K109" t="str">
        <f ca="1"/>
        <v>FGI</v>
      </c>
      <c r="L109" t="str">
        <f ca="1"/>
        <v xml:space="preserve">Concentration percentage of component composition </v>
      </c>
      <c r="M109">
        <f ca="1"/>
        <v>0</v>
      </c>
      <c r="N109" t="str">
        <f ca="1"/>
        <v>Validated</v>
      </c>
      <c r="O109">
        <f>Feuil1!$B$1</f>
        <v>20230823</v>
      </c>
      <c r="P109" t="str">
        <f ca="1">VLOOKUP(F109,Feuil1!$A$13:$D$33,2,FALSE)</f>
        <v>Validated</v>
      </c>
      <c r="Q109" t="str">
        <f ca="1">VLOOKUP(F109,Feuil1!$A$13:$D$33,3,FALSE)</f>
        <v>Mourad B</v>
      </c>
      <c r="R109" t="str">
        <f ca="1">VLOOKUP(F109,Feuil1!$A$13:$D$33,4,FALSE)</f>
        <v>Arnaud H</v>
      </c>
      <c r="W109" t="str">
        <f ca="1">_xlfn.XLOOKUP(A109,SDDS!A:A,SDDS!G:G,FALSE)</f>
        <v>fgi_formula_composition_process</v>
      </c>
      <c r="X109" t="str">
        <f ca="1">_xlfn.XLOOKUP(A109,SDDS!A:A,SDDS!H:H,FALSE)</f>
        <v>component_concentration_percent</v>
      </c>
      <c r="Y109">
        <f ca="1">_xlfn.XLOOKUP(A109,SDDS!A:A,SDDS!I:I,FALSE)</f>
        <v>0</v>
      </c>
      <c r="Z109">
        <f ca="1">_xlfn.XLOOKUP(A109,SDDS!A:A,SDDS!J:J,FALSE)</f>
        <v>0</v>
      </c>
      <c r="AA109">
        <f ca="1">_xlfn.XLOOKUP(A109,SDDS!A:A,SDDS!K:K,FALSE)</f>
        <v>0</v>
      </c>
      <c r="AD109" t="str">
        <f ca="1">_xlfn.XLOOKUP(A109,'Extract Diagnostic'!A:A,'Extract Diagnostic'!L:L,"0")</f>
        <v>LICENSE TO OPERATE</v>
      </c>
      <c r="AE109" t="str">
        <f ca="1">_xlfn.XLOOKUP(A109,'Extract Diagnostic'!A:A,'Extract Diagnostic'!M:M,"0")</f>
        <v>LICENSE TO OPERATE</v>
      </c>
      <c r="AF109" t="str">
        <f ca="1">_xlfn.XLOOKUP(A109,'Extract Diagnostic'!A:A,'Extract Diagnostic'!N:N,"0")</f>
        <v>LOW</v>
      </c>
      <c r="AG109" t="str">
        <f ca="1">_xlfn.XLOOKUP(A109,'Extract Diagnostic'!A:A,'Extract Diagnostic'!X:X,"0")</f>
        <v>HIGH</v>
      </c>
      <c r="AH109" t="str">
        <f ca="1">_xlfn.XLOOKUP(A109,'Extract Diagnostic'!A:A,'Extract Diagnostic'!Y:Y,"0")</f>
        <v>HIGH</v>
      </c>
      <c r="AI109" t="str">
        <f ca="1">_xlfn.XLOOKUP(A109,'Extract Diagnostic'!A:A,'Extract Diagnostic'!Z:Z,"0")</f>
        <v>-</v>
      </c>
    </row>
    <row r="110" spans="1:35" x14ac:dyDescent="0.35">
      <c r="A110" t="str">
        <f t="shared" ca="1" si="2"/>
        <v>MD Formula General InformationFAB - Batch Fabrication - Composition ProcessComponent - Concentration (%) for Fabrication Composition Process</v>
      </c>
      <c r="B110" t="str">
        <f ca="1"/>
        <v>0QZ</v>
      </c>
      <c r="C110" t="str">
        <f ca="1"/>
        <v>MT8-JNY-GBO-0QZ</v>
      </c>
      <c r="D110" t="str">
        <f ca="1"/>
        <v>Research &amp; Innovation</v>
      </c>
      <c r="E110" t="str">
        <f ca="1"/>
        <v>Formula</v>
      </c>
      <c r="F110" t="str">
        <f ca="1"/>
        <v>MD Formula General Information</v>
      </c>
      <c r="G110" t="str">
        <f ca="1"/>
        <v>FAB - Batch Fabrication - Composition Process</v>
      </c>
      <c r="H110" t="str">
        <f ca="1"/>
        <v>Data related to the fabrication by R&amp;I laboratories of formula samples using a composition process</v>
      </c>
      <c r="I110" t="str">
        <f ca="1"/>
        <v>Component - Concentration (%) for Fabrication Composition Process [FAB]</v>
      </c>
      <c r="J110" t="str">
        <f ca="1"/>
        <v>Component - Concentration (%) for Fabrication Composition Process</v>
      </c>
      <c r="K110" t="str">
        <f ca="1"/>
        <v>FAB</v>
      </c>
      <c r="L110" t="str">
        <f ca="1"/>
        <v>Concentration percentage of component for fabrication composition process</v>
      </c>
      <c r="M110">
        <f ca="1"/>
        <v>0</v>
      </c>
      <c r="N110" t="str">
        <f ca="1"/>
        <v>Validated</v>
      </c>
      <c r="O110">
        <f>Feuil1!$B$1</f>
        <v>20230823</v>
      </c>
      <c r="P110" t="str">
        <f ca="1">VLOOKUP(F110,Feuil1!$A$13:$D$33,2,FALSE)</f>
        <v>Validated</v>
      </c>
      <c r="Q110" t="str">
        <f ca="1">VLOOKUP(F110,Feuil1!$A$13:$D$33,3,FALSE)</f>
        <v>Mourad B</v>
      </c>
      <c r="R110" t="str">
        <f ca="1">VLOOKUP(F110,Feuil1!$A$13:$D$33,4,FALSE)</f>
        <v>Arnaud H</v>
      </c>
      <c r="W110" t="str">
        <f ca="1">_xlfn.XLOOKUP(A110,SDDS!A:A,SDDS!G:G,FALSE)</f>
        <v>fab_batch_fabrication_composition_process</v>
      </c>
      <c r="X110" t="str">
        <f ca="1">_xlfn.XLOOKUP(A110,SDDS!A:A,SDDS!H:H,FALSE)</f>
        <v>component_concentration_percent</v>
      </c>
      <c r="Y110">
        <f ca="1">_xlfn.XLOOKUP(A110,SDDS!A:A,SDDS!I:I,FALSE)</f>
        <v>0</v>
      </c>
      <c r="Z110">
        <f ca="1">_xlfn.XLOOKUP(A110,SDDS!A:A,SDDS!J:J,FALSE)</f>
        <v>0</v>
      </c>
      <c r="AA110">
        <f ca="1">_xlfn.XLOOKUP(A110,SDDS!A:A,SDDS!K:K,FALSE)</f>
        <v>0</v>
      </c>
      <c r="AD110" t="str">
        <f ca="1">_xlfn.XLOOKUP(A110,'Extract Diagnostic'!A:A,'Extract Diagnostic'!L:L,"0")</f>
        <v>LICENSE TO OPERATE</v>
      </c>
      <c r="AE110" t="str">
        <f ca="1">_xlfn.XLOOKUP(A110,'Extract Diagnostic'!A:A,'Extract Diagnostic'!M:M,"0")</f>
        <v>LOW</v>
      </c>
      <c r="AF110" t="str">
        <f ca="1">_xlfn.XLOOKUP(A110,'Extract Diagnostic'!A:A,'Extract Diagnostic'!N:N,"0")</f>
        <v>LOW</v>
      </c>
      <c r="AG110" t="str">
        <f ca="1">_xlfn.XLOOKUP(A110,'Extract Diagnostic'!A:A,'Extract Diagnostic'!X:X,"0")</f>
        <v>HIGH</v>
      </c>
      <c r="AH110" t="str">
        <f ca="1">_xlfn.XLOOKUP(A110,'Extract Diagnostic'!A:A,'Extract Diagnostic'!Y:Y,"0")</f>
        <v>HIGH</v>
      </c>
      <c r="AI110" t="str">
        <f ca="1">_xlfn.XLOOKUP(A110,'Extract Diagnostic'!A:A,'Extract Diagnostic'!Z:Z,"0")</f>
        <v>-</v>
      </c>
    </row>
    <row r="111" spans="1:35" hidden="1" x14ac:dyDescent="0.35">
      <c r="A111" t="str">
        <f t="shared" ca="1" si="2"/>
        <v>SocleSOC - Socle Composition ArchitectureComponent - Concentration Maximum (%)</v>
      </c>
      <c r="B111" t="str">
        <f ca="1"/>
        <v>1WA</v>
      </c>
      <c r="C111" t="str">
        <f ca="1"/>
        <v>MT8-X5G-ZUX-1WA</v>
      </c>
      <c r="D111" t="str">
        <f ca="1"/>
        <v>Research &amp; Innovation</v>
      </c>
      <c r="E111" t="str">
        <f ca="1"/>
        <v>Formula</v>
      </c>
      <c r="F111" t="str">
        <f ca="1"/>
        <v>Socle</v>
      </c>
      <c r="G111" t="str">
        <f ca="1"/>
        <v>SOC - Socle Composition Architecture</v>
      </c>
      <c r="H111" t="str">
        <f ca="1"/>
        <v>Composition of the Socle in terms of raw materials with minimum and maximum concentration levels</v>
      </c>
      <c r="I111" t="str">
        <f ca="1"/>
        <v>Component - Concentration Maximum (%) [SOC]</v>
      </c>
      <c r="J111" t="str">
        <f ca="1"/>
        <v>Component - Concentration Maximum (%)</v>
      </c>
      <c r="K111" t="str">
        <f ca="1"/>
        <v>SOC</v>
      </c>
      <c r="L111" t="str">
        <f ca="1"/>
        <v>Maximum concentration value of RM/Ingredient defined in the Socle composition</v>
      </c>
      <c r="M111">
        <f ca="1"/>
        <v>0</v>
      </c>
      <c r="N111" t="str">
        <f ca="1"/>
        <v>Validated</v>
      </c>
      <c r="O111">
        <f>Feuil1!$B$1</f>
        <v>20230823</v>
      </c>
      <c r="P111" t="str">
        <f ca="1">VLOOKUP(F111,Feuil1!$A$13:$D$33,2,FALSE)</f>
        <v>Validated</v>
      </c>
      <c r="Q111" t="str">
        <f ca="1">VLOOKUP(F111,Feuil1!$A$13:$D$33,3,FALSE)</f>
        <v>Mourad B</v>
      </c>
      <c r="R111" t="str">
        <f ca="1">VLOOKUP(F111,Feuil1!$A$13:$D$33,4,FALSE)</f>
        <v>Frederic G</v>
      </c>
      <c r="W111" s="4" t="s">
        <v>57</v>
      </c>
      <c r="X111" s="4" t="s">
        <v>107</v>
      </c>
      <c r="Y111" s="4" t="s">
        <v>108</v>
      </c>
      <c r="Z111" s="4">
        <v>0</v>
      </c>
      <c r="AA111">
        <v>0</v>
      </c>
    </row>
    <row r="112" spans="1:35" hidden="1" x14ac:dyDescent="0.35">
      <c r="A112" t="str">
        <f t="shared" ca="1" si="2"/>
        <v>TechnologyTEC - Technology Composition ArchitectureComponent - Concentration Maximum (%)</v>
      </c>
      <c r="B112" t="str">
        <f ca="1"/>
        <v>HWB</v>
      </c>
      <c r="C112" t="str">
        <f ca="1"/>
        <v>MT8-EU9-HK8-HWB</v>
      </c>
      <c r="D112" t="str">
        <f ca="1"/>
        <v>Research &amp; Innovation</v>
      </c>
      <c r="E112" t="str">
        <f ca="1"/>
        <v>Formula</v>
      </c>
      <c r="F112" t="str">
        <f ca="1"/>
        <v>Technology</v>
      </c>
      <c r="G112" t="str">
        <f ca="1"/>
        <v>TEC - Technology Composition Architecture</v>
      </c>
      <c r="H112" t="str">
        <f ca="1"/>
        <v>Data linked to the composition of the family it belongs to : quantity, concentration, component name, etc.</v>
      </c>
      <c r="I112" t="str">
        <f ca="1"/>
        <v>Component - Concentration Maximum (%) [TEC]</v>
      </c>
      <c r="J112" t="str">
        <f ca="1"/>
        <v>Component - Concentration Maximum (%)</v>
      </c>
      <c r="K112" t="str">
        <f ca="1"/>
        <v>TEC</v>
      </c>
      <c r="L112" t="str">
        <f ca="1"/>
        <v>TBD</v>
      </c>
      <c r="M112">
        <f ca="1"/>
        <v>0</v>
      </c>
      <c r="N112" t="str">
        <f ca="1"/>
        <v>Validated</v>
      </c>
      <c r="O112">
        <f>Feuil1!$B$1</f>
        <v>20230823</v>
      </c>
      <c r="P112" t="str">
        <f ca="1">VLOOKUP(F112,Feuil1!$A$13:$D$33,2,FALSE)</f>
        <v>Validated</v>
      </c>
      <c r="Q112" t="str">
        <f ca="1">VLOOKUP(F112,Feuil1!$A$13:$D$33,3,FALSE)</f>
        <v>Mourad B</v>
      </c>
      <c r="R112" t="str">
        <f ca="1">VLOOKUP(F112,Feuil1!$A$13:$D$33,4,FALSE)</f>
        <v>Frederic G</v>
      </c>
      <c r="W112" s="4" t="s">
        <v>98</v>
      </c>
      <c r="X112" s="4" t="s">
        <v>109</v>
      </c>
      <c r="Y112" s="4">
        <v>0</v>
      </c>
      <c r="Z112" s="4">
        <v>0</v>
      </c>
      <c r="AA112">
        <v>0</v>
      </c>
    </row>
    <row r="113" spans="1:35" hidden="1" x14ac:dyDescent="0.35">
      <c r="A113" t="str">
        <f t="shared" ca="1" si="2"/>
        <v>SocleSOC - Socle Composition ArchitectureComponent - Concentration Minimum (%)</v>
      </c>
      <c r="B113" t="str">
        <f ca="1"/>
        <v>9W6</v>
      </c>
      <c r="C113" t="str">
        <f ca="1"/>
        <v>MT8-X5G-ZUX-9W6</v>
      </c>
      <c r="D113" t="str">
        <f ca="1"/>
        <v>Research &amp; Innovation</v>
      </c>
      <c r="E113" t="str">
        <f ca="1"/>
        <v>Formula</v>
      </c>
      <c r="F113" t="str">
        <f ca="1"/>
        <v>Socle</v>
      </c>
      <c r="G113" t="str">
        <f ca="1"/>
        <v>SOC - Socle Composition Architecture</v>
      </c>
      <c r="H113" t="str">
        <f ca="1"/>
        <v>Composition of the Socle in terms of raw materials with minimum and maximum concentration levels</v>
      </c>
      <c r="I113" t="str">
        <f ca="1"/>
        <v>Component - Concentration Minimum (%) [SOC]</v>
      </c>
      <c r="J113" t="str">
        <f ca="1"/>
        <v>Component - Concentration Minimum (%)</v>
      </c>
      <c r="K113" t="str">
        <f ca="1"/>
        <v>SOC</v>
      </c>
      <c r="L113" t="str">
        <f ca="1"/>
        <v>Minimum concentration value of RM/Ingredient defined in the Socle composition</v>
      </c>
      <c r="M113">
        <f ca="1"/>
        <v>0</v>
      </c>
      <c r="N113" t="str">
        <f ca="1"/>
        <v>Validated</v>
      </c>
      <c r="O113">
        <f>Feuil1!$B$1</f>
        <v>20230823</v>
      </c>
      <c r="P113" t="str">
        <f ca="1">VLOOKUP(F113,Feuil1!$A$13:$D$33,2,FALSE)</f>
        <v>Validated</v>
      </c>
      <c r="Q113" t="str">
        <f ca="1">VLOOKUP(F113,Feuil1!$A$13:$D$33,3,FALSE)</f>
        <v>Mourad B</v>
      </c>
      <c r="R113" t="str">
        <f ca="1">VLOOKUP(F113,Feuil1!$A$13:$D$33,4,FALSE)</f>
        <v>Frederic G</v>
      </c>
      <c r="W113" s="4" t="s">
        <v>57</v>
      </c>
      <c r="X113" s="4" t="s">
        <v>110</v>
      </c>
      <c r="Y113" s="4" t="s">
        <v>111</v>
      </c>
      <c r="Z113" s="4">
        <v>0</v>
      </c>
      <c r="AA113">
        <v>0</v>
      </c>
    </row>
    <row r="114" spans="1:35" hidden="1" x14ac:dyDescent="0.35">
      <c r="A114" t="str">
        <f t="shared" ca="1" si="2"/>
        <v>TechnologyTEC - Technology Composition ArchitectureComponent - Concentration Minimum (%)</v>
      </c>
      <c r="B114" t="str">
        <f ca="1"/>
        <v>N9N</v>
      </c>
      <c r="C114" t="str">
        <f ca="1"/>
        <v>MT8-EU9-HK8-N9N</v>
      </c>
      <c r="D114" t="str">
        <f ca="1"/>
        <v>Research &amp; Innovation</v>
      </c>
      <c r="E114" t="str">
        <f ca="1"/>
        <v>Formula</v>
      </c>
      <c r="F114" t="str">
        <f ca="1"/>
        <v>Technology</v>
      </c>
      <c r="G114" t="str">
        <f ca="1"/>
        <v>TEC - Technology Composition Architecture</v>
      </c>
      <c r="H114" t="str">
        <f ca="1"/>
        <v>Data linked to the composition of the family it belongs to : quantity, concentration, component name, etc.</v>
      </c>
      <c r="I114" t="str">
        <f ca="1"/>
        <v>Component - Concentration Minimum (%) [TEC]</v>
      </c>
      <c r="J114" t="str">
        <f ca="1"/>
        <v>Component - Concentration Minimum (%)</v>
      </c>
      <c r="K114" t="str">
        <f ca="1"/>
        <v>TEC</v>
      </c>
      <c r="L114" t="str">
        <f ca="1"/>
        <v>TBD</v>
      </c>
      <c r="M114">
        <f ca="1"/>
        <v>0</v>
      </c>
      <c r="N114" t="str">
        <f ca="1"/>
        <v>Validated</v>
      </c>
      <c r="O114">
        <f>Feuil1!$B$1</f>
        <v>20230823</v>
      </c>
      <c r="P114" t="str">
        <f ca="1">VLOOKUP(F114,Feuil1!$A$13:$D$33,2,FALSE)</f>
        <v>Validated</v>
      </c>
      <c r="Q114" t="str">
        <f ca="1">VLOOKUP(F114,Feuil1!$A$13:$D$33,3,FALSE)</f>
        <v>Mourad B</v>
      </c>
      <c r="R114" t="str">
        <f ca="1">VLOOKUP(F114,Feuil1!$A$13:$D$33,4,FALSE)</f>
        <v>Frederic G</v>
      </c>
      <c r="W114" s="4" t="s">
        <v>99</v>
      </c>
      <c r="X114" s="4" t="s">
        <v>112</v>
      </c>
      <c r="Y114" s="4" t="s">
        <v>113</v>
      </c>
      <c r="Z114" s="4" t="s">
        <v>114</v>
      </c>
      <c r="AA114">
        <v>0</v>
      </c>
    </row>
    <row r="115" spans="1:35" x14ac:dyDescent="0.35">
      <c r="A115" t="str">
        <f t="shared" ca="1" si="2"/>
        <v>MD Formula General InformationFAB - Batch Fabrication - Composition ProcessComponent - Formula Code for Fabrication Composition Process</v>
      </c>
      <c r="B115" t="str">
        <f ca="1"/>
        <v>0QX</v>
      </c>
      <c r="C115" t="str">
        <f ca="1"/>
        <v>MT8-JNY-GBO-0QX</v>
      </c>
      <c r="D115" t="str">
        <f ca="1"/>
        <v>Research &amp; Innovation</v>
      </c>
      <c r="E115" t="str">
        <f ca="1"/>
        <v>Formula</v>
      </c>
      <c r="F115" t="str">
        <f ca="1"/>
        <v>MD Formula General Information</v>
      </c>
      <c r="G115" t="str">
        <f ca="1"/>
        <v>FAB - Batch Fabrication - Composition Process</v>
      </c>
      <c r="H115" t="str">
        <f ca="1"/>
        <v>Data related to the fabrication by R&amp;I laboratories of formula samples using a composition process</v>
      </c>
      <c r="I115" t="str">
        <f ca="1"/>
        <v>Component - Formula Code for Fabrication Composition Process [FAB]</v>
      </c>
      <c r="J115" t="str">
        <f ca="1"/>
        <v>Component - Formula Code for Fabrication Composition Process</v>
      </c>
      <c r="K115" t="str">
        <f ca="1"/>
        <v>FAB</v>
      </c>
      <c r="L115" t="str">
        <f ca="1"/>
        <v>Formula code for fabrication composition process</v>
      </c>
      <c r="M115">
        <f ca="1"/>
        <v>0</v>
      </c>
      <c r="N115" t="str">
        <f ca="1"/>
        <v>Validated</v>
      </c>
      <c r="O115">
        <f>Feuil1!$B$1</f>
        <v>20230823</v>
      </c>
      <c r="P115" t="str">
        <f ca="1">VLOOKUP(F115,Feuil1!$A$13:$D$33,2,FALSE)</f>
        <v>Validated</v>
      </c>
      <c r="Q115" t="str">
        <f ca="1">VLOOKUP(F115,Feuil1!$A$13:$D$33,3,FALSE)</f>
        <v>Mourad B</v>
      </c>
      <c r="R115" t="str">
        <f ca="1">VLOOKUP(F115,Feuil1!$A$13:$D$33,4,FALSE)</f>
        <v>Arnaud H</v>
      </c>
      <c r="W115" t="str">
        <f ca="1">_xlfn.XLOOKUP(A115,SDDS!A:A,SDDS!G:G,FALSE)</f>
        <v>fab_batch_fabrication_composition_process</v>
      </c>
      <c r="X115" t="str">
        <f ca="1">_xlfn.XLOOKUP(A115,SDDS!A:A,SDDS!H:H,FALSE)</f>
        <v>component_formula_code</v>
      </c>
      <c r="Y115" t="str">
        <f ca="1">_xlfn.XLOOKUP(A115,SDDS!A:A,SDDS!I:I,FALSE)</f>
        <v>component_formula_id</v>
      </c>
      <c r="Z115" t="str">
        <f ca="1">_xlfn.XLOOKUP(A115,SDDS!A:A,SDDS!J:J,FALSE)</f>
        <v>component_formula_source_id</v>
      </c>
      <c r="AA115">
        <f ca="1">_xlfn.XLOOKUP(A115,SDDS!A:A,SDDS!K:K,FALSE)</f>
        <v>0</v>
      </c>
      <c r="AD115" t="str">
        <f ca="1">_xlfn.XLOOKUP(A115,'Extract Diagnostic'!A:A,'Extract Diagnostic'!L:L,"0")</f>
        <v>LICENSE TO OPERATE</v>
      </c>
      <c r="AE115" t="str">
        <f ca="1">_xlfn.XLOOKUP(A115,'Extract Diagnostic'!A:A,'Extract Diagnostic'!M:M,"0")</f>
        <v>LOW</v>
      </c>
      <c r="AF115" t="str">
        <f ca="1">_xlfn.XLOOKUP(A115,'Extract Diagnostic'!A:A,'Extract Diagnostic'!N:N,"0")</f>
        <v>LOW</v>
      </c>
      <c r="AG115" t="str">
        <f ca="1">_xlfn.XLOOKUP(A115,'Extract Diagnostic'!A:A,'Extract Diagnostic'!X:X,"0")</f>
        <v>HIGH</v>
      </c>
      <c r="AH115" t="str">
        <f ca="1">_xlfn.XLOOKUP(A115,'Extract Diagnostic'!A:A,'Extract Diagnostic'!Y:Y,"0")</f>
        <v>HIGH</v>
      </c>
      <c r="AI115" t="str">
        <f ca="1">_xlfn.XLOOKUP(A115,'Extract Diagnostic'!A:A,'Extract Diagnostic'!Z:Z,"0")</f>
        <v>-</v>
      </c>
    </row>
    <row r="116" spans="1:35" x14ac:dyDescent="0.35">
      <c r="A116" t="str">
        <f t="shared" ca="1" si="2"/>
        <v>MD Formula General InformationFGI - Formula Composition ProcessComponent - Formula Code for Formula Composition Process</v>
      </c>
      <c r="B116" t="str">
        <f ca="1"/>
        <v>0Q8</v>
      </c>
      <c r="C116" t="str">
        <f ca="1"/>
        <v>MT8-JNY-M7S-0Q8</v>
      </c>
      <c r="D116" t="str">
        <f ca="1"/>
        <v>Research &amp; Innovation</v>
      </c>
      <c r="E116" t="str">
        <f ca="1"/>
        <v>Formula</v>
      </c>
      <c r="F116" t="str">
        <f ca="1"/>
        <v>MD Formula General Information</v>
      </c>
      <c r="G116" t="str">
        <f ca="1"/>
        <v>FGI - Formula Composition Process</v>
      </c>
      <c r="H116" t="str">
        <f ca="1"/>
        <v>Composition as used when fabricating the formule with phases and steps</v>
      </c>
      <c r="I116" t="str">
        <f ca="1"/>
        <v>Component - Formula Code for Formula Composition Process [FGI]</v>
      </c>
      <c r="J116" t="str">
        <f ca="1"/>
        <v>Component - Formula Code for Formula Composition Process</v>
      </c>
      <c r="K116" t="str">
        <f ca="1"/>
        <v>FGI</v>
      </c>
      <c r="L116" t="str">
        <f ca="1"/>
        <v>Preparation entering into the formula composition</v>
      </c>
      <c r="M116">
        <f ca="1"/>
        <v>0</v>
      </c>
      <c r="N116" t="str">
        <f ca="1"/>
        <v>Validated</v>
      </c>
      <c r="O116">
        <f>Feuil1!$B$1</f>
        <v>20230823</v>
      </c>
      <c r="P116" t="str">
        <f ca="1">VLOOKUP(F116,Feuil1!$A$13:$D$33,2,FALSE)</f>
        <v>Validated</v>
      </c>
      <c r="Q116" t="str">
        <f ca="1">VLOOKUP(F116,Feuil1!$A$13:$D$33,3,FALSE)</f>
        <v>Mourad B</v>
      </c>
      <c r="R116" t="str">
        <f ca="1">VLOOKUP(F116,Feuil1!$A$13:$D$33,4,FALSE)</f>
        <v>Arnaud H</v>
      </c>
      <c r="W116" t="str">
        <f ca="1">_xlfn.XLOOKUP(A116,SDDS!A:A,SDDS!G:G,FALSE)</f>
        <v>fgi_formula_composition_process</v>
      </c>
      <c r="X116" t="str">
        <f ca="1">_xlfn.XLOOKUP(A116,SDDS!A:A,SDDS!H:H,FALSE)</f>
        <v>component_formula_code</v>
      </c>
      <c r="Y116" t="str">
        <f ca="1">_xlfn.XLOOKUP(A116,SDDS!A:A,SDDS!I:I,FALSE)</f>
        <v>component_formula_source_id</v>
      </c>
      <c r="Z116" t="str">
        <f ca="1">_xlfn.XLOOKUP(A116,SDDS!A:A,SDDS!J:J,FALSE)</f>
        <v>component_formula_id</v>
      </c>
      <c r="AA116">
        <f ca="1">_xlfn.XLOOKUP(A116,SDDS!A:A,SDDS!K:K,FALSE)</f>
        <v>0</v>
      </c>
      <c r="AD116" t="str">
        <f ca="1">_xlfn.XLOOKUP(A116,'Extract Diagnostic'!A:A,'Extract Diagnostic'!L:L,"0")</f>
        <v>LICENSE TO OPERATE</v>
      </c>
      <c r="AE116" t="str">
        <f ca="1">_xlfn.XLOOKUP(A116,'Extract Diagnostic'!A:A,'Extract Diagnostic'!M:M,"0")</f>
        <v>LICENSE TO OPERATE</v>
      </c>
      <c r="AF116" t="str">
        <f ca="1">_xlfn.XLOOKUP(A116,'Extract Diagnostic'!A:A,'Extract Diagnostic'!N:N,"0")</f>
        <v>LOW</v>
      </c>
      <c r="AG116" t="str">
        <f ca="1">_xlfn.XLOOKUP(A116,'Extract Diagnostic'!A:A,'Extract Diagnostic'!X:X,"0")</f>
        <v>HIGH</v>
      </c>
      <c r="AH116" t="str">
        <f ca="1">_xlfn.XLOOKUP(A116,'Extract Diagnostic'!A:A,'Extract Diagnostic'!Y:Y,"0")</f>
        <v>HIGH</v>
      </c>
      <c r="AI116" t="str">
        <f ca="1">_xlfn.XLOOKUP(A116,'Extract Diagnostic'!A:A,'Extract Diagnostic'!Z:Z,"0")</f>
        <v>-</v>
      </c>
    </row>
    <row r="117" spans="1:35" hidden="1" x14ac:dyDescent="0.35">
      <c r="A117" t="str">
        <f t="shared" ca="1" si="2"/>
        <v>SocleSOC - Socle Composition ArchitectureComponent - Ingredient Number</v>
      </c>
      <c r="B117" t="str">
        <f ca="1"/>
        <v>40A</v>
      </c>
      <c r="C117" t="str">
        <f ca="1"/>
        <v>MT8-X5G-ZUX-40A</v>
      </c>
      <c r="D117" t="str">
        <f ca="1"/>
        <v>Research &amp; Innovation</v>
      </c>
      <c r="E117" t="str">
        <f ca="1"/>
        <v>Formula</v>
      </c>
      <c r="F117" t="str">
        <f ca="1"/>
        <v>Socle</v>
      </c>
      <c r="G117" t="str">
        <f ca="1"/>
        <v>SOC - Socle Composition Architecture</v>
      </c>
      <c r="H117" t="str">
        <f ca="1"/>
        <v>Composition of the Socle in terms of raw materials with minimum and maximum concentration levels</v>
      </c>
      <c r="I117" t="str">
        <f ca="1"/>
        <v>Component - Ingredient Number [SOC]</v>
      </c>
      <c r="J117" t="str">
        <f ca="1"/>
        <v>Component - Ingredient Number</v>
      </c>
      <c r="K117" t="str">
        <f ca="1"/>
        <v>SOC</v>
      </c>
      <c r="L117" t="str">
        <f ca="1"/>
        <v>Ingredient code within the socle composition</v>
      </c>
      <c r="M117">
        <f ca="1"/>
        <v>0</v>
      </c>
      <c r="N117" t="str">
        <f ca="1"/>
        <v>Validated</v>
      </c>
      <c r="O117">
        <f>Feuil1!$B$1</f>
        <v>20230823</v>
      </c>
      <c r="P117" t="str">
        <f ca="1">VLOOKUP(F117,Feuil1!$A$13:$D$33,2,FALSE)</f>
        <v>Validated</v>
      </c>
      <c r="Q117" t="str">
        <f ca="1">VLOOKUP(F117,Feuil1!$A$13:$D$33,3,FALSE)</f>
        <v>Mourad B</v>
      </c>
      <c r="R117" t="str">
        <f ca="1">VLOOKUP(F117,Feuil1!$A$13:$D$33,4,FALSE)</f>
        <v>Frederic G</v>
      </c>
      <c r="W117" s="4" t="s">
        <v>58</v>
      </c>
      <c r="X117" s="4" t="s">
        <v>112</v>
      </c>
      <c r="Y117" s="4" t="s">
        <v>113</v>
      </c>
      <c r="Z117" s="4" t="s">
        <v>114</v>
      </c>
      <c r="AA117">
        <v>0</v>
      </c>
    </row>
    <row r="118" spans="1:35" hidden="1" x14ac:dyDescent="0.35">
      <c r="A118" t="str">
        <f t="shared" ca="1" si="2"/>
        <v>TechnologyTEC - Technology Composition ArchitectureComponent - Ingredient Number for Technology Composition Architecture</v>
      </c>
      <c r="B118" t="str">
        <f ca="1"/>
        <v>19Y</v>
      </c>
      <c r="C118" t="str">
        <f ca="1"/>
        <v>MT8-EU9-HK8-19Y</v>
      </c>
      <c r="D118" t="str">
        <f ca="1"/>
        <v>Research &amp; Innovation</v>
      </c>
      <c r="E118" t="str">
        <f ca="1"/>
        <v>Formula</v>
      </c>
      <c r="F118" t="str">
        <f ca="1"/>
        <v>Technology</v>
      </c>
      <c r="G118" t="str">
        <f ca="1"/>
        <v>TEC - Technology Composition Architecture</v>
      </c>
      <c r="H118" t="str">
        <f ca="1"/>
        <v>Data linked to the composition of the family it belongs to : quantity, concentration, component name, etc.</v>
      </c>
      <c r="I118" t="str">
        <f ca="1"/>
        <v>Component - Ingredient Number for Technology Composition Architecture [TEC]</v>
      </c>
      <c r="J118" t="str">
        <f ca="1"/>
        <v>Component - Ingredient Number for Technology Composition Architecture</v>
      </c>
      <c r="K118" t="str">
        <f ca="1"/>
        <v>TEC</v>
      </c>
      <c r="L118" t="str">
        <f ca="1"/>
        <v>Ingredient number in the technology composition</v>
      </c>
      <c r="M118">
        <f ca="1"/>
        <v>0</v>
      </c>
      <c r="N118" t="str">
        <f ca="1"/>
        <v>Validated</v>
      </c>
      <c r="O118">
        <f>Feuil1!$B$1</f>
        <v>20230823</v>
      </c>
      <c r="P118" t="str">
        <f ca="1">VLOOKUP(F118,Feuil1!$A$13:$D$33,2,FALSE)</f>
        <v>Validated</v>
      </c>
      <c r="Q118" t="str">
        <f ca="1">VLOOKUP(F118,Feuil1!$A$13:$D$33,3,FALSE)</f>
        <v>Mourad B</v>
      </c>
      <c r="R118" t="str">
        <f ca="1">VLOOKUP(F118,Feuil1!$A$13:$D$33,4,FALSE)</f>
        <v>Frederic G</v>
      </c>
      <c r="W118" s="4" t="s">
        <v>53</v>
      </c>
      <c r="X118" s="4" t="s">
        <v>112</v>
      </c>
      <c r="Y118" s="4" t="s">
        <v>113</v>
      </c>
      <c r="Z118" s="4" t="s">
        <v>114</v>
      </c>
      <c r="AA118">
        <v>0</v>
      </c>
    </row>
    <row r="119" spans="1:35" x14ac:dyDescent="0.35">
      <c r="A119" t="str">
        <f ca="1">F119&amp;G119&amp;J119</f>
        <v>MD Formula General InformationFAB - Batch Fabrication - Composition ProcessComponent - L'Oréal Batch Number for Fabrication Composition Process</v>
      </c>
      <c r="B119" t="str">
        <f ca="1"/>
        <v>0R7</v>
      </c>
      <c r="C119" t="str">
        <f ca="1"/>
        <v>MT8-JNY-GBO-0R7</v>
      </c>
      <c r="D119" t="str">
        <f ca="1"/>
        <v>Research &amp; Innovation</v>
      </c>
      <c r="E119" t="str">
        <f ca="1"/>
        <v>Formula</v>
      </c>
      <c r="F119" t="str">
        <f ca="1"/>
        <v>MD Formula General Information</v>
      </c>
      <c r="G119" t="str">
        <f ca="1"/>
        <v>FAB - Batch Fabrication - Composition Process</v>
      </c>
      <c r="H119" t="str">
        <f ca="1"/>
        <v>Data related to the fabrication by R&amp;I laboratories of formula samples using a composition process</v>
      </c>
      <c r="I119" t="str">
        <f ca="1"/>
        <v>Component - L'Oréal Batch Number for Fabrication Composition Process [FAB]</v>
      </c>
      <c r="J119" t="str">
        <f ca="1"/>
        <v>Component - L'Oréal Batch Number for Fabrication Composition Process</v>
      </c>
      <c r="K119" t="str">
        <f ca="1"/>
        <v>FAB</v>
      </c>
      <c r="L119" t="str">
        <f ca="1"/>
        <v>Unique identifier number of L'Oréal component for the fabrication composition process</v>
      </c>
      <c r="M119">
        <f ca="1"/>
        <v>0</v>
      </c>
      <c r="N119" t="str">
        <f ca="1"/>
        <v>Validated</v>
      </c>
      <c r="O119">
        <f>Feuil1!$B$1</f>
        <v>20230823</v>
      </c>
      <c r="P119" t="str">
        <f ca="1">VLOOKUP(F119,Feuil1!$A$13:$D$33,2,FALSE)</f>
        <v>Validated</v>
      </c>
      <c r="Q119" t="str">
        <f ca="1">VLOOKUP(F119,Feuil1!$A$13:$D$33,3,FALSE)</f>
        <v>Mourad B</v>
      </c>
      <c r="R119" t="str">
        <f ca="1">VLOOKUP(F119,Feuil1!$A$13:$D$33,4,FALSE)</f>
        <v>Arnaud H</v>
      </c>
      <c r="W119" t="str">
        <f ca="1">_xlfn.XLOOKUP(A119,SDDS!A:A,SDDS!G:G,FALSE)</f>
        <v>fab_batch_fabrication_composition_process</v>
      </c>
      <c r="X119" t="str">
        <f ca="1">_xlfn.XLOOKUP(A119,SDDS!A:A,SDDS!H:H,FALSE)</f>
        <v>component_loreal_batch_number</v>
      </c>
      <c r="Y119" t="str">
        <f ca="1">_xlfn.XLOOKUP(A119,SDDS!A:A,SDDS!I:I,FALSE)</f>
        <v>component_loreal_batch_id</v>
      </c>
      <c r="Z119" t="str">
        <f ca="1">_xlfn.XLOOKUP(A119,SDDS!A:A,SDDS!J:J,FALSE)</f>
        <v>component_loreal_batch_source_id</v>
      </c>
      <c r="AA119">
        <f ca="1">_xlfn.XLOOKUP(A119,SDDS!A:A,SDDS!K:K,FALSE)</f>
        <v>0</v>
      </c>
      <c r="AD119" t="str">
        <f ca="1">_xlfn.XLOOKUP(A119,'Extract Diagnostic'!A:A,'Extract Diagnostic'!L:L,"0")</f>
        <v>LICENSE TO OPERATE</v>
      </c>
      <c r="AE119" t="str">
        <f ca="1">_xlfn.XLOOKUP(A119,'Extract Diagnostic'!A:A,'Extract Diagnostic'!M:M,"0")</f>
        <v>LOW</v>
      </c>
      <c r="AF119" t="str">
        <f ca="1">_xlfn.XLOOKUP(A119,'Extract Diagnostic'!A:A,'Extract Diagnostic'!N:N,"0")</f>
        <v>LOW</v>
      </c>
      <c r="AG119" t="str">
        <f ca="1">_xlfn.XLOOKUP(A119,'Extract Diagnostic'!A:A,'Extract Diagnostic'!X:X,"0")</f>
        <v>HIGH</v>
      </c>
      <c r="AH119" t="str">
        <f ca="1">_xlfn.XLOOKUP(A119,'Extract Diagnostic'!A:A,'Extract Diagnostic'!Y:Y,"0")</f>
        <v>HIGH</v>
      </c>
      <c r="AI119" t="str">
        <f ca="1">_xlfn.XLOOKUP(A119,'Extract Diagnostic'!A:A,'Extract Diagnostic'!Z:Z,"0")</f>
        <v>-</v>
      </c>
    </row>
    <row r="120" spans="1:35" hidden="1" x14ac:dyDescent="0.35">
      <c r="A120" t="str">
        <f t="shared" ca="1" si="2"/>
        <v>SocleSOC - Socle Composition ArchitectureComponent - Primary Raw Material Flag</v>
      </c>
      <c r="B120">
        <f ca="1"/>
        <v>407</v>
      </c>
      <c r="C120" t="str">
        <f ca="1"/>
        <v>MT8-X5G-ZUX-407</v>
      </c>
      <c r="D120" t="str">
        <f ca="1"/>
        <v>Research &amp; Innovation</v>
      </c>
      <c r="E120" t="str">
        <f ca="1"/>
        <v>Formula</v>
      </c>
      <c r="F120" t="str">
        <f ca="1"/>
        <v>Socle</v>
      </c>
      <c r="G120" t="str">
        <f ca="1"/>
        <v>SOC - Socle Composition Architecture</v>
      </c>
      <c r="H120" t="str">
        <f ca="1"/>
        <v>Composition of the Socle in terms of raw materials with minimum and maximum concentration levels</v>
      </c>
      <c r="I120" t="str">
        <f ca="1"/>
        <v>Component - Primary Raw Material Flag [SOC]</v>
      </c>
      <c r="J120" t="str">
        <f ca="1"/>
        <v>Component - Primary Raw Material Flag</v>
      </c>
      <c r="K120" t="str">
        <f ca="1"/>
        <v>SOC</v>
      </c>
      <c r="L120" t="str">
        <f ca="1"/>
        <v>Technical Id - Component - Primary Raw Material Flag</v>
      </c>
      <c r="M120">
        <f ca="1"/>
        <v>0</v>
      </c>
      <c r="N120" t="str">
        <f ca="1"/>
        <v>Validated</v>
      </c>
      <c r="O120">
        <f>Feuil1!$B$1</f>
        <v>20230823</v>
      </c>
      <c r="P120" t="str">
        <f ca="1">VLOOKUP(F120,Feuil1!$A$13:$D$33,2,FALSE)</f>
        <v>Validated</v>
      </c>
      <c r="Q120" t="str">
        <f ca="1">VLOOKUP(F120,Feuil1!$A$13:$D$33,3,FALSE)</f>
        <v>Mourad B</v>
      </c>
      <c r="R120" t="str">
        <f ca="1">VLOOKUP(F120,Feuil1!$A$13:$D$33,4,FALSE)</f>
        <v>Frederic G</v>
      </c>
      <c r="W120" s="4" t="s">
        <v>115</v>
      </c>
      <c r="X120" s="4" t="s">
        <v>112</v>
      </c>
      <c r="Y120" s="4" t="s">
        <v>113</v>
      </c>
      <c r="Z120" s="4" t="s">
        <v>114</v>
      </c>
      <c r="AA120">
        <v>0</v>
      </c>
    </row>
    <row r="121" spans="1:35" hidden="1" x14ac:dyDescent="0.35">
      <c r="A121" t="str">
        <f t="shared" ca="1" si="2"/>
        <v>TechnologyTEC - Technology Composition ArchitectureComponent - Primary Raw Material Flag for Technology Composition Architecture</v>
      </c>
      <c r="B121" t="str">
        <f ca="1"/>
        <v>19U</v>
      </c>
      <c r="C121" t="str">
        <f ca="1"/>
        <v>MT8-EU9-HK8-19U</v>
      </c>
      <c r="D121" t="str">
        <f ca="1"/>
        <v>Research &amp; Innovation</v>
      </c>
      <c r="E121" t="str">
        <f ca="1"/>
        <v>Formula</v>
      </c>
      <c r="F121" t="str">
        <f ca="1"/>
        <v>Technology</v>
      </c>
      <c r="G121" t="str">
        <f ca="1"/>
        <v>TEC - Technology Composition Architecture</v>
      </c>
      <c r="H121" t="str">
        <f ca="1"/>
        <v>Data linked to the composition of the family it belongs to : quantity, concentration, component name, etc.</v>
      </c>
      <c r="I121" t="str">
        <f ca="1"/>
        <v>Component - Primary Raw Material Flag for Technology Composition Architecture [TEC]</v>
      </c>
      <c r="J121" t="str">
        <f ca="1"/>
        <v>Component - Primary Raw Material Flag for Technology Composition Architecture</v>
      </c>
      <c r="K121" t="str">
        <f ca="1"/>
        <v>TEC</v>
      </c>
      <c r="L121" t="str">
        <f ca="1"/>
        <v>When a coded Raw Material has several R&amp;I Raw Material Code for a single L'Oréal Raw Material Code, this flag indicates that the code selected is the primary code or the code of reference. For non coded Raw Materials, the flag is always TRUE.</v>
      </c>
      <c r="M121">
        <f ca="1"/>
        <v>0</v>
      </c>
      <c r="N121" t="str">
        <f ca="1"/>
        <v>Validated</v>
      </c>
      <c r="O121">
        <f>Feuil1!$B$1</f>
        <v>20230823</v>
      </c>
      <c r="P121" t="str">
        <f ca="1">VLOOKUP(F121,Feuil1!$A$13:$D$33,2,FALSE)</f>
        <v>Validated</v>
      </c>
      <c r="Q121" t="str">
        <f ca="1">VLOOKUP(F121,Feuil1!$A$13:$D$33,3,FALSE)</f>
        <v>Mourad B</v>
      </c>
      <c r="R121" t="str">
        <f ca="1">VLOOKUP(F121,Feuil1!$A$13:$D$33,4,FALSE)</f>
        <v>Frederic G</v>
      </c>
      <c r="W121" s="4" t="s">
        <v>98</v>
      </c>
      <c r="X121" s="4" t="s">
        <v>112</v>
      </c>
      <c r="Y121" s="4" t="s">
        <v>113</v>
      </c>
      <c r="Z121" s="4" t="s">
        <v>114</v>
      </c>
      <c r="AA121">
        <v>0</v>
      </c>
    </row>
    <row r="122" spans="1:35" hidden="1" x14ac:dyDescent="0.35">
      <c r="A122" t="str">
        <f t="shared" ca="1" si="2"/>
        <v>SocleSOC - Socle Composition ArchitectureComponent - Raw Material Category Code</v>
      </c>
      <c r="B122">
        <f ca="1"/>
        <v>408</v>
      </c>
      <c r="C122" t="str">
        <f ca="1"/>
        <v>MT8-X5G-ZUX-408</v>
      </c>
      <c r="D122" t="str">
        <f ca="1"/>
        <v>Research &amp; Innovation</v>
      </c>
      <c r="E122" t="str">
        <f ca="1"/>
        <v>Formula</v>
      </c>
      <c r="F122" t="str">
        <f ca="1"/>
        <v>Socle</v>
      </c>
      <c r="G122" t="str">
        <f ca="1"/>
        <v>SOC - Socle Composition Architecture</v>
      </c>
      <c r="H122" t="str">
        <f ca="1"/>
        <v>Composition of the Socle in terms of raw materials with minimum and maximum concentration levels</v>
      </c>
      <c r="I122" t="str">
        <f ca="1"/>
        <v>Component - Raw Material Category Code [SOC]</v>
      </c>
      <c r="J122" t="str">
        <f ca="1"/>
        <v>Component - Raw Material Category Code</v>
      </c>
      <c r="K122" t="str">
        <f ca="1"/>
        <v>SOC</v>
      </c>
      <c r="L122" t="str">
        <f ca="1"/>
        <v>Technical Id - Component - Raw Material Category Code</v>
      </c>
      <c r="M122">
        <f ca="1"/>
        <v>0</v>
      </c>
      <c r="N122" t="str">
        <f ca="1"/>
        <v>Validated</v>
      </c>
      <c r="O122">
        <f>Feuil1!$B$1</f>
        <v>20230823</v>
      </c>
      <c r="P122" t="str">
        <f ca="1">VLOOKUP(F122,Feuil1!$A$13:$D$33,2,FALSE)</f>
        <v>Validated</v>
      </c>
      <c r="Q122" t="str">
        <f ca="1">VLOOKUP(F122,Feuil1!$A$13:$D$33,3,FALSE)</f>
        <v>Mourad B</v>
      </c>
      <c r="R122" t="str">
        <f ca="1">VLOOKUP(F122,Feuil1!$A$13:$D$33,4,FALSE)</f>
        <v>Frederic G</v>
      </c>
      <c r="W122" s="4" t="s">
        <v>116</v>
      </c>
      <c r="X122" s="4" t="s">
        <v>112</v>
      </c>
      <c r="Y122" s="4" t="s">
        <v>113</v>
      </c>
      <c r="Z122" s="4" t="s">
        <v>114</v>
      </c>
      <c r="AA122">
        <v>0</v>
      </c>
    </row>
    <row r="123" spans="1:35" hidden="1" x14ac:dyDescent="0.35">
      <c r="A123" t="str">
        <f t="shared" ca="1" si="2"/>
        <v>TechnologyTEC - Technology Composition ArchitectureComponent - Raw Material Category Code for Technology Composition Architecture</v>
      </c>
      <c r="B123" t="str">
        <f ca="1"/>
        <v>19V</v>
      </c>
      <c r="C123" t="str">
        <f ca="1"/>
        <v>MT8-EU9-HK8-19V</v>
      </c>
      <c r="D123" t="str">
        <f ca="1"/>
        <v>Research &amp; Innovation</v>
      </c>
      <c r="E123" t="str">
        <f ca="1"/>
        <v>Formula</v>
      </c>
      <c r="F123" t="str">
        <f ca="1"/>
        <v>Technology</v>
      </c>
      <c r="G123" t="str">
        <f ca="1"/>
        <v>TEC - Technology Composition Architecture</v>
      </c>
      <c r="H123" t="str">
        <f ca="1"/>
        <v>Data linked to the composition of the family it belongs to : quantity, concentration, component name, etc.</v>
      </c>
      <c r="I123" t="str">
        <f ca="1"/>
        <v>Component - Raw Material Category Code for Technology Composition Architecture [TEC]</v>
      </c>
      <c r="J123" t="str">
        <f ca="1"/>
        <v>Component - Raw Material Category Code for Technology Composition Architecture</v>
      </c>
      <c r="K123" t="str">
        <f ca="1"/>
        <v>TEC</v>
      </c>
      <c r="L123" t="str">
        <f ca="1"/>
        <v>Code for Classification of Raw Materials into Subcontractor Raw Material, Fragrance Oil, Subcontractor Fragrance Oil, Advanced Research Raw Material, Advanced Research Fragrance Oil and Other Raw Material.</v>
      </c>
      <c r="M123">
        <f ca="1"/>
        <v>0</v>
      </c>
      <c r="N123" t="str">
        <f ca="1"/>
        <v>Validated</v>
      </c>
      <c r="O123">
        <f>Feuil1!$B$1</f>
        <v>20230823</v>
      </c>
      <c r="P123" t="str">
        <f ca="1">VLOOKUP(F123,Feuil1!$A$13:$D$33,2,FALSE)</f>
        <v>Validated</v>
      </c>
      <c r="Q123" t="str">
        <f ca="1">VLOOKUP(F123,Feuil1!$A$13:$D$33,3,FALSE)</f>
        <v>Mourad B</v>
      </c>
      <c r="R123" t="str">
        <f ca="1">VLOOKUP(F123,Feuil1!$A$13:$D$33,4,FALSE)</f>
        <v>Frederic G</v>
      </c>
      <c r="W123" s="4" t="s">
        <v>41</v>
      </c>
      <c r="X123" s="4" t="s">
        <v>112</v>
      </c>
      <c r="Y123" s="4" t="s">
        <v>113</v>
      </c>
      <c r="Z123" s="4" t="s">
        <v>114</v>
      </c>
      <c r="AA123">
        <v>0</v>
      </c>
    </row>
    <row r="124" spans="1:35" hidden="1" x14ac:dyDescent="0.35">
      <c r="A124" t="str">
        <f t="shared" ca="1" si="2"/>
        <v>SocleSOC - Socle Composition ArchitectureComponent - Raw Material Category Name</v>
      </c>
      <c r="B124">
        <f ca="1"/>
        <v>409</v>
      </c>
      <c r="C124" t="str">
        <f ca="1"/>
        <v>MT8-X5G-ZUX-409</v>
      </c>
      <c r="D124" t="str">
        <f ca="1"/>
        <v>Research &amp; Innovation</v>
      </c>
      <c r="E124" t="str">
        <f ca="1"/>
        <v>Formula</v>
      </c>
      <c r="F124" t="str">
        <f ca="1"/>
        <v>Socle</v>
      </c>
      <c r="G124" t="str">
        <f ca="1"/>
        <v>SOC - Socle Composition Architecture</v>
      </c>
      <c r="H124" t="str">
        <f ca="1"/>
        <v>Composition of the Socle in terms of raw materials with minimum and maximum concentration levels</v>
      </c>
      <c r="I124" t="str">
        <f ca="1"/>
        <v>Component - Raw Material Category Name [SOC]</v>
      </c>
      <c r="J124" t="str">
        <f ca="1"/>
        <v>Component - Raw Material Category Name</v>
      </c>
      <c r="K124" t="str">
        <f ca="1"/>
        <v>SOC</v>
      </c>
      <c r="L124" t="str">
        <f ca="1"/>
        <v>Define if the Raw Material component is a Loreal code or Temporary codeif the Raw Material component is a Loreal code or Temporary code</v>
      </c>
      <c r="M124">
        <f ca="1"/>
        <v>0</v>
      </c>
      <c r="N124" t="str">
        <f ca="1"/>
        <v>Validated</v>
      </c>
      <c r="O124">
        <f>Feuil1!$B$1</f>
        <v>20230823</v>
      </c>
      <c r="P124" t="str">
        <f ca="1">VLOOKUP(F124,Feuil1!$A$13:$D$33,2,FALSE)</f>
        <v>Validated</v>
      </c>
      <c r="Q124" t="str">
        <f ca="1">VLOOKUP(F124,Feuil1!$A$13:$D$33,3,FALSE)</f>
        <v>Mourad B</v>
      </c>
      <c r="R124" t="str">
        <f ca="1">VLOOKUP(F124,Feuil1!$A$13:$D$33,4,FALSE)</f>
        <v>Frederic G</v>
      </c>
      <c r="W124" s="4" t="s">
        <v>57</v>
      </c>
      <c r="X124" s="4" t="s">
        <v>112</v>
      </c>
      <c r="Y124" s="4" t="s">
        <v>113</v>
      </c>
      <c r="Z124" s="4" t="s">
        <v>114</v>
      </c>
      <c r="AA124">
        <v>0</v>
      </c>
    </row>
    <row r="125" spans="1:35" hidden="1" x14ac:dyDescent="0.35">
      <c r="A125" t="str">
        <f t="shared" ca="1" si="2"/>
        <v>TechnologyTEC - Technology Composition ArchitectureComponent - Raw Material Category Name for Technology Composition Architecture</v>
      </c>
      <c r="B125" t="str">
        <f ca="1"/>
        <v>19W</v>
      </c>
      <c r="C125" t="str">
        <f ca="1"/>
        <v>MT8-EU9-HK8-19W</v>
      </c>
      <c r="D125" t="str">
        <f ca="1"/>
        <v>Research &amp; Innovation</v>
      </c>
      <c r="E125" t="str">
        <f ca="1"/>
        <v>Formula</v>
      </c>
      <c r="F125" t="str">
        <f ca="1"/>
        <v>Technology</v>
      </c>
      <c r="G125" t="str">
        <f ca="1"/>
        <v>TEC - Technology Composition Architecture</v>
      </c>
      <c r="H125" t="str">
        <f ca="1"/>
        <v>Data linked to the composition of the family it belongs to : quantity, concentration, component name, etc.</v>
      </c>
      <c r="I125" t="str">
        <f ca="1"/>
        <v>Component - Raw Material Category Name for Technology Composition Architecture [TEC]</v>
      </c>
      <c r="J125" t="str">
        <f ca="1"/>
        <v>Component - Raw Material Category Name for Technology Composition Architecture</v>
      </c>
      <c r="K125" t="str">
        <f ca="1"/>
        <v>TEC</v>
      </c>
      <c r="L125" t="str">
        <f ca="1"/>
        <v>Labels for Classification of Raw Materials into Subcontractor Raw Material, Fragrance Oil, Subcontractor Fragrance Oil, Advanced Research Raw Material, Advanced Research Fragrance Oil and Other Raw Material.</v>
      </c>
      <c r="M125">
        <f ca="1"/>
        <v>0</v>
      </c>
      <c r="N125" t="str">
        <f ca="1"/>
        <v>Validated</v>
      </c>
      <c r="O125">
        <f>Feuil1!$B$1</f>
        <v>20230823</v>
      </c>
      <c r="P125" t="str">
        <f ca="1">VLOOKUP(F125,Feuil1!$A$13:$D$33,2,FALSE)</f>
        <v>Validated</v>
      </c>
      <c r="Q125" t="str">
        <f ca="1">VLOOKUP(F125,Feuil1!$A$13:$D$33,3,FALSE)</f>
        <v>Mourad B</v>
      </c>
      <c r="R125" t="str">
        <f ca="1">VLOOKUP(F125,Feuil1!$A$13:$D$33,4,FALSE)</f>
        <v>Frederic G</v>
      </c>
      <c r="W125" s="4" t="s">
        <v>117</v>
      </c>
      <c r="X125" s="4" t="s">
        <v>112</v>
      </c>
      <c r="Y125" s="4" t="s">
        <v>113</v>
      </c>
      <c r="Z125" s="4" t="s">
        <v>114</v>
      </c>
      <c r="AA125">
        <v>0</v>
      </c>
    </row>
    <row r="126" spans="1:35" hidden="1" x14ac:dyDescent="0.35">
      <c r="A126" t="str">
        <f t="shared" ca="1" si="2"/>
        <v>SocleSOC - Socle Composition ArchitectureComponent - Raw Material Code</v>
      </c>
      <c r="B126" t="str">
        <f ca="1"/>
        <v>DOG</v>
      </c>
      <c r="C126" t="str">
        <f ca="1"/>
        <v>MT8-X5G-ZUX-DOG</v>
      </c>
      <c r="D126" t="str">
        <f ca="1"/>
        <v>Research &amp; Innovation</v>
      </c>
      <c r="E126" t="str">
        <f ca="1"/>
        <v>Formula</v>
      </c>
      <c r="F126" t="str">
        <f ca="1"/>
        <v>Socle</v>
      </c>
      <c r="G126" t="str">
        <f ca="1"/>
        <v>SOC - Socle Composition Architecture</v>
      </c>
      <c r="H126" t="str">
        <f ca="1"/>
        <v>Composition of the Socle in terms of raw materials with minimum and maximum concentration levels</v>
      </c>
      <c r="I126" t="str">
        <f ca="1"/>
        <v>Component - Raw Material Code [SOC]</v>
      </c>
      <c r="J126" t="str">
        <f ca="1"/>
        <v>Component - Raw Material Code</v>
      </c>
      <c r="K126" t="str">
        <f ca="1"/>
        <v>SOC</v>
      </c>
      <c r="L126" t="str">
        <f ca="1"/>
        <v xml:space="preserve">RM code in the socle composition </v>
      </c>
      <c r="M126">
        <f ca="1"/>
        <v>0</v>
      </c>
      <c r="N126" t="str">
        <f ca="1"/>
        <v>Validated</v>
      </c>
      <c r="O126">
        <f>Feuil1!$B$1</f>
        <v>20230823</v>
      </c>
      <c r="P126" t="str">
        <f ca="1">VLOOKUP(F126,Feuil1!$A$13:$D$33,2,FALSE)</f>
        <v>Validated</v>
      </c>
      <c r="Q126" t="str">
        <f ca="1">VLOOKUP(F126,Feuil1!$A$13:$D$33,3,FALSE)</f>
        <v>Mourad B</v>
      </c>
      <c r="R126" t="str">
        <f ca="1">VLOOKUP(F126,Feuil1!$A$13:$D$33,4,FALSE)</f>
        <v>Frederic G</v>
      </c>
      <c r="W126" s="4" t="s">
        <v>76</v>
      </c>
      <c r="X126" s="4" t="s">
        <v>112</v>
      </c>
      <c r="Y126" s="4" t="s">
        <v>113</v>
      </c>
      <c r="Z126" s="4" t="s">
        <v>114</v>
      </c>
      <c r="AA126">
        <v>0</v>
      </c>
    </row>
    <row r="127" spans="1:35" x14ac:dyDescent="0.35">
      <c r="A127" t="str">
        <f t="shared" ca="1" si="2"/>
        <v>MD Formula General InformationFAB - Batch Fabrication - Composition ProcessComponent - Raw Material Code for Fabrication Composition Process</v>
      </c>
      <c r="B127" t="str">
        <f ca="1"/>
        <v>0QW</v>
      </c>
      <c r="C127" t="str">
        <f ca="1"/>
        <v>MT8-JNY-GBO-0QW</v>
      </c>
      <c r="D127" t="str">
        <f ca="1"/>
        <v>Research &amp; Innovation</v>
      </c>
      <c r="E127" t="str">
        <f ca="1"/>
        <v>Formula</v>
      </c>
      <c r="F127" t="str">
        <f ca="1"/>
        <v>MD Formula General Information</v>
      </c>
      <c r="G127" t="str">
        <f ca="1"/>
        <v>FAB - Batch Fabrication - Composition Process</v>
      </c>
      <c r="H127" t="str">
        <f ca="1"/>
        <v>Data related to the fabrication by R&amp;I laboratories of formula samples using a composition process</v>
      </c>
      <c r="I127" t="str">
        <f ca="1"/>
        <v>Component - Raw Material Code for Fabrication Composition Process [FAB]</v>
      </c>
      <c r="J127" t="str">
        <f ca="1"/>
        <v>Component - Raw Material Code for Fabrication Composition Process</v>
      </c>
      <c r="K127" t="str">
        <f ca="1"/>
        <v>FAB</v>
      </c>
      <c r="L127" t="str">
        <f ca="1"/>
        <v>Raw material code for fabrication composition process</v>
      </c>
      <c r="M127">
        <f ca="1"/>
        <v>0</v>
      </c>
      <c r="N127" t="str">
        <f ca="1"/>
        <v>Validated</v>
      </c>
      <c r="O127">
        <f>Feuil1!$B$1</f>
        <v>20230823</v>
      </c>
      <c r="P127" t="str">
        <f ca="1">VLOOKUP(F127,Feuil1!$A$13:$D$33,2,FALSE)</f>
        <v>Validated</v>
      </c>
      <c r="Q127" t="str">
        <f ca="1">VLOOKUP(F127,Feuil1!$A$13:$D$33,3,FALSE)</f>
        <v>Mourad B</v>
      </c>
      <c r="R127" t="str">
        <f ca="1">VLOOKUP(F127,Feuil1!$A$13:$D$33,4,FALSE)</f>
        <v>Arnaud H</v>
      </c>
      <c r="W127" t="str">
        <f ca="1">_xlfn.XLOOKUP(A127,SDDS!A:A,SDDS!G:G,FALSE)</f>
        <v>fab_batch_fabrication_composition_process</v>
      </c>
      <c r="X127" t="str">
        <f ca="1">_xlfn.XLOOKUP(A127,SDDS!A:A,SDDS!H:H,FALSE)</f>
        <v>component_raw_material_code</v>
      </c>
      <c r="Y127" t="str">
        <f ca="1">_xlfn.XLOOKUP(A127,SDDS!A:A,SDDS!I:I,FALSE)</f>
        <v>component_raw_material_id</v>
      </c>
      <c r="Z127" t="str">
        <f ca="1">_xlfn.XLOOKUP(A127,SDDS!A:A,SDDS!J:J,FALSE)</f>
        <v>component_raw_material_source_id</v>
      </c>
      <c r="AA127">
        <f ca="1">_xlfn.XLOOKUP(A127,SDDS!A:A,SDDS!K:K,FALSE)</f>
        <v>0</v>
      </c>
      <c r="AD127" t="str">
        <f ca="1">_xlfn.XLOOKUP(A127,'Extract Diagnostic'!A:A,'Extract Diagnostic'!L:L,"0")</f>
        <v>LICENSE TO OPERATE</v>
      </c>
      <c r="AE127" t="str">
        <f ca="1">_xlfn.XLOOKUP(A127,'Extract Diagnostic'!A:A,'Extract Diagnostic'!M:M,"0")</f>
        <v>LOW</v>
      </c>
      <c r="AF127" t="str">
        <f ca="1">_xlfn.XLOOKUP(A127,'Extract Diagnostic'!A:A,'Extract Diagnostic'!N:N,"0")</f>
        <v>LOW</v>
      </c>
      <c r="AG127" t="str">
        <f ca="1">_xlfn.XLOOKUP(A127,'Extract Diagnostic'!A:A,'Extract Diagnostic'!X:X,"0")</f>
        <v>HIGH</v>
      </c>
      <c r="AH127" t="str">
        <f ca="1">_xlfn.XLOOKUP(A127,'Extract Diagnostic'!A:A,'Extract Diagnostic'!Y:Y,"0")</f>
        <v>HIGH</v>
      </c>
      <c r="AI127" t="str">
        <f ca="1">_xlfn.XLOOKUP(A127,'Extract Diagnostic'!A:A,'Extract Diagnostic'!Z:Z,"0")</f>
        <v>-</v>
      </c>
    </row>
    <row r="128" spans="1:35" x14ac:dyDescent="0.35">
      <c r="A128" t="str">
        <f t="shared" ca="1" si="2"/>
        <v>MD Formula General InformationFGI - Formula Composition ProcessComponent - Raw Material Code for Formula Composition Process</v>
      </c>
      <c r="B128" t="str">
        <f ca="1"/>
        <v>NN1</v>
      </c>
      <c r="C128" t="str">
        <f ca="1"/>
        <v>MT8-JNY-M7S-NN1</v>
      </c>
      <c r="D128" t="str">
        <f ca="1"/>
        <v>Research &amp; Innovation</v>
      </c>
      <c r="E128" t="str">
        <f ca="1"/>
        <v>Formula</v>
      </c>
      <c r="F128" t="str">
        <f ca="1"/>
        <v>MD Formula General Information</v>
      </c>
      <c r="G128" t="str">
        <f ca="1"/>
        <v>FGI - Formula Composition Process</v>
      </c>
      <c r="H128" t="str">
        <f ca="1"/>
        <v>Composition as used when fabricating the formule with phases and steps</v>
      </c>
      <c r="I128" t="str">
        <f ca="1"/>
        <v>Component - Raw Material Code for Formula Composition Process [FGI]</v>
      </c>
      <c r="J128" t="str">
        <f ca="1"/>
        <v>Component - Raw Material Code for Formula Composition Process</v>
      </c>
      <c r="K128" t="str">
        <f ca="1"/>
        <v>FGI</v>
      </c>
      <c r="L128" t="str">
        <f ca="1"/>
        <v>Raw material specific code of component for formula composition process</v>
      </c>
      <c r="M128">
        <f ca="1"/>
        <v>0</v>
      </c>
      <c r="N128" t="str">
        <f ca="1"/>
        <v>Validated</v>
      </c>
      <c r="O128">
        <f>Feuil1!$B$1</f>
        <v>20230823</v>
      </c>
      <c r="P128" t="str">
        <f ca="1">VLOOKUP(F128,Feuil1!$A$13:$D$33,2,FALSE)</f>
        <v>Validated</v>
      </c>
      <c r="Q128" t="str">
        <f ca="1">VLOOKUP(F128,Feuil1!$A$13:$D$33,3,FALSE)</f>
        <v>Mourad B</v>
      </c>
      <c r="R128" t="str">
        <f ca="1">VLOOKUP(F128,Feuil1!$A$13:$D$33,4,FALSE)</f>
        <v>Arnaud H</v>
      </c>
      <c r="W128" t="str">
        <f ca="1">_xlfn.XLOOKUP(A128,SDDS!A:A,SDDS!G:G,FALSE)</f>
        <v>fgi_formula_composition_process</v>
      </c>
      <c r="X128" t="str">
        <f ca="1">_xlfn.XLOOKUP(A128,SDDS!A:A,SDDS!H:H,FALSE)</f>
        <v>component_raw_material_code</v>
      </c>
      <c r="Y128" t="str">
        <f ca="1">_xlfn.XLOOKUP(A128,SDDS!A:A,SDDS!I:I,FALSE)</f>
        <v>component_raw_material_id</v>
      </c>
      <c r="Z128" t="str">
        <f ca="1">_xlfn.XLOOKUP(A128,SDDS!A:A,SDDS!J:J,FALSE)</f>
        <v>component_raw_material_source_id</v>
      </c>
      <c r="AA128">
        <f ca="1">_xlfn.XLOOKUP(A128,SDDS!A:A,SDDS!K:K,FALSE)</f>
        <v>0</v>
      </c>
      <c r="AD128" t="str">
        <f ca="1">_xlfn.XLOOKUP(A128,'Extract Diagnostic'!A:A,'Extract Diagnostic'!L:L,"0")</f>
        <v>LICENSE TO OPERATE</v>
      </c>
      <c r="AE128" t="str">
        <f ca="1">_xlfn.XLOOKUP(A128,'Extract Diagnostic'!A:A,'Extract Diagnostic'!M:M,"0")</f>
        <v>LICENSE TO OPERATE</v>
      </c>
      <c r="AF128" t="str">
        <f ca="1">_xlfn.XLOOKUP(A128,'Extract Diagnostic'!A:A,'Extract Diagnostic'!N:N,"0")</f>
        <v>LOW</v>
      </c>
      <c r="AG128" t="str">
        <f ca="1">_xlfn.XLOOKUP(A128,'Extract Diagnostic'!A:A,'Extract Diagnostic'!X:X,"0")</f>
        <v>HIGH</v>
      </c>
      <c r="AH128" t="str">
        <f ca="1">_xlfn.XLOOKUP(A128,'Extract Diagnostic'!A:A,'Extract Diagnostic'!Y:Y,"0")</f>
        <v>HIGH</v>
      </c>
      <c r="AI128" t="str">
        <f ca="1">_xlfn.XLOOKUP(A128,'Extract Diagnostic'!A:A,'Extract Diagnostic'!Z:Z,"0")</f>
        <v>-</v>
      </c>
    </row>
    <row r="129" spans="1:35" hidden="1" x14ac:dyDescent="0.35">
      <c r="A129" t="str">
        <f t="shared" ca="1" si="2"/>
        <v>TechnologyTEC - Technology Composition ArchitectureComponent - Raw Material Code for Technology Composition Architecture</v>
      </c>
      <c r="B129" t="str">
        <f ca="1"/>
        <v>19T</v>
      </c>
      <c r="C129" t="str">
        <f ca="1"/>
        <v>MT8-EU9-HK8-19T</v>
      </c>
      <c r="D129" t="str">
        <f ca="1"/>
        <v>Research &amp; Innovation</v>
      </c>
      <c r="E129" t="str">
        <f ca="1"/>
        <v>Formula</v>
      </c>
      <c r="F129" t="str">
        <f ca="1"/>
        <v>Technology</v>
      </c>
      <c r="G129" t="str">
        <f ca="1"/>
        <v>TEC - Technology Composition Architecture</v>
      </c>
      <c r="H129" t="str">
        <f ca="1"/>
        <v>Data linked to the composition of the family it belongs to : quantity, concentration, component name, etc.</v>
      </c>
      <c r="I129" t="str">
        <f ca="1"/>
        <v>Component - Raw Material Code for Technology Composition Architecture [TEC]</v>
      </c>
      <c r="J129" t="str">
        <f ca="1"/>
        <v>Component - Raw Material Code for Technology Composition Architecture</v>
      </c>
      <c r="K129" t="str">
        <f ca="1"/>
        <v>TEC</v>
      </c>
      <c r="L129" t="str">
        <f ca="1"/>
        <v>Raw Material code in the technology composition</v>
      </c>
      <c r="M129">
        <f ca="1"/>
        <v>0</v>
      </c>
      <c r="N129" t="str">
        <f ca="1"/>
        <v>Validated</v>
      </c>
      <c r="O129">
        <f>Feuil1!$B$1</f>
        <v>20230823</v>
      </c>
      <c r="P129" t="str">
        <f ca="1">VLOOKUP(F129,Feuil1!$A$13:$D$33,2,FALSE)</f>
        <v>Validated</v>
      </c>
      <c r="Q129" t="str">
        <f ca="1">VLOOKUP(F129,Feuil1!$A$13:$D$33,3,FALSE)</f>
        <v>Mourad B</v>
      </c>
      <c r="R129" t="str">
        <f ca="1">VLOOKUP(F129,Feuil1!$A$13:$D$33,4,FALSE)</f>
        <v>Frederic G</v>
      </c>
      <c r="W129" s="4">
        <v>0</v>
      </c>
      <c r="X129" s="4">
        <v>0</v>
      </c>
      <c r="Y129" s="4">
        <v>0</v>
      </c>
      <c r="Z129" s="4">
        <v>0</v>
      </c>
      <c r="AA129">
        <v>0</v>
      </c>
    </row>
    <row r="130" spans="1:35" x14ac:dyDescent="0.35">
      <c r="A130" t="str">
        <f t="shared" ca="1" si="2"/>
        <v>MD Formula General InformationFGI - Formula Composition ProcessComponent - Role Code</v>
      </c>
      <c r="B130" t="str">
        <f ca="1"/>
        <v>0QB</v>
      </c>
      <c r="C130" t="str">
        <f ca="1"/>
        <v>MT8-JNY-M7S-0QB</v>
      </c>
      <c r="D130" t="str">
        <f ca="1"/>
        <v>Research &amp; Innovation</v>
      </c>
      <c r="E130" t="str">
        <f ca="1"/>
        <v>Formula</v>
      </c>
      <c r="F130" t="str">
        <f ca="1"/>
        <v>MD Formula General Information</v>
      </c>
      <c r="G130" t="str">
        <f ca="1"/>
        <v>FGI - Formula Composition Process</v>
      </c>
      <c r="H130" t="str">
        <f ca="1"/>
        <v>Composition as used when fabricating the formule with phases and steps</v>
      </c>
      <c r="I130" t="str">
        <f ca="1"/>
        <v>Component - Role Code [FGI]</v>
      </c>
      <c r="J130" t="str">
        <f ca="1"/>
        <v>Component - Role Code</v>
      </c>
      <c r="K130" t="str">
        <f ca="1"/>
        <v>FGI</v>
      </c>
      <c r="L130" t="str">
        <f ca="1"/>
        <v>Role specific code of component for formula composition process</v>
      </c>
      <c r="M130">
        <f ca="1"/>
        <v>0</v>
      </c>
      <c r="N130" t="str">
        <f ca="1"/>
        <v>Validated</v>
      </c>
      <c r="O130">
        <f>Feuil1!$B$1</f>
        <v>20230823</v>
      </c>
      <c r="P130" t="str">
        <f ca="1">VLOOKUP(F130,Feuil1!$A$13:$D$33,2,FALSE)</f>
        <v>Validated</v>
      </c>
      <c r="Q130" t="str">
        <f ca="1">VLOOKUP(F130,Feuil1!$A$13:$D$33,3,FALSE)</f>
        <v>Mourad B</v>
      </c>
      <c r="R130" t="str">
        <f ca="1">VLOOKUP(F130,Feuil1!$A$13:$D$33,4,FALSE)</f>
        <v>Arnaud H</v>
      </c>
      <c r="W130" t="str">
        <f ca="1">_xlfn.XLOOKUP(A130,SDDS!A:A,SDDS!G:G,FALSE)</f>
        <v>fgi_formula_composition_process</v>
      </c>
      <c r="X130" t="str">
        <f ca="1">_xlfn.XLOOKUP(A130,SDDS!A:A,SDDS!H:H,FALSE)</f>
        <v>component_role_code</v>
      </c>
      <c r="Y130">
        <f ca="1">_xlfn.XLOOKUP(A130,SDDS!A:A,SDDS!I:I,FALSE)</f>
        <v>0</v>
      </c>
      <c r="Z130">
        <f ca="1">_xlfn.XLOOKUP(A130,SDDS!A:A,SDDS!J:J,FALSE)</f>
        <v>0</v>
      </c>
      <c r="AA130">
        <f ca="1">_xlfn.XLOOKUP(A130,SDDS!A:A,SDDS!K:K,FALSE)</f>
        <v>0</v>
      </c>
      <c r="AD130" t="str">
        <f ca="1">_xlfn.XLOOKUP(A130,'Extract Diagnostic'!A:A,'Extract Diagnostic'!L:L,"0")</f>
        <v>LICENSE TO OPERATE</v>
      </c>
      <c r="AE130" t="str">
        <f ca="1">_xlfn.XLOOKUP(A130,'Extract Diagnostic'!A:A,'Extract Diagnostic'!M:M,"0")</f>
        <v>LICENSE TO OPERATE</v>
      </c>
      <c r="AF130" t="str">
        <f ca="1">_xlfn.XLOOKUP(A130,'Extract Diagnostic'!A:A,'Extract Diagnostic'!N:N,"0")</f>
        <v>LOW</v>
      </c>
      <c r="AG130" t="str">
        <f ca="1">_xlfn.XLOOKUP(A130,'Extract Diagnostic'!A:A,'Extract Diagnostic'!X:X,"0")</f>
        <v>HIGH</v>
      </c>
      <c r="AH130" t="str">
        <f ca="1">_xlfn.XLOOKUP(A130,'Extract Diagnostic'!A:A,'Extract Diagnostic'!Y:Y,"0")</f>
        <v>HIGH</v>
      </c>
      <c r="AI130" t="str">
        <f ca="1">_xlfn.XLOOKUP(A130,'Extract Diagnostic'!A:A,'Extract Diagnostic'!Z:Z,"0")</f>
        <v>-</v>
      </c>
    </row>
    <row r="131" spans="1:35" x14ac:dyDescent="0.35">
      <c r="A131" t="str">
        <f t="shared" ref="A131:A135" ca="1" si="3">F131&amp;G131&amp;J131</f>
        <v>MD Formula General InformationFAB - Batch Fabrication - Composition ProcessComponent - Role Code for Fabrication Composition Process</v>
      </c>
      <c r="B131" t="str">
        <f ca="1"/>
        <v>0R0</v>
      </c>
      <c r="C131" t="str">
        <f ca="1"/>
        <v>MT8-JNY-GBO-0R0</v>
      </c>
      <c r="D131" t="str">
        <f ca="1"/>
        <v>Research &amp; Innovation</v>
      </c>
      <c r="E131" t="str">
        <f ca="1"/>
        <v>Formula</v>
      </c>
      <c r="F131" t="str">
        <f ca="1"/>
        <v>MD Formula General Information</v>
      </c>
      <c r="G131" t="str">
        <f ca="1"/>
        <v>FAB - Batch Fabrication - Composition Process</v>
      </c>
      <c r="H131" t="str">
        <f ca="1"/>
        <v>Data related to the fabrication by R&amp;I laboratories of formula samples using a composition process</v>
      </c>
      <c r="I131" t="str">
        <f ca="1"/>
        <v>Component - Role Code for Fabrication Composition Process [FAB]</v>
      </c>
      <c r="J131" t="str">
        <f ca="1"/>
        <v>Component - Role Code for Fabrication Composition Process</v>
      </c>
      <c r="K131" t="str">
        <f ca="1"/>
        <v>FAB</v>
      </c>
      <c r="L131" t="str">
        <f ca="1"/>
        <v>Role code of component for fabrication  composition process</v>
      </c>
      <c r="M131">
        <f ca="1"/>
        <v>0</v>
      </c>
      <c r="N131" t="str">
        <f ca="1"/>
        <v>Validated</v>
      </c>
      <c r="O131">
        <f>Feuil1!$B$1</f>
        <v>20230823</v>
      </c>
      <c r="P131" t="str">
        <f ca="1">VLOOKUP(F131,Feuil1!$A$13:$D$33,2,FALSE)</f>
        <v>Validated</v>
      </c>
      <c r="Q131" t="str">
        <f ca="1">VLOOKUP(F131,Feuil1!$A$13:$D$33,3,FALSE)</f>
        <v>Mourad B</v>
      </c>
      <c r="R131" t="str">
        <f ca="1">VLOOKUP(F131,Feuil1!$A$13:$D$33,4,FALSE)</f>
        <v>Arnaud H</v>
      </c>
      <c r="W131" t="str">
        <f ca="1">_xlfn.XLOOKUP(A131,SDDS!A:A,SDDS!G:G,FALSE)</f>
        <v>fab_batch_fabrication_composition_process</v>
      </c>
      <c r="X131" t="str">
        <f ca="1">_xlfn.XLOOKUP(A131,SDDS!A:A,SDDS!H:H,FALSE)</f>
        <v>component_role_code</v>
      </c>
      <c r="Y131" t="str">
        <f ca="1">_xlfn.XLOOKUP(A131,SDDS!A:A,SDDS!I:I,FALSE)</f>
        <v>component_role_source_id</v>
      </c>
      <c r="Z131">
        <f ca="1">_xlfn.XLOOKUP(A131,SDDS!A:A,SDDS!J:J,FALSE)</f>
        <v>0</v>
      </c>
      <c r="AA131">
        <f ca="1">_xlfn.XLOOKUP(A131,SDDS!A:A,SDDS!K:K,FALSE)</f>
        <v>0</v>
      </c>
      <c r="AD131" t="str">
        <f ca="1">_xlfn.XLOOKUP(A131,'Extract Diagnostic'!A:A,'Extract Diagnostic'!L:L,"0")</f>
        <v>LICENSE TO OPERATE</v>
      </c>
      <c r="AE131" t="str">
        <f ca="1">_xlfn.XLOOKUP(A131,'Extract Diagnostic'!A:A,'Extract Diagnostic'!M:M,"0")</f>
        <v>LOW</v>
      </c>
      <c r="AF131" t="str">
        <f ca="1">_xlfn.XLOOKUP(A131,'Extract Diagnostic'!A:A,'Extract Diagnostic'!N:N,"0")</f>
        <v>LOW</v>
      </c>
      <c r="AG131" t="str">
        <f ca="1">_xlfn.XLOOKUP(A131,'Extract Diagnostic'!A:A,'Extract Diagnostic'!X:X,"0")</f>
        <v>HIGH</v>
      </c>
      <c r="AH131" t="str">
        <f ca="1">_xlfn.XLOOKUP(A131,'Extract Diagnostic'!A:A,'Extract Diagnostic'!Y:Y,"0")</f>
        <v>HIGH</v>
      </c>
      <c r="AI131" t="str">
        <f ca="1">_xlfn.XLOOKUP(A131,'Extract Diagnostic'!A:A,'Extract Diagnostic'!Z:Z,"0")</f>
        <v>-</v>
      </c>
    </row>
    <row r="132" spans="1:35" x14ac:dyDescent="0.35">
      <c r="A132" t="str">
        <f t="shared" ca="1" si="3"/>
        <v>MD Formula General InformationFGI - Formula Composition ProcessComponent - Role Name</v>
      </c>
      <c r="B132" t="str">
        <f ca="1"/>
        <v>X8A</v>
      </c>
      <c r="C132" t="str">
        <f ca="1"/>
        <v>MT8-JNY-M7S-X8A</v>
      </c>
      <c r="D132" t="str">
        <f ca="1"/>
        <v>Research &amp; Innovation</v>
      </c>
      <c r="E132" t="str">
        <f ca="1"/>
        <v>Formula</v>
      </c>
      <c r="F132" t="str">
        <f ca="1"/>
        <v>MD Formula General Information</v>
      </c>
      <c r="G132" t="str">
        <f ca="1"/>
        <v>FGI - Formula Composition Process</v>
      </c>
      <c r="H132" t="str">
        <f ca="1"/>
        <v>Composition as used when fabricating the formule with phases and steps</v>
      </c>
      <c r="I132" t="str">
        <f ca="1"/>
        <v>Component - Role Name [FGI]</v>
      </c>
      <c r="J132" t="str">
        <f ca="1"/>
        <v>Component - Role Name</v>
      </c>
      <c r="K132" t="str">
        <f ca="1"/>
        <v>FGI</v>
      </c>
      <c r="L132" t="str">
        <f ca="1"/>
        <v>Role name component for formula composition process</v>
      </c>
      <c r="M132">
        <f ca="1"/>
        <v>0</v>
      </c>
      <c r="N132" t="str">
        <f ca="1"/>
        <v>Validated</v>
      </c>
      <c r="O132">
        <f>Feuil1!$B$1</f>
        <v>20230823</v>
      </c>
      <c r="P132" t="str">
        <f ca="1">VLOOKUP(F132,Feuil1!$A$13:$D$33,2,FALSE)</f>
        <v>Validated</v>
      </c>
      <c r="Q132" t="str">
        <f ca="1">VLOOKUP(F132,Feuil1!$A$13:$D$33,3,FALSE)</f>
        <v>Mourad B</v>
      </c>
      <c r="R132" t="str">
        <f ca="1">VLOOKUP(F132,Feuil1!$A$13:$D$33,4,FALSE)</f>
        <v>Arnaud H</v>
      </c>
      <c r="W132" t="str">
        <f ca="1">_xlfn.XLOOKUP(A132,SDDS!A:A,SDDS!G:G,FALSE)</f>
        <v>fgi_formula_composition_process</v>
      </c>
      <c r="X132" t="str">
        <f ca="1">_xlfn.XLOOKUP(A132,SDDS!A:A,SDDS!H:H,FALSE)</f>
        <v>component_role_name_fr</v>
      </c>
      <c r="Y132" t="str">
        <f ca="1">_xlfn.XLOOKUP(A132,SDDS!A:A,SDDS!I:I,FALSE)</f>
        <v>component_role_name_en</v>
      </c>
      <c r="Z132">
        <f ca="1">_xlfn.XLOOKUP(A132,SDDS!A:A,SDDS!J:J,FALSE)</f>
        <v>0</v>
      </c>
      <c r="AA132">
        <f ca="1">_xlfn.XLOOKUP(A132,SDDS!A:A,SDDS!K:K,FALSE)</f>
        <v>0</v>
      </c>
      <c r="AD132" t="str">
        <f ca="1">_xlfn.XLOOKUP(A132,'Extract Diagnostic'!A:A,'Extract Diagnostic'!L:L,"0")</f>
        <v>LICENSE TO OPERATE</v>
      </c>
      <c r="AE132" t="str">
        <f ca="1">_xlfn.XLOOKUP(A132,'Extract Diagnostic'!A:A,'Extract Diagnostic'!M:M,"0")</f>
        <v>LICENSE TO OPERATE</v>
      </c>
      <c r="AF132" t="str">
        <f ca="1">_xlfn.XLOOKUP(A132,'Extract Diagnostic'!A:A,'Extract Diagnostic'!N:N,"0")</f>
        <v>LOW</v>
      </c>
      <c r="AG132" t="str">
        <f ca="1">_xlfn.XLOOKUP(A132,'Extract Diagnostic'!A:A,'Extract Diagnostic'!X:X,"0")</f>
        <v>HIGH</v>
      </c>
      <c r="AH132" t="str">
        <f ca="1">_xlfn.XLOOKUP(A132,'Extract Diagnostic'!A:A,'Extract Diagnostic'!Y:Y,"0")</f>
        <v>HIGH</v>
      </c>
      <c r="AI132" t="str">
        <f ca="1">_xlfn.XLOOKUP(A132,'Extract Diagnostic'!A:A,'Extract Diagnostic'!Z:Z,"0")</f>
        <v>-</v>
      </c>
    </row>
    <row r="133" spans="1:35" x14ac:dyDescent="0.35">
      <c r="A133" t="str">
        <f t="shared" ca="1" si="3"/>
        <v>MD Formula General InformationFAB - Batch Fabrication - Composition ProcessComponent - Role Name for Fabrication Composition Process</v>
      </c>
      <c r="B133" t="str">
        <f ca="1"/>
        <v>0R1</v>
      </c>
      <c r="C133" t="str">
        <f ca="1"/>
        <v>MT8-JNY-GBO-0R1</v>
      </c>
      <c r="D133" t="str">
        <f ca="1"/>
        <v>Research &amp; Innovation</v>
      </c>
      <c r="E133" t="str">
        <f ca="1"/>
        <v>Formula</v>
      </c>
      <c r="F133" t="str">
        <f ca="1"/>
        <v>MD Formula General Information</v>
      </c>
      <c r="G133" t="str">
        <f ca="1"/>
        <v>FAB - Batch Fabrication - Composition Process</v>
      </c>
      <c r="H133" t="str">
        <f ca="1"/>
        <v>Data related to the fabrication by R&amp;I laboratories of formula samples using a composition process</v>
      </c>
      <c r="I133" t="str">
        <f ca="1"/>
        <v>Component - Role Name for Fabrication Composition Process [FAB]</v>
      </c>
      <c r="J133" t="str">
        <f ca="1"/>
        <v>Component - Role Name for Fabrication Composition Process</v>
      </c>
      <c r="K133" t="str">
        <f ca="1"/>
        <v>FAB</v>
      </c>
      <c r="L133" t="str">
        <f ca="1"/>
        <v>Role name of component for fabrication  composition process</v>
      </c>
      <c r="M133">
        <f ca="1"/>
        <v>0</v>
      </c>
      <c r="N133" t="str">
        <f ca="1"/>
        <v>Validated</v>
      </c>
      <c r="O133">
        <f>Feuil1!$B$1</f>
        <v>20230823</v>
      </c>
      <c r="P133" t="str">
        <f ca="1">VLOOKUP(F133,Feuil1!$A$13:$D$33,2,FALSE)</f>
        <v>Validated</v>
      </c>
      <c r="Q133" t="str">
        <f ca="1">VLOOKUP(F133,Feuil1!$A$13:$D$33,3,FALSE)</f>
        <v>Mourad B</v>
      </c>
      <c r="R133" t="str">
        <f ca="1">VLOOKUP(F133,Feuil1!$A$13:$D$33,4,FALSE)</f>
        <v>Arnaud H</v>
      </c>
      <c r="W133" t="str">
        <f ca="1">_xlfn.XLOOKUP(A133,SDDS!A:A,SDDS!G:G,FALSE)</f>
        <v>fab_batch_fabrication_composition_process</v>
      </c>
      <c r="X133" t="str">
        <f ca="1">_xlfn.XLOOKUP(A133,SDDS!A:A,SDDS!H:H,FALSE)</f>
        <v>component_role_name_fr</v>
      </c>
      <c r="Y133" t="str">
        <f ca="1">_xlfn.XLOOKUP(A133,SDDS!A:A,SDDS!I:I,FALSE)</f>
        <v>component_role_name_en</v>
      </c>
      <c r="Z133">
        <f ca="1">_xlfn.XLOOKUP(A133,SDDS!A:A,SDDS!J:J,FALSE)</f>
        <v>0</v>
      </c>
      <c r="AA133">
        <f ca="1">_xlfn.XLOOKUP(A133,SDDS!A:A,SDDS!K:K,FALSE)</f>
        <v>0</v>
      </c>
      <c r="AD133" t="str">
        <f ca="1">_xlfn.XLOOKUP(A133,'Extract Diagnostic'!A:A,'Extract Diagnostic'!L:L,"0")</f>
        <v>LICENSE TO OPERATE</v>
      </c>
      <c r="AE133" t="str">
        <f ca="1">_xlfn.XLOOKUP(A133,'Extract Diagnostic'!A:A,'Extract Diagnostic'!M:M,"0")</f>
        <v>LOW</v>
      </c>
      <c r="AF133" t="str">
        <f ca="1">_xlfn.XLOOKUP(A133,'Extract Diagnostic'!A:A,'Extract Diagnostic'!N:N,"0")</f>
        <v>LOW</v>
      </c>
      <c r="AG133" t="str">
        <f ca="1">_xlfn.XLOOKUP(A133,'Extract Diagnostic'!A:A,'Extract Diagnostic'!X:X,"0")</f>
        <v>HIGH</v>
      </c>
      <c r="AH133" t="str">
        <f ca="1">_xlfn.XLOOKUP(A133,'Extract Diagnostic'!A:A,'Extract Diagnostic'!Y:Y,"0")</f>
        <v>HIGH</v>
      </c>
      <c r="AI133" t="str">
        <f ca="1">_xlfn.XLOOKUP(A133,'Extract Diagnostic'!A:A,'Extract Diagnostic'!Z:Z,"0")</f>
        <v>-</v>
      </c>
    </row>
    <row r="134" spans="1:35" x14ac:dyDescent="0.35">
      <c r="A134" t="str">
        <f t="shared" ca="1" si="3"/>
        <v>MD Formula General InformationFAB - Batch Fabrication - Composition ProcessComponent - Target Mass (g)</v>
      </c>
      <c r="B134" t="str">
        <f ca="1"/>
        <v>0RB</v>
      </c>
      <c r="C134" t="str">
        <f ca="1"/>
        <v>MT8-JNY-GBO-0RB</v>
      </c>
      <c r="D134" t="str">
        <f ca="1"/>
        <v>Research &amp; Innovation</v>
      </c>
      <c r="E134" t="str">
        <f ca="1"/>
        <v>Formula</v>
      </c>
      <c r="F134" t="str">
        <f ca="1"/>
        <v>MD Formula General Information</v>
      </c>
      <c r="G134" t="str">
        <f ca="1"/>
        <v>FAB - Batch Fabrication - Composition Process</v>
      </c>
      <c r="H134" t="str">
        <f ca="1"/>
        <v>Data related to the fabrication by R&amp;I laboratories of formula samples using a composition process</v>
      </c>
      <c r="I134" t="str">
        <f ca="1"/>
        <v>Component - Target Mass (g) [FAB]</v>
      </c>
      <c r="J134" t="str">
        <f ca="1"/>
        <v>Component - Target Mass (g)</v>
      </c>
      <c r="K134" t="str">
        <f ca="1"/>
        <v>FAB</v>
      </c>
      <c r="L134" t="str">
        <f ca="1"/>
        <v>Batch Target Mass (g) x Component - Concentration (%) / 100</v>
      </c>
      <c r="M134">
        <f ca="1"/>
        <v>0</v>
      </c>
      <c r="N134" t="str">
        <f ca="1"/>
        <v>Validated</v>
      </c>
      <c r="O134">
        <f>Feuil1!$B$1</f>
        <v>20230823</v>
      </c>
      <c r="P134" t="str">
        <f ca="1">VLOOKUP(F134,Feuil1!$A$13:$D$33,2,FALSE)</f>
        <v>Validated</v>
      </c>
      <c r="Q134" t="str">
        <f ca="1">VLOOKUP(F134,Feuil1!$A$13:$D$33,3,FALSE)</f>
        <v>Mourad B</v>
      </c>
      <c r="R134" t="str">
        <f ca="1">VLOOKUP(F134,Feuil1!$A$13:$D$33,4,FALSE)</f>
        <v>Arnaud H</v>
      </c>
      <c r="W134" t="str">
        <f ca="1">_xlfn.XLOOKUP(A134,SDDS!A:A,SDDS!G:G,FALSE)</f>
        <v>fab_batch_fabrication_composition_process</v>
      </c>
      <c r="X134" t="str">
        <f ca="1">_xlfn.XLOOKUP(A134,SDDS!A:A,SDDS!H:H,FALSE)</f>
        <v>component_target_mass_g</v>
      </c>
      <c r="Y134">
        <f ca="1">_xlfn.XLOOKUP(A134,SDDS!A:A,SDDS!I:I,FALSE)</f>
        <v>0</v>
      </c>
      <c r="Z134">
        <f ca="1">_xlfn.XLOOKUP(A134,SDDS!A:A,SDDS!J:J,FALSE)</f>
        <v>0</v>
      </c>
      <c r="AA134">
        <f ca="1">_xlfn.XLOOKUP(A134,SDDS!A:A,SDDS!K:K,FALSE)</f>
        <v>0</v>
      </c>
      <c r="AD134" t="str">
        <f ca="1">_xlfn.XLOOKUP(A134,'Extract Diagnostic'!A:A,'Extract Diagnostic'!L:L,"0")</f>
        <v>LICENSE TO OPERATE</v>
      </c>
      <c r="AE134" t="str">
        <f ca="1">_xlfn.XLOOKUP(A134,'Extract Diagnostic'!A:A,'Extract Diagnostic'!M:M,"0")</f>
        <v>LOW</v>
      </c>
      <c r="AF134" t="str">
        <f ca="1">_xlfn.XLOOKUP(A134,'Extract Diagnostic'!A:A,'Extract Diagnostic'!N:N,"0")</f>
        <v>LOW</v>
      </c>
      <c r="AG134" t="str">
        <f ca="1">_xlfn.XLOOKUP(A134,'Extract Diagnostic'!A:A,'Extract Diagnostic'!X:X,"0")</f>
        <v>HIGH</v>
      </c>
      <c r="AH134" t="str">
        <f ca="1">_xlfn.XLOOKUP(A134,'Extract Diagnostic'!A:A,'Extract Diagnostic'!Y:Y,"0")</f>
        <v>HIGH</v>
      </c>
      <c r="AI134" t="str">
        <f ca="1">_xlfn.XLOOKUP(A134,'Extract Diagnostic'!A:A,'Extract Diagnostic'!Z:Z,"0")</f>
        <v>-</v>
      </c>
    </row>
    <row r="135" spans="1:35" x14ac:dyDescent="0.35">
      <c r="A135" t="str">
        <f t="shared" ca="1" si="3"/>
        <v>MD Formula General InformationFGI - Formula Composition ProcessComponent - Type</v>
      </c>
      <c r="B135" t="str">
        <f ca="1"/>
        <v>BVK</v>
      </c>
      <c r="C135" t="str">
        <f ca="1"/>
        <v>MT8-JNY-M7S-BVK</v>
      </c>
      <c r="D135" t="str">
        <f ca="1"/>
        <v>Research &amp; Innovation</v>
      </c>
      <c r="E135" t="str">
        <f ca="1"/>
        <v>Formula</v>
      </c>
      <c r="F135" t="str">
        <f ca="1"/>
        <v>MD Formula General Information</v>
      </c>
      <c r="G135" t="str">
        <f ca="1"/>
        <v>FGI - Formula Composition Process</v>
      </c>
      <c r="H135" t="str">
        <f ca="1"/>
        <v>Composition as used when fabricating the formule with phases and steps</v>
      </c>
      <c r="I135" t="str">
        <f ca="1"/>
        <v>Component - Type [FGI]</v>
      </c>
      <c r="J135" t="str">
        <f ca="1"/>
        <v>Component - Type</v>
      </c>
      <c r="K135" t="str">
        <f ca="1"/>
        <v>FGI</v>
      </c>
      <c r="L135" t="str">
        <f ca="1"/>
        <v>Component type : Formula or Raw Material</v>
      </c>
      <c r="M135">
        <f ca="1"/>
        <v>0</v>
      </c>
      <c r="N135" t="str">
        <f ca="1"/>
        <v>Validated</v>
      </c>
      <c r="O135">
        <f>Feuil1!$B$1</f>
        <v>20230823</v>
      </c>
      <c r="P135" t="str">
        <f ca="1">VLOOKUP(F135,Feuil1!$A$13:$D$33,2,FALSE)</f>
        <v>Validated</v>
      </c>
      <c r="Q135" t="str">
        <f ca="1">VLOOKUP(F135,Feuil1!$A$13:$D$33,3,FALSE)</f>
        <v>Mourad B</v>
      </c>
      <c r="R135" t="str">
        <f ca="1">VLOOKUP(F135,Feuil1!$A$13:$D$33,4,FALSE)</f>
        <v>Arnaud H</v>
      </c>
      <c r="W135" t="str">
        <f ca="1">_xlfn.XLOOKUP(A135,SDDS!A:A,SDDS!G:G,FALSE)</f>
        <v>fgi_formula_composition_process</v>
      </c>
      <c r="X135" t="str">
        <f ca="1">_xlfn.XLOOKUP(A135,SDDS!A:A,SDDS!H:H,FALSE)</f>
        <v>component_type</v>
      </c>
      <c r="Y135">
        <f ca="1">_xlfn.XLOOKUP(A135,SDDS!A:A,SDDS!I:I,FALSE)</f>
        <v>0</v>
      </c>
      <c r="Z135">
        <f ca="1">_xlfn.XLOOKUP(A135,SDDS!A:A,SDDS!J:J,FALSE)</f>
        <v>0</v>
      </c>
      <c r="AA135">
        <f ca="1">_xlfn.XLOOKUP(A135,SDDS!A:A,SDDS!K:K,FALSE)</f>
        <v>0</v>
      </c>
      <c r="AD135" t="str">
        <f ca="1">_xlfn.XLOOKUP(A135,'Extract Diagnostic'!A:A,'Extract Diagnostic'!L:L,"0")</f>
        <v>LICENSE TO OPERATE</v>
      </c>
      <c r="AE135" t="str">
        <f ca="1">_xlfn.XLOOKUP(A135,'Extract Diagnostic'!A:A,'Extract Diagnostic'!M:M,"0")</f>
        <v>LICENSE TO OPERATE</v>
      </c>
      <c r="AF135" t="str">
        <f ca="1">_xlfn.XLOOKUP(A135,'Extract Diagnostic'!A:A,'Extract Diagnostic'!N:N,"0")</f>
        <v>LOW</v>
      </c>
      <c r="AG135" t="str">
        <f ca="1">_xlfn.XLOOKUP(A135,'Extract Diagnostic'!A:A,'Extract Diagnostic'!X:X,"0")</f>
        <v>HIGH</v>
      </c>
      <c r="AH135" t="str">
        <f ca="1">_xlfn.XLOOKUP(A135,'Extract Diagnostic'!A:A,'Extract Diagnostic'!Y:Y,"0")</f>
        <v>HIGH</v>
      </c>
      <c r="AI135" t="str">
        <f ca="1">_xlfn.XLOOKUP(A135,'Extract Diagnostic'!A:A,'Extract Diagnostic'!Z:Z,"0")</f>
        <v>-</v>
      </c>
    </row>
    <row r="136" spans="1:35" hidden="1" x14ac:dyDescent="0.35">
      <c r="A136" t="str">
        <f t="shared" ref="A136:A194" ca="1" si="4">F136&amp;G136&amp;J136</f>
        <v>TechnologyTEC - Technology Composition ArchitectureComponent - Type Code</v>
      </c>
      <c r="B136" t="str">
        <f ca="1"/>
        <v>19Z</v>
      </c>
      <c r="C136" t="str">
        <f ca="1"/>
        <v>MT8-EU9-HK8-19Z</v>
      </c>
      <c r="D136" t="str">
        <f ca="1"/>
        <v>Research &amp; Innovation</v>
      </c>
      <c r="E136" t="str">
        <f ca="1"/>
        <v>Formula</v>
      </c>
      <c r="F136" t="str">
        <f ca="1"/>
        <v>Technology</v>
      </c>
      <c r="G136" t="str">
        <f ca="1"/>
        <v>TEC - Technology Composition Architecture</v>
      </c>
      <c r="H136" t="str">
        <f ca="1"/>
        <v>Data linked to the composition of the family it belongs to : quantity, concentration, component name, etc.</v>
      </c>
      <c r="I136" t="str">
        <f ca="1"/>
        <v>Component - Type Code [TEC]</v>
      </c>
      <c r="J136" t="str">
        <f ca="1"/>
        <v>Component - Type Code</v>
      </c>
      <c r="K136" t="str">
        <f ca="1"/>
        <v>TEC</v>
      </c>
      <c r="L136" t="str">
        <f ca="1"/>
        <v>Short Code for Component Type. RWM for Raw Material. ING for Ingredient.</v>
      </c>
      <c r="M136">
        <f ca="1"/>
        <v>0</v>
      </c>
      <c r="N136" t="str">
        <f ca="1"/>
        <v>Validated</v>
      </c>
      <c r="O136">
        <f>Feuil1!$B$1</f>
        <v>20230823</v>
      </c>
      <c r="P136" t="str">
        <f ca="1">VLOOKUP(F136,Feuil1!$A$13:$D$33,2,FALSE)</f>
        <v>Validated</v>
      </c>
      <c r="Q136" t="str">
        <f ca="1">VLOOKUP(F136,Feuil1!$A$13:$D$33,3,FALSE)</f>
        <v>Mourad B</v>
      </c>
      <c r="R136" t="str">
        <f ca="1">VLOOKUP(F136,Feuil1!$A$13:$D$33,4,FALSE)</f>
        <v>Frederic G</v>
      </c>
      <c r="W136" s="4" t="s">
        <v>99</v>
      </c>
      <c r="X136" s="4">
        <v>0</v>
      </c>
      <c r="Y136" s="4">
        <v>0</v>
      </c>
      <c r="Z136" s="4">
        <v>0</v>
      </c>
      <c r="AA136">
        <v>0</v>
      </c>
    </row>
    <row r="137" spans="1:35" hidden="1" x14ac:dyDescent="0.35">
      <c r="A137" t="str">
        <f t="shared" ca="1" si="4"/>
        <v>SocleSOC - Socle Composition ArchitectureComponent - Type Code</v>
      </c>
      <c r="B137" t="str">
        <f ca="1"/>
        <v>40B</v>
      </c>
      <c r="C137" t="str">
        <f ca="1"/>
        <v>MT8-X5G-ZUX-40B</v>
      </c>
      <c r="D137" t="str">
        <f ca="1"/>
        <v>Research &amp; Innovation</v>
      </c>
      <c r="E137" t="str">
        <f ca="1"/>
        <v>Formula</v>
      </c>
      <c r="F137" t="str">
        <f ca="1"/>
        <v>Socle</v>
      </c>
      <c r="G137" t="str">
        <f ca="1"/>
        <v>SOC - Socle Composition Architecture</v>
      </c>
      <c r="H137" t="str">
        <f ca="1"/>
        <v>Composition of the Socle in terms of raw materials with minimum and maximum concentration levels</v>
      </c>
      <c r="I137" t="str">
        <f ca="1"/>
        <v>Component - Type Code [SOC]</v>
      </c>
      <c r="J137" t="str">
        <f ca="1"/>
        <v>Component - Type Code</v>
      </c>
      <c r="K137" t="str">
        <f ca="1"/>
        <v>SOC</v>
      </c>
      <c r="L137" t="str">
        <f ca="1"/>
        <v>Technical Id - Component - Type Code</v>
      </c>
      <c r="M137">
        <f ca="1"/>
        <v>0</v>
      </c>
      <c r="N137" t="str">
        <f ca="1"/>
        <v>Validated</v>
      </c>
      <c r="O137">
        <f>Feuil1!$B$1</f>
        <v>20230823</v>
      </c>
      <c r="P137" t="str">
        <f ca="1">VLOOKUP(F137,Feuil1!$A$13:$D$33,2,FALSE)</f>
        <v>Validated</v>
      </c>
      <c r="Q137" t="str">
        <f ca="1">VLOOKUP(F137,Feuil1!$A$13:$D$33,3,FALSE)</f>
        <v>Mourad B</v>
      </c>
      <c r="R137" t="str">
        <f ca="1">VLOOKUP(F137,Feuil1!$A$13:$D$33,4,FALSE)</f>
        <v>Frederic G</v>
      </c>
      <c r="W137" s="4" t="s">
        <v>97</v>
      </c>
      <c r="X137" s="4" t="s">
        <v>118</v>
      </c>
      <c r="Y137" s="4">
        <v>0</v>
      </c>
      <c r="Z137" s="4">
        <v>0</v>
      </c>
      <c r="AA137">
        <v>0</v>
      </c>
    </row>
    <row r="138" spans="1:35" x14ac:dyDescent="0.35">
      <c r="A138" t="str">
        <f ca="1">F138&amp;G138&amp;J138</f>
        <v>MD Formula General InformationFAB - Batch Fabrication - Composition ProcessComponent - Type for Fabrication Composition Process</v>
      </c>
      <c r="B138" t="str">
        <f ca="1"/>
        <v>0QY</v>
      </c>
      <c r="C138" t="str">
        <f ca="1"/>
        <v>MT8-JNY-GBO-0QY</v>
      </c>
      <c r="D138" t="str">
        <f ca="1"/>
        <v>Research &amp; Innovation</v>
      </c>
      <c r="E138" t="str">
        <f ca="1"/>
        <v>Formula</v>
      </c>
      <c r="F138" t="str">
        <f ca="1"/>
        <v>MD Formula General Information</v>
      </c>
      <c r="G138" t="str">
        <f ca="1"/>
        <v>FAB - Batch Fabrication - Composition Process</v>
      </c>
      <c r="H138" t="str">
        <f ca="1"/>
        <v>Data related to the fabrication by R&amp;I laboratories of formula samples using a composition process</v>
      </c>
      <c r="I138" t="str">
        <f ca="1"/>
        <v>Component - Type for Fabrication Composition Process [FAB]</v>
      </c>
      <c r="J138" t="str">
        <f ca="1"/>
        <v>Component - Type for Fabrication Composition Process</v>
      </c>
      <c r="K138" t="str">
        <f ca="1"/>
        <v>FAB</v>
      </c>
      <c r="L138" t="str">
        <f ca="1"/>
        <v>Type of component for fabrication composition process</v>
      </c>
      <c r="M138">
        <f ca="1"/>
        <v>0</v>
      </c>
      <c r="N138" t="str">
        <f ca="1"/>
        <v>Validated</v>
      </c>
      <c r="O138">
        <f>Feuil1!$B$1</f>
        <v>20230823</v>
      </c>
      <c r="P138" t="str">
        <f ca="1">VLOOKUP(F138,Feuil1!$A$13:$D$33,2,FALSE)</f>
        <v>Validated</v>
      </c>
      <c r="Q138" t="str">
        <f ca="1">VLOOKUP(F138,Feuil1!$A$13:$D$33,3,FALSE)</f>
        <v>Mourad B</v>
      </c>
      <c r="R138" t="str">
        <f ca="1">VLOOKUP(F138,Feuil1!$A$13:$D$33,4,FALSE)</f>
        <v>Arnaud H</v>
      </c>
      <c r="W138" t="str">
        <f ca="1">_xlfn.XLOOKUP(A138,SDDS!A:A,SDDS!G:G,FALSE)</f>
        <v>fab_batch_fabrication_composition_process</v>
      </c>
      <c r="X138" t="str">
        <f ca="1">_xlfn.XLOOKUP(A138,SDDS!A:A,SDDS!H:H,FALSE)</f>
        <v>component_type</v>
      </c>
      <c r="Y138">
        <f ca="1">_xlfn.XLOOKUP(A138,SDDS!A:A,SDDS!I:I,FALSE)</f>
        <v>0</v>
      </c>
      <c r="Z138">
        <f ca="1">_xlfn.XLOOKUP(A138,SDDS!A:A,SDDS!J:J,FALSE)</f>
        <v>0</v>
      </c>
      <c r="AA138">
        <f ca="1">_xlfn.XLOOKUP(A138,SDDS!A:A,SDDS!K:K,FALSE)</f>
        <v>0</v>
      </c>
      <c r="AD138" t="str">
        <f ca="1">_xlfn.XLOOKUP(A138,'Extract Diagnostic'!A:A,'Extract Diagnostic'!L:L,"0")</f>
        <v>LICENSE TO OPERATE</v>
      </c>
      <c r="AE138" t="str">
        <f ca="1">_xlfn.XLOOKUP(A138,'Extract Diagnostic'!A:A,'Extract Diagnostic'!M:M,"0")</f>
        <v>LOW</v>
      </c>
      <c r="AF138" t="str">
        <f ca="1">_xlfn.XLOOKUP(A138,'Extract Diagnostic'!A:A,'Extract Diagnostic'!N:N,"0")</f>
        <v>LOW</v>
      </c>
      <c r="AG138" t="str">
        <f ca="1">_xlfn.XLOOKUP(A138,'Extract Diagnostic'!A:A,'Extract Diagnostic'!X:X,"0")</f>
        <v>HIGH</v>
      </c>
      <c r="AH138" t="str">
        <f ca="1">_xlfn.XLOOKUP(A138,'Extract Diagnostic'!A:A,'Extract Diagnostic'!Y:Y,"0")</f>
        <v>HIGH</v>
      </c>
      <c r="AI138" t="str">
        <f ca="1">_xlfn.XLOOKUP(A138,'Extract Diagnostic'!A:A,'Extract Diagnostic'!Z:Z,"0")</f>
        <v>-</v>
      </c>
    </row>
    <row r="139" spans="1:35" hidden="1" x14ac:dyDescent="0.35">
      <c r="A139" t="str">
        <f t="shared" ca="1" si="4"/>
        <v>TechnologyTEC - Technology Composition ArchitectureComponent - Type Name</v>
      </c>
      <c r="B139" t="str">
        <f ca="1"/>
        <v>1A0</v>
      </c>
      <c r="C139" t="str">
        <f ca="1"/>
        <v>MT8-EU9-HK8-1A0</v>
      </c>
      <c r="D139" t="str">
        <f ca="1"/>
        <v>Research &amp; Innovation</v>
      </c>
      <c r="E139" t="str">
        <f ca="1"/>
        <v>Formula</v>
      </c>
      <c r="F139" t="str">
        <f ca="1"/>
        <v>Technology</v>
      </c>
      <c r="G139" t="str">
        <f ca="1"/>
        <v>TEC - Technology Composition Architecture</v>
      </c>
      <c r="H139" t="str">
        <f ca="1"/>
        <v>Data linked to the composition of the family it belongs to : quantity, concentration, component name, etc.</v>
      </c>
      <c r="I139" t="str">
        <f ca="1"/>
        <v>Component - Type Name [TEC]</v>
      </c>
      <c r="J139" t="str">
        <f ca="1"/>
        <v>Component - Type Name</v>
      </c>
      <c r="K139" t="str">
        <f ca="1"/>
        <v>TEC</v>
      </c>
      <c r="L139" t="str">
        <f ca="1"/>
        <v>Component type for the architecture. Either Ingredient or Raw Material.</v>
      </c>
      <c r="M139">
        <f ca="1"/>
        <v>0</v>
      </c>
      <c r="N139" t="str">
        <f ca="1"/>
        <v>Validated</v>
      </c>
      <c r="O139">
        <f>Feuil1!$B$1</f>
        <v>20230823</v>
      </c>
      <c r="P139" t="str">
        <f ca="1">VLOOKUP(F139,Feuil1!$A$13:$D$33,2,FALSE)</f>
        <v>Validated</v>
      </c>
      <c r="Q139" t="str">
        <f ca="1">VLOOKUP(F139,Feuil1!$A$13:$D$33,3,FALSE)</f>
        <v>Mourad B</v>
      </c>
      <c r="R139" t="str">
        <f ca="1">VLOOKUP(F139,Feuil1!$A$13:$D$33,4,FALSE)</f>
        <v>Frederic G</v>
      </c>
      <c r="W139" s="4" t="s">
        <v>57</v>
      </c>
      <c r="X139" s="4" t="s">
        <v>119</v>
      </c>
      <c r="Y139" s="4" t="s">
        <v>120</v>
      </c>
      <c r="Z139" s="4">
        <v>0</v>
      </c>
      <c r="AA139">
        <v>0</v>
      </c>
    </row>
    <row r="140" spans="1:35" hidden="1" x14ac:dyDescent="0.35">
      <c r="A140" t="str">
        <f t="shared" ca="1" si="4"/>
        <v>SocleSOC - Socle Composition ArchitectureComponent - Type Name</v>
      </c>
      <c r="B140" t="str">
        <f ca="1"/>
        <v>40C</v>
      </c>
      <c r="C140" t="str">
        <f ca="1"/>
        <v>MT8-X5G-ZUX-40C</v>
      </c>
      <c r="D140" t="str">
        <f ca="1"/>
        <v>Research &amp; Innovation</v>
      </c>
      <c r="E140" t="str">
        <f ca="1"/>
        <v>Formula</v>
      </c>
      <c r="F140" t="str">
        <f ca="1"/>
        <v>Socle</v>
      </c>
      <c r="G140" t="str">
        <f ca="1"/>
        <v>SOC - Socle Composition Architecture</v>
      </c>
      <c r="H140" t="str">
        <f ca="1"/>
        <v>Composition of the Socle in terms of raw materials with minimum and maximum concentration levels</v>
      </c>
      <c r="I140" t="str">
        <f ca="1"/>
        <v>Component - Type Name [SOC]</v>
      </c>
      <c r="J140" t="str">
        <f ca="1"/>
        <v>Component - Type Name</v>
      </c>
      <c r="K140" t="str">
        <f ca="1"/>
        <v>SOC</v>
      </c>
      <c r="L140" t="str">
        <f ca="1"/>
        <v>Define if the socle component is a Raw Material or an Ingredient</v>
      </c>
      <c r="M140">
        <f ca="1"/>
        <v>0</v>
      </c>
      <c r="N140" t="str">
        <f ca="1"/>
        <v>Validated</v>
      </c>
      <c r="O140">
        <f>Feuil1!$B$1</f>
        <v>20230823</v>
      </c>
      <c r="P140" t="str">
        <f ca="1">VLOOKUP(F140,Feuil1!$A$13:$D$33,2,FALSE)</f>
        <v>Validated</v>
      </c>
      <c r="Q140" t="str">
        <f ca="1">VLOOKUP(F140,Feuil1!$A$13:$D$33,3,FALSE)</f>
        <v>Mourad B</v>
      </c>
      <c r="R140" t="str">
        <f ca="1">VLOOKUP(F140,Feuil1!$A$13:$D$33,4,FALSE)</f>
        <v>Frederic G</v>
      </c>
      <c r="W140" s="4" t="s">
        <v>53</v>
      </c>
      <c r="X140" s="4">
        <v>0</v>
      </c>
      <c r="Y140" s="4">
        <v>0</v>
      </c>
      <c r="Z140" s="4">
        <v>0</v>
      </c>
      <c r="AA140">
        <v>0</v>
      </c>
    </row>
    <row r="141" spans="1:35" x14ac:dyDescent="0.35">
      <c r="A141" t="str">
        <f ca="1">F141&amp;G141&amp;J141</f>
        <v>MD Formula General InformationFAB - Batch Fabrication - Composition ProcessComponent - Weighed Mass (g)</v>
      </c>
      <c r="B141" t="str">
        <f ca="1"/>
        <v>GDN</v>
      </c>
      <c r="C141" t="str">
        <f ca="1"/>
        <v>MT8-JNY-GBO-GDN</v>
      </c>
      <c r="D141" t="str">
        <f ca="1"/>
        <v>Research &amp; Innovation</v>
      </c>
      <c r="E141" t="str">
        <f ca="1"/>
        <v>Formula</v>
      </c>
      <c r="F141" t="str">
        <f ca="1"/>
        <v>MD Formula General Information</v>
      </c>
      <c r="G141" t="str">
        <f ca="1"/>
        <v>FAB - Batch Fabrication - Composition Process</v>
      </c>
      <c r="H141" t="str">
        <f ca="1"/>
        <v>Data related to the fabrication by R&amp;I laboratories of formula samples using a composition process</v>
      </c>
      <c r="I141" t="str">
        <f ca="1"/>
        <v>Component - Weighed Mass (g) [FAB]</v>
      </c>
      <c r="J141" t="str">
        <f ca="1"/>
        <v>Component - Weighed Mass (g)</v>
      </c>
      <c r="K141" t="str">
        <f ca="1"/>
        <v>FAB</v>
      </c>
      <c r="L141" t="str">
        <f ca="1"/>
        <v>Measured mass of component dutring the fabrication process in gram</v>
      </c>
      <c r="M141">
        <f ca="1"/>
        <v>0</v>
      </c>
      <c r="N141" t="str">
        <f ca="1"/>
        <v>Validated</v>
      </c>
      <c r="O141">
        <f>Feuil1!$B$1</f>
        <v>20230823</v>
      </c>
      <c r="P141" t="str">
        <f ca="1">VLOOKUP(F141,Feuil1!$A$13:$D$33,2,FALSE)</f>
        <v>Validated</v>
      </c>
      <c r="Q141" t="str">
        <f ca="1">VLOOKUP(F141,Feuil1!$A$13:$D$33,3,FALSE)</f>
        <v>Mourad B</v>
      </c>
      <c r="R141" t="str">
        <f ca="1">VLOOKUP(F141,Feuil1!$A$13:$D$33,4,FALSE)</f>
        <v>Arnaud H</v>
      </c>
      <c r="W141" t="str">
        <f ca="1">_xlfn.XLOOKUP(A141,SDDS!A:A,SDDS!G:G,FALSE)</f>
        <v>fab_batch_fabrication_composition_process</v>
      </c>
      <c r="X141" t="str">
        <f ca="1">_xlfn.XLOOKUP(A141,SDDS!A:A,SDDS!H:H,FALSE)</f>
        <v>component_weighed_mass_g</v>
      </c>
      <c r="Y141">
        <f ca="1">_xlfn.XLOOKUP(A141,SDDS!A:A,SDDS!I:I,FALSE)</f>
        <v>0</v>
      </c>
      <c r="Z141">
        <f ca="1">_xlfn.XLOOKUP(A141,SDDS!A:A,SDDS!J:J,FALSE)</f>
        <v>0</v>
      </c>
      <c r="AA141">
        <f ca="1">_xlfn.XLOOKUP(A141,SDDS!A:A,SDDS!K:K,FALSE)</f>
        <v>0</v>
      </c>
      <c r="AD141" t="str">
        <f ca="1">_xlfn.XLOOKUP(A141,'Extract Diagnostic'!A:A,'Extract Diagnostic'!L:L,"0")</f>
        <v>LICENSE TO OPERATE</v>
      </c>
      <c r="AE141" t="str">
        <f ca="1">_xlfn.XLOOKUP(A141,'Extract Diagnostic'!A:A,'Extract Diagnostic'!M:M,"0")</f>
        <v>LOW</v>
      </c>
      <c r="AF141" t="str">
        <f ca="1">_xlfn.XLOOKUP(A141,'Extract Diagnostic'!A:A,'Extract Diagnostic'!N:N,"0")</f>
        <v>LOW</v>
      </c>
      <c r="AG141" t="str">
        <f ca="1">_xlfn.XLOOKUP(A141,'Extract Diagnostic'!A:A,'Extract Diagnostic'!X:X,"0")</f>
        <v>HIGH</v>
      </c>
      <c r="AH141" t="str">
        <f ca="1">_xlfn.XLOOKUP(A141,'Extract Diagnostic'!A:A,'Extract Diagnostic'!Y:Y,"0")</f>
        <v>HIGH</v>
      </c>
      <c r="AI141" t="str">
        <f ca="1">_xlfn.XLOOKUP(A141,'Extract Diagnostic'!A:A,'Extract Diagnostic'!Z:Z,"0")</f>
        <v>-</v>
      </c>
    </row>
    <row r="142" spans="1:35" hidden="1" x14ac:dyDescent="0.35">
      <c r="A142" t="str">
        <f t="shared" ca="1" si="4"/>
        <v>TechnologyTEC - Technology Composition ArchitectureComponent Concentration - Maximum</v>
      </c>
      <c r="B142" t="str">
        <f ca="1"/>
        <v>UTD</v>
      </c>
      <c r="C142" t="str">
        <f ca="1"/>
        <v>MT8-EU9-HK8-UTD</v>
      </c>
      <c r="D142" t="str">
        <f ca="1"/>
        <v>Research &amp; Innovation</v>
      </c>
      <c r="E142" t="str">
        <f ca="1"/>
        <v>Formula</v>
      </c>
      <c r="F142" t="str">
        <f ca="1"/>
        <v>Technology</v>
      </c>
      <c r="G142" t="str">
        <f ca="1"/>
        <v>TEC - Technology Composition Architecture</v>
      </c>
      <c r="H142" t="str">
        <f ca="1"/>
        <v>Data linked to the composition of the family it belongs to : quantity, concentration, component name, etc.</v>
      </c>
      <c r="I142" t="str">
        <f ca="1"/>
        <v>Component Concentration - Maximum [TEC]</v>
      </c>
      <c r="J142" t="str">
        <f ca="1"/>
        <v>Component Concentration - Maximum</v>
      </c>
      <c r="K142" t="str">
        <f ca="1"/>
        <v>TEC</v>
      </c>
      <c r="L142" t="str">
        <f ca="1"/>
        <v>TBD</v>
      </c>
      <c r="M142">
        <f ca="1"/>
        <v>0</v>
      </c>
      <c r="N142" t="str">
        <f ca="1"/>
        <v>Obsolete</v>
      </c>
      <c r="O142">
        <f>Feuil1!$B$1</f>
        <v>20230823</v>
      </c>
      <c r="P142" t="str">
        <f ca="1">VLOOKUP(F142,Feuil1!$A$13:$D$33,2,FALSE)</f>
        <v>Validated</v>
      </c>
      <c r="Q142" t="str">
        <f ca="1">VLOOKUP(F142,Feuil1!$A$13:$D$33,3,FALSE)</f>
        <v>Mourad B</v>
      </c>
      <c r="R142" t="str">
        <f ca="1">VLOOKUP(F142,Feuil1!$A$13:$D$33,4,FALSE)</f>
        <v>Frederic G</v>
      </c>
      <c r="W142" s="4" t="s">
        <v>98</v>
      </c>
      <c r="X142" s="4" t="s">
        <v>121</v>
      </c>
      <c r="Y142" s="4">
        <v>0</v>
      </c>
      <c r="Z142" s="4">
        <v>0</v>
      </c>
      <c r="AA142">
        <v>0</v>
      </c>
    </row>
    <row r="143" spans="1:35" hidden="1" x14ac:dyDescent="0.35">
      <c r="A143" t="str">
        <f t="shared" ca="1" si="4"/>
        <v>TechnologyTEC - Technology Composition ArchitectureComponent Concentration - Minimum</v>
      </c>
      <c r="B143" t="str">
        <f ca="1"/>
        <v>FWP</v>
      </c>
      <c r="C143" t="str">
        <f ca="1"/>
        <v>MT8-EU9-HK8-FWP</v>
      </c>
      <c r="D143" t="str">
        <f ca="1"/>
        <v>Research &amp; Innovation</v>
      </c>
      <c r="E143" t="str">
        <f ca="1"/>
        <v>Formula</v>
      </c>
      <c r="F143" t="str">
        <f ca="1"/>
        <v>Technology</v>
      </c>
      <c r="G143" t="str">
        <f ca="1"/>
        <v>TEC - Technology Composition Architecture</v>
      </c>
      <c r="H143" t="str">
        <f ca="1"/>
        <v>Data linked to the composition of the family it belongs to : quantity, concentration, component name, etc.</v>
      </c>
      <c r="I143" t="str">
        <f ca="1"/>
        <v>Component Concentration - Minimum [TEC]</v>
      </c>
      <c r="J143" t="str">
        <f ca="1"/>
        <v>Component Concentration - Minimum</v>
      </c>
      <c r="K143" t="str">
        <f ca="1"/>
        <v>TEC</v>
      </c>
      <c r="L143" t="str">
        <f ca="1"/>
        <v>TBD</v>
      </c>
      <c r="M143">
        <f ca="1"/>
        <v>0</v>
      </c>
      <c r="N143" t="str">
        <f ca="1"/>
        <v>Obsolete</v>
      </c>
      <c r="O143">
        <f>Feuil1!$B$1</f>
        <v>20230823</v>
      </c>
      <c r="P143" t="str">
        <f ca="1">VLOOKUP(F143,Feuil1!$A$13:$D$33,2,FALSE)</f>
        <v>Validated</v>
      </c>
      <c r="Q143" t="str">
        <f ca="1">VLOOKUP(F143,Feuil1!$A$13:$D$33,3,FALSE)</f>
        <v>Mourad B</v>
      </c>
      <c r="R143" t="str">
        <f ca="1">VLOOKUP(F143,Feuil1!$A$13:$D$33,4,FALSE)</f>
        <v>Frederic G</v>
      </c>
      <c r="W143" s="4" t="s">
        <v>57</v>
      </c>
      <c r="X143" s="4" t="s">
        <v>122</v>
      </c>
      <c r="Y143" s="4" t="s">
        <v>123</v>
      </c>
      <c r="Z143" s="4">
        <v>0</v>
      </c>
      <c r="AA143">
        <v>0</v>
      </c>
    </row>
    <row r="144" spans="1:35" hidden="1" x14ac:dyDescent="0.35">
      <c r="A144" t="str">
        <f t="shared" ca="1" si="4"/>
        <v>TechnologyTEC - Technology Composition ArchitectureComponent Type</v>
      </c>
      <c r="B144" t="str">
        <f ca="1"/>
        <v>5IZ</v>
      </c>
      <c r="C144" t="str">
        <f ca="1"/>
        <v>MT8-EU9-HK8-5IZ</v>
      </c>
      <c r="D144" t="str">
        <f ca="1"/>
        <v>Research &amp; Innovation</v>
      </c>
      <c r="E144" t="str">
        <f ca="1"/>
        <v>Formula</v>
      </c>
      <c r="F144" t="str">
        <f ca="1"/>
        <v>Technology</v>
      </c>
      <c r="G144" t="str">
        <f ca="1"/>
        <v>TEC - Technology Composition Architecture</v>
      </c>
      <c r="H144" t="str">
        <f ca="1"/>
        <v>Data linked to the composition of the family it belongs to : quantity, concentration, component name, etc.</v>
      </c>
      <c r="I144" t="str">
        <f ca="1"/>
        <v>Component Type [TEC]</v>
      </c>
      <c r="J144" t="str">
        <f ca="1"/>
        <v>Component Type</v>
      </c>
      <c r="K144" t="str">
        <f ca="1"/>
        <v>TEC</v>
      </c>
      <c r="L144" t="str">
        <f ca="1"/>
        <v>TBD</v>
      </c>
      <c r="M144">
        <f ca="1"/>
        <v>0</v>
      </c>
      <c r="N144" t="str">
        <f ca="1"/>
        <v>Validated</v>
      </c>
      <c r="O144">
        <f>Feuil1!$B$1</f>
        <v>20230823</v>
      </c>
      <c r="P144" t="str">
        <f ca="1">VLOOKUP(F144,Feuil1!$A$13:$D$33,2,FALSE)</f>
        <v>Validated</v>
      </c>
      <c r="Q144" t="str">
        <f ca="1">VLOOKUP(F144,Feuil1!$A$13:$D$33,3,FALSE)</f>
        <v>Mourad B</v>
      </c>
      <c r="R144" t="str">
        <f ca="1">VLOOKUP(F144,Feuil1!$A$13:$D$33,4,FALSE)</f>
        <v>Frederic G</v>
      </c>
      <c r="W144" s="4" t="s">
        <v>115</v>
      </c>
      <c r="X144" s="4" t="s">
        <v>124</v>
      </c>
      <c r="Y144" s="4">
        <v>0</v>
      </c>
      <c r="Z144" s="4">
        <v>0</v>
      </c>
      <c r="AA144">
        <v>0</v>
      </c>
    </row>
    <row r="145" spans="1:35" hidden="1" x14ac:dyDescent="0.35">
      <c r="A145" t="str">
        <f t="shared" ca="1" si="4"/>
        <v>SocleSOC - Socle Composition TreeComposition comment</v>
      </c>
      <c r="B145" t="str">
        <f ca="1"/>
        <v>PWZ</v>
      </c>
      <c r="C145" t="str">
        <f ca="1"/>
        <v>MT8-X5G-DWP-PWZ</v>
      </c>
      <c r="D145" t="str">
        <f ca="1"/>
        <v>Research &amp; Innovation</v>
      </c>
      <c r="E145" t="str">
        <f ca="1"/>
        <v>Formula</v>
      </c>
      <c r="F145" t="str">
        <f ca="1"/>
        <v>Socle</v>
      </c>
      <c r="G145" t="str">
        <f ca="1"/>
        <v>SOC - Socle Composition Tree</v>
      </c>
      <c r="H145" t="str">
        <f ca="1"/>
        <v>Json version of socle composition tree with list of raw materials and their minimum and maximum concentration levels</v>
      </c>
      <c r="I145" t="str">
        <f ca="1"/>
        <v>Composition comment [SOC]</v>
      </c>
      <c r="J145" t="str">
        <f ca="1"/>
        <v>Composition comment</v>
      </c>
      <c r="K145" t="str">
        <f ca="1"/>
        <v>SOC</v>
      </c>
      <c r="L145" t="str">
        <f ca="1"/>
        <v>Status comment when creating or changing the composition</v>
      </c>
      <c r="M145">
        <f ca="1"/>
        <v>0</v>
      </c>
      <c r="N145" t="str">
        <f ca="1"/>
        <v>Validated</v>
      </c>
      <c r="O145">
        <f>Feuil1!$B$1</f>
        <v>20230823</v>
      </c>
      <c r="P145" t="str">
        <f ca="1">VLOOKUP(F145,Feuil1!$A$13:$D$33,2,FALSE)</f>
        <v>Validated</v>
      </c>
      <c r="Q145" t="str">
        <f ca="1">VLOOKUP(F145,Feuil1!$A$13:$D$33,3,FALSE)</f>
        <v>Mourad B</v>
      </c>
      <c r="R145" t="str">
        <f ca="1">VLOOKUP(F145,Feuil1!$A$13:$D$33,4,FALSE)</f>
        <v>Frederic G</v>
      </c>
      <c r="W145" s="4" t="s">
        <v>98</v>
      </c>
      <c r="X145" s="4" t="s">
        <v>125</v>
      </c>
      <c r="Y145" s="4">
        <v>0</v>
      </c>
      <c r="Z145" s="4">
        <v>0</v>
      </c>
      <c r="AA145">
        <v>0</v>
      </c>
    </row>
    <row r="146" spans="1:35" hidden="1" x14ac:dyDescent="0.35">
      <c r="A146" t="str">
        <f t="shared" ca="1" si="4"/>
        <v>TechnologyTEC - Technology Composition TreeComposition comment</v>
      </c>
      <c r="B146" t="str">
        <f ca="1"/>
        <v>196</v>
      </c>
      <c r="C146" t="str">
        <f ca="1"/>
        <v>MT8-EU9-H6Q-196</v>
      </c>
      <c r="D146" t="str">
        <f ca="1"/>
        <v>Research &amp; Innovation</v>
      </c>
      <c r="E146" t="str">
        <f ca="1"/>
        <v>Formula</v>
      </c>
      <c r="F146" t="str">
        <f ca="1"/>
        <v>Technology</v>
      </c>
      <c r="G146" t="str">
        <f ca="1"/>
        <v>TEC - Technology Composition Tree</v>
      </c>
      <c r="H146" t="str">
        <f ca="1"/>
        <v>Data linked to the composition of the family it belongs to : quantity, concentration, component name, etc.</v>
      </c>
      <c r="I146" t="str">
        <f ca="1"/>
        <v>Composition comment [TEC]</v>
      </c>
      <c r="J146" t="str">
        <f ca="1"/>
        <v>Composition comment</v>
      </c>
      <c r="K146" t="str">
        <f ca="1"/>
        <v>TEC</v>
      </c>
      <c r="L146" t="str">
        <f ca="1"/>
        <v>Status comment when creating or changing the composition</v>
      </c>
      <c r="M146">
        <f ca="1"/>
        <v>0</v>
      </c>
      <c r="N146" t="str">
        <f ca="1"/>
        <v>Validated</v>
      </c>
      <c r="O146">
        <f>Feuil1!$B$1</f>
        <v>20230823</v>
      </c>
      <c r="P146" t="str">
        <f ca="1">VLOOKUP(F146,Feuil1!$A$13:$D$33,2,FALSE)</f>
        <v>Validated</v>
      </c>
      <c r="Q146" t="str">
        <f ca="1">VLOOKUP(F146,Feuil1!$A$13:$D$33,3,FALSE)</f>
        <v>Mourad B</v>
      </c>
      <c r="R146" t="str">
        <f ca="1">VLOOKUP(F146,Feuil1!$A$13:$D$33,4,FALSE)</f>
        <v>Frederic G</v>
      </c>
      <c r="W146" s="4" t="s">
        <v>98</v>
      </c>
      <c r="X146" s="4">
        <v>0</v>
      </c>
      <c r="Y146" s="4">
        <v>0</v>
      </c>
      <c r="Z146" s="4">
        <v>0</v>
      </c>
      <c r="AA146">
        <v>0</v>
      </c>
    </row>
    <row r="147" spans="1:35" x14ac:dyDescent="0.35">
      <c r="A147" t="str">
        <f t="shared" ca="1" si="4"/>
        <v>MD Formula General InformationFGI - Formula Composition ProcessComposition Phase</v>
      </c>
      <c r="B147" t="str">
        <f ca="1"/>
        <v>NB9</v>
      </c>
      <c r="C147" t="str">
        <f ca="1"/>
        <v>MT8-JNY-M7S-NB9</v>
      </c>
      <c r="D147" t="str">
        <f ca="1"/>
        <v>Research &amp; Innovation</v>
      </c>
      <c r="E147" t="str">
        <f ca="1"/>
        <v>Formula</v>
      </c>
      <c r="F147" t="str">
        <f ca="1"/>
        <v>MD Formula General Information</v>
      </c>
      <c r="G147" t="str">
        <f ca="1"/>
        <v>FGI - Formula Composition Process</v>
      </c>
      <c r="H147" t="str">
        <f ca="1"/>
        <v>Composition as used when fabricating the formule with phases and steps</v>
      </c>
      <c r="I147" t="str">
        <f ca="1"/>
        <v>Composition Phase [FGI]</v>
      </c>
      <c r="J147" t="str">
        <f ca="1"/>
        <v>Composition Phase</v>
      </c>
      <c r="K147" t="str">
        <f ca="1"/>
        <v>FGI</v>
      </c>
      <c r="L147" t="str">
        <f ca="1"/>
        <v>Theorical spliting of the formula in phases</v>
      </c>
      <c r="M147">
        <f ca="1"/>
        <v>0</v>
      </c>
      <c r="N147" t="str">
        <f ca="1"/>
        <v>Validated</v>
      </c>
      <c r="O147">
        <f>Feuil1!$B$1</f>
        <v>20230823</v>
      </c>
      <c r="P147" t="str">
        <f ca="1">VLOOKUP(F147,Feuil1!$A$13:$D$33,2,FALSE)</f>
        <v>Validated</v>
      </c>
      <c r="Q147" t="str">
        <f ca="1">VLOOKUP(F147,Feuil1!$A$13:$D$33,3,FALSE)</f>
        <v>Mourad B</v>
      </c>
      <c r="R147" t="str">
        <f ca="1">VLOOKUP(F147,Feuil1!$A$13:$D$33,4,FALSE)</f>
        <v>Arnaud H</v>
      </c>
      <c r="W147" t="str">
        <f ca="1">_xlfn.XLOOKUP(A147,SDDS!A:A,SDDS!G:G,FALSE)</f>
        <v>fgi_formula_composition_process</v>
      </c>
      <c r="X147" t="str">
        <f ca="1">_xlfn.XLOOKUP(A147,SDDS!A:A,SDDS!H:H,FALSE)</f>
        <v>composition_phase</v>
      </c>
      <c r="Y147">
        <f ca="1">_xlfn.XLOOKUP(A147,SDDS!A:A,SDDS!I:I,FALSE)</f>
        <v>0</v>
      </c>
      <c r="Z147">
        <f ca="1">_xlfn.XLOOKUP(A147,SDDS!A:A,SDDS!J:J,FALSE)</f>
        <v>0</v>
      </c>
      <c r="AA147">
        <f ca="1">_xlfn.XLOOKUP(A147,SDDS!A:A,SDDS!K:K,FALSE)</f>
        <v>0</v>
      </c>
      <c r="AD147" t="str">
        <f ca="1">_xlfn.XLOOKUP(A147,'Extract Diagnostic'!A:A,'Extract Diagnostic'!L:L,"0")</f>
        <v>LICENSE TO OPERATE</v>
      </c>
      <c r="AE147" t="str">
        <f ca="1">_xlfn.XLOOKUP(A147,'Extract Diagnostic'!A:A,'Extract Diagnostic'!M:M,"0")</f>
        <v>LICENSE TO OPERATE</v>
      </c>
      <c r="AF147" t="str">
        <f ca="1">_xlfn.XLOOKUP(A147,'Extract Diagnostic'!A:A,'Extract Diagnostic'!N:N,"0")</f>
        <v>LOW</v>
      </c>
      <c r="AG147" t="str">
        <f ca="1">_xlfn.XLOOKUP(A147,'Extract Diagnostic'!A:A,'Extract Diagnostic'!X:X,"0")</f>
        <v>HIGH</v>
      </c>
      <c r="AH147" t="str">
        <f ca="1">_xlfn.XLOOKUP(A147,'Extract Diagnostic'!A:A,'Extract Diagnostic'!Y:Y,"0")</f>
        <v>HIGH</v>
      </c>
      <c r="AI147" t="str">
        <f ca="1">_xlfn.XLOOKUP(A147,'Extract Diagnostic'!A:A,'Extract Diagnostic'!Z:Z,"0")</f>
        <v>-</v>
      </c>
    </row>
    <row r="148" spans="1:35" x14ac:dyDescent="0.35">
      <c r="A148" t="str">
        <f t="shared" ca="1" si="4"/>
        <v>MD Formula General InformationFAB - Batch Fabrication - Composition ProcessComposition Phase for Fabrication Composition Process</v>
      </c>
      <c r="B148" t="str">
        <f ca="1"/>
        <v>0R3</v>
      </c>
      <c r="C148" t="str">
        <f ca="1"/>
        <v>MT8-JNY-GBO-0R3</v>
      </c>
      <c r="D148" t="str">
        <f ca="1"/>
        <v>Research &amp; Innovation</v>
      </c>
      <c r="E148" t="str">
        <f ca="1"/>
        <v>Formula</v>
      </c>
      <c r="F148" t="str">
        <f ca="1"/>
        <v>MD Formula General Information</v>
      </c>
      <c r="G148" t="str">
        <f ca="1"/>
        <v>FAB - Batch Fabrication - Composition Process</v>
      </c>
      <c r="H148" t="str">
        <f ca="1"/>
        <v>Data related to the fabrication by R&amp;I laboratories of formula samples using a composition process</v>
      </c>
      <c r="I148" t="str">
        <f ca="1"/>
        <v>Composition Phase for Fabrication Composition Process [FAB]</v>
      </c>
      <c r="J148" t="str">
        <f ca="1"/>
        <v>Composition Phase for Fabrication Composition Process</v>
      </c>
      <c r="K148" t="str">
        <f ca="1"/>
        <v>FAB</v>
      </c>
      <c r="L148" t="str">
        <f ca="1"/>
        <v>Specific stage of composition during the fabrication composition process</v>
      </c>
      <c r="M148">
        <f ca="1"/>
        <v>0</v>
      </c>
      <c r="N148" t="str">
        <f ca="1"/>
        <v>Validated</v>
      </c>
      <c r="O148">
        <f>Feuil1!$B$1</f>
        <v>20230823</v>
      </c>
      <c r="P148" t="str">
        <f ca="1">VLOOKUP(F148,Feuil1!$A$13:$D$33,2,FALSE)</f>
        <v>Validated</v>
      </c>
      <c r="Q148" t="str">
        <f ca="1">VLOOKUP(F148,Feuil1!$A$13:$D$33,3,FALSE)</f>
        <v>Mourad B</v>
      </c>
      <c r="R148" t="str">
        <f ca="1">VLOOKUP(F148,Feuil1!$A$13:$D$33,4,FALSE)</f>
        <v>Arnaud H</v>
      </c>
      <c r="W148" t="str">
        <f ca="1">_xlfn.XLOOKUP(A148,SDDS!A:A,SDDS!G:G,FALSE)</f>
        <v>fab_batch_fabrication_composition_process</v>
      </c>
      <c r="X148" t="str">
        <f ca="1">_xlfn.XLOOKUP(A148,SDDS!A:A,SDDS!H:H,FALSE)</f>
        <v>composition_phase</v>
      </c>
      <c r="Y148">
        <f ca="1">_xlfn.XLOOKUP(A148,SDDS!A:A,SDDS!I:I,FALSE)</f>
        <v>0</v>
      </c>
      <c r="Z148">
        <f ca="1">_xlfn.XLOOKUP(A148,SDDS!A:A,SDDS!J:J,FALSE)</f>
        <v>0</v>
      </c>
      <c r="AA148">
        <f ca="1">_xlfn.XLOOKUP(A148,SDDS!A:A,SDDS!K:K,FALSE)</f>
        <v>0</v>
      </c>
      <c r="AD148" t="str">
        <f ca="1">_xlfn.XLOOKUP(A148,'Extract Diagnostic'!A:A,'Extract Diagnostic'!L:L,"0")</f>
        <v>LICENSE TO OPERATE</v>
      </c>
      <c r="AE148" t="str">
        <f ca="1">_xlfn.XLOOKUP(A148,'Extract Diagnostic'!A:A,'Extract Diagnostic'!M:M,"0")</f>
        <v>LOW</v>
      </c>
      <c r="AF148" t="str">
        <f ca="1">_xlfn.XLOOKUP(A148,'Extract Diagnostic'!A:A,'Extract Diagnostic'!N:N,"0")</f>
        <v>LOW</v>
      </c>
      <c r="AG148" t="str">
        <f ca="1">_xlfn.XLOOKUP(A148,'Extract Diagnostic'!A:A,'Extract Diagnostic'!X:X,"0")</f>
        <v>HIGH</v>
      </c>
      <c r="AH148" t="str">
        <f ca="1">_xlfn.XLOOKUP(A148,'Extract Diagnostic'!A:A,'Extract Diagnostic'!Y:Y,"0")</f>
        <v>HIGH</v>
      </c>
      <c r="AI148" t="str">
        <f ca="1">_xlfn.XLOOKUP(A148,'Extract Diagnostic'!A:A,'Extract Diagnostic'!Z:Z,"0")</f>
        <v>-</v>
      </c>
    </row>
    <row r="149" spans="1:35" x14ac:dyDescent="0.35">
      <c r="A149" t="str">
        <f t="shared" ca="1" si="4"/>
        <v>MD Formula General InformationFGI - Formula Composition ProcessComposition Rank</v>
      </c>
      <c r="B149" t="str">
        <f ca="1"/>
        <v>16D</v>
      </c>
      <c r="C149" t="str">
        <f ca="1"/>
        <v>MT8-JNY-M7S-16D</v>
      </c>
      <c r="D149" t="str">
        <f ca="1"/>
        <v>Research &amp; Innovation</v>
      </c>
      <c r="E149" t="str">
        <f ca="1"/>
        <v>Formula</v>
      </c>
      <c r="F149" t="str">
        <f ca="1"/>
        <v>MD Formula General Information</v>
      </c>
      <c r="G149" t="str">
        <f ca="1"/>
        <v>FGI - Formula Composition Process</v>
      </c>
      <c r="H149" t="str">
        <f ca="1"/>
        <v>Composition as used when fabricating the formule with phases and steps</v>
      </c>
      <c r="I149" t="str">
        <f ca="1"/>
        <v>Composition Rank [FGI]</v>
      </c>
      <c r="J149" t="str">
        <f ca="1"/>
        <v>Composition Rank</v>
      </c>
      <c r="K149" t="str">
        <f ca="1"/>
        <v>FGI</v>
      </c>
      <c r="L149" t="str">
        <f ca="1"/>
        <v>Theorical rank of RM introduction in FLA</v>
      </c>
      <c r="M149">
        <f ca="1"/>
        <v>0</v>
      </c>
      <c r="N149" t="str">
        <f ca="1"/>
        <v>Validated</v>
      </c>
      <c r="O149">
        <f>Feuil1!$B$1</f>
        <v>20230823</v>
      </c>
      <c r="P149" t="str">
        <f ca="1">VLOOKUP(F149,Feuil1!$A$13:$D$33,2,FALSE)</f>
        <v>Validated</v>
      </c>
      <c r="Q149" t="str">
        <f ca="1">VLOOKUP(F149,Feuil1!$A$13:$D$33,3,FALSE)</f>
        <v>Mourad B</v>
      </c>
      <c r="R149" t="str">
        <f ca="1">VLOOKUP(F149,Feuil1!$A$13:$D$33,4,FALSE)</f>
        <v>Arnaud H</v>
      </c>
      <c r="W149" t="str">
        <f ca="1">_xlfn.XLOOKUP(A149,SDDS!A:A,SDDS!G:G,FALSE)</f>
        <v>fgi_formula_composition_process</v>
      </c>
      <c r="X149" t="str">
        <f ca="1">_xlfn.XLOOKUP(A149,SDDS!A:A,SDDS!H:H,FALSE)</f>
        <v>composition_rank</v>
      </c>
      <c r="Y149">
        <f ca="1">_xlfn.XLOOKUP(A149,SDDS!A:A,SDDS!I:I,FALSE)</f>
        <v>0</v>
      </c>
      <c r="Z149">
        <f ca="1">_xlfn.XLOOKUP(A149,SDDS!A:A,SDDS!J:J,FALSE)</f>
        <v>0</v>
      </c>
      <c r="AA149">
        <f ca="1">_xlfn.XLOOKUP(A149,SDDS!A:A,SDDS!K:K,FALSE)</f>
        <v>0</v>
      </c>
      <c r="AD149" t="str">
        <f ca="1">_xlfn.XLOOKUP(A149,'Extract Diagnostic'!A:A,'Extract Diagnostic'!L:L,"0")</f>
        <v>LICENSE TO OPERATE</v>
      </c>
      <c r="AE149" t="str">
        <f ca="1">_xlfn.XLOOKUP(A149,'Extract Diagnostic'!A:A,'Extract Diagnostic'!M:M,"0")</f>
        <v>LICENSE TO OPERATE</v>
      </c>
      <c r="AF149" t="str">
        <f ca="1">_xlfn.XLOOKUP(A149,'Extract Diagnostic'!A:A,'Extract Diagnostic'!N:N,"0")</f>
        <v>LOW</v>
      </c>
      <c r="AG149" t="str">
        <f ca="1">_xlfn.XLOOKUP(A149,'Extract Diagnostic'!A:A,'Extract Diagnostic'!X:X,"0")</f>
        <v>HIGH</v>
      </c>
      <c r="AH149" t="str">
        <f ca="1">_xlfn.XLOOKUP(A149,'Extract Diagnostic'!A:A,'Extract Diagnostic'!Y:Y,"0")</f>
        <v>HIGH</v>
      </c>
      <c r="AI149" t="str">
        <f ca="1">_xlfn.XLOOKUP(A149,'Extract Diagnostic'!A:A,'Extract Diagnostic'!Z:Z,"0")</f>
        <v>-</v>
      </c>
    </row>
    <row r="150" spans="1:35" x14ac:dyDescent="0.35">
      <c r="A150" t="str">
        <f t="shared" ca="1" si="4"/>
        <v>MD Formula General InformationFGI - Formula Composition ProcessComposition Rank Comment</v>
      </c>
      <c r="B150" t="str">
        <f ca="1"/>
        <v>WUJ</v>
      </c>
      <c r="C150" t="str">
        <f ca="1"/>
        <v>MT8-JNY-M7S-WUJ</v>
      </c>
      <c r="D150" t="str">
        <f ca="1"/>
        <v>Research &amp; Innovation</v>
      </c>
      <c r="E150" t="str">
        <f ca="1"/>
        <v>Formula</v>
      </c>
      <c r="F150" t="str">
        <f ca="1"/>
        <v>MD Formula General Information</v>
      </c>
      <c r="G150" t="str">
        <f ca="1"/>
        <v>FGI - Formula Composition Process</v>
      </c>
      <c r="H150" t="str">
        <f ca="1"/>
        <v>Composition as used when fabricating the formule with phases and steps</v>
      </c>
      <c r="I150" t="str">
        <f ca="1"/>
        <v>Composition Rank Comment [FGI]</v>
      </c>
      <c r="J150" t="str">
        <f ca="1"/>
        <v>Composition Rank Comment</v>
      </c>
      <c r="K150" t="str">
        <f ca="1"/>
        <v>FGI</v>
      </c>
      <c r="L150" t="str">
        <f ca="1"/>
        <v>Comment of the theorical rank of RM introduction in formula</v>
      </c>
      <c r="M150">
        <f ca="1"/>
        <v>0</v>
      </c>
      <c r="N150" t="str">
        <f ca="1"/>
        <v>Validated</v>
      </c>
      <c r="O150">
        <f>Feuil1!$B$1</f>
        <v>20230823</v>
      </c>
      <c r="P150" t="str">
        <f ca="1">VLOOKUP(F150,Feuil1!$A$13:$D$33,2,FALSE)</f>
        <v>Validated</v>
      </c>
      <c r="Q150" t="str">
        <f ca="1">VLOOKUP(F150,Feuil1!$A$13:$D$33,3,FALSE)</f>
        <v>Mourad B</v>
      </c>
      <c r="R150" t="str">
        <f ca="1">VLOOKUP(F150,Feuil1!$A$13:$D$33,4,FALSE)</f>
        <v>Arnaud H</v>
      </c>
      <c r="W150" t="str">
        <f ca="1">_xlfn.XLOOKUP(A150,SDDS!A:A,SDDS!G:G,FALSE)</f>
        <v>fgi_formula_composition_process</v>
      </c>
      <c r="X150" t="str">
        <f ca="1">_xlfn.XLOOKUP(A150,SDDS!A:A,SDDS!H:H,FALSE)</f>
        <v>composition_rank_comment</v>
      </c>
      <c r="Y150">
        <f ca="1">_xlfn.XLOOKUP(A150,SDDS!A:A,SDDS!I:I,FALSE)</f>
        <v>0</v>
      </c>
      <c r="Z150">
        <f ca="1">_xlfn.XLOOKUP(A150,SDDS!A:A,SDDS!J:J,FALSE)</f>
        <v>0</v>
      </c>
      <c r="AA150">
        <f ca="1">_xlfn.XLOOKUP(A150,SDDS!A:A,SDDS!K:K,FALSE)</f>
        <v>0</v>
      </c>
      <c r="AD150" t="str">
        <f ca="1">_xlfn.XLOOKUP(A150,'Extract Diagnostic'!A:A,'Extract Diagnostic'!L:L,"0")</f>
        <v>LICENSE TO OPERATE</v>
      </c>
      <c r="AE150" t="str">
        <f ca="1">_xlfn.XLOOKUP(A150,'Extract Diagnostic'!A:A,'Extract Diagnostic'!M:M,"0")</f>
        <v>LICENSE TO OPERATE</v>
      </c>
      <c r="AF150" t="str">
        <f ca="1">_xlfn.XLOOKUP(A150,'Extract Diagnostic'!A:A,'Extract Diagnostic'!N:N,"0")</f>
        <v>LOW</v>
      </c>
      <c r="AG150" t="str">
        <f ca="1">_xlfn.XLOOKUP(A150,'Extract Diagnostic'!A:A,'Extract Diagnostic'!X:X,"0")</f>
        <v>HIGH</v>
      </c>
      <c r="AH150" t="str">
        <f ca="1">_xlfn.XLOOKUP(A150,'Extract Diagnostic'!A:A,'Extract Diagnostic'!Y:Y,"0")</f>
        <v>HIGH</v>
      </c>
      <c r="AI150" t="str">
        <f ca="1">_xlfn.XLOOKUP(A150,'Extract Diagnostic'!A:A,'Extract Diagnostic'!Z:Z,"0")</f>
        <v>-</v>
      </c>
    </row>
    <row r="151" spans="1:35" x14ac:dyDescent="0.35">
      <c r="A151" t="str">
        <f t="shared" ca="1" si="4"/>
        <v>MD Formula General InformationFAB - Batch Fabrication - Composition ProcessComposition Rank for Fabrication Composition Process</v>
      </c>
      <c r="B151" t="str">
        <f ca="1"/>
        <v>0R6</v>
      </c>
      <c r="C151" t="str">
        <f ca="1"/>
        <v>MT8-JNY-GBO-0R6</v>
      </c>
      <c r="D151" t="str">
        <f ca="1"/>
        <v>Research &amp; Innovation</v>
      </c>
      <c r="E151" t="str">
        <f ca="1"/>
        <v>Formula</v>
      </c>
      <c r="F151" t="str">
        <f ca="1"/>
        <v>MD Formula General Information</v>
      </c>
      <c r="G151" t="str">
        <f ca="1"/>
        <v>FAB - Batch Fabrication - Composition Process</v>
      </c>
      <c r="H151" t="str">
        <f ca="1"/>
        <v>Data related to the fabrication by R&amp;I laboratories of formula samples using a composition process</v>
      </c>
      <c r="I151" t="str">
        <f ca="1"/>
        <v>Composition Rank for Fabrication Composition Process [FAB]</v>
      </c>
      <c r="J151" t="str">
        <f ca="1"/>
        <v>Composition Rank for Fabrication Composition Process</v>
      </c>
      <c r="K151" t="str">
        <f ca="1"/>
        <v>FAB</v>
      </c>
      <c r="L151" t="str">
        <f ca="1"/>
        <v>Ranking of the composition during the fabrication composition process</v>
      </c>
      <c r="M151">
        <f ca="1"/>
        <v>0</v>
      </c>
      <c r="N151" t="str">
        <f ca="1"/>
        <v>Validated</v>
      </c>
      <c r="O151">
        <f>Feuil1!$B$1</f>
        <v>20230823</v>
      </c>
      <c r="P151" t="str">
        <f ca="1">VLOOKUP(F151,Feuil1!$A$13:$D$33,2,FALSE)</f>
        <v>Validated</v>
      </c>
      <c r="Q151" t="str">
        <f ca="1">VLOOKUP(F151,Feuil1!$A$13:$D$33,3,FALSE)</f>
        <v>Mourad B</v>
      </c>
      <c r="R151" t="str">
        <f ca="1">VLOOKUP(F151,Feuil1!$A$13:$D$33,4,FALSE)</f>
        <v>Arnaud H</v>
      </c>
      <c r="W151" t="str">
        <f ca="1">_xlfn.XLOOKUP(A151,SDDS!A:A,SDDS!G:G,FALSE)</f>
        <v>fab_batch_fabrication_composition_process</v>
      </c>
      <c r="X151" t="str">
        <f ca="1">_xlfn.XLOOKUP(A151,SDDS!A:A,SDDS!H:H,FALSE)</f>
        <v>composition_rank</v>
      </c>
      <c r="Y151">
        <f ca="1">_xlfn.XLOOKUP(A151,SDDS!A:A,SDDS!I:I,FALSE)</f>
        <v>0</v>
      </c>
      <c r="Z151">
        <f ca="1">_xlfn.XLOOKUP(A151,SDDS!A:A,SDDS!J:J,FALSE)</f>
        <v>0</v>
      </c>
      <c r="AA151">
        <f ca="1">_xlfn.XLOOKUP(A151,SDDS!A:A,SDDS!K:K,FALSE)</f>
        <v>0</v>
      </c>
      <c r="AD151" t="str">
        <f ca="1">_xlfn.XLOOKUP(A151,'Extract Diagnostic'!A:A,'Extract Diagnostic'!L:L,"0")</f>
        <v>LICENSE TO OPERATE</v>
      </c>
      <c r="AE151" t="str">
        <f ca="1">_xlfn.XLOOKUP(A151,'Extract Diagnostic'!A:A,'Extract Diagnostic'!M:M,"0")</f>
        <v>LOW</v>
      </c>
      <c r="AF151" t="str">
        <f ca="1">_xlfn.XLOOKUP(A151,'Extract Diagnostic'!A:A,'Extract Diagnostic'!N:N,"0")</f>
        <v>LOW</v>
      </c>
      <c r="AG151" t="str">
        <f ca="1">_xlfn.XLOOKUP(A151,'Extract Diagnostic'!A:A,'Extract Diagnostic'!X:X,"0")</f>
        <v>HIGH</v>
      </c>
      <c r="AH151" t="str">
        <f ca="1">_xlfn.XLOOKUP(A151,'Extract Diagnostic'!A:A,'Extract Diagnostic'!Y:Y,"0")</f>
        <v>HIGH</v>
      </c>
      <c r="AI151" t="str">
        <f ca="1">_xlfn.XLOOKUP(A151,'Extract Diagnostic'!A:A,'Extract Diagnostic'!Z:Z,"0")</f>
        <v>-</v>
      </c>
    </row>
    <row r="152" spans="1:35" hidden="1" x14ac:dyDescent="0.35">
      <c r="A152" t="str">
        <f t="shared" ca="1" si="4"/>
        <v>SocleSOC - Socle Composition TreeComposition tree</v>
      </c>
      <c r="B152" t="str">
        <f ca="1"/>
        <v>J09</v>
      </c>
      <c r="C152" t="str">
        <f ca="1"/>
        <v>MT8-X5G-DWP-J09</v>
      </c>
      <c r="D152" t="str">
        <f ca="1"/>
        <v>Research &amp; Innovation</v>
      </c>
      <c r="E152" t="str">
        <f ca="1"/>
        <v>Formula</v>
      </c>
      <c r="F152" t="str">
        <f ca="1"/>
        <v>Socle</v>
      </c>
      <c r="G152" t="str">
        <f ca="1"/>
        <v>SOC - Socle Composition Tree</v>
      </c>
      <c r="H152" t="str">
        <f ca="1"/>
        <v>Json version of socle composition tree with list of raw materials and their minimum and maximum concentration levels</v>
      </c>
      <c r="I152" t="str">
        <f ca="1"/>
        <v>Composition tree [SOC]</v>
      </c>
      <c r="J152" t="str">
        <f ca="1"/>
        <v>Composition tree</v>
      </c>
      <c r="K152" t="str">
        <f ca="1"/>
        <v>SOC</v>
      </c>
      <c r="L152" t="str">
        <f ca="1"/>
        <v>Socle composition as seen in the Formulation Center</v>
      </c>
      <c r="M152">
        <f ca="1"/>
        <v>0</v>
      </c>
      <c r="N152" t="str">
        <f ca="1"/>
        <v>Validated</v>
      </c>
      <c r="O152">
        <f>Feuil1!$B$1</f>
        <v>20230823</v>
      </c>
      <c r="P152" t="str">
        <f ca="1">VLOOKUP(F152,Feuil1!$A$13:$D$33,2,FALSE)</f>
        <v>Validated</v>
      </c>
      <c r="Q152" t="str">
        <f ca="1">VLOOKUP(F152,Feuil1!$A$13:$D$33,3,FALSE)</f>
        <v>Mourad B</v>
      </c>
      <c r="R152" t="str">
        <f ca="1">VLOOKUP(F152,Feuil1!$A$13:$D$33,4,FALSE)</f>
        <v>Frederic G</v>
      </c>
      <c r="W152" s="4" t="s">
        <v>99</v>
      </c>
      <c r="X152" s="4" t="s">
        <v>126</v>
      </c>
      <c r="Y152" s="4">
        <v>0</v>
      </c>
      <c r="Z152" s="4">
        <v>0</v>
      </c>
      <c r="AA152">
        <v>0</v>
      </c>
    </row>
    <row r="153" spans="1:35" hidden="1" x14ac:dyDescent="0.35">
      <c r="A153" t="str">
        <f t="shared" ca="1" si="4"/>
        <v>TechnologyTEC - Technology Composition TreeComposition Tree</v>
      </c>
      <c r="B153" t="str">
        <f ca="1"/>
        <v>FJ7</v>
      </c>
      <c r="C153" t="str">
        <f ca="1"/>
        <v>MT8-EU9-H6Q-FJ7</v>
      </c>
      <c r="D153" t="str">
        <f ca="1"/>
        <v>Research &amp; Innovation</v>
      </c>
      <c r="E153" t="str">
        <f ca="1"/>
        <v>Formula</v>
      </c>
      <c r="F153" t="str">
        <f ca="1"/>
        <v>Technology</v>
      </c>
      <c r="G153" t="str">
        <f ca="1"/>
        <v>TEC - Technology Composition Tree</v>
      </c>
      <c r="H153" t="str">
        <f ca="1"/>
        <v>Data linked to the composition of the family it belongs to : quantity, concentration, component name, etc.</v>
      </c>
      <c r="I153" t="str">
        <f ca="1"/>
        <v>Composition Tree [TEC]</v>
      </c>
      <c r="J153" t="str">
        <f ca="1"/>
        <v>Composition Tree</v>
      </c>
      <c r="K153" t="str">
        <f ca="1"/>
        <v>TEC</v>
      </c>
      <c r="L153" t="str">
        <f ca="1"/>
        <v>TBD</v>
      </c>
      <c r="M153">
        <f ca="1"/>
        <v>0</v>
      </c>
      <c r="N153" t="str">
        <f ca="1"/>
        <v>Validated</v>
      </c>
      <c r="O153">
        <f>Feuil1!$B$1</f>
        <v>20230823</v>
      </c>
      <c r="P153" t="str">
        <f ca="1">VLOOKUP(F153,Feuil1!$A$13:$D$33,2,FALSE)</f>
        <v>Validated</v>
      </c>
      <c r="Q153" t="str">
        <f ca="1">VLOOKUP(F153,Feuil1!$A$13:$D$33,3,FALSE)</f>
        <v>Mourad B</v>
      </c>
      <c r="R153" t="str">
        <f ca="1">VLOOKUP(F153,Feuil1!$A$13:$D$33,4,FALSE)</f>
        <v>Frederic G</v>
      </c>
      <c r="W153" s="4" t="s">
        <v>41</v>
      </c>
      <c r="X153" s="4" t="s">
        <v>127</v>
      </c>
      <c r="Y153" s="4">
        <v>0</v>
      </c>
      <c r="Z153" s="4">
        <v>0</v>
      </c>
      <c r="AA153">
        <v>0</v>
      </c>
    </row>
    <row r="154" spans="1:35" hidden="1" x14ac:dyDescent="0.35">
      <c r="A154" t="str">
        <f t="shared" ca="1" si="4"/>
        <v>TechnologyTEC - Technology Composition ArchitectureComposition type</v>
      </c>
      <c r="B154" t="str">
        <f ca="1"/>
        <v>201</v>
      </c>
      <c r="C154" t="str">
        <f ca="1"/>
        <v>MT8-EU9-HK8-201</v>
      </c>
      <c r="D154" t="str">
        <f ca="1"/>
        <v>Research &amp; Innovation</v>
      </c>
      <c r="E154" t="str">
        <f ca="1"/>
        <v>Formula</v>
      </c>
      <c r="F154" t="str">
        <f ca="1"/>
        <v>Technology</v>
      </c>
      <c r="G154" t="str">
        <f ca="1"/>
        <v>TEC - Technology Composition Architecture</v>
      </c>
      <c r="H154" t="str">
        <f ca="1"/>
        <v>Data linked to the composition of the family it belongs to : quantity, concentration, component name, etc.</v>
      </c>
      <c r="I154" t="str">
        <f ca="1"/>
        <v>Composition type [TEC]</v>
      </c>
      <c r="J154" t="str">
        <f ca="1"/>
        <v>Composition type</v>
      </c>
      <c r="K154" t="str">
        <f ca="1"/>
        <v>TEC</v>
      </c>
      <c r="L154" t="str">
        <f ca="1"/>
        <v>TBD</v>
      </c>
      <c r="M154">
        <f ca="1"/>
        <v>0</v>
      </c>
      <c r="N154" t="str">
        <f ca="1"/>
        <v>Obsolete</v>
      </c>
      <c r="O154">
        <f>Feuil1!$B$1</f>
        <v>20230823</v>
      </c>
      <c r="P154" t="str">
        <f ca="1">VLOOKUP(F154,Feuil1!$A$13:$D$33,2,FALSE)</f>
        <v>Validated</v>
      </c>
      <c r="Q154" t="str">
        <f ca="1">VLOOKUP(F154,Feuil1!$A$13:$D$33,3,FALSE)</f>
        <v>Mourad B</v>
      </c>
      <c r="R154" t="str">
        <f ca="1">VLOOKUP(F154,Feuil1!$A$13:$D$33,4,FALSE)</f>
        <v>Frederic G</v>
      </c>
      <c r="W154" s="4" t="s">
        <v>41</v>
      </c>
      <c r="X154" s="4" t="s">
        <v>128</v>
      </c>
      <c r="Y154" s="4" t="s">
        <v>129</v>
      </c>
      <c r="Z154" s="4">
        <v>0</v>
      </c>
      <c r="AA154">
        <v>0</v>
      </c>
    </row>
    <row r="155" spans="1:35" x14ac:dyDescent="0.35">
      <c r="A155" t="str">
        <f t="shared" ca="1" si="4"/>
        <v>MD Formula General InformationFGI - Formula Ingredient CompositionComposition type Code for Formula Ingredient Composition</v>
      </c>
      <c r="B155" t="str">
        <f ca="1"/>
        <v>0O9</v>
      </c>
      <c r="C155" t="str">
        <f ca="1"/>
        <v>MT8-JNY-59Q-0O9</v>
      </c>
      <c r="D155" t="str">
        <f ca="1"/>
        <v>Research &amp; Innovation</v>
      </c>
      <c r="E155" t="str">
        <f ca="1"/>
        <v>Formula</v>
      </c>
      <c r="F155" t="str">
        <f ca="1"/>
        <v>MD Formula General Information</v>
      </c>
      <c r="G155" t="str">
        <f ca="1"/>
        <v>FGI - Formula Ingredient Composition</v>
      </c>
      <c r="H155"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155" t="str">
        <f ca="1"/>
        <v>Composition type Code for Formula Ingredient Composition [FGI]</v>
      </c>
      <c r="J155" t="str">
        <f ca="1"/>
        <v>Composition type Code for Formula Ingredient Composition</v>
      </c>
      <c r="K155" t="str">
        <f ca="1"/>
        <v>FGI</v>
      </c>
      <c r="L155" t="str">
        <f ca="1"/>
        <v>Specific code referring to the type of the composition code for formula ingredient composition</v>
      </c>
      <c r="M155">
        <f ca="1"/>
        <v>0</v>
      </c>
      <c r="N155" t="str">
        <f ca="1"/>
        <v>Validated</v>
      </c>
      <c r="O155">
        <f>Feuil1!$B$1</f>
        <v>20230823</v>
      </c>
      <c r="P155" t="str">
        <f ca="1">VLOOKUP(F155,Feuil1!$A$13:$D$33,2,FALSE)</f>
        <v>Validated</v>
      </c>
      <c r="Q155" t="str">
        <f ca="1">VLOOKUP(F155,Feuil1!$A$13:$D$33,3,FALSE)</f>
        <v>Mourad B</v>
      </c>
      <c r="R155" t="str">
        <f ca="1">VLOOKUP(F155,Feuil1!$A$13:$D$33,4,FALSE)</f>
        <v>Arnaud H</v>
      </c>
      <c r="W155" t="str">
        <f ca="1">_xlfn.XLOOKUP(A155,SDDS!A:A,SDDS!G:G,FALSE)</f>
        <v>fgi_formula_ingredient_composition</v>
      </c>
      <c r="X155" t="str">
        <f ca="1">_xlfn.XLOOKUP(A155,SDDS!A:A,SDDS!H:H,FALSE)</f>
        <v>composition_type_code</v>
      </c>
      <c r="Y155">
        <f ca="1">_xlfn.XLOOKUP(A155,SDDS!A:A,SDDS!I:I,FALSE)</f>
        <v>0</v>
      </c>
      <c r="Z155">
        <f ca="1">_xlfn.XLOOKUP(A155,SDDS!A:A,SDDS!J:J,FALSE)</f>
        <v>0</v>
      </c>
      <c r="AA155">
        <f ca="1">_xlfn.XLOOKUP(A155,SDDS!A:A,SDDS!K:K,FALSE)</f>
        <v>0</v>
      </c>
      <c r="AD155" t="str">
        <f ca="1">_xlfn.XLOOKUP(A155,'Extract Diagnostic'!A:A,'Extract Diagnostic'!L:L,"0")</f>
        <v>LICENSE TO OPERATE</v>
      </c>
      <c r="AE155" t="str">
        <f ca="1">_xlfn.XLOOKUP(A155,'Extract Diagnostic'!A:A,'Extract Diagnostic'!M:M,"0")</f>
        <v>LICENSE TO OPERATE</v>
      </c>
      <c r="AF155" t="str">
        <f ca="1">_xlfn.XLOOKUP(A155,'Extract Diagnostic'!A:A,'Extract Diagnostic'!N:N,"0")</f>
        <v>LOW</v>
      </c>
      <c r="AG155" t="str">
        <f ca="1">_xlfn.XLOOKUP(A155,'Extract Diagnostic'!A:A,'Extract Diagnostic'!X:X,"0")</f>
        <v>HIGH</v>
      </c>
      <c r="AH155" t="str">
        <f ca="1">_xlfn.XLOOKUP(A155,'Extract Diagnostic'!A:A,'Extract Diagnostic'!Y:Y,"0")</f>
        <v>HIGH</v>
      </c>
      <c r="AI155" t="str">
        <f ca="1">_xlfn.XLOOKUP(A155,'Extract Diagnostic'!A:A,'Extract Diagnostic'!Z:Z,"0")</f>
        <v>-</v>
      </c>
    </row>
    <row r="156" spans="1:35" x14ac:dyDescent="0.35">
      <c r="A156" t="str">
        <f t="shared" ca="1" si="4"/>
        <v>MD Formula General InformationFGI - Formula Ingredient CompositionComposition type Name for Formula Ingredient Composition</v>
      </c>
      <c r="B156" t="str">
        <f ca="1"/>
        <v>0OA</v>
      </c>
      <c r="C156" t="str">
        <f ca="1"/>
        <v>MT8-JNY-59Q-0OA</v>
      </c>
      <c r="D156" t="str">
        <f ca="1"/>
        <v>Research &amp; Innovation</v>
      </c>
      <c r="E156" t="str">
        <f ca="1"/>
        <v>Formula</v>
      </c>
      <c r="F156" t="str">
        <f ca="1"/>
        <v>MD Formula General Information</v>
      </c>
      <c r="G156" t="str">
        <f ca="1"/>
        <v>FGI - Formula Ingredient Composition</v>
      </c>
      <c r="H156"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156" t="str">
        <f ca="1"/>
        <v>Composition type Name for Formula Ingredient Composition [FGI]</v>
      </c>
      <c r="J156" t="str">
        <f ca="1"/>
        <v>Composition type Name for Formula Ingredient Composition</v>
      </c>
      <c r="K156" t="str">
        <f ca="1"/>
        <v>FGI</v>
      </c>
      <c r="L156" t="str">
        <f ca="1"/>
        <v>Type of the composition code for formula ingredient composition</v>
      </c>
      <c r="M156">
        <f ca="1"/>
        <v>0</v>
      </c>
      <c r="N156" t="str">
        <f ca="1"/>
        <v>Validated</v>
      </c>
      <c r="O156">
        <f>Feuil1!$B$1</f>
        <v>20230823</v>
      </c>
      <c r="P156" t="str">
        <f ca="1">VLOOKUP(F156,Feuil1!$A$13:$D$33,2,FALSE)</f>
        <v>Validated</v>
      </c>
      <c r="Q156" t="str">
        <f ca="1">VLOOKUP(F156,Feuil1!$A$13:$D$33,3,FALSE)</f>
        <v>Mourad B</v>
      </c>
      <c r="R156" t="str">
        <f ca="1">VLOOKUP(F156,Feuil1!$A$13:$D$33,4,FALSE)</f>
        <v>Arnaud H</v>
      </c>
      <c r="W156" t="str">
        <f ca="1">_xlfn.XLOOKUP(A156,SDDS!A:A,SDDS!G:G,FALSE)</f>
        <v>fgi_formula_ingredient_composition</v>
      </c>
      <c r="X156" t="str">
        <f ca="1">_xlfn.XLOOKUP(A156,SDDS!A:A,SDDS!H:H,FALSE)</f>
        <v>composition_type_name_en</v>
      </c>
      <c r="Y156" t="str">
        <f ca="1">_xlfn.XLOOKUP(A156,SDDS!A:A,SDDS!I:I,FALSE)</f>
        <v>composition_type_name_fr</v>
      </c>
      <c r="Z156">
        <f ca="1">_xlfn.XLOOKUP(A156,SDDS!A:A,SDDS!J:J,FALSE)</f>
        <v>0</v>
      </c>
      <c r="AA156">
        <f ca="1">_xlfn.XLOOKUP(A156,SDDS!A:A,SDDS!K:K,FALSE)</f>
        <v>0</v>
      </c>
      <c r="AD156" t="str">
        <f ca="1">_xlfn.XLOOKUP(A156,'Extract Diagnostic'!A:A,'Extract Diagnostic'!L:L,"0")</f>
        <v>LICENSE TO OPERATE</v>
      </c>
      <c r="AE156" t="str">
        <f ca="1">_xlfn.XLOOKUP(A156,'Extract Diagnostic'!A:A,'Extract Diagnostic'!M:M,"0")</f>
        <v>LICENSE TO OPERATE</v>
      </c>
      <c r="AF156" t="str">
        <f ca="1">_xlfn.XLOOKUP(A156,'Extract Diagnostic'!A:A,'Extract Diagnostic'!N:N,"0")</f>
        <v>LOW</v>
      </c>
      <c r="AG156" t="str">
        <f ca="1">_xlfn.XLOOKUP(A156,'Extract Diagnostic'!A:A,'Extract Diagnostic'!X:X,"0")</f>
        <v>HIGH</v>
      </c>
      <c r="AH156" t="str">
        <f ca="1">_xlfn.XLOOKUP(A156,'Extract Diagnostic'!A:A,'Extract Diagnostic'!Y:Y,"0")</f>
        <v>HIGH</v>
      </c>
      <c r="AI156" t="str">
        <f ca="1">_xlfn.XLOOKUP(A156,'Extract Diagnostic'!A:A,'Extract Diagnostic'!Z:Z,"0")</f>
        <v>-</v>
      </c>
    </row>
    <row r="157" spans="1:35" hidden="1" x14ac:dyDescent="0.35">
      <c r="A157" t="str">
        <f t="shared" ca="1" si="4"/>
        <v>SocleSOC - Socle Technical featuresCompressed feature Flag</v>
      </c>
      <c r="B157" t="str">
        <f ca="1"/>
        <v>YZ6</v>
      </c>
      <c r="C157" t="str">
        <f ca="1"/>
        <v>MT8-X5G-NKJ-YZ6</v>
      </c>
      <c r="D157" t="str">
        <f ca="1"/>
        <v>Research &amp; Innovation</v>
      </c>
      <c r="E157" t="str">
        <f ca="1"/>
        <v>Formula</v>
      </c>
      <c r="F157" t="str">
        <f ca="1"/>
        <v>Socle</v>
      </c>
      <c r="G157" t="str">
        <f ca="1"/>
        <v>SOC - Socle Technical features</v>
      </c>
      <c r="H157" t="str">
        <f ca="1"/>
        <v>Elements enabling to identify and characterize a Socle</v>
      </c>
      <c r="I157" t="str">
        <f ca="1"/>
        <v>Compressed feature Flag [SOC]</v>
      </c>
      <c r="J157" t="str">
        <f ca="1"/>
        <v>Compressed feature Flag</v>
      </c>
      <c r="K157" t="str">
        <f ca="1"/>
        <v>SOC</v>
      </c>
      <c r="L157" t="str">
        <f ca="1"/>
        <v>Describes if aerosol spray is compressed or not</v>
      </c>
      <c r="M157">
        <f ca="1"/>
        <v>0</v>
      </c>
      <c r="N157" t="str">
        <f ca="1"/>
        <v>Validated</v>
      </c>
      <c r="O157">
        <f>Feuil1!$B$1</f>
        <v>20230823</v>
      </c>
      <c r="P157" t="str">
        <f ca="1">VLOOKUP(F157,Feuil1!$A$13:$D$33,2,FALSE)</f>
        <v>Validated</v>
      </c>
      <c r="Q157" t="str">
        <f ca="1">VLOOKUP(F157,Feuil1!$A$13:$D$33,3,FALSE)</f>
        <v>Mourad B</v>
      </c>
      <c r="R157" t="str">
        <f ca="1">VLOOKUP(F157,Feuil1!$A$13:$D$33,4,FALSE)</f>
        <v>Frederic G</v>
      </c>
      <c r="W157" s="4" t="s">
        <v>98</v>
      </c>
      <c r="X157" s="4">
        <v>0</v>
      </c>
      <c r="Y157" s="4">
        <v>0</v>
      </c>
      <c r="Z157" s="4">
        <v>0</v>
      </c>
      <c r="AA157">
        <v>0</v>
      </c>
    </row>
    <row r="158" spans="1:35" hidden="1" x14ac:dyDescent="0.35">
      <c r="A158" t="str">
        <f t="shared" ca="1" si="4"/>
        <v>SocleSOC - Socle PerformanceConsistency Code</v>
      </c>
      <c r="B158" t="str">
        <f ca="1"/>
        <v>3W9</v>
      </c>
      <c r="C158" t="str">
        <f ca="1"/>
        <v>MT8-X5G-M10-3W9</v>
      </c>
      <c r="D158" t="str">
        <f ca="1"/>
        <v>Research &amp; Innovation</v>
      </c>
      <c r="E158" t="str">
        <f ca="1"/>
        <v>Formula</v>
      </c>
      <c r="F158" t="str">
        <f ca="1"/>
        <v>Socle</v>
      </c>
      <c r="G158" t="str">
        <f ca="1"/>
        <v>SOC - Socle Performance</v>
      </c>
      <c r="H158" t="str">
        <f ca="1"/>
        <v>Elements enabling to identify and characterize a Socle</v>
      </c>
      <c r="I158" t="str">
        <f ca="1"/>
        <v>Consistency Code [SOC]</v>
      </c>
      <c r="J158" t="str">
        <f ca="1"/>
        <v>Consistency Code</v>
      </c>
      <c r="K158" t="str">
        <f ca="1"/>
        <v>SOC</v>
      </c>
      <c r="L158" t="str">
        <f ca="1"/>
        <v>Technical Id - Consistency Code</v>
      </c>
      <c r="M158">
        <f ca="1"/>
        <v>0</v>
      </c>
      <c r="N158" t="str">
        <f ca="1"/>
        <v>Validated</v>
      </c>
      <c r="O158">
        <f>Feuil1!$B$1</f>
        <v>20230823</v>
      </c>
      <c r="P158" t="str">
        <f ca="1">VLOOKUP(F158,Feuil1!$A$13:$D$33,2,FALSE)</f>
        <v>Validated</v>
      </c>
      <c r="Q158" t="str">
        <f ca="1">VLOOKUP(F158,Feuil1!$A$13:$D$33,3,FALSE)</f>
        <v>Mourad B</v>
      </c>
      <c r="R158" t="str">
        <f ca="1">VLOOKUP(F158,Feuil1!$A$13:$D$33,4,FALSE)</f>
        <v>Frederic G</v>
      </c>
      <c r="W158" s="4" t="s">
        <v>98</v>
      </c>
      <c r="X158" s="4" t="s">
        <v>130</v>
      </c>
      <c r="Y158" s="4">
        <v>0</v>
      </c>
      <c r="Z158" s="4">
        <v>0</v>
      </c>
      <c r="AA158">
        <v>0</v>
      </c>
    </row>
    <row r="159" spans="1:35" hidden="1" x14ac:dyDescent="0.35">
      <c r="A159" t="str">
        <f t="shared" ca="1" si="4"/>
        <v>SocleSOC - Socle PerformanceConsistency Name</v>
      </c>
      <c r="B159" t="str">
        <f ca="1"/>
        <v>0L8</v>
      </c>
      <c r="C159" t="str">
        <f ca="1"/>
        <v>MT8-X5G-M10-0L8</v>
      </c>
      <c r="D159" t="str">
        <f ca="1"/>
        <v>Research &amp; Innovation</v>
      </c>
      <c r="E159" t="str">
        <f ca="1"/>
        <v>Formula</v>
      </c>
      <c r="F159" t="str">
        <f ca="1"/>
        <v>Socle</v>
      </c>
      <c r="G159" t="str">
        <f ca="1"/>
        <v>SOC - Socle Performance</v>
      </c>
      <c r="H159" t="str">
        <f ca="1"/>
        <v>Elements enabling to identify and characterize a Socle</v>
      </c>
      <c r="I159" t="str">
        <f ca="1"/>
        <v>Consistency Name [SOC]</v>
      </c>
      <c r="J159" t="str">
        <f ca="1"/>
        <v>Consistency Name</v>
      </c>
      <c r="K159" t="str">
        <f ca="1"/>
        <v>SOC</v>
      </c>
      <c r="L159" t="str">
        <f ca="1"/>
        <v>Describes the consistency of socle coming from sensory profile of all flas collected inside socle for all panels with 5 levels (liquid, fluid, medium low, medium high and thic for skincare) (e.g. 4/7 Medium Viscosity, 1/7 Liquid).</v>
      </c>
      <c r="M159">
        <f ca="1"/>
        <v>0</v>
      </c>
      <c r="N159" t="str">
        <f ca="1"/>
        <v>Validated</v>
      </c>
      <c r="O159">
        <f>Feuil1!$B$1</f>
        <v>20230823</v>
      </c>
      <c r="P159" t="str">
        <f ca="1">VLOOKUP(F159,Feuil1!$A$13:$D$33,2,FALSE)</f>
        <v>Validated</v>
      </c>
      <c r="Q159" t="str">
        <f ca="1">VLOOKUP(F159,Feuil1!$A$13:$D$33,3,FALSE)</f>
        <v>Mourad B</v>
      </c>
      <c r="R159" t="str">
        <f ca="1">VLOOKUP(F159,Feuil1!$A$13:$D$33,4,FALSE)</f>
        <v>Frederic G</v>
      </c>
      <c r="W159" s="4" t="s">
        <v>98</v>
      </c>
      <c r="X159" s="4" t="s">
        <v>131</v>
      </c>
      <c r="Y159" s="4" t="s">
        <v>132</v>
      </c>
      <c r="Z159" s="4">
        <v>0</v>
      </c>
      <c r="AA159">
        <v>0</v>
      </c>
    </row>
    <row r="160" spans="1:35" hidden="1" x14ac:dyDescent="0.35">
      <c r="A160" t="str">
        <f t="shared" ca="1" si="4"/>
        <v>SocleSOC - Socle Composition Packaging RoutineConsumer category</v>
      </c>
      <c r="B160" t="str">
        <f ca="1"/>
        <v>7ZV</v>
      </c>
      <c r="C160" t="str">
        <f ca="1"/>
        <v>MT8-X5G-3BX-7ZV</v>
      </c>
      <c r="D160" t="str">
        <f ca="1"/>
        <v>Research &amp; Innovation</v>
      </c>
      <c r="E160" t="str">
        <f ca="1"/>
        <v>Formula</v>
      </c>
      <c r="F160" t="str">
        <f ca="1"/>
        <v>Socle</v>
      </c>
      <c r="G160" t="str">
        <f ca="1"/>
        <v>SOC - Socle Composition Packaging Routine</v>
      </c>
      <c r="H160" t="str">
        <f ca="1"/>
        <v>Information on the packaging characteristics of the Socle</v>
      </c>
      <c r="I160" t="str">
        <f ca="1"/>
        <v>Consumer category [SOC]</v>
      </c>
      <c r="J160" t="str">
        <f ca="1"/>
        <v>Consumer category</v>
      </c>
      <c r="K160" t="str">
        <f ca="1"/>
        <v>SOC</v>
      </c>
      <c r="L160" t="str">
        <f ca="1"/>
        <v>TBD</v>
      </c>
      <c r="M160">
        <f ca="1"/>
        <v>0</v>
      </c>
      <c r="N160" t="str">
        <f ca="1"/>
        <v>Obsolete</v>
      </c>
      <c r="O160">
        <f>Feuil1!$B$1</f>
        <v>20230823</v>
      </c>
      <c r="P160" t="str">
        <f ca="1">VLOOKUP(F160,Feuil1!$A$13:$D$33,2,FALSE)</f>
        <v>Validated</v>
      </c>
      <c r="Q160" t="str">
        <f ca="1">VLOOKUP(F160,Feuil1!$A$13:$D$33,3,FALSE)</f>
        <v>Mourad B</v>
      </c>
      <c r="R160" t="str">
        <f ca="1">VLOOKUP(F160,Feuil1!$A$13:$D$33,4,FALSE)</f>
        <v>Frederic G</v>
      </c>
      <c r="W160" s="4" t="s">
        <v>117</v>
      </c>
      <c r="X160" s="4" t="s">
        <v>133</v>
      </c>
      <c r="Y160" s="4">
        <v>0</v>
      </c>
      <c r="Z160" s="4">
        <v>0</v>
      </c>
      <c r="AA160">
        <v>0</v>
      </c>
    </row>
    <row r="161" spans="1:35" x14ac:dyDescent="0.35">
      <c r="A161" t="str">
        <f ca="1">F161&amp;G161&amp;J161</f>
        <v>MD Formula General InformationFGI - SBWA/SPOT classificationConsumer category code</v>
      </c>
      <c r="B161" t="str">
        <f ca="1"/>
        <v>XOD</v>
      </c>
      <c r="C161" t="str">
        <f ca="1"/>
        <v>MT8-JNY-S5U-XOD</v>
      </c>
      <c r="D161" t="str">
        <f ca="1"/>
        <v>Research &amp; Innovation</v>
      </c>
      <c r="E161" t="str">
        <f ca="1"/>
        <v>Formula</v>
      </c>
      <c r="F161" t="str">
        <f ca="1"/>
        <v>MD Formula General Information</v>
      </c>
      <c r="G161" t="str">
        <f ca="1"/>
        <v>FGI - SBWA/SPOT classification</v>
      </c>
      <c r="H161" t="str">
        <f ca="1"/>
        <v>Formula classification according to Share Beauty With All commitment by L'Oréal</v>
      </c>
      <c r="I161" t="str">
        <f ca="1"/>
        <v>Consumer category code [FGI]</v>
      </c>
      <c r="J161" t="str">
        <f ca="1"/>
        <v>Consumer category code</v>
      </c>
      <c r="K161" t="str">
        <f ca="1"/>
        <v>FGI</v>
      </c>
      <c r="L161" t="str">
        <f ca="1"/>
        <v>Code that categorizes consumers based on criteria such as demographics, behaviors, or preferences</v>
      </c>
      <c r="M161">
        <f ca="1"/>
        <v>0</v>
      </c>
      <c r="N161" t="str">
        <f ca="1"/>
        <v>Validated</v>
      </c>
      <c r="O161">
        <f>Feuil1!$B$1</f>
        <v>20230823</v>
      </c>
      <c r="P161" t="str">
        <f ca="1">VLOOKUP(F161,Feuil1!$A$13:$D$33,2,FALSE)</f>
        <v>Validated</v>
      </c>
      <c r="Q161" t="str">
        <f ca="1">VLOOKUP(F161,Feuil1!$A$13:$D$33,3,FALSE)</f>
        <v>Mourad B</v>
      </c>
      <c r="R161" t="str">
        <f ca="1">VLOOKUP(F161,Feuil1!$A$13:$D$33,4,FALSE)</f>
        <v>Arnaud H</v>
      </c>
      <c r="W161">
        <f ca="1">_xlfn.XLOOKUP(A161,SDDS!A:A,SDDS!G:G,FALSE)</f>
        <v>0</v>
      </c>
      <c r="X161">
        <f ca="1">_xlfn.XLOOKUP(A161,SDDS!A:A,SDDS!H:H,FALSE)</f>
        <v>0</v>
      </c>
      <c r="Y161">
        <f ca="1">_xlfn.XLOOKUP(A161,SDDS!A:A,SDDS!I:I,FALSE)</f>
        <v>0</v>
      </c>
      <c r="Z161">
        <f ca="1">_xlfn.XLOOKUP(A161,SDDS!A:A,SDDS!J:J,FALSE)</f>
        <v>0</v>
      </c>
      <c r="AA161">
        <f ca="1">_xlfn.XLOOKUP(A161,SDDS!A:A,SDDS!K:K,FALSE)</f>
        <v>0</v>
      </c>
      <c r="AD161" t="str">
        <f ca="1">_xlfn.XLOOKUP(A161,'Extract Diagnostic'!A:A,'Extract Diagnostic'!L:L,"0")</f>
        <v>LICENSE TO OPERATE</v>
      </c>
      <c r="AE161" t="str">
        <f ca="1">_xlfn.XLOOKUP(A161,'Extract Diagnostic'!A:A,'Extract Diagnostic'!M:M,"0")</f>
        <v>LICENSE TO OPERATE</v>
      </c>
      <c r="AF161" t="str">
        <f ca="1">_xlfn.XLOOKUP(A161,'Extract Diagnostic'!A:A,'Extract Diagnostic'!N:N,"0")</f>
        <v>LICENSE TO OPERATE</v>
      </c>
      <c r="AG161" t="str">
        <f ca="1">_xlfn.XLOOKUP(A161,'Extract Diagnostic'!A:A,'Extract Diagnostic'!X:X,"0")</f>
        <v>HIGH</v>
      </c>
      <c r="AH161" t="str">
        <f ca="1">_xlfn.XLOOKUP(A161,'Extract Diagnostic'!A:A,'Extract Diagnostic'!Y:Y,"0")</f>
        <v>HIGH</v>
      </c>
      <c r="AI161" t="str">
        <f ca="1">_xlfn.XLOOKUP(A161,'Extract Diagnostic'!A:A,'Extract Diagnostic'!Z:Z,"0")</f>
        <v>HIGH</v>
      </c>
    </row>
    <row r="162" spans="1:35" hidden="1" x14ac:dyDescent="0.35">
      <c r="A162" t="str">
        <f t="shared" ca="1" si="4"/>
        <v>SocleSOC - Socle SustainabilityConsumer Category Code</v>
      </c>
      <c r="B162" t="str">
        <f ca="1"/>
        <v>U3P</v>
      </c>
      <c r="C162" t="str">
        <f ca="1"/>
        <v>MT8-X5G-00F-U3P</v>
      </c>
      <c r="D162" t="str">
        <f ca="1"/>
        <v>Research &amp; Innovation</v>
      </c>
      <c r="E162" t="str">
        <f ca="1"/>
        <v>Formula</v>
      </c>
      <c r="F162" t="str">
        <f ca="1"/>
        <v>Socle</v>
      </c>
      <c r="G162" t="str">
        <f ca="1"/>
        <v>SOC - Socle Sustainability</v>
      </c>
      <c r="H162" t="str">
        <f ca="1"/>
        <v>Data enabling to classify/categorize the family it belongs to : a type, a list of pre-defined values, a status, etc.</v>
      </c>
      <c r="I162" t="str">
        <f ca="1"/>
        <v>Consumer Category Code [SOC]</v>
      </c>
      <c r="J162" t="str">
        <f ca="1"/>
        <v>Consumer Category Code</v>
      </c>
      <c r="K162" t="str">
        <f ca="1"/>
        <v>SOC</v>
      </c>
      <c r="L162" t="str">
        <f ca="1"/>
        <v>Consumer category code of the socle</v>
      </c>
      <c r="M162">
        <f ca="1"/>
        <v>0</v>
      </c>
      <c r="N162" t="str">
        <f ca="1"/>
        <v>Validated</v>
      </c>
      <c r="O162">
        <f>Feuil1!$B$1</f>
        <v>20230823</v>
      </c>
      <c r="P162" t="str">
        <f ca="1">VLOOKUP(F162,Feuil1!$A$13:$D$33,2,FALSE)</f>
        <v>Validated</v>
      </c>
      <c r="Q162" t="str">
        <f ca="1">VLOOKUP(F162,Feuil1!$A$13:$D$33,3,FALSE)</f>
        <v>Mourad B</v>
      </c>
      <c r="R162" t="str">
        <f ca="1">VLOOKUP(F162,Feuil1!$A$13:$D$33,4,FALSE)</f>
        <v>Frederic G</v>
      </c>
      <c r="W162" s="4" t="s">
        <v>97</v>
      </c>
      <c r="X162" s="4">
        <v>0</v>
      </c>
      <c r="Y162" s="4">
        <v>0</v>
      </c>
      <c r="Z162" s="4">
        <v>0</v>
      </c>
      <c r="AA162">
        <v>0</v>
      </c>
    </row>
    <row r="163" spans="1:35" x14ac:dyDescent="0.35">
      <c r="A163" t="str">
        <f t="shared" ca="1" si="4"/>
        <v>MD Formula General InformationFGI - Formula Environment and NaturalnessConsumer Category Code for Formula Environment and Naturalness</v>
      </c>
      <c r="B163" t="str">
        <f ca="1"/>
        <v>0RJ</v>
      </c>
      <c r="C163" t="str">
        <f ca="1"/>
        <v>MT8-JNY-UOP-0RJ</v>
      </c>
      <c r="D163" t="str">
        <f ca="1"/>
        <v>Research &amp; Innovation</v>
      </c>
      <c r="E163" t="str">
        <f ca="1"/>
        <v>Formula</v>
      </c>
      <c r="F163" t="str">
        <f ca="1"/>
        <v>MD Formula General Information</v>
      </c>
      <c r="G163" t="str">
        <f ca="1"/>
        <v>FGI - Formula Environment and Naturalness</v>
      </c>
      <c r="H16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63" t="str">
        <f ca="1"/>
        <v>Consumer Category Code for Formula Environment and Naturalness [FGI]</v>
      </c>
      <c r="J163" t="str">
        <f ca="1"/>
        <v>Consumer Category Code for Formula Environment and Naturalness</v>
      </c>
      <c r="K163" t="str">
        <f ca="1"/>
        <v>FGI</v>
      </c>
      <c r="L163" t="str">
        <f ca="1"/>
        <v>Consumer category code</v>
      </c>
      <c r="M163">
        <f ca="1"/>
        <v>0</v>
      </c>
      <c r="N163" t="str">
        <f ca="1"/>
        <v>Validated</v>
      </c>
      <c r="O163">
        <f>Feuil1!$B$1</f>
        <v>20230823</v>
      </c>
      <c r="P163" t="str">
        <f ca="1">VLOOKUP(F163,Feuil1!$A$13:$D$33,2,FALSE)</f>
        <v>Validated</v>
      </c>
      <c r="Q163" t="str">
        <f ca="1">VLOOKUP(F163,Feuil1!$A$13:$D$33,3,FALSE)</f>
        <v>Mourad B</v>
      </c>
      <c r="R163" t="str">
        <f ca="1">VLOOKUP(F163,Feuil1!$A$13:$D$33,4,FALSE)</f>
        <v>Arnaud H</v>
      </c>
      <c r="W163" t="str">
        <f ca="1">_xlfn.XLOOKUP(A163,SDDS!A:A,SDDS!G:G,FALSE)</f>
        <v>fgi_formula_environment_naturalness</v>
      </c>
      <c r="X163" t="str">
        <f ca="1">_xlfn.XLOOKUP(A163,SDDS!A:A,SDDS!H:H,FALSE)</f>
        <v>consumer_category_code</v>
      </c>
      <c r="Y163" t="str">
        <f ca="1">_xlfn.XLOOKUP(A163,SDDS!A:A,SDDS!I:I,FALSE)</f>
        <v>consumer_category_source_id</v>
      </c>
      <c r="Z163">
        <f ca="1">_xlfn.XLOOKUP(A163,SDDS!A:A,SDDS!J:J,FALSE)</f>
        <v>0</v>
      </c>
      <c r="AA163">
        <f ca="1">_xlfn.XLOOKUP(A163,SDDS!A:A,SDDS!K:K,FALSE)</f>
        <v>0</v>
      </c>
      <c r="AD163" t="str">
        <f ca="1">_xlfn.XLOOKUP(A163,'Extract Diagnostic'!A:A,'Extract Diagnostic'!L:L,"0")</f>
        <v>LICENSE TO OPERATE</v>
      </c>
      <c r="AE163" t="str">
        <f ca="1">_xlfn.XLOOKUP(A163,'Extract Diagnostic'!A:A,'Extract Diagnostic'!M:M,"0")</f>
        <v>LOW</v>
      </c>
      <c r="AF163" t="str">
        <f ca="1">_xlfn.XLOOKUP(A163,'Extract Diagnostic'!A:A,'Extract Diagnostic'!N:N,"0")</f>
        <v>LOW</v>
      </c>
      <c r="AG163" t="str">
        <f ca="1">_xlfn.XLOOKUP(A163,'Extract Diagnostic'!A:A,'Extract Diagnostic'!X:X,"0")</f>
        <v>HIGH</v>
      </c>
      <c r="AH163" t="str">
        <f ca="1">_xlfn.XLOOKUP(A163,'Extract Diagnostic'!A:A,'Extract Diagnostic'!Y:Y,"0")</f>
        <v>HIGH</v>
      </c>
      <c r="AI163" t="str">
        <f ca="1">_xlfn.XLOOKUP(A163,'Extract Diagnostic'!A:A,'Extract Diagnostic'!Z:Z,"0")</f>
        <v>-</v>
      </c>
    </row>
    <row r="164" spans="1:35" x14ac:dyDescent="0.35">
      <c r="A164" t="str">
        <f t="shared" ca="1" si="4"/>
        <v>MD Formula General InformationFGI - SBWA/SPOT classificationConsumer category name</v>
      </c>
      <c r="B164" t="str">
        <f ca="1"/>
        <v>0W9</v>
      </c>
      <c r="C164" t="str">
        <f ca="1"/>
        <v>MT8-JNY-S5U-0W9</v>
      </c>
      <c r="D164" t="str">
        <f ca="1"/>
        <v>Research &amp; Innovation</v>
      </c>
      <c r="E164" t="str">
        <f ca="1"/>
        <v>Formula</v>
      </c>
      <c r="F164" t="str">
        <f ca="1"/>
        <v>MD Formula General Information</v>
      </c>
      <c r="G164" t="str">
        <f ca="1"/>
        <v>FGI - SBWA/SPOT classification</v>
      </c>
      <c r="H164" t="str">
        <f ca="1"/>
        <v>Formula classification according to Share Beauty With All commitment by L'Oréal</v>
      </c>
      <c r="I164" t="str">
        <f ca="1"/>
        <v>Consumer category name [FGI]</v>
      </c>
      <c r="J164" t="str">
        <f ca="1"/>
        <v>Consumer category name</v>
      </c>
      <c r="K164" t="str">
        <f ca="1"/>
        <v>FGI</v>
      </c>
      <c r="L164" t="str">
        <f ca="1"/>
        <v>Consumer category based on the product consumer benefit</v>
      </c>
      <c r="M164">
        <f ca="1"/>
        <v>0</v>
      </c>
      <c r="N164" t="str">
        <f ca="1"/>
        <v>Validated</v>
      </c>
      <c r="O164">
        <f>Feuil1!$B$1</f>
        <v>20230823</v>
      </c>
      <c r="P164" t="str">
        <f ca="1">VLOOKUP(F164,Feuil1!$A$13:$D$33,2,FALSE)</f>
        <v>Validated</v>
      </c>
      <c r="Q164" t="str">
        <f ca="1">VLOOKUP(F164,Feuil1!$A$13:$D$33,3,FALSE)</f>
        <v>Mourad B</v>
      </c>
      <c r="R164" t="str">
        <f ca="1">VLOOKUP(F164,Feuil1!$A$13:$D$33,4,FALSE)</f>
        <v>Arnaud H</v>
      </c>
      <c r="W164">
        <f ca="1">_xlfn.XLOOKUP(A164,SDDS!A:A,SDDS!G:G,FALSE)</f>
        <v>0</v>
      </c>
      <c r="X164">
        <f ca="1">_xlfn.XLOOKUP(A164,SDDS!A:A,SDDS!H:H,FALSE)</f>
        <v>0</v>
      </c>
      <c r="Y164">
        <f ca="1">_xlfn.XLOOKUP(A164,SDDS!A:A,SDDS!I:I,FALSE)</f>
        <v>0</v>
      </c>
      <c r="Z164">
        <f ca="1">_xlfn.XLOOKUP(A164,SDDS!A:A,SDDS!J:J,FALSE)</f>
        <v>0</v>
      </c>
      <c r="AA164">
        <f ca="1">_xlfn.XLOOKUP(A164,SDDS!A:A,SDDS!K:K,FALSE)</f>
        <v>0</v>
      </c>
      <c r="AD164" t="str">
        <f ca="1">_xlfn.XLOOKUP(A164,'Extract Diagnostic'!A:A,'Extract Diagnostic'!L:L,"0")</f>
        <v>LICENSE TO OPERATE</v>
      </c>
      <c r="AE164" t="str">
        <f ca="1">_xlfn.XLOOKUP(A164,'Extract Diagnostic'!A:A,'Extract Diagnostic'!M:M,"0")</f>
        <v>LICENSE TO OPERATE</v>
      </c>
      <c r="AF164" t="str">
        <f ca="1">_xlfn.XLOOKUP(A164,'Extract Diagnostic'!A:A,'Extract Diagnostic'!N:N,"0")</f>
        <v>LICENSE TO OPERATE</v>
      </c>
      <c r="AG164" t="str">
        <f ca="1">_xlfn.XLOOKUP(A164,'Extract Diagnostic'!A:A,'Extract Diagnostic'!X:X,"0")</f>
        <v>HIGH</v>
      </c>
      <c r="AH164" t="str">
        <f ca="1">_xlfn.XLOOKUP(A164,'Extract Diagnostic'!A:A,'Extract Diagnostic'!Y:Y,"0")</f>
        <v>HIGH</v>
      </c>
      <c r="AI164" t="str">
        <f ca="1">_xlfn.XLOOKUP(A164,'Extract Diagnostic'!A:A,'Extract Diagnostic'!Z:Z,"0")</f>
        <v>HIGH</v>
      </c>
    </row>
    <row r="165" spans="1:35" hidden="1" x14ac:dyDescent="0.35">
      <c r="A165" t="str">
        <f t="shared" ca="1" si="4"/>
        <v>SocleSOC - Socle SustainabilityConsumer Category Name</v>
      </c>
      <c r="B165" t="str">
        <f ca="1"/>
        <v>ZRR</v>
      </c>
      <c r="C165" t="str">
        <f ca="1"/>
        <v>MT8-X5G-00F-ZRR</v>
      </c>
      <c r="D165" t="str">
        <f ca="1"/>
        <v>Research &amp; Innovation</v>
      </c>
      <c r="E165" t="str">
        <f ca="1"/>
        <v>Formula</v>
      </c>
      <c r="F165" t="str">
        <f ca="1"/>
        <v>Socle</v>
      </c>
      <c r="G165" t="str">
        <f ca="1"/>
        <v>SOC - Socle Sustainability</v>
      </c>
      <c r="H165" t="str">
        <f ca="1"/>
        <v>Data enabling to classify/categorize the family it belongs to : a type, a list of pre-defined values, a status, etc.</v>
      </c>
      <c r="I165" t="str">
        <f ca="1"/>
        <v>Consumer Category Name [SOC]</v>
      </c>
      <c r="J165" t="str">
        <f ca="1"/>
        <v>Consumer Category Name</v>
      </c>
      <c r="K165" t="str">
        <f ca="1"/>
        <v>SOC</v>
      </c>
      <c r="L165" t="str">
        <f ca="1"/>
        <v>Consumer category name of the socle</v>
      </c>
      <c r="M165">
        <f ca="1"/>
        <v>0</v>
      </c>
      <c r="N165" t="str">
        <f ca="1"/>
        <v>Validated</v>
      </c>
      <c r="O165">
        <f>Feuil1!$B$1</f>
        <v>20230823</v>
      </c>
      <c r="P165" t="str">
        <f ca="1">VLOOKUP(F165,Feuil1!$A$13:$D$33,2,FALSE)</f>
        <v>Validated</v>
      </c>
      <c r="Q165" t="str">
        <f ca="1">VLOOKUP(F165,Feuil1!$A$13:$D$33,3,FALSE)</f>
        <v>Mourad B</v>
      </c>
      <c r="R165" t="str">
        <f ca="1">VLOOKUP(F165,Feuil1!$A$13:$D$33,4,FALSE)</f>
        <v>Frederic G</v>
      </c>
      <c r="W165" s="4">
        <v>0</v>
      </c>
      <c r="X165" s="4">
        <v>0</v>
      </c>
      <c r="Y165" s="4">
        <v>0</v>
      </c>
      <c r="Z165" s="4">
        <v>0</v>
      </c>
      <c r="AA165">
        <v>0</v>
      </c>
    </row>
    <row r="166" spans="1:35" x14ac:dyDescent="0.35">
      <c r="A166" t="str">
        <f t="shared" ca="1" si="4"/>
        <v>MD Formula General InformationFGI - Formula Environment and NaturalnessConsumer Category Name for Formula Environment and Naturalness</v>
      </c>
      <c r="B166" t="str">
        <f ca="1"/>
        <v>0RK</v>
      </c>
      <c r="C166" t="str">
        <f ca="1"/>
        <v>MT8-JNY-UOP-0RK</v>
      </c>
      <c r="D166" t="str">
        <f ca="1"/>
        <v>Research &amp; Innovation</v>
      </c>
      <c r="E166" t="str">
        <f ca="1"/>
        <v>Formula</v>
      </c>
      <c r="F166" t="str">
        <f ca="1"/>
        <v>MD Formula General Information</v>
      </c>
      <c r="G166" t="str">
        <f ca="1"/>
        <v>FGI - Formula Environment and Naturalness</v>
      </c>
      <c r="H16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66" t="str">
        <f ca="1"/>
        <v>Consumer Category Name for Formula Environment and Naturalness [FGI]</v>
      </c>
      <c r="J166" t="str">
        <f ca="1"/>
        <v>Consumer Category Name for Formula Environment and Naturalness</v>
      </c>
      <c r="K166" t="str">
        <f ca="1"/>
        <v>FGI</v>
      </c>
      <c r="L166" t="str">
        <f ca="1"/>
        <v>Consumer category based on the product consumer benefit</v>
      </c>
      <c r="M166">
        <f ca="1"/>
        <v>0</v>
      </c>
      <c r="N166" t="str">
        <f ca="1"/>
        <v>Validated</v>
      </c>
      <c r="O166">
        <f>Feuil1!$B$1</f>
        <v>20230823</v>
      </c>
      <c r="P166" t="str">
        <f ca="1">VLOOKUP(F166,Feuil1!$A$13:$D$33,2,FALSE)</f>
        <v>Validated</v>
      </c>
      <c r="Q166" t="str">
        <f ca="1">VLOOKUP(F166,Feuil1!$A$13:$D$33,3,FALSE)</f>
        <v>Mourad B</v>
      </c>
      <c r="R166" t="str">
        <f ca="1">VLOOKUP(F166,Feuil1!$A$13:$D$33,4,FALSE)</f>
        <v>Arnaud H</v>
      </c>
      <c r="W166" t="str">
        <f ca="1">_xlfn.XLOOKUP(A166,SDDS!A:A,SDDS!G:G,FALSE)</f>
        <v>fgi_formula_environment_naturalness</v>
      </c>
      <c r="X166" t="str">
        <f ca="1">_xlfn.XLOOKUP(A166,SDDS!A:A,SDDS!H:H,FALSE)</f>
        <v>consumer_category_name_en</v>
      </c>
      <c r="Y166" t="str">
        <f ca="1">_xlfn.XLOOKUP(A166,SDDS!A:A,SDDS!I:I,FALSE)</f>
        <v>consumer_category_name_fr</v>
      </c>
      <c r="Z166">
        <f ca="1">_xlfn.XLOOKUP(A166,SDDS!A:A,SDDS!J:J,FALSE)</f>
        <v>0</v>
      </c>
      <c r="AA166">
        <f ca="1">_xlfn.XLOOKUP(A166,SDDS!A:A,SDDS!K:K,FALSE)</f>
        <v>0</v>
      </c>
      <c r="AD166" t="str">
        <f ca="1">_xlfn.XLOOKUP(A166,'Extract Diagnostic'!A:A,'Extract Diagnostic'!L:L,"0")</f>
        <v>LICENSE TO OPERATE</v>
      </c>
      <c r="AE166" t="str">
        <f ca="1">_xlfn.XLOOKUP(A166,'Extract Diagnostic'!A:A,'Extract Diagnostic'!M:M,"0")</f>
        <v>LOW</v>
      </c>
      <c r="AF166" t="str">
        <f ca="1">_xlfn.XLOOKUP(A166,'Extract Diagnostic'!A:A,'Extract Diagnostic'!N:N,"0")</f>
        <v>LOW</v>
      </c>
      <c r="AG166" t="str">
        <f ca="1">_xlfn.XLOOKUP(A166,'Extract Diagnostic'!A:A,'Extract Diagnostic'!X:X,"0")</f>
        <v>HIGH</v>
      </c>
      <c r="AH166" t="str">
        <f ca="1">_xlfn.XLOOKUP(A166,'Extract Diagnostic'!A:A,'Extract Diagnostic'!Y:Y,"0")</f>
        <v>HIGH</v>
      </c>
      <c r="AI166" t="str">
        <f ca="1">_xlfn.XLOOKUP(A166,'Extract Diagnostic'!A:A,'Extract Diagnostic'!Z:Z,"0")</f>
        <v>-</v>
      </c>
    </row>
    <row r="167" spans="1:35" x14ac:dyDescent="0.35">
      <c r="A167" t="str">
        <f t="shared" ca="1" si="4"/>
        <v>MD Formula General InformationFGI - Formula Environment and NaturalnessConsumer Category SPOT Score</v>
      </c>
      <c r="B167" t="str">
        <f ca="1"/>
        <v>APO</v>
      </c>
      <c r="C167" t="str">
        <f ca="1"/>
        <v>MT8-JNY-UOP-APO</v>
      </c>
      <c r="D167" t="str">
        <f ca="1"/>
        <v>Research &amp; Innovation</v>
      </c>
      <c r="E167" t="str">
        <f ca="1"/>
        <v>Formula</v>
      </c>
      <c r="F167" t="str">
        <f ca="1"/>
        <v>MD Formula General Information</v>
      </c>
      <c r="G167" t="str">
        <f ca="1"/>
        <v>FGI - Formula Environment and Naturalness</v>
      </c>
      <c r="H16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67" t="str">
        <f ca="1"/>
        <v>Consumer Category SPOT Score [FGI]</v>
      </c>
      <c r="J167" t="str">
        <f ca="1"/>
        <v>Consumer Category SPOT Score</v>
      </c>
      <c r="K167" t="str">
        <f ca="1"/>
        <v>FGI</v>
      </c>
      <c r="L167" t="str">
        <f ca="1"/>
        <v>Consumer category SPOT score (from 0 to 10). The higher the SPOT score, the better the environmental profile of the formula.</v>
      </c>
      <c r="M167">
        <f ca="1"/>
        <v>0</v>
      </c>
      <c r="N167" t="str">
        <f ca="1"/>
        <v>Validated</v>
      </c>
      <c r="O167">
        <f>Feuil1!$B$1</f>
        <v>20230823</v>
      </c>
      <c r="P167" t="str">
        <f ca="1">VLOOKUP(F167,Feuil1!$A$13:$D$33,2,FALSE)</f>
        <v>Validated</v>
      </c>
      <c r="Q167" t="str">
        <f ca="1">VLOOKUP(F167,Feuil1!$A$13:$D$33,3,FALSE)</f>
        <v>Mourad B</v>
      </c>
      <c r="R167" t="str">
        <f ca="1">VLOOKUP(F167,Feuil1!$A$13:$D$33,4,FALSE)</f>
        <v>Arnaud H</v>
      </c>
      <c r="W167" t="str">
        <f ca="1">_xlfn.XLOOKUP(A167,SDDS!A:A,SDDS!G:G,FALSE)</f>
        <v>fgi_formula_environment_naturalness</v>
      </c>
      <c r="X167" t="str">
        <f ca="1">_xlfn.XLOOKUP(A167,SDDS!A:A,SDDS!H:H,FALSE)</f>
        <v>category_spot_score</v>
      </c>
      <c r="Y167">
        <f ca="1">_xlfn.XLOOKUP(A167,SDDS!A:A,SDDS!I:I,FALSE)</f>
        <v>0</v>
      </c>
      <c r="Z167">
        <f ca="1">_xlfn.XLOOKUP(A167,SDDS!A:A,SDDS!J:J,FALSE)</f>
        <v>0</v>
      </c>
      <c r="AA167">
        <f ca="1">_xlfn.XLOOKUP(A167,SDDS!A:A,SDDS!K:K,FALSE)</f>
        <v>0</v>
      </c>
      <c r="AD167" t="str">
        <f ca="1">_xlfn.XLOOKUP(A167,'Extract Diagnostic'!A:A,'Extract Diagnostic'!L:L,"0")</f>
        <v>0</v>
      </c>
      <c r="AE167" t="str">
        <f ca="1">_xlfn.XLOOKUP(A167,'Extract Diagnostic'!A:A,'Extract Diagnostic'!M:M,"0")</f>
        <v>0</v>
      </c>
      <c r="AF167" t="str">
        <f ca="1">_xlfn.XLOOKUP(A167,'Extract Diagnostic'!A:A,'Extract Diagnostic'!N:N,"0")</f>
        <v>0</v>
      </c>
      <c r="AG167" t="str">
        <f ca="1">_xlfn.XLOOKUP(A167,'Extract Diagnostic'!A:A,'Extract Diagnostic'!X:X,"0")</f>
        <v>0</v>
      </c>
      <c r="AH167" t="str">
        <f ca="1">_xlfn.XLOOKUP(A167,'Extract Diagnostic'!A:A,'Extract Diagnostic'!Y:Y,"0")</f>
        <v>0</v>
      </c>
      <c r="AI167" t="str">
        <f ca="1">_xlfn.XLOOKUP(A167,'Extract Diagnostic'!A:A,'Extract Diagnostic'!Z:Z,"0")</f>
        <v>0</v>
      </c>
    </row>
    <row r="168" spans="1:35" hidden="1" x14ac:dyDescent="0.35">
      <c r="A168" t="str">
        <f t="shared" ca="1" si="4"/>
        <v>SocleSOC - Socle SustainabilityConsumer Classification Level 1 code</v>
      </c>
      <c r="B168" t="str">
        <f ca="1"/>
        <v>7UE</v>
      </c>
      <c r="C168" t="str">
        <f ca="1"/>
        <v>MT8-X5G-00F-7UE</v>
      </c>
      <c r="D168" t="str">
        <f ca="1"/>
        <v>Research &amp; Innovation</v>
      </c>
      <c r="E168" t="str">
        <f ca="1"/>
        <v>Formula</v>
      </c>
      <c r="F168" t="str">
        <f ca="1"/>
        <v>Socle</v>
      </c>
      <c r="G168" t="str">
        <f ca="1"/>
        <v>SOC - Socle Sustainability</v>
      </c>
      <c r="H168" t="str">
        <f ca="1"/>
        <v>Data enabling to classify/categorize the family it belongs to : a type, a list of pre-defined values, a status, etc.</v>
      </c>
      <c r="I168" t="str">
        <f ca="1"/>
        <v>Consumer Classification Level 1 code [SOC]</v>
      </c>
      <c r="J168" t="str">
        <f ca="1"/>
        <v>Consumer Classification Level 1 code</v>
      </c>
      <c r="K168" t="str">
        <f ca="1"/>
        <v>SOC</v>
      </c>
      <c r="L168" t="str">
        <f ca="1"/>
        <v>Consumer Classification Level 1 code of the socle</v>
      </c>
      <c r="M168">
        <f ca="1"/>
        <v>0</v>
      </c>
      <c r="N168" t="str">
        <f ca="1"/>
        <v>Validated</v>
      </c>
      <c r="O168">
        <f>Feuil1!$B$1</f>
        <v>20230823</v>
      </c>
      <c r="P168" t="str">
        <f ca="1">VLOOKUP(F168,Feuil1!$A$13:$D$33,2,FALSE)</f>
        <v>Validated</v>
      </c>
      <c r="Q168" t="str">
        <f ca="1">VLOOKUP(F168,Feuil1!$A$13:$D$33,3,FALSE)</f>
        <v>Mourad B</v>
      </c>
      <c r="R168" t="str">
        <f ca="1">VLOOKUP(F168,Feuil1!$A$13:$D$33,4,FALSE)</f>
        <v>Frederic G</v>
      </c>
      <c r="W168" s="4" t="s">
        <v>57</v>
      </c>
      <c r="X168" s="4" t="s">
        <v>134</v>
      </c>
      <c r="Y168" s="4">
        <v>0</v>
      </c>
      <c r="Z168" s="4">
        <v>0</v>
      </c>
      <c r="AA168">
        <v>0</v>
      </c>
    </row>
    <row r="169" spans="1:35" hidden="1" x14ac:dyDescent="0.35">
      <c r="A169" t="str">
        <f t="shared" ca="1" si="4"/>
        <v>SocleSOC - Socle SustainabilityConsumer Classification Level 1 name</v>
      </c>
      <c r="B169" t="str">
        <f ca="1"/>
        <v>P39</v>
      </c>
      <c r="C169" t="str">
        <f ca="1"/>
        <v>MT8-X5G-00F-P39</v>
      </c>
      <c r="D169" t="str">
        <f ca="1"/>
        <v>Research &amp; Innovation</v>
      </c>
      <c r="E169" t="str">
        <f ca="1"/>
        <v>Formula</v>
      </c>
      <c r="F169" t="str">
        <f ca="1"/>
        <v>Socle</v>
      </c>
      <c r="G169" t="str">
        <f ca="1"/>
        <v>SOC - Socle Sustainability</v>
      </c>
      <c r="H169" t="str">
        <f ca="1"/>
        <v>Data enabling to classify/categorize the family it belongs to : a type, a list of pre-defined values, a status, etc.</v>
      </c>
      <c r="I169" t="str">
        <f ca="1"/>
        <v>Consumer Classification Level 1 name [SOC]</v>
      </c>
      <c r="J169" t="str">
        <f ca="1"/>
        <v>Consumer Classification Level 1 name</v>
      </c>
      <c r="K169" t="str">
        <f ca="1"/>
        <v>SOC</v>
      </c>
      <c r="L169" t="str">
        <f ca="1"/>
        <v>Consumer Classification Level 1 name of the socle</v>
      </c>
      <c r="M169">
        <f ca="1"/>
        <v>0</v>
      </c>
      <c r="N169" t="str">
        <f ca="1"/>
        <v>Validated</v>
      </c>
      <c r="O169">
        <f>Feuil1!$B$1</f>
        <v>20230823</v>
      </c>
      <c r="P169" t="str">
        <f ca="1">VLOOKUP(F169,Feuil1!$A$13:$D$33,2,FALSE)</f>
        <v>Validated</v>
      </c>
      <c r="Q169" t="str">
        <f ca="1">VLOOKUP(F169,Feuil1!$A$13:$D$33,3,FALSE)</f>
        <v>Mourad B</v>
      </c>
      <c r="R169" t="str">
        <f ca="1">VLOOKUP(F169,Feuil1!$A$13:$D$33,4,FALSE)</f>
        <v>Frederic G</v>
      </c>
      <c r="W169" s="4" t="s">
        <v>57</v>
      </c>
      <c r="X169" s="4" t="s">
        <v>135</v>
      </c>
      <c r="Y169" s="4" t="s">
        <v>136</v>
      </c>
      <c r="Z169" s="4">
        <v>0</v>
      </c>
      <c r="AA169">
        <v>0</v>
      </c>
    </row>
    <row r="170" spans="1:35" hidden="1" x14ac:dyDescent="0.35">
      <c r="A170" t="str">
        <f t="shared" ca="1" si="4"/>
        <v xml:space="preserve">SocleSOC - Socle SustainabilityConsumer Classification Level 2 code </v>
      </c>
      <c r="B170" t="str">
        <f ca="1"/>
        <v>H0Z</v>
      </c>
      <c r="C170" t="str">
        <f ca="1"/>
        <v>MT8-X5G-00F-H0Z</v>
      </c>
      <c r="D170" t="str">
        <f ca="1"/>
        <v>Research &amp; Innovation</v>
      </c>
      <c r="E170" t="str">
        <f ca="1"/>
        <v>Formula</v>
      </c>
      <c r="F170" t="str">
        <f ca="1"/>
        <v>Socle</v>
      </c>
      <c r="G170" t="str">
        <f ca="1"/>
        <v>SOC - Socle Sustainability</v>
      </c>
      <c r="H170" t="str">
        <f ca="1"/>
        <v>Data enabling to classify/categorize the family it belongs to : a type, a list of pre-defined values, a status, etc.</v>
      </c>
      <c r="I170" t="str">
        <f ca="1"/>
        <v>Consumer Classification Level 2 code  [SOC]</v>
      </c>
      <c r="J170" t="str">
        <f ca="1"/>
        <v xml:space="preserve">Consumer Classification Level 2 code </v>
      </c>
      <c r="K170" t="str">
        <f ca="1"/>
        <v>SOC</v>
      </c>
      <c r="L170" t="str">
        <f ca="1"/>
        <v>Consumer Classification Level 2 code of the socle</v>
      </c>
      <c r="M170">
        <f ca="1"/>
        <v>0</v>
      </c>
      <c r="N170" t="str">
        <f ca="1"/>
        <v>Validated</v>
      </c>
      <c r="O170">
        <f>Feuil1!$B$1</f>
        <v>20230823</v>
      </c>
      <c r="P170" t="str">
        <f ca="1">VLOOKUP(F170,Feuil1!$A$13:$D$33,2,FALSE)</f>
        <v>Validated</v>
      </c>
      <c r="Q170" t="str">
        <f ca="1">VLOOKUP(F170,Feuil1!$A$13:$D$33,3,FALSE)</f>
        <v>Mourad B</v>
      </c>
      <c r="R170" t="str">
        <f ca="1">VLOOKUP(F170,Feuil1!$A$13:$D$33,4,FALSE)</f>
        <v>Frederic G</v>
      </c>
      <c r="W170" s="4" t="s">
        <v>57</v>
      </c>
      <c r="X170" s="4" t="s">
        <v>137</v>
      </c>
      <c r="Y170" s="4">
        <v>0</v>
      </c>
      <c r="Z170" s="4">
        <v>0</v>
      </c>
      <c r="AA170">
        <v>0</v>
      </c>
    </row>
    <row r="171" spans="1:35" hidden="1" x14ac:dyDescent="0.35">
      <c r="A171" t="str">
        <f t="shared" ca="1" si="4"/>
        <v>SocleSOC - Socle SustainabilityConsumer Classification Level 2 name</v>
      </c>
      <c r="B171" t="str">
        <f ca="1"/>
        <v>G6W</v>
      </c>
      <c r="C171" t="str">
        <f ca="1"/>
        <v>MT8-X5G-00F-G6W</v>
      </c>
      <c r="D171" t="str">
        <f ca="1"/>
        <v>Research &amp; Innovation</v>
      </c>
      <c r="E171" t="str">
        <f ca="1"/>
        <v>Formula</v>
      </c>
      <c r="F171" t="str">
        <f ca="1"/>
        <v>Socle</v>
      </c>
      <c r="G171" t="str">
        <f ca="1"/>
        <v>SOC - Socle Sustainability</v>
      </c>
      <c r="H171" t="str">
        <f ca="1"/>
        <v>Data enabling to classify/categorize the family it belongs to : a type, a list of pre-defined values, a status, etc.</v>
      </c>
      <c r="I171" t="str">
        <f ca="1"/>
        <v>Consumer Classification Level 2 name [SOC]</v>
      </c>
      <c r="J171" t="str">
        <f ca="1"/>
        <v>Consumer Classification Level 2 name</v>
      </c>
      <c r="K171" t="str">
        <f ca="1"/>
        <v>SOC</v>
      </c>
      <c r="L171" t="str">
        <f ca="1"/>
        <v>Consumer Classification Level 2 name of the socle</v>
      </c>
      <c r="M171">
        <f ca="1"/>
        <v>0</v>
      </c>
      <c r="N171" t="str">
        <f ca="1"/>
        <v>Validated</v>
      </c>
      <c r="O171">
        <f>Feuil1!$B$1</f>
        <v>20230823</v>
      </c>
      <c r="P171" t="str">
        <f ca="1">VLOOKUP(F171,Feuil1!$A$13:$D$33,2,FALSE)</f>
        <v>Validated</v>
      </c>
      <c r="Q171" t="str">
        <f ca="1">VLOOKUP(F171,Feuil1!$A$13:$D$33,3,FALSE)</f>
        <v>Mourad B</v>
      </c>
      <c r="R171" t="str">
        <f ca="1">VLOOKUP(F171,Feuil1!$A$13:$D$33,4,FALSE)</f>
        <v>Frederic G</v>
      </c>
      <c r="W171" s="4" t="s">
        <v>57</v>
      </c>
      <c r="X171" s="4" t="s">
        <v>138</v>
      </c>
      <c r="Y171" s="4" t="s">
        <v>139</v>
      </c>
      <c r="Z171" s="4">
        <v>0</v>
      </c>
      <c r="AA171">
        <v>0</v>
      </c>
    </row>
    <row r="172" spans="1:35" hidden="1" x14ac:dyDescent="0.35">
      <c r="A172" t="str">
        <f t="shared" ca="1" si="4"/>
        <v>SocleSOC - Socle PerformanceConsumer Target(s) validated for Claims</v>
      </c>
      <c r="B172" t="str">
        <f ca="1"/>
        <v>3UC</v>
      </c>
      <c r="C172" t="str">
        <f ca="1"/>
        <v>MT8-X5G-M10-3UC</v>
      </c>
      <c r="D172" t="str">
        <f ca="1"/>
        <v>Research &amp; Innovation</v>
      </c>
      <c r="E172" t="str">
        <f ca="1"/>
        <v>Formula</v>
      </c>
      <c r="F172" t="str">
        <f ca="1"/>
        <v>Socle</v>
      </c>
      <c r="G172" t="str">
        <f ca="1"/>
        <v>SOC - Socle Performance</v>
      </c>
      <c r="H172" t="str">
        <f ca="1"/>
        <v>Elements enabling to identify and characterize a Socle</v>
      </c>
      <c r="I172" t="str">
        <f ca="1"/>
        <v>Consumer Target(s) validated for Claims [SOC]</v>
      </c>
      <c r="J172" t="str">
        <f ca="1"/>
        <v>Consumer Target(s) validated for Claims</v>
      </c>
      <c r="K172" t="str">
        <f ca="1"/>
        <v>SOC</v>
      </c>
      <c r="L172" t="str">
        <f ca="1"/>
        <v>Describes the instru/clinic performance, consumer target (woman, man, child, baby).</v>
      </c>
      <c r="M172">
        <f ca="1"/>
        <v>0</v>
      </c>
      <c r="N172" t="str">
        <f ca="1"/>
        <v>Validated</v>
      </c>
      <c r="O172">
        <f>Feuil1!$B$1</f>
        <v>20230823</v>
      </c>
      <c r="P172" t="str">
        <f ca="1">VLOOKUP(F172,Feuil1!$A$13:$D$33,2,FALSE)</f>
        <v>Validated</v>
      </c>
      <c r="Q172" t="str">
        <f ca="1">VLOOKUP(F172,Feuil1!$A$13:$D$33,3,FALSE)</f>
        <v>Mourad B</v>
      </c>
      <c r="R172" t="str">
        <f ca="1">VLOOKUP(F172,Feuil1!$A$13:$D$33,4,FALSE)</f>
        <v>Frederic G</v>
      </c>
      <c r="W172" s="4" t="s">
        <v>57</v>
      </c>
      <c r="X172" s="4" t="s">
        <v>140</v>
      </c>
      <c r="Y172" s="4">
        <v>0</v>
      </c>
      <c r="Z172" s="4">
        <v>0</v>
      </c>
      <c r="AA172">
        <v>0</v>
      </c>
    </row>
    <row r="173" spans="1:35" hidden="1" x14ac:dyDescent="0.35">
      <c r="A173" t="str">
        <f t="shared" ca="1" si="4"/>
        <v xml:space="preserve">SocleSOC - Socle PerformanceConsumer Test Results </v>
      </c>
      <c r="B173" t="str">
        <f ca="1"/>
        <v>OPM</v>
      </c>
      <c r="C173" t="str">
        <f ca="1"/>
        <v>MT8-X5G-M10-OPM</v>
      </c>
      <c r="D173" t="str">
        <f ca="1"/>
        <v>Research &amp; Innovation</v>
      </c>
      <c r="E173" t="str">
        <f ca="1"/>
        <v>Formula</v>
      </c>
      <c r="F173" t="str">
        <f ca="1"/>
        <v>Socle</v>
      </c>
      <c r="G173" t="str">
        <f ca="1"/>
        <v>SOC - Socle Performance</v>
      </c>
      <c r="H173" t="str">
        <f ca="1"/>
        <v>Elements enabling to identify and characterize a Socle</v>
      </c>
      <c r="I173" t="str">
        <f ca="1"/>
        <v>Consumer Test Results  [SOC]</v>
      </c>
      <c r="J173" t="str">
        <f ca="1"/>
        <v xml:space="preserve">Consumer Test Results </v>
      </c>
      <c r="K173" t="str">
        <f ca="1"/>
        <v>SOC</v>
      </c>
      <c r="L173" t="str">
        <f ca="1"/>
        <v xml:space="preserve">Describes the instru/clinic performance, consumer test results. </v>
      </c>
      <c r="M173">
        <f ca="1"/>
        <v>0</v>
      </c>
      <c r="N173" t="str">
        <f ca="1"/>
        <v>Validated</v>
      </c>
      <c r="O173">
        <f>Feuil1!$B$1</f>
        <v>20230823</v>
      </c>
      <c r="P173" t="str">
        <f ca="1">VLOOKUP(F173,Feuil1!$A$13:$D$33,2,FALSE)</f>
        <v>Validated</v>
      </c>
      <c r="Q173" t="str">
        <f ca="1">VLOOKUP(F173,Feuil1!$A$13:$D$33,3,FALSE)</f>
        <v>Mourad B</v>
      </c>
      <c r="R173" t="str">
        <f ca="1">VLOOKUP(F173,Feuil1!$A$13:$D$33,4,FALSE)</f>
        <v>Frederic G</v>
      </c>
      <c r="W173" s="4" t="s">
        <v>57</v>
      </c>
      <c r="X173" s="4" t="s">
        <v>141</v>
      </c>
      <c r="Y173" s="4" t="s">
        <v>142</v>
      </c>
      <c r="Z173" s="4">
        <v>0</v>
      </c>
      <c r="AA173">
        <v>0</v>
      </c>
    </row>
    <row r="174" spans="1:35" x14ac:dyDescent="0.35">
      <c r="A174" t="str">
        <f t="shared" ca="1" si="4"/>
        <v>MD Formula General InformationFAB - Batch Fabrication - General CharacteristicsControls - 24 hours Control Decision Code</v>
      </c>
      <c r="B174" t="str">
        <f ca="1"/>
        <v>0QG</v>
      </c>
      <c r="C174" t="str">
        <f ca="1"/>
        <v>MT8-JNY-N91-0QG</v>
      </c>
      <c r="D174" t="str">
        <f ca="1"/>
        <v>Research &amp; Innovation</v>
      </c>
      <c r="E174" t="str">
        <f ca="1"/>
        <v>Formula</v>
      </c>
      <c r="F174" t="str">
        <f ca="1"/>
        <v>MD Formula General Information</v>
      </c>
      <c r="G174" t="str">
        <f ca="1"/>
        <v>FAB - Batch Fabrication - General Characteristics</v>
      </c>
      <c r="H174"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174" t="str">
        <f ca="1"/>
        <v>Controls - 24 hours Control Decision Code [FAB]</v>
      </c>
      <c r="J174" t="str">
        <f ca="1"/>
        <v>Controls - 24 hours Control Decision Code</v>
      </c>
      <c r="K174" t="str">
        <f ca="1"/>
        <v>FAB</v>
      </c>
      <c r="L174" t="str">
        <f ca="1"/>
        <v>Specific code assigned to a decision that is implemented or enforced within a 24-hour timeframe</v>
      </c>
      <c r="M174">
        <f ca="1"/>
        <v>0</v>
      </c>
      <c r="N174" t="str">
        <f ca="1"/>
        <v>Validated</v>
      </c>
      <c r="O174">
        <f>Feuil1!$B$1</f>
        <v>20230823</v>
      </c>
      <c r="P174" t="str">
        <f ca="1">VLOOKUP(F174,Feuil1!$A$13:$D$33,2,FALSE)</f>
        <v>Validated</v>
      </c>
      <c r="Q174" t="str">
        <f ca="1">VLOOKUP(F174,Feuil1!$A$13:$D$33,3,FALSE)</f>
        <v>Mourad B</v>
      </c>
      <c r="R174" t="str">
        <f ca="1">VLOOKUP(F174,Feuil1!$A$13:$D$33,4,FALSE)</f>
        <v>Arnaud H</v>
      </c>
      <c r="W174" t="str">
        <f ca="1">_xlfn.XLOOKUP(A174,SDDS!A:A,SDDS!G:G,FALSE)</f>
        <v>fab_batch_fabrication_general_characteristics</v>
      </c>
      <c r="X174" t="str">
        <f ca="1">_xlfn.XLOOKUP(A174,SDDS!A:A,SDDS!H:H,FALSE)</f>
        <v>controls_24_hours_control_decision_code</v>
      </c>
      <c r="Y174" t="str">
        <f ca="1">_xlfn.XLOOKUP(A174,SDDS!A:A,SDDS!I:I,FALSE)</f>
        <v>controls_24_hours_control_decision_source_id</v>
      </c>
      <c r="Z174">
        <f ca="1">_xlfn.XLOOKUP(A174,SDDS!A:A,SDDS!J:J,FALSE)</f>
        <v>0</v>
      </c>
      <c r="AA174">
        <f ca="1">_xlfn.XLOOKUP(A174,SDDS!A:A,SDDS!K:K,FALSE)</f>
        <v>0</v>
      </c>
      <c r="AD174" t="str">
        <f ca="1">_xlfn.XLOOKUP(A174,'Extract Diagnostic'!A:A,'Extract Diagnostic'!L:L,"0")</f>
        <v>LICENSE TO OPERATE</v>
      </c>
      <c r="AE174" t="str">
        <f ca="1">_xlfn.XLOOKUP(A174,'Extract Diagnostic'!A:A,'Extract Diagnostic'!M:M,"0")</f>
        <v>LOW</v>
      </c>
      <c r="AF174" t="str">
        <f ca="1">_xlfn.XLOOKUP(A174,'Extract Diagnostic'!A:A,'Extract Diagnostic'!N:N,"0")</f>
        <v>LOW</v>
      </c>
      <c r="AG174" t="str">
        <f ca="1">_xlfn.XLOOKUP(A174,'Extract Diagnostic'!A:A,'Extract Diagnostic'!X:X,"0")</f>
        <v>HIGH</v>
      </c>
      <c r="AH174" t="str">
        <f ca="1">_xlfn.XLOOKUP(A174,'Extract Diagnostic'!A:A,'Extract Diagnostic'!Y:Y,"0")</f>
        <v>HIGH</v>
      </c>
      <c r="AI174" t="str">
        <f ca="1">_xlfn.XLOOKUP(A174,'Extract Diagnostic'!A:A,'Extract Diagnostic'!Z:Z,"0")</f>
        <v>-</v>
      </c>
    </row>
    <row r="175" spans="1:35" x14ac:dyDescent="0.35">
      <c r="A175" t="str">
        <f t="shared" ca="1" si="4"/>
        <v>MD Formula General InformationFAB - Batch Fabrication - General CharacteristicsControls - 24 hours Control Decision Name</v>
      </c>
      <c r="B175" t="str">
        <f ca="1"/>
        <v>G3O</v>
      </c>
      <c r="C175" t="str">
        <f ca="1"/>
        <v>MT8-JNY-N91-G3O</v>
      </c>
      <c r="D175" t="str">
        <f ca="1"/>
        <v>Research &amp; Innovation</v>
      </c>
      <c r="E175" t="str">
        <f ca="1"/>
        <v>Formula</v>
      </c>
      <c r="F175" t="str">
        <f ca="1"/>
        <v>MD Formula General Information</v>
      </c>
      <c r="G175" t="str">
        <f ca="1"/>
        <v>FAB - Batch Fabrication - General Characteristics</v>
      </c>
      <c r="H175"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175" t="str">
        <f ca="1"/>
        <v>Controls - 24 hours Control Decision Name [FAB]</v>
      </c>
      <c r="J175" t="str">
        <f ca="1"/>
        <v>Controls - 24 hours Control Decision Name</v>
      </c>
      <c r="K175" t="str">
        <f ca="1"/>
        <v>FAB</v>
      </c>
      <c r="L175" t="str">
        <f ca="1"/>
        <v>Specific designation given to a control decision that is applicable or enforced within a 24-hour timeframe</v>
      </c>
      <c r="M175">
        <f ca="1"/>
        <v>0</v>
      </c>
      <c r="N175" t="str">
        <f ca="1"/>
        <v>Validated</v>
      </c>
      <c r="O175">
        <f>Feuil1!$B$1</f>
        <v>20230823</v>
      </c>
      <c r="P175" t="str">
        <f ca="1">VLOOKUP(F175,Feuil1!$A$13:$D$33,2,FALSE)</f>
        <v>Validated</v>
      </c>
      <c r="Q175" t="str">
        <f ca="1">VLOOKUP(F175,Feuil1!$A$13:$D$33,3,FALSE)</f>
        <v>Mourad B</v>
      </c>
      <c r="R175" t="str">
        <f ca="1">VLOOKUP(F175,Feuil1!$A$13:$D$33,4,FALSE)</f>
        <v>Arnaud H</v>
      </c>
      <c r="W175" t="str">
        <f ca="1">_xlfn.XLOOKUP(A175,SDDS!A:A,SDDS!G:G,FALSE)</f>
        <v>fab_batch_fabrication_general_characteristics</v>
      </c>
      <c r="X175" t="str">
        <f ca="1">_xlfn.XLOOKUP(A175,SDDS!A:A,SDDS!H:H,FALSE)</f>
        <v>controls_24_hours_control_decision_name_en</v>
      </c>
      <c r="Y175" t="str">
        <f ca="1">_xlfn.XLOOKUP(A175,SDDS!A:A,SDDS!I:I,FALSE)</f>
        <v>controls_24_hours_control_decision_name_fr</v>
      </c>
      <c r="Z175">
        <f ca="1">_xlfn.XLOOKUP(A175,SDDS!A:A,SDDS!J:J,FALSE)</f>
        <v>0</v>
      </c>
      <c r="AA175">
        <f ca="1">_xlfn.XLOOKUP(A175,SDDS!A:A,SDDS!K:K,FALSE)</f>
        <v>0</v>
      </c>
      <c r="AD175" t="str">
        <f ca="1">_xlfn.XLOOKUP(A175,'Extract Diagnostic'!A:A,'Extract Diagnostic'!L:L,"0")</f>
        <v>LICENSE TO OPERATE</v>
      </c>
      <c r="AE175" t="str">
        <f ca="1">_xlfn.XLOOKUP(A175,'Extract Diagnostic'!A:A,'Extract Diagnostic'!M:M,"0")</f>
        <v>LOW</v>
      </c>
      <c r="AF175" t="str">
        <f ca="1">_xlfn.XLOOKUP(A175,'Extract Diagnostic'!A:A,'Extract Diagnostic'!N:N,"0")</f>
        <v>LOW</v>
      </c>
      <c r="AG175" t="str">
        <f ca="1">_xlfn.XLOOKUP(A175,'Extract Diagnostic'!A:A,'Extract Diagnostic'!X:X,"0")</f>
        <v>HIGH</v>
      </c>
      <c r="AH175" t="str">
        <f ca="1">_xlfn.XLOOKUP(A175,'Extract Diagnostic'!A:A,'Extract Diagnostic'!Y:Y,"0")</f>
        <v>HIGH</v>
      </c>
      <c r="AI175" t="str">
        <f ca="1">_xlfn.XLOOKUP(A175,'Extract Diagnostic'!A:A,'Extract Diagnostic'!Z:Z,"0")</f>
        <v>-</v>
      </c>
    </row>
    <row r="176" spans="1:35" x14ac:dyDescent="0.35">
      <c r="A176" t="str">
        <f t="shared" ca="1" si="4"/>
        <v>MD Formula General InformationFGI - Formula R&amp;I General classificationCosmetic Product category code</v>
      </c>
      <c r="B176" t="str">
        <f ca="1"/>
        <v>0MS</v>
      </c>
      <c r="C176" t="str">
        <f ca="1"/>
        <v>MT8-JNY-VK8-0MS</v>
      </c>
      <c r="D176" t="str">
        <f ca="1"/>
        <v>Research &amp; Innovation</v>
      </c>
      <c r="E176" t="str">
        <f ca="1"/>
        <v>Formula</v>
      </c>
      <c r="F176" t="str">
        <f ca="1"/>
        <v>MD Formula General Information</v>
      </c>
      <c r="G176" t="str">
        <f ca="1"/>
        <v>FGI - Formula R&amp;I General classification</v>
      </c>
      <c r="H176" t="str">
        <f ca="1"/>
        <v>General information that classifies the formula and describes it in terms of its classification.</v>
      </c>
      <c r="I176" t="str">
        <f ca="1"/>
        <v>Cosmetic Product category code [FGI]</v>
      </c>
      <c r="J176" t="str">
        <f ca="1"/>
        <v>Cosmetic Product category code</v>
      </c>
      <c r="K176" t="str">
        <f ca="1"/>
        <v>FGI</v>
      </c>
      <c r="L176" t="str">
        <f ca="1"/>
        <v>Specific code referencing the formula. It represents the Formula Code.</v>
      </c>
      <c r="M176">
        <f ca="1"/>
        <v>0</v>
      </c>
      <c r="N176" t="str">
        <f ca="1"/>
        <v>Validated</v>
      </c>
      <c r="O176">
        <f>Feuil1!$B$1</f>
        <v>20230823</v>
      </c>
      <c r="P176" t="str">
        <f ca="1">VLOOKUP(F176,Feuil1!$A$13:$D$33,2,FALSE)</f>
        <v>Validated</v>
      </c>
      <c r="Q176" t="str">
        <f ca="1">VLOOKUP(F176,Feuil1!$A$13:$D$33,3,FALSE)</f>
        <v>Mourad B</v>
      </c>
      <c r="R176" t="str">
        <f ca="1">VLOOKUP(F176,Feuil1!$A$13:$D$33,4,FALSE)</f>
        <v>Arnaud H</v>
      </c>
      <c r="W176" t="str">
        <f ca="1">_xlfn.XLOOKUP(A176,SDDS!A:A,SDDS!G:G,FALSE)</f>
        <v>fgi_formula_ri_general_classification</v>
      </c>
      <c r="X176" t="str">
        <f ca="1">_xlfn.XLOOKUP(A176,SDDS!A:A,SDDS!H:H,FALSE)</f>
        <v>cosmetic_product_category_code</v>
      </c>
      <c r="Y176">
        <f ca="1">_xlfn.XLOOKUP(A176,SDDS!A:A,SDDS!I:I,FALSE)</f>
        <v>0</v>
      </c>
      <c r="Z176">
        <f ca="1">_xlfn.XLOOKUP(A176,SDDS!A:A,SDDS!J:J,FALSE)</f>
        <v>0</v>
      </c>
      <c r="AA176">
        <f ca="1">_xlfn.XLOOKUP(A176,SDDS!A:A,SDDS!K:K,FALSE)</f>
        <v>0</v>
      </c>
      <c r="AD176" t="str">
        <f ca="1">_xlfn.XLOOKUP(A176,'Extract Diagnostic'!A:A,'Extract Diagnostic'!L:L,"0")</f>
        <v>LICENSE TO OPERATE</v>
      </c>
      <c r="AE176" t="str">
        <f ca="1">_xlfn.XLOOKUP(A176,'Extract Diagnostic'!A:A,'Extract Diagnostic'!M:M,"0")</f>
        <v>LICENSE TO OPERATE</v>
      </c>
      <c r="AF176" t="str">
        <f ca="1">_xlfn.XLOOKUP(A176,'Extract Diagnostic'!A:A,'Extract Diagnostic'!N:N,"0")</f>
        <v>LICENSE TO OPERATE</v>
      </c>
      <c r="AG176" t="str">
        <f ca="1">_xlfn.XLOOKUP(A176,'Extract Diagnostic'!A:A,'Extract Diagnostic'!X:X,"0")</f>
        <v>HIGH</v>
      </c>
      <c r="AH176" t="str">
        <f ca="1">_xlfn.XLOOKUP(A176,'Extract Diagnostic'!A:A,'Extract Diagnostic'!Y:Y,"0")</f>
        <v>HIGH</v>
      </c>
      <c r="AI176" t="str">
        <f ca="1">_xlfn.XLOOKUP(A176,'Extract Diagnostic'!A:A,'Extract Diagnostic'!Z:Z,"0")</f>
        <v>HIGH</v>
      </c>
    </row>
    <row r="177" spans="1:35" x14ac:dyDescent="0.35">
      <c r="A177" t="str">
        <f t="shared" ca="1" si="4"/>
        <v>MD Formula General InformationFGI - Formula R&amp;I General classificationCosmetic Product category name</v>
      </c>
      <c r="B177" t="str">
        <f ca="1"/>
        <v>Z51</v>
      </c>
      <c r="C177" t="str">
        <f ca="1"/>
        <v>MT8-JNY-VK8-Z51</v>
      </c>
      <c r="D177" t="str">
        <f ca="1"/>
        <v>Research &amp; Innovation</v>
      </c>
      <c r="E177" t="str">
        <f ca="1"/>
        <v>Formula</v>
      </c>
      <c r="F177" t="str">
        <f ca="1"/>
        <v>MD Formula General Information</v>
      </c>
      <c r="G177" t="str">
        <f ca="1"/>
        <v>FGI - Formula R&amp;I General classification</v>
      </c>
      <c r="H177" t="str">
        <f ca="1"/>
        <v>General information that classifies the formula and describes it in terms of its classification.</v>
      </c>
      <c r="I177" t="str">
        <f ca="1"/>
        <v>Cosmetic Product category name [FGI]</v>
      </c>
      <c r="J177" t="str">
        <f ca="1"/>
        <v>Cosmetic Product category name</v>
      </c>
      <c r="K177" t="str">
        <f ca="1"/>
        <v>FGI</v>
      </c>
      <c r="L177" t="str">
        <f ca="1"/>
        <v>Certification organisation used before 2017. Former certification label used on formulas, is now obsolete because the certification used instead is COSMOS standard</v>
      </c>
      <c r="M177">
        <f ca="1"/>
        <v>0</v>
      </c>
      <c r="N177" t="str">
        <f ca="1"/>
        <v>Validated</v>
      </c>
      <c r="O177">
        <f>Feuil1!$B$1</f>
        <v>20230823</v>
      </c>
      <c r="P177" t="str">
        <f ca="1">VLOOKUP(F177,Feuil1!$A$13:$D$33,2,FALSE)</f>
        <v>Validated</v>
      </c>
      <c r="Q177" t="str">
        <f ca="1">VLOOKUP(F177,Feuil1!$A$13:$D$33,3,FALSE)</f>
        <v>Mourad B</v>
      </c>
      <c r="R177" t="str">
        <f ca="1">VLOOKUP(F177,Feuil1!$A$13:$D$33,4,FALSE)</f>
        <v>Arnaud H</v>
      </c>
      <c r="W177" t="str">
        <f ca="1">_xlfn.XLOOKUP(A177,SDDS!A:A,SDDS!G:G,FALSE)</f>
        <v>fgi_formula_ri_general_classification</v>
      </c>
      <c r="X177" t="str">
        <f ca="1">_xlfn.XLOOKUP(A177,SDDS!A:A,SDDS!H:H,FALSE)</f>
        <v>cosmetic_product_category_name_en</v>
      </c>
      <c r="Y177" t="str">
        <f ca="1">_xlfn.XLOOKUP(A177,SDDS!A:A,SDDS!I:I,FALSE)</f>
        <v>cosmetic_product_category_name_fr</v>
      </c>
      <c r="Z177">
        <f ca="1">_xlfn.XLOOKUP(A177,SDDS!A:A,SDDS!J:J,FALSE)</f>
        <v>0</v>
      </c>
      <c r="AA177">
        <f ca="1">_xlfn.XLOOKUP(A177,SDDS!A:A,SDDS!K:K,FALSE)</f>
        <v>0</v>
      </c>
      <c r="AD177" t="str">
        <f ca="1">_xlfn.XLOOKUP(A177,'Extract Diagnostic'!A:A,'Extract Diagnostic'!L:L,"0")</f>
        <v>LICENSE TO OPERATE</v>
      </c>
      <c r="AE177" t="str">
        <f ca="1">_xlfn.XLOOKUP(A177,'Extract Diagnostic'!A:A,'Extract Diagnostic'!M:M,"0")</f>
        <v>LICENSE TO OPERATE</v>
      </c>
      <c r="AF177" t="str">
        <f ca="1">_xlfn.XLOOKUP(A177,'Extract Diagnostic'!A:A,'Extract Diagnostic'!N:N,"0")</f>
        <v>LICENSE TO OPERATE</v>
      </c>
      <c r="AG177" t="str">
        <f ca="1">_xlfn.XLOOKUP(A177,'Extract Diagnostic'!A:A,'Extract Diagnostic'!X:X,"0")</f>
        <v>HIGH</v>
      </c>
      <c r="AH177" t="str">
        <f ca="1">_xlfn.XLOOKUP(A177,'Extract Diagnostic'!A:A,'Extract Diagnostic'!Y:Y,"0")</f>
        <v>HIGH</v>
      </c>
      <c r="AI177" t="str">
        <f ca="1">_xlfn.XLOOKUP(A177,'Extract Diagnostic'!A:A,'Extract Diagnostic'!Z:Z,"0")</f>
        <v>HIGH</v>
      </c>
    </row>
    <row r="178" spans="1:35" hidden="1" x14ac:dyDescent="0.35">
      <c r="A178" t="str">
        <f t="shared" ca="1" si="4"/>
        <v>SocleSOC - Socle Technical featuresCosmetic Raw Material Code</v>
      </c>
      <c r="B178" t="str">
        <f ca="1"/>
        <v>42S</v>
      </c>
      <c r="C178" t="str">
        <f ca="1"/>
        <v>MT8-X5G-NKJ-42S</v>
      </c>
      <c r="D178" t="str">
        <f ca="1"/>
        <v>Research &amp; Innovation</v>
      </c>
      <c r="E178" t="str">
        <f ca="1"/>
        <v>Formula</v>
      </c>
      <c r="F178" t="str">
        <f ca="1"/>
        <v>Socle</v>
      </c>
      <c r="G178" t="str">
        <f ca="1"/>
        <v>SOC - Socle Technical features</v>
      </c>
      <c r="H178" t="str">
        <f ca="1"/>
        <v>Elements enabling to identify and characterize a Socle</v>
      </c>
      <c r="I178" t="str">
        <f ca="1"/>
        <v>Cosmetic Raw Material Code [SOC]</v>
      </c>
      <c r="J178" t="str">
        <f ca="1"/>
        <v>Cosmetic Raw Material Code</v>
      </c>
      <c r="K178" t="str">
        <f ca="1"/>
        <v>SOC</v>
      </c>
      <c r="L178" t="str">
        <f ca="1"/>
        <v>Technical Id - Cosmetic Raw Material Code</v>
      </c>
      <c r="M178">
        <f ca="1"/>
        <v>0</v>
      </c>
      <c r="N178" t="str">
        <f ca="1"/>
        <v>Validated</v>
      </c>
      <c r="O178">
        <f>Feuil1!$B$1</f>
        <v>20230823</v>
      </c>
      <c r="P178" t="str">
        <f ca="1">VLOOKUP(F178,Feuil1!$A$13:$D$33,2,FALSE)</f>
        <v>Validated</v>
      </c>
      <c r="Q178" t="str">
        <f ca="1">VLOOKUP(F178,Feuil1!$A$13:$D$33,3,FALSE)</f>
        <v>Mourad B</v>
      </c>
      <c r="R178" t="str">
        <f ca="1">VLOOKUP(F178,Feuil1!$A$13:$D$33,4,FALSE)</f>
        <v>Frederic G</v>
      </c>
      <c r="W178" s="4" t="s">
        <v>50</v>
      </c>
      <c r="X178" s="4">
        <v>0</v>
      </c>
      <c r="Y178" s="4">
        <v>0</v>
      </c>
      <c r="Z178" s="4">
        <v>0</v>
      </c>
      <c r="AA178">
        <v>0</v>
      </c>
    </row>
    <row r="179" spans="1:35" hidden="1" x14ac:dyDescent="0.35">
      <c r="A179" t="str">
        <f t="shared" ca="1" si="4"/>
        <v>SocleSOC - Socle Technical featuresCosmetic Raw Material Name</v>
      </c>
      <c r="B179" t="str">
        <f ca="1"/>
        <v>TBG</v>
      </c>
      <c r="C179" t="str">
        <f ca="1"/>
        <v>MT8-X5G-NKJ-TBG</v>
      </c>
      <c r="D179" t="str">
        <f ca="1"/>
        <v>Research &amp; Innovation</v>
      </c>
      <c r="E179" t="str">
        <f ca="1"/>
        <v>Formula</v>
      </c>
      <c r="F179" t="str">
        <f ca="1"/>
        <v>Socle</v>
      </c>
      <c r="G179" t="str">
        <f ca="1"/>
        <v>SOC - Socle Technical features</v>
      </c>
      <c r="H179" t="str">
        <f ca="1"/>
        <v>Elements enabling to identify and characterize a Socle</v>
      </c>
      <c r="I179" t="str">
        <f ca="1"/>
        <v>Cosmetic Raw Material Name [SOC]</v>
      </c>
      <c r="J179" t="str">
        <f ca="1"/>
        <v>Cosmetic Raw Material Name</v>
      </c>
      <c r="K179" t="str">
        <f ca="1"/>
        <v>SOC</v>
      </c>
      <c r="L179" t="str">
        <f ca="1"/>
        <v>Describes the one or more Cosmetic Raw Materials used in the socle composition</v>
      </c>
      <c r="M179">
        <f ca="1"/>
        <v>0</v>
      </c>
      <c r="N179" t="str">
        <f ca="1"/>
        <v>Validated</v>
      </c>
      <c r="O179">
        <f>Feuil1!$B$1</f>
        <v>20230823</v>
      </c>
      <c r="P179" t="str">
        <f ca="1">VLOOKUP(F179,Feuil1!$A$13:$D$33,2,FALSE)</f>
        <v>Validated</v>
      </c>
      <c r="Q179" t="str">
        <f ca="1">VLOOKUP(F179,Feuil1!$A$13:$D$33,3,FALSE)</f>
        <v>Mourad B</v>
      </c>
      <c r="R179" t="str">
        <f ca="1">VLOOKUP(F179,Feuil1!$A$13:$D$33,4,FALSE)</f>
        <v>Frederic G</v>
      </c>
      <c r="W179" s="4" t="s">
        <v>50</v>
      </c>
      <c r="X179" s="4">
        <v>0</v>
      </c>
      <c r="Y179" s="4">
        <v>0</v>
      </c>
      <c r="Z179" s="4">
        <v>0</v>
      </c>
      <c r="AA179">
        <v>0</v>
      </c>
    </row>
    <row r="180" spans="1:35" hidden="1" x14ac:dyDescent="0.35">
      <c r="A180" t="str">
        <f t="shared" ca="1" si="4"/>
        <v>SocleSOC - Socle SustainabilityCosmosifiable Code</v>
      </c>
      <c r="B180" t="str">
        <f ca="1"/>
        <v>3ZO</v>
      </c>
      <c r="C180" t="str">
        <f ca="1"/>
        <v>MT8-X5G-00F-3ZO</v>
      </c>
      <c r="D180" t="str">
        <f ca="1"/>
        <v>Research &amp; Innovation</v>
      </c>
      <c r="E180" t="str">
        <f ca="1"/>
        <v>Formula</v>
      </c>
      <c r="F180" t="str">
        <f ca="1"/>
        <v>Socle</v>
      </c>
      <c r="G180" t="str">
        <f ca="1"/>
        <v>SOC - Socle Sustainability</v>
      </c>
      <c r="H180" t="str">
        <f ca="1"/>
        <v>Data enabling to classify/categorize the family it belongs to : a type, a list of pre-defined values, a status, etc.</v>
      </c>
      <c r="I180" t="str">
        <f ca="1"/>
        <v>Cosmosifiable Code [SOC]</v>
      </c>
      <c r="J180" t="str">
        <f ca="1"/>
        <v>Cosmosifiable Code</v>
      </c>
      <c r="K180" t="str">
        <f ca="1"/>
        <v>SOC</v>
      </c>
      <c r="L180" t="str">
        <f ca="1"/>
        <v>Technical Id - Cosmosifiable Code</v>
      </c>
      <c r="M180">
        <f ca="1"/>
        <v>0</v>
      </c>
      <c r="N180" t="str">
        <f ca="1"/>
        <v>Validated</v>
      </c>
      <c r="O180">
        <f>Feuil1!$B$1</f>
        <v>20230823</v>
      </c>
      <c r="P180" t="str">
        <f ca="1">VLOOKUP(F180,Feuil1!$A$13:$D$33,2,FALSE)</f>
        <v>Validated</v>
      </c>
      <c r="Q180" t="str">
        <f ca="1">VLOOKUP(F180,Feuil1!$A$13:$D$33,3,FALSE)</f>
        <v>Mourad B</v>
      </c>
      <c r="R180" t="str">
        <f ca="1">VLOOKUP(F180,Feuil1!$A$13:$D$33,4,FALSE)</f>
        <v>Frederic G</v>
      </c>
      <c r="W180" s="4" t="s">
        <v>50</v>
      </c>
      <c r="X180" s="4">
        <v>0</v>
      </c>
      <c r="Y180" s="4">
        <v>0</v>
      </c>
      <c r="Z180" s="4">
        <v>0</v>
      </c>
      <c r="AA180">
        <v>0</v>
      </c>
    </row>
    <row r="181" spans="1:35" hidden="1" x14ac:dyDescent="0.35">
      <c r="A181" t="str">
        <f t="shared" ca="1" si="4"/>
        <v>SocleSOC - Socle SustainabilityCosmosifiable Flag</v>
      </c>
      <c r="B181" t="str">
        <f ca="1"/>
        <v>I6C</v>
      </c>
      <c r="C181" t="str">
        <f ca="1"/>
        <v>MT8-X5G-00F-I6C</v>
      </c>
      <c r="D181" t="str">
        <f ca="1"/>
        <v>Research &amp; Innovation</v>
      </c>
      <c r="E181" t="str">
        <f ca="1"/>
        <v>Formula</v>
      </c>
      <c r="F181" t="str">
        <f ca="1"/>
        <v>Socle</v>
      </c>
      <c r="G181" t="str">
        <f ca="1"/>
        <v>SOC - Socle Sustainability</v>
      </c>
      <c r="H181" t="str">
        <f ca="1"/>
        <v>Data enabling to classify/categorize the family it belongs to : a type, a list of pre-defined values, a status, etc.</v>
      </c>
      <c r="I181" t="str">
        <f ca="1"/>
        <v>Cosmosifiable Flag [SOC]</v>
      </c>
      <c r="J181" t="str">
        <f ca="1"/>
        <v>Cosmosifiable Flag</v>
      </c>
      <c r="K181" t="str">
        <f ca="1"/>
        <v>SOC</v>
      </c>
      <c r="L181" t="str">
        <f ca="1"/>
        <v>Socle for which a Cosmos certification label can de delivered (YES/NO)</v>
      </c>
      <c r="M181">
        <f ca="1"/>
        <v>0</v>
      </c>
      <c r="N181" t="str">
        <f ca="1"/>
        <v>Validated</v>
      </c>
      <c r="O181">
        <f>Feuil1!$B$1</f>
        <v>20230823</v>
      </c>
      <c r="P181" t="str">
        <f ca="1">VLOOKUP(F181,Feuil1!$A$13:$D$33,2,FALSE)</f>
        <v>Validated</v>
      </c>
      <c r="Q181" t="str">
        <f ca="1">VLOOKUP(F181,Feuil1!$A$13:$D$33,3,FALSE)</f>
        <v>Mourad B</v>
      </c>
      <c r="R181" t="str">
        <f ca="1">VLOOKUP(F181,Feuil1!$A$13:$D$33,4,FALSE)</f>
        <v>Frederic G</v>
      </c>
      <c r="W181" s="4" t="s">
        <v>50</v>
      </c>
      <c r="X181" s="4">
        <v>0</v>
      </c>
      <c r="Y181" s="4">
        <v>0</v>
      </c>
      <c r="Z181" s="4">
        <v>0</v>
      </c>
      <c r="AA181">
        <v>0</v>
      </c>
    </row>
    <row r="182" spans="1:35" x14ac:dyDescent="0.35">
      <c r="A182" t="str">
        <f ca="1">F182&amp;G182&amp;J182</f>
        <v>MD Formula General InformationFGI - Formula AdjustersCoverage adjustment</v>
      </c>
      <c r="B182" t="str">
        <f ca="1"/>
        <v>4GF</v>
      </c>
      <c r="C182" t="str">
        <f ca="1"/>
        <v>MT8-JNY-0F2-4GF</v>
      </c>
      <c r="D182" t="str">
        <f ca="1"/>
        <v>Research &amp; Innovation</v>
      </c>
      <c r="E182" t="str">
        <f ca="1"/>
        <v>Formula</v>
      </c>
      <c r="F182" t="str">
        <f ca="1"/>
        <v>MD Formula General Information</v>
      </c>
      <c r="G182" t="str">
        <f ca="1"/>
        <v>FGI - Formula Adjusters</v>
      </c>
      <c r="H182" t="str">
        <f ca="1"/>
        <v>TBD</v>
      </c>
      <c r="I182" t="str">
        <f ca="1"/>
        <v>Coverage adjustment [FGI]</v>
      </c>
      <c r="J182" t="str">
        <f ca="1"/>
        <v>Coverage adjustment</v>
      </c>
      <c r="K182" t="str">
        <f ca="1"/>
        <v>FGI</v>
      </c>
      <c r="L182" t="str">
        <f ca="1"/>
        <v>TBD</v>
      </c>
      <c r="M182">
        <f ca="1"/>
        <v>0</v>
      </c>
      <c r="N182" t="str">
        <f ca="1"/>
        <v>Validated</v>
      </c>
      <c r="O182">
        <f>Feuil1!$B$1</f>
        <v>20230823</v>
      </c>
      <c r="P182" t="str">
        <f ca="1">VLOOKUP(F182,Feuil1!$A$13:$D$33,2,FALSE)</f>
        <v>Validated</v>
      </c>
      <c r="Q182" t="str">
        <f ca="1">VLOOKUP(F182,Feuil1!$A$13:$D$33,3,FALSE)</f>
        <v>Mourad B</v>
      </c>
      <c r="R182" t="str">
        <f ca="1">VLOOKUP(F182,Feuil1!$A$13:$D$33,4,FALSE)</f>
        <v>Arnaud H</v>
      </c>
      <c r="W182">
        <f ca="1">_xlfn.XLOOKUP(A182,SDDS!A:A,SDDS!G:G,FALSE)</f>
        <v>0</v>
      </c>
      <c r="X182">
        <f ca="1">_xlfn.XLOOKUP(A182,SDDS!A:A,SDDS!H:H,FALSE)</f>
        <v>0</v>
      </c>
      <c r="Y182">
        <f ca="1">_xlfn.XLOOKUP(A182,SDDS!A:A,SDDS!I:I,FALSE)</f>
        <v>0</v>
      </c>
      <c r="Z182">
        <f ca="1">_xlfn.XLOOKUP(A182,SDDS!A:A,SDDS!J:J,FALSE)</f>
        <v>0</v>
      </c>
      <c r="AA182">
        <f ca="1">_xlfn.XLOOKUP(A182,SDDS!A:A,SDDS!K:K,FALSE)</f>
        <v>0</v>
      </c>
      <c r="AD182" t="str">
        <f ca="1">_xlfn.XLOOKUP(A182,'Extract Diagnostic'!A:A,'Extract Diagnostic'!L:L,"0")</f>
        <v>0</v>
      </c>
      <c r="AE182" t="str">
        <f ca="1">_xlfn.XLOOKUP(A182,'Extract Diagnostic'!A:A,'Extract Diagnostic'!M:M,"0")</f>
        <v>0</v>
      </c>
      <c r="AF182" t="str">
        <f ca="1">_xlfn.XLOOKUP(A182,'Extract Diagnostic'!A:A,'Extract Diagnostic'!N:N,"0")</f>
        <v>0</v>
      </c>
      <c r="AG182" t="str">
        <f ca="1">_xlfn.XLOOKUP(A182,'Extract Diagnostic'!A:A,'Extract Diagnostic'!X:X,"0")</f>
        <v>0</v>
      </c>
      <c r="AH182" t="str">
        <f ca="1">_xlfn.XLOOKUP(A182,'Extract Diagnostic'!A:A,'Extract Diagnostic'!Y:Y,"0")</f>
        <v>0</v>
      </c>
      <c r="AI182" t="str">
        <f ca="1">_xlfn.XLOOKUP(A182,'Extract Diagnostic'!A:A,'Extract Diagnostic'!Z:Z,"0")</f>
        <v>0</v>
      </c>
    </row>
    <row r="183" spans="1:35" hidden="1" x14ac:dyDescent="0.35">
      <c r="A183" t="str">
        <f t="shared" ca="1" si="4"/>
        <v>SocleSOC - Socle PerformanceCritical wavelength</v>
      </c>
      <c r="B183" t="str">
        <f ca="1"/>
        <v>6QG</v>
      </c>
      <c r="C183" t="str">
        <f ca="1"/>
        <v>MT8-X5G-M10-6QG</v>
      </c>
      <c r="D183" t="str">
        <f ca="1"/>
        <v>Research &amp; Innovation</v>
      </c>
      <c r="E183" t="str">
        <f ca="1"/>
        <v>Formula</v>
      </c>
      <c r="F183" t="str">
        <f ca="1"/>
        <v>Socle</v>
      </c>
      <c r="G183" t="str">
        <f ca="1"/>
        <v>SOC - Socle Performance</v>
      </c>
      <c r="H183" t="str">
        <f ca="1"/>
        <v>Elements enabling to identify and characterize a Socle</v>
      </c>
      <c r="I183" t="str">
        <f ca="1"/>
        <v>Critical wavelength [SOC]</v>
      </c>
      <c r="J183" t="str">
        <f ca="1"/>
        <v>Critical wavelength</v>
      </c>
      <c r="K183" t="str">
        <f ca="1"/>
        <v>SOC</v>
      </c>
      <c r="L183" t="str">
        <f ca="1"/>
        <v>Contain or do not contain critical wavelength (LambdaC&gt;370nm) expressed in nm.</v>
      </c>
      <c r="M183">
        <f ca="1"/>
        <v>0</v>
      </c>
      <c r="N183" t="str">
        <f ca="1"/>
        <v>Validated</v>
      </c>
      <c r="O183">
        <f>Feuil1!$B$1</f>
        <v>20230823</v>
      </c>
      <c r="P183" t="str">
        <f ca="1">VLOOKUP(F183,Feuil1!$A$13:$D$33,2,FALSE)</f>
        <v>Validated</v>
      </c>
      <c r="Q183" t="str">
        <f ca="1">VLOOKUP(F183,Feuil1!$A$13:$D$33,3,FALSE)</f>
        <v>Mourad B</v>
      </c>
      <c r="R183" t="str">
        <f ca="1">VLOOKUP(F183,Feuil1!$A$13:$D$33,4,FALSE)</f>
        <v>Frederic G</v>
      </c>
      <c r="W183" s="4" t="s">
        <v>50</v>
      </c>
      <c r="X183" s="4">
        <v>0</v>
      </c>
      <c r="Y183" s="4">
        <v>0</v>
      </c>
      <c r="Z183" s="4">
        <v>0</v>
      </c>
      <c r="AA183">
        <v>0</v>
      </c>
    </row>
    <row r="184" spans="1:35" hidden="1" x14ac:dyDescent="0.35">
      <c r="A184" t="str">
        <f t="shared" ca="1" si="4"/>
        <v>SocleSOC - Socle PerformanceCurl Definition or Volume Code</v>
      </c>
      <c r="B184" t="str">
        <f ca="1"/>
        <v>3WC</v>
      </c>
      <c r="C184" t="str">
        <f ca="1"/>
        <v>MT8-X5G-M10-3WC</v>
      </c>
      <c r="D184" t="str">
        <f ca="1"/>
        <v>Research &amp; Innovation</v>
      </c>
      <c r="E184" t="str">
        <f ca="1"/>
        <v>Formula</v>
      </c>
      <c r="F184" t="str">
        <f ca="1"/>
        <v>Socle</v>
      </c>
      <c r="G184" t="str">
        <f ca="1"/>
        <v>SOC - Socle Performance</v>
      </c>
      <c r="H184" t="str">
        <f ca="1"/>
        <v>Elements enabling to identify and characterize a Socle</v>
      </c>
      <c r="I184" t="str">
        <f ca="1"/>
        <v>Curl Definition or Volume Code [SOC]</v>
      </c>
      <c r="J184" t="str">
        <f ca="1"/>
        <v>Curl Definition or Volume Code</v>
      </c>
      <c r="K184" t="str">
        <f ca="1"/>
        <v>SOC</v>
      </c>
      <c r="L184" t="str">
        <f ca="1"/>
        <v>Technical Id - Curl Definition or Volume Code</v>
      </c>
      <c r="M184">
        <f ca="1"/>
        <v>0</v>
      </c>
      <c r="N184" t="str">
        <f ca="1"/>
        <v>Validated</v>
      </c>
      <c r="O184">
        <f>Feuil1!$B$1</f>
        <v>20230823</v>
      </c>
      <c r="P184" t="str">
        <f ca="1">VLOOKUP(F184,Feuil1!$A$13:$D$33,2,FALSE)</f>
        <v>Validated</v>
      </c>
      <c r="Q184" t="str">
        <f ca="1">VLOOKUP(F184,Feuil1!$A$13:$D$33,3,FALSE)</f>
        <v>Mourad B</v>
      </c>
      <c r="R184" t="str">
        <f ca="1">VLOOKUP(F184,Feuil1!$A$13:$D$33,4,FALSE)</f>
        <v>Frederic G</v>
      </c>
      <c r="W184" s="4" t="s">
        <v>50</v>
      </c>
      <c r="X184" s="4">
        <v>0</v>
      </c>
      <c r="Y184" s="4">
        <v>0</v>
      </c>
      <c r="Z184" s="4">
        <v>0</v>
      </c>
      <c r="AA184">
        <v>0</v>
      </c>
    </row>
    <row r="185" spans="1:35" hidden="1" x14ac:dyDescent="0.35">
      <c r="A185" t="str">
        <f t="shared" ca="1" si="4"/>
        <v>SocleSOC - Socle PerformanceCurl Definition or Volume Name</v>
      </c>
      <c r="B185" t="str">
        <f ca="1"/>
        <v>Y31</v>
      </c>
      <c r="C185" t="str">
        <f ca="1"/>
        <v>MT8-X5G-M10-Y31</v>
      </c>
      <c r="D185" t="str">
        <f ca="1"/>
        <v>Research &amp; Innovation</v>
      </c>
      <c r="E185" t="str">
        <f ca="1"/>
        <v>Formula</v>
      </c>
      <c r="F185" t="str">
        <f ca="1"/>
        <v>Socle</v>
      </c>
      <c r="G185" t="str">
        <f ca="1"/>
        <v>SOC - Socle Performance</v>
      </c>
      <c r="H185" t="str">
        <f ca="1"/>
        <v>Elements enabling to identify and characterize a Socle</v>
      </c>
      <c r="I185" t="str">
        <f ca="1"/>
        <v>Curl Definition or Volume Name [SOC]</v>
      </c>
      <c r="J185" t="str">
        <f ca="1"/>
        <v>Curl Definition or Volume Name</v>
      </c>
      <c r="K185" t="str">
        <f ca="1"/>
        <v>SOC</v>
      </c>
      <c r="L185" t="str">
        <f ca="1"/>
        <v xml:space="preserve">Describes the level of the curl definition or volume of the formula (e.g. 4/5 Medium (+), 1/5 Low, 5/5 High). </v>
      </c>
      <c r="M185">
        <f ca="1"/>
        <v>0</v>
      </c>
      <c r="N185" t="str">
        <f ca="1"/>
        <v>Validated</v>
      </c>
      <c r="O185">
        <f>Feuil1!$B$1</f>
        <v>20230823</v>
      </c>
      <c r="P185" t="str">
        <f ca="1">VLOOKUP(F185,Feuil1!$A$13:$D$33,2,FALSE)</f>
        <v>Validated</v>
      </c>
      <c r="Q185" t="str">
        <f ca="1">VLOOKUP(F185,Feuil1!$A$13:$D$33,3,FALSE)</f>
        <v>Mourad B</v>
      </c>
      <c r="R185" t="str">
        <f ca="1">VLOOKUP(F185,Feuil1!$A$13:$D$33,4,FALSE)</f>
        <v>Frederic G</v>
      </c>
      <c r="W185" s="4" t="s">
        <v>50</v>
      </c>
      <c r="X185" s="4">
        <v>0</v>
      </c>
      <c r="Y185" s="4">
        <v>0</v>
      </c>
      <c r="Z185" s="4">
        <v>0</v>
      </c>
      <c r="AA185">
        <v>0</v>
      </c>
    </row>
    <row r="186" spans="1:35" hidden="1" x14ac:dyDescent="0.35">
      <c r="A186" t="str">
        <f t="shared" ca="1" si="4"/>
        <v>SocleSOC - Socle Formula FiliationCurrent Generic Formula Flag</v>
      </c>
      <c r="B186" t="str">
        <f ca="1"/>
        <v>WHO</v>
      </c>
      <c r="C186" t="str">
        <f ca="1"/>
        <v>MT8-X5G-Z4J-WHO</v>
      </c>
      <c r="D186" t="str">
        <f ca="1"/>
        <v>Research &amp; Innovation</v>
      </c>
      <c r="E186" t="str">
        <f ca="1"/>
        <v>Formula</v>
      </c>
      <c r="F186" t="str">
        <f ca="1"/>
        <v>Socle</v>
      </c>
      <c r="G186" t="str">
        <f ca="1"/>
        <v>SOC - Socle Formula Filiation</v>
      </c>
      <c r="H186" t="str">
        <f ca="1"/>
        <v xml:space="preserve">Data creating a link between formula and a socle </v>
      </c>
      <c r="I186" t="str">
        <f ca="1"/>
        <v>Current Generic Formula Flag [SOC]</v>
      </c>
      <c r="J186" t="str">
        <f ca="1"/>
        <v>Current Generic Formula Flag</v>
      </c>
      <c r="K186" t="str">
        <f ca="1"/>
        <v>SOC</v>
      </c>
      <c r="L186" t="str">
        <f ca="1"/>
        <v>True = The formula is a Generic Formula for a socle. False = The formula is not a Generic Formula for a socle</v>
      </c>
      <c r="M186">
        <f ca="1"/>
        <v>0</v>
      </c>
      <c r="N186" t="str">
        <f ca="1"/>
        <v>Validated</v>
      </c>
      <c r="O186">
        <f>Feuil1!$B$1</f>
        <v>20230823</v>
      </c>
      <c r="P186" t="str">
        <f ca="1">VLOOKUP(F186,Feuil1!$A$13:$D$33,2,FALSE)</f>
        <v>Validated</v>
      </c>
      <c r="Q186" t="str">
        <f ca="1">VLOOKUP(F186,Feuil1!$A$13:$D$33,3,FALSE)</f>
        <v>Mourad B</v>
      </c>
      <c r="R186" t="str">
        <f ca="1">VLOOKUP(F186,Feuil1!$A$13:$D$33,4,FALSE)</f>
        <v>Frederic G</v>
      </c>
      <c r="W186" s="4" t="s">
        <v>50</v>
      </c>
      <c r="X186" s="4">
        <v>0</v>
      </c>
      <c r="Y186" s="4">
        <v>0</v>
      </c>
      <c r="Z186" s="4">
        <v>0</v>
      </c>
      <c r="AA186">
        <v>0</v>
      </c>
    </row>
    <row r="187" spans="1:35" hidden="1" x14ac:dyDescent="0.35">
      <c r="A187" t="str">
        <f t="shared" ca="1" si="4"/>
        <v>SocleSOC - Socle PerformanceDamage level Code</v>
      </c>
      <c r="B187" t="str">
        <f ca="1"/>
        <v>3WB</v>
      </c>
      <c r="C187" t="str">
        <f ca="1"/>
        <v>MT8-X5G-M10-3WB</v>
      </c>
      <c r="D187" t="str">
        <f ca="1"/>
        <v>Research &amp; Innovation</v>
      </c>
      <c r="E187" t="str">
        <f ca="1"/>
        <v>Formula</v>
      </c>
      <c r="F187" t="str">
        <f ca="1"/>
        <v>Socle</v>
      </c>
      <c r="G187" t="str">
        <f ca="1"/>
        <v>SOC - Socle Performance</v>
      </c>
      <c r="H187" t="str">
        <f ca="1"/>
        <v>Elements enabling to identify and characterize a Socle</v>
      </c>
      <c r="I187" t="str">
        <f ca="1"/>
        <v>Damage level Code [SOC]</v>
      </c>
      <c r="J187" t="str">
        <f ca="1"/>
        <v>Damage level Code</v>
      </c>
      <c r="K187" t="str">
        <f ca="1"/>
        <v>SOC</v>
      </c>
      <c r="L187" t="str">
        <f ca="1"/>
        <v>Technical Id - Damage level Code</v>
      </c>
      <c r="M187">
        <f ca="1"/>
        <v>0</v>
      </c>
      <c r="N187" t="str">
        <f ca="1"/>
        <v>Validated</v>
      </c>
      <c r="O187">
        <f>Feuil1!$B$1</f>
        <v>20230823</v>
      </c>
      <c r="P187" t="str">
        <f ca="1">VLOOKUP(F187,Feuil1!$A$13:$D$33,2,FALSE)</f>
        <v>Validated</v>
      </c>
      <c r="Q187" t="str">
        <f ca="1">VLOOKUP(F187,Feuil1!$A$13:$D$33,3,FALSE)</f>
        <v>Mourad B</v>
      </c>
      <c r="R187" t="str">
        <f ca="1">VLOOKUP(F187,Feuil1!$A$13:$D$33,4,FALSE)</f>
        <v>Frederic G</v>
      </c>
      <c r="W187" s="4" t="s">
        <v>50</v>
      </c>
      <c r="X187" s="4">
        <v>0</v>
      </c>
      <c r="Y187" s="4">
        <v>0</v>
      </c>
      <c r="Z187" s="4">
        <v>0</v>
      </c>
      <c r="AA187">
        <v>0</v>
      </c>
    </row>
    <row r="188" spans="1:35" hidden="1" x14ac:dyDescent="0.35">
      <c r="A188" t="str">
        <f t="shared" ca="1" si="4"/>
        <v>SocleSOC - Socle PerformanceDamage level Name</v>
      </c>
      <c r="B188" t="str">
        <f ca="1"/>
        <v>YZ9</v>
      </c>
      <c r="C188" t="str">
        <f ca="1"/>
        <v>MT8-X5G-M10-YZ9</v>
      </c>
      <c r="D188" t="str">
        <f ca="1"/>
        <v>Research &amp; Innovation</v>
      </c>
      <c r="E188" t="str">
        <f ca="1"/>
        <v>Formula</v>
      </c>
      <c r="F188" t="str">
        <f ca="1"/>
        <v>Socle</v>
      </c>
      <c r="G188" t="str">
        <f ca="1"/>
        <v>SOC - Socle Performance</v>
      </c>
      <c r="H188" t="str">
        <f ca="1"/>
        <v>Elements enabling to identify and characterize a Socle</v>
      </c>
      <c r="I188" t="str">
        <f ca="1"/>
        <v>Damage level Name [SOC]</v>
      </c>
      <c r="J188" t="str">
        <f ca="1"/>
        <v>Damage level Name</v>
      </c>
      <c r="K188" t="str">
        <f ca="1"/>
        <v>SOC</v>
      </c>
      <c r="L188" t="str">
        <f ca="1"/>
        <v>Describes the level of damage as a result using the formula (e.g. From Damaged to Highly Damaged, Natural etc.).</v>
      </c>
      <c r="M188">
        <f ca="1"/>
        <v>0</v>
      </c>
      <c r="N188" t="str">
        <f ca="1"/>
        <v>Validated</v>
      </c>
      <c r="O188">
        <f>Feuil1!$B$1</f>
        <v>20230823</v>
      </c>
      <c r="P188" t="str">
        <f ca="1">VLOOKUP(F188,Feuil1!$A$13:$D$33,2,FALSE)</f>
        <v>Validated</v>
      </c>
      <c r="Q188" t="str">
        <f ca="1">VLOOKUP(F188,Feuil1!$A$13:$D$33,3,FALSE)</f>
        <v>Mourad B</v>
      </c>
      <c r="R188" t="str">
        <f ca="1">VLOOKUP(F188,Feuil1!$A$13:$D$33,4,FALSE)</f>
        <v>Frederic G</v>
      </c>
      <c r="W188" s="4" t="s">
        <v>50</v>
      </c>
      <c r="X188" s="4" t="s">
        <v>143</v>
      </c>
      <c r="Y188" s="4">
        <v>0</v>
      </c>
      <c r="Z188" s="4">
        <v>0</v>
      </c>
      <c r="AA188">
        <v>0</v>
      </c>
    </row>
    <row r="189" spans="1:35" x14ac:dyDescent="0.35">
      <c r="A189" t="str">
        <f ca="1">F189&amp;G189&amp;J189</f>
        <v>MD Formula General InformationFAB - Batch Fabrication - General CharacteristicsDate of last Lab production</v>
      </c>
      <c r="B189" t="str">
        <f ca="1"/>
        <v>4YX</v>
      </c>
      <c r="C189" t="str">
        <f ca="1"/>
        <v>MT8-JNY-N91-4YX</v>
      </c>
      <c r="D189" t="str">
        <f ca="1"/>
        <v>Research &amp; Innovation</v>
      </c>
      <c r="E189" t="str">
        <f ca="1"/>
        <v>Formula</v>
      </c>
      <c r="F189" t="str">
        <f ca="1"/>
        <v>MD Formula General Information</v>
      </c>
      <c r="G189" t="str">
        <f ca="1"/>
        <v>FAB - Batch Fabrication - General Characteristics</v>
      </c>
      <c r="H189"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189" t="str">
        <f ca="1"/>
        <v>Date of last Lab production [FAB]</v>
      </c>
      <c r="J189" t="str">
        <f ca="1"/>
        <v>Date of last Lab production</v>
      </c>
      <c r="K189" t="str">
        <f ca="1"/>
        <v>FAB</v>
      </c>
      <c r="L189" t="str">
        <f ca="1"/>
        <v>Date when the last formula batch was produced</v>
      </c>
      <c r="M189">
        <f ca="1"/>
        <v>0</v>
      </c>
      <c r="N189" t="str">
        <f ca="1"/>
        <v>On going</v>
      </c>
      <c r="O189">
        <f>Feuil1!$B$1</f>
        <v>20230823</v>
      </c>
      <c r="P189" t="str">
        <f ca="1">VLOOKUP(F189,Feuil1!$A$13:$D$33,2,FALSE)</f>
        <v>Validated</v>
      </c>
      <c r="Q189" t="str">
        <f ca="1">VLOOKUP(F189,Feuil1!$A$13:$D$33,3,FALSE)</f>
        <v>Mourad B</v>
      </c>
      <c r="R189" t="str">
        <f ca="1">VLOOKUP(F189,Feuil1!$A$13:$D$33,4,FALSE)</f>
        <v>Arnaud H</v>
      </c>
      <c r="W189" t="str">
        <f ca="1">_xlfn.XLOOKUP(A189,SDDS!A:A,SDDS!G:G,FALSE)</f>
        <v>fab_batch_fabrication_general_characteristics</v>
      </c>
      <c r="X189">
        <f ca="1">_xlfn.XLOOKUP(A189,SDDS!A:A,SDDS!H:H,FALSE)</f>
        <v>0</v>
      </c>
      <c r="Y189">
        <f ca="1">_xlfn.XLOOKUP(A189,SDDS!A:A,SDDS!I:I,FALSE)</f>
        <v>0</v>
      </c>
      <c r="Z189">
        <f ca="1">_xlfn.XLOOKUP(A189,SDDS!A:A,SDDS!J:J,FALSE)</f>
        <v>0</v>
      </c>
      <c r="AA189">
        <f ca="1">_xlfn.XLOOKUP(A189,SDDS!A:A,SDDS!K:K,FALSE)</f>
        <v>0</v>
      </c>
      <c r="AD189" t="str">
        <f ca="1">_xlfn.XLOOKUP(A189,'Extract Diagnostic'!A:A,'Extract Diagnostic'!L:L,"0")</f>
        <v>LICENSE TO OPERATE</v>
      </c>
      <c r="AE189" t="str">
        <f ca="1">_xlfn.XLOOKUP(A189,'Extract Diagnostic'!A:A,'Extract Diagnostic'!M:M,"0")</f>
        <v>LOW</v>
      </c>
      <c r="AF189" t="str">
        <f ca="1">_xlfn.XLOOKUP(A189,'Extract Diagnostic'!A:A,'Extract Diagnostic'!N:N,"0")</f>
        <v>LOW</v>
      </c>
      <c r="AG189" t="str">
        <f ca="1">_xlfn.XLOOKUP(A189,'Extract Diagnostic'!A:A,'Extract Diagnostic'!X:X,"0")</f>
        <v>HIGH</v>
      </c>
      <c r="AH189" t="str">
        <f ca="1">_xlfn.XLOOKUP(A189,'Extract Diagnostic'!A:A,'Extract Diagnostic'!Y:Y,"0")</f>
        <v>HIGH</v>
      </c>
      <c r="AI189" t="str">
        <f ca="1">_xlfn.XLOOKUP(A189,'Extract Diagnostic'!A:A,'Extract Diagnostic'!Z:Z,"0")</f>
        <v>-</v>
      </c>
    </row>
    <row r="190" spans="1:35" hidden="1" x14ac:dyDescent="0.35">
      <c r="A190" t="str">
        <f t="shared" ca="1" si="4"/>
        <v>SocleSOC - Socle Technical featuresDay/Night Code</v>
      </c>
      <c r="B190" t="str">
        <f ca="1"/>
        <v>42U</v>
      </c>
      <c r="C190" t="str">
        <f ca="1"/>
        <v>MT8-X5G-NKJ-42U</v>
      </c>
      <c r="D190" t="str">
        <f ca="1"/>
        <v>Research &amp; Innovation</v>
      </c>
      <c r="E190" t="str">
        <f ca="1"/>
        <v>Formula</v>
      </c>
      <c r="F190" t="str">
        <f ca="1"/>
        <v>Socle</v>
      </c>
      <c r="G190" t="str">
        <f ca="1"/>
        <v>SOC - Socle Technical features</v>
      </c>
      <c r="H190" t="str">
        <f ca="1"/>
        <v>Elements enabling to identify and characterize a Socle</v>
      </c>
      <c r="I190" t="str">
        <f ca="1"/>
        <v>Day/Night Code [SOC]</v>
      </c>
      <c r="J190" t="str">
        <f ca="1"/>
        <v>Day/Night Code</v>
      </c>
      <c r="K190" t="str">
        <f ca="1"/>
        <v>SOC</v>
      </c>
      <c r="L190" t="str">
        <f ca="1"/>
        <v>Technical Id - Day/Night Code</v>
      </c>
      <c r="M190">
        <f ca="1"/>
        <v>0</v>
      </c>
      <c r="N190" t="str">
        <f ca="1"/>
        <v>Validated</v>
      </c>
      <c r="O190">
        <f>Feuil1!$B$1</f>
        <v>20230823</v>
      </c>
      <c r="P190" t="str">
        <f ca="1">VLOOKUP(F190,Feuil1!$A$13:$D$33,2,FALSE)</f>
        <v>Validated</v>
      </c>
      <c r="Q190" t="str">
        <f ca="1">VLOOKUP(F190,Feuil1!$A$13:$D$33,3,FALSE)</f>
        <v>Mourad B</v>
      </c>
      <c r="R190" t="str">
        <f ca="1">VLOOKUP(F190,Feuil1!$A$13:$D$33,4,FALSE)</f>
        <v>Frederic G</v>
      </c>
      <c r="W190" s="4" t="s">
        <v>50</v>
      </c>
      <c r="X190" s="4">
        <v>0</v>
      </c>
      <c r="Y190" s="4">
        <v>0</v>
      </c>
      <c r="Z190" s="4">
        <v>0</v>
      </c>
      <c r="AA190">
        <v>0</v>
      </c>
    </row>
    <row r="191" spans="1:35" hidden="1" x14ac:dyDescent="0.35">
      <c r="A191" t="str">
        <f t="shared" ca="1" si="4"/>
        <v>SocleSOC - Socle Technical featuresDay/Night Name</v>
      </c>
      <c r="B191" t="str">
        <f ca="1"/>
        <v>M0T</v>
      </c>
      <c r="C191" t="str">
        <f ca="1"/>
        <v>MT8-X5G-NKJ-M0T</v>
      </c>
      <c r="D191" t="str">
        <f ca="1"/>
        <v>Research &amp; Innovation</v>
      </c>
      <c r="E191" t="str">
        <f ca="1"/>
        <v>Formula</v>
      </c>
      <c r="F191" t="str">
        <f ca="1"/>
        <v>Socle</v>
      </c>
      <c r="G191" t="str">
        <f ca="1"/>
        <v>SOC - Socle Technical features</v>
      </c>
      <c r="H191" t="str">
        <f ca="1"/>
        <v>Elements enabling to identify and characterize a Socle</v>
      </c>
      <c r="I191" t="str">
        <f ca="1"/>
        <v>Day/Night Name [SOC]</v>
      </c>
      <c r="J191" t="str">
        <f ca="1"/>
        <v>Day/Night Name</v>
      </c>
      <c r="K191" t="str">
        <f ca="1"/>
        <v>SOC</v>
      </c>
      <c r="L191" t="str">
        <f ca="1"/>
        <v>Day/Night flag</v>
      </c>
      <c r="M191">
        <f ca="1"/>
        <v>0</v>
      </c>
      <c r="N191" t="str">
        <f ca="1"/>
        <v>Validated</v>
      </c>
      <c r="O191">
        <f>Feuil1!$B$1</f>
        <v>20230823</v>
      </c>
      <c r="P191" t="str">
        <f ca="1">VLOOKUP(F191,Feuil1!$A$13:$D$33,2,FALSE)</f>
        <v>Validated</v>
      </c>
      <c r="Q191" t="str">
        <f ca="1">VLOOKUP(F191,Feuil1!$A$13:$D$33,3,FALSE)</f>
        <v>Mourad B</v>
      </c>
      <c r="R191" t="str">
        <f ca="1">VLOOKUP(F191,Feuil1!$A$13:$D$33,4,FALSE)</f>
        <v>Frederic G</v>
      </c>
      <c r="W191" s="4" t="s">
        <v>50</v>
      </c>
      <c r="X191" s="4">
        <v>0</v>
      </c>
      <c r="Y191" s="4">
        <v>0</v>
      </c>
      <c r="Z191" s="4">
        <v>0</v>
      </c>
      <c r="AA191">
        <v>0</v>
      </c>
    </row>
    <row r="192" spans="1:35" x14ac:dyDescent="0.35">
      <c r="A192" t="str">
        <f t="shared" ca="1" si="4"/>
        <v>MD Formula General InformationFGI - Formula Regulatory characteristicsDeclared Ingredients - Alcohol Other Types</v>
      </c>
      <c r="B192" t="str">
        <f ca="1"/>
        <v>VZ6</v>
      </c>
      <c r="C192" t="str">
        <f ca="1"/>
        <v>MT8-JNY-OJV-VZ6</v>
      </c>
      <c r="D192" t="str">
        <f ca="1"/>
        <v>Research &amp; Innovation</v>
      </c>
      <c r="E192" t="str">
        <f ca="1"/>
        <v>Formula</v>
      </c>
      <c r="F192" t="str">
        <f ca="1"/>
        <v>MD Formula General Information</v>
      </c>
      <c r="G192" t="str">
        <f ca="1"/>
        <v>FGI - Formula Regulatory characteristics</v>
      </c>
      <c r="H192" t="str">
        <f ca="1"/>
        <v xml:space="preserve">Properties of formula that determine its compliance with regulatory requirements or standards. </v>
      </c>
      <c r="I192" t="str">
        <f ca="1"/>
        <v>Declared Ingredients - Alcohol Other Types [FGI]</v>
      </c>
      <c r="J192" t="str">
        <f ca="1"/>
        <v>Declared Ingredients - Alcohol Other Types</v>
      </c>
      <c r="K192" t="str">
        <f ca="1"/>
        <v>FGI</v>
      </c>
      <c r="L192" t="str">
        <f ca="1"/>
        <v xml:space="preserve">Water volume necessary to rinse one application dose of a formula </v>
      </c>
      <c r="M192">
        <f ca="1"/>
        <v>0</v>
      </c>
      <c r="N192" t="str">
        <f ca="1"/>
        <v>Validated</v>
      </c>
      <c r="O192">
        <f>Feuil1!$B$1</f>
        <v>20230823</v>
      </c>
      <c r="P192" t="str">
        <f ca="1">VLOOKUP(F192,Feuil1!$A$13:$D$33,2,FALSE)</f>
        <v>Validated</v>
      </c>
      <c r="Q192" t="str">
        <f ca="1">VLOOKUP(F192,Feuil1!$A$13:$D$33,3,FALSE)</f>
        <v>Mourad B</v>
      </c>
      <c r="R192" t="str">
        <f ca="1">VLOOKUP(F192,Feuil1!$A$13:$D$33,4,FALSE)</f>
        <v>Arnaud H</v>
      </c>
      <c r="W192" t="str">
        <f ca="1">_xlfn.XLOOKUP(A192,SDDS!A:A,SDDS!G:G,FALSE)</f>
        <v>fgi_formula_regulatory_characteristics</v>
      </c>
      <c r="X192" t="str">
        <f ca="1">_xlfn.XLOOKUP(A192,SDDS!A:A,SDDS!H:H,FALSE)</f>
        <v>declared_ingredients_alcohol_other_types_name_en</v>
      </c>
      <c r="Y192" t="str">
        <f ca="1">_xlfn.XLOOKUP(A192,SDDS!A:A,SDDS!I:I,FALSE)</f>
        <v>declared_ingredients_alcohol_other_types_name_fr</v>
      </c>
      <c r="Z192">
        <f ca="1">_xlfn.XLOOKUP(A192,SDDS!A:A,SDDS!J:J,FALSE)</f>
        <v>0</v>
      </c>
      <c r="AA192">
        <f ca="1">_xlfn.XLOOKUP(A192,SDDS!A:A,SDDS!K:K,FALSE)</f>
        <v>0</v>
      </c>
      <c r="AD192" t="str">
        <f ca="1">_xlfn.XLOOKUP(A192,'Extract Diagnostic'!A:A,'Extract Diagnostic'!L:L,"0")</f>
        <v>LICENSE TO OPERATE</v>
      </c>
      <c r="AE192" t="str">
        <f ca="1">_xlfn.XLOOKUP(A192,'Extract Diagnostic'!A:A,'Extract Diagnostic'!M:M,"0")</f>
        <v>LICENSE TO OPERATE</v>
      </c>
      <c r="AF192" t="str">
        <f ca="1">_xlfn.XLOOKUP(A192,'Extract Diagnostic'!A:A,'Extract Diagnostic'!N:N,"0")</f>
        <v>LICENSE TO OPERATE</v>
      </c>
      <c r="AG192" t="str">
        <f ca="1">_xlfn.XLOOKUP(A192,'Extract Diagnostic'!A:A,'Extract Diagnostic'!X:X,"0")</f>
        <v>HIGH</v>
      </c>
      <c r="AH192" t="str">
        <f ca="1">_xlfn.XLOOKUP(A192,'Extract Diagnostic'!A:A,'Extract Diagnostic'!Y:Y,"0")</f>
        <v>HIGH</v>
      </c>
      <c r="AI192" t="str">
        <f ca="1">_xlfn.XLOOKUP(A192,'Extract Diagnostic'!A:A,'Extract Diagnostic'!Z:Z,"0")</f>
        <v>HIGH</v>
      </c>
    </row>
    <row r="193" spans="1:35" x14ac:dyDescent="0.35">
      <c r="A193" t="str">
        <f t="shared" ca="1" si="4"/>
        <v>MD Formula General InformationFGI - Formula Regulatory characteristicsDeclared Ingredients - Alkaline Agents Ammonium Hydroxyde Liberators</v>
      </c>
      <c r="B193" t="str">
        <f ca="1"/>
        <v>S2D</v>
      </c>
      <c r="C193" t="str">
        <f ca="1"/>
        <v>MT8-JNY-OJV-S2D</v>
      </c>
      <c r="D193" t="str">
        <f ca="1"/>
        <v>Research &amp; Innovation</v>
      </c>
      <c r="E193" t="str">
        <f ca="1"/>
        <v>Formula</v>
      </c>
      <c r="F193" t="str">
        <f ca="1"/>
        <v>MD Formula General Information</v>
      </c>
      <c r="G193" t="str">
        <f ca="1"/>
        <v>FGI - Formula Regulatory characteristics</v>
      </c>
      <c r="H193" t="str">
        <f ca="1"/>
        <v xml:space="preserve">Properties of formula that determine its compliance with regulatory requirements or standards. </v>
      </c>
      <c r="I193" t="str">
        <f ca="1"/>
        <v>Declared Ingredients - Alkaline Agents Ammonium Hydroxyde Liberators [FGI]</v>
      </c>
      <c r="J193" t="str">
        <f ca="1"/>
        <v>Declared Ingredients - Alkaline Agents Ammonium Hydroxyde Liberators</v>
      </c>
      <c r="K193" t="str">
        <f ca="1"/>
        <v>FGI</v>
      </c>
      <c r="L193" t="str">
        <f ca="1"/>
        <v>Formula SPOT score (from 0 to 10). The higher the SPOT score, the better the environmental profile of the formula.</v>
      </c>
      <c r="M193">
        <f ca="1"/>
        <v>0</v>
      </c>
      <c r="N193" t="str">
        <f ca="1"/>
        <v>Validated</v>
      </c>
      <c r="O193">
        <f>Feuil1!$B$1</f>
        <v>20230823</v>
      </c>
      <c r="P193" t="str">
        <f ca="1">VLOOKUP(F193,Feuil1!$A$13:$D$33,2,FALSE)</f>
        <v>Validated</v>
      </c>
      <c r="Q193" t="str">
        <f ca="1">VLOOKUP(F193,Feuil1!$A$13:$D$33,3,FALSE)</f>
        <v>Mourad B</v>
      </c>
      <c r="R193" t="str">
        <f ca="1">VLOOKUP(F193,Feuil1!$A$13:$D$33,4,FALSE)</f>
        <v>Arnaud H</v>
      </c>
      <c r="W193" t="str">
        <f ca="1">_xlfn.XLOOKUP(A193,SDDS!A:A,SDDS!G:G,FALSE)</f>
        <v>fgi_formula_regulatory_characteristics</v>
      </c>
      <c r="X193" t="str">
        <f ca="1">_xlfn.XLOOKUP(A193,SDDS!A:A,SDDS!H:H,FALSE)</f>
        <v>declared_ingredients_alkaline_agents_ammonium_hydroxyde_liberators_name_en</v>
      </c>
      <c r="Y193" t="str">
        <f ca="1">_xlfn.XLOOKUP(A193,SDDS!A:A,SDDS!I:I,FALSE)</f>
        <v>declared_ingredients_alkaline_agents_ammonium_hydroxyde_liberators_name_fr</v>
      </c>
      <c r="Z193">
        <f ca="1">_xlfn.XLOOKUP(A193,SDDS!A:A,SDDS!J:J,FALSE)</f>
        <v>0</v>
      </c>
      <c r="AA193">
        <f ca="1">_xlfn.XLOOKUP(A193,SDDS!A:A,SDDS!K:K,FALSE)</f>
        <v>0</v>
      </c>
      <c r="AD193" t="str">
        <f ca="1">_xlfn.XLOOKUP(A193,'Extract Diagnostic'!A:A,'Extract Diagnostic'!L:L,"0")</f>
        <v>LICENSE TO OPERATE</v>
      </c>
      <c r="AE193" t="str">
        <f ca="1">_xlfn.XLOOKUP(A193,'Extract Diagnostic'!A:A,'Extract Diagnostic'!M:M,"0")</f>
        <v>LICENSE TO OPERATE</v>
      </c>
      <c r="AF193" t="str">
        <f ca="1">_xlfn.XLOOKUP(A193,'Extract Diagnostic'!A:A,'Extract Diagnostic'!N:N,"0")</f>
        <v>LICENSE TO OPERATE</v>
      </c>
      <c r="AG193" t="str">
        <f ca="1">_xlfn.XLOOKUP(A193,'Extract Diagnostic'!A:A,'Extract Diagnostic'!X:X,"0")</f>
        <v>HIGH</v>
      </c>
      <c r="AH193" t="str">
        <f ca="1">_xlfn.XLOOKUP(A193,'Extract Diagnostic'!A:A,'Extract Diagnostic'!Y:Y,"0")</f>
        <v>HIGH</v>
      </c>
      <c r="AI193" t="str">
        <f ca="1">_xlfn.XLOOKUP(A193,'Extract Diagnostic'!A:A,'Extract Diagnostic'!Z:Z,"0")</f>
        <v>HIGH</v>
      </c>
    </row>
    <row r="194" spans="1:35" x14ac:dyDescent="0.35">
      <c r="A194" t="str">
        <f t="shared" ca="1" si="4"/>
        <v>MD Formula General InformationFGI - Formula Regulatory characteristicsDeclared Ingredients - Antidandruff Agent</v>
      </c>
      <c r="B194" t="str">
        <f ca="1"/>
        <v>UEF</v>
      </c>
      <c r="C194" t="str">
        <f ca="1"/>
        <v>MT8-JNY-OJV-UEF</v>
      </c>
      <c r="D194" t="str">
        <f ca="1"/>
        <v>Research &amp; Innovation</v>
      </c>
      <c r="E194" t="str">
        <f ca="1"/>
        <v>Formula</v>
      </c>
      <c r="F194" t="str">
        <f ca="1"/>
        <v>MD Formula General Information</v>
      </c>
      <c r="G194" t="str">
        <f ca="1"/>
        <v>FGI - Formula Regulatory characteristics</v>
      </c>
      <c r="H194" t="str">
        <f ca="1"/>
        <v xml:space="preserve">Properties of formula that determine its compliance with regulatory requirements or standards. </v>
      </c>
      <c r="I194" t="str">
        <f ca="1"/>
        <v>Declared Ingredients - Antidandruff Agent [FGI]</v>
      </c>
      <c r="J194" t="str">
        <f ca="1"/>
        <v>Declared Ingredients - Antidandruff Agent</v>
      </c>
      <c r="K194" t="str">
        <f ca="1"/>
        <v>FGI</v>
      </c>
      <c r="L194" t="str">
        <f ca="1"/>
        <v>Dose for one application of the formula</v>
      </c>
      <c r="M194">
        <f ca="1"/>
        <v>0</v>
      </c>
      <c r="N194" t="str">
        <f ca="1"/>
        <v>Validated</v>
      </c>
      <c r="O194">
        <f>Feuil1!$B$1</f>
        <v>20230823</v>
      </c>
      <c r="P194" t="str">
        <f ca="1">VLOOKUP(F194,Feuil1!$A$13:$D$33,2,FALSE)</f>
        <v>Validated</v>
      </c>
      <c r="Q194" t="str">
        <f ca="1">VLOOKUP(F194,Feuil1!$A$13:$D$33,3,FALSE)</f>
        <v>Mourad B</v>
      </c>
      <c r="R194" t="str">
        <f ca="1">VLOOKUP(F194,Feuil1!$A$13:$D$33,4,FALSE)</f>
        <v>Arnaud H</v>
      </c>
      <c r="W194" t="str">
        <f ca="1">_xlfn.XLOOKUP(A194,SDDS!A:A,SDDS!G:G,FALSE)</f>
        <v>fgi_formula_regulatory_characteristics</v>
      </c>
      <c r="X194" t="str">
        <f ca="1">_xlfn.XLOOKUP(A194,SDDS!A:A,SDDS!H:H,FALSE)</f>
        <v>declared_ingredients_antidandruff_agent_name_en</v>
      </c>
      <c r="Y194" t="str">
        <f ca="1">_xlfn.XLOOKUP(A194,SDDS!A:A,SDDS!I:I,FALSE)</f>
        <v>declared_ingredients_antidandruff_agent_name_fr</v>
      </c>
      <c r="Z194">
        <f ca="1">_xlfn.XLOOKUP(A194,SDDS!A:A,SDDS!J:J,FALSE)</f>
        <v>0</v>
      </c>
      <c r="AA194">
        <f ca="1">_xlfn.XLOOKUP(A194,SDDS!A:A,SDDS!K:K,FALSE)</f>
        <v>0</v>
      </c>
      <c r="AD194" t="str">
        <f ca="1">_xlfn.XLOOKUP(A194,'Extract Diagnostic'!A:A,'Extract Diagnostic'!L:L,"0")</f>
        <v>LICENSE TO OPERATE</v>
      </c>
      <c r="AE194" t="str">
        <f ca="1">_xlfn.XLOOKUP(A194,'Extract Diagnostic'!A:A,'Extract Diagnostic'!M:M,"0")</f>
        <v>LICENSE TO OPERATE</v>
      </c>
      <c r="AF194" t="str">
        <f ca="1">_xlfn.XLOOKUP(A194,'Extract Diagnostic'!A:A,'Extract Diagnostic'!N:N,"0")</f>
        <v>LICENSE TO OPERATE</v>
      </c>
      <c r="AG194" t="str">
        <f ca="1">_xlfn.XLOOKUP(A194,'Extract Diagnostic'!A:A,'Extract Diagnostic'!X:X,"0")</f>
        <v>HIGH</v>
      </c>
      <c r="AH194" t="str">
        <f ca="1">_xlfn.XLOOKUP(A194,'Extract Diagnostic'!A:A,'Extract Diagnostic'!Y:Y,"0")</f>
        <v>HIGH</v>
      </c>
      <c r="AI194" t="str">
        <f ca="1">_xlfn.XLOOKUP(A194,'Extract Diagnostic'!A:A,'Extract Diagnostic'!Z:Z,"0")</f>
        <v>HIGH</v>
      </c>
    </row>
    <row r="195" spans="1:35" x14ac:dyDescent="0.35">
      <c r="A195" t="str">
        <f t="shared" ref="A195:A212" ca="1" si="5">F195&amp;G195&amp;J195</f>
        <v>MD Formula General InformationFGI - Formula Regulatory characteristicsDeclared Ingredients - Anti-Pigmentation or Depigmenting Agents</v>
      </c>
      <c r="B195" t="str">
        <f ca="1"/>
        <v>46P</v>
      </c>
      <c r="C195" t="str">
        <f ca="1"/>
        <v>MT8-JNY-OJV-46P</v>
      </c>
      <c r="D195" t="str">
        <f ca="1"/>
        <v>Research &amp; Innovation</v>
      </c>
      <c r="E195" t="str">
        <f ca="1"/>
        <v>Formula</v>
      </c>
      <c r="F195" t="str">
        <f ca="1"/>
        <v>MD Formula General Information</v>
      </c>
      <c r="G195" t="str">
        <f ca="1"/>
        <v>FGI - Formula Regulatory characteristics</v>
      </c>
      <c r="H195" t="str">
        <f ca="1"/>
        <v xml:space="preserve">Properties of formula that determine its compliance with regulatory requirements or standards. </v>
      </c>
      <c r="I195" t="str">
        <f ca="1"/>
        <v>Declared Ingredients - Anti-Pigmentation or Depigmenting Agents [FGI]</v>
      </c>
      <c r="J195" t="str">
        <f ca="1"/>
        <v>Declared Ingredients - Anti-Pigmentation or Depigmenting Agents</v>
      </c>
      <c r="K195" t="str">
        <f ca="1"/>
        <v>FGI</v>
      </c>
      <c r="L195" t="str">
        <f ca="1"/>
        <v>The water footprint of a formula represents the volume of water required to dilute it when it is released into nature, after use by the consumer, in order to reach a concentration that has no foreseeable impact on the environment. This footprint is obtained by performing a calculation that takes into account the eco-toxicity and biodegradability of the ingredients. The lower the water footprint, the better the environmental profile of the formula. Initial information measured at ingredient level comes from L4TF-GS and is then computed at raw material and ultimately at formula level based on its composition in ingredients. Water footprint is used by many L'Oréal environment-related projects.</v>
      </c>
      <c r="M195">
        <f ca="1"/>
        <v>0</v>
      </c>
      <c r="N195" t="str">
        <f ca="1"/>
        <v>Validated</v>
      </c>
      <c r="O195">
        <f>Feuil1!$B$1</f>
        <v>20230823</v>
      </c>
      <c r="P195" t="str">
        <f ca="1">VLOOKUP(F195,Feuil1!$A$13:$D$33,2,FALSE)</f>
        <v>Validated</v>
      </c>
      <c r="Q195" t="str">
        <f ca="1">VLOOKUP(F195,Feuil1!$A$13:$D$33,3,FALSE)</f>
        <v>Mourad B</v>
      </c>
      <c r="R195" t="str">
        <f ca="1">VLOOKUP(F195,Feuil1!$A$13:$D$33,4,FALSE)</f>
        <v>Arnaud H</v>
      </c>
      <c r="W195" t="str">
        <f ca="1">_xlfn.XLOOKUP(A195,SDDS!A:A,SDDS!G:G,FALSE)</f>
        <v>fgi_formula_regulatory_characteristics</v>
      </c>
      <c r="X195" t="str">
        <f ca="1">_xlfn.XLOOKUP(A195,SDDS!A:A,SDDS!H:H,FALSE)</f>
        <v>declared_ingredients_anti_pigmentation_depigmenting_agents_name_en</v>
      </c>
      <c r="Y195" t="str">
        <f ca="1">_xlfn.XLOOKUP(A195,SDDS!A:A,SDDS!I:I,FALSE)</f>
        <v>declared_ingredients_anti_pigmentation_depigmenting_agents_name_fr</v>
      </c>
      <c r="Z195">
        <f ca="1">_xlfn.XLOOKUP(A195,SDDS!A:A,SDDS!J:J,FALSE)</f>
        <v>0</v>
      </c>
      <c r="AA195">
        <f ca="1">_xlfn.XLOOKUP(A195,SDDS!A:A,SDDS!K:K,FALSE)</f>
        <v>0</v>
      </c>
      <c r="AD195" t="str">
        <f ca="1">_xlfn.XLOOKUP(A195,'Extract Diagnostic'!A:A,'Extract Diagnostic'!L:L,"0")</f>
        <v>LICENSE TO OPERATE</v>
      </c>
      <c r="AE195" t="str">
        <f ca="1">_xlfn.XLOOKUP(A195,'Extract Diagnostic'!A:A,'Extract Diagnostic'!M:M,"0")</f>
        <v>LICENSE TO OPERATE</v>
      </c>
      <c r="AF195" t="str">
        <f ca="1">_xlfn.XLOOKUP(A195,'Extract Diagnostic'!A:A,'Extract Diagnostic'!N:N,"0")</f>
        <v>LICENSE TO OPERATE</v>
      </c>
      <c r="AG195" t="str">
        <f ca="1">_xlfn.XLOOKUP(A195,'Extract Diagnostic'!A:A,'Extract Diagnostic'!X:X,"0")</f>
        <v>HIGH</v>
      </c>
      <c r="AH195" t="str">
        <f ca="1">_xlfn.XLOOKUP(A195,'Extract Diagnostic'!A:A,'Extract Diagnostic'!Y:Y,"0")</f>
        <v>HIGH</v>
      </c>
      <c r="AI195" t="str">
        <f ca="1">_xlfn.XLOOKUP(A195,'Extract Diagnostic'!A:A,'Extract Diagnostic'!Z:Z,"0")</f>
        <v>HIGH</v>
      </c>
    </row>
    <row r="196" spans="1:35" x14ac:dyDescent="0.35">
      <c r="A196" t="str">
        <f t="shared" ca="1" si="5"/>
        <v>MD Formula General InformationFGI - Formula Regulatory characteristicsDeclared Ingredients - Cationic Surfactants</v>
      </c>
      <c r="B196" t="str">
        <f ca="1"/>
        <v>DPX</v>
      </c>
      <c r="C196" t="str">
        <f ca="1"/>
        <v>MT8-JNY-OJV-DPX</v>
      </c>
      <c r="D196" t="str">
        <f ca="1"/>
        <v>Research &amp; Innovation</v>
      </c>
      <c r="E196" t="str">
        <f ca="1"/>
        <v>Formula</v>
      </c>
      <c r="F196" t="str">
        <f ca="1"/>
        <v>MD Formula General Information</v>
      </c>
      <c r="G196" t="str">
        <f ca="1"/>
        <v>FGI - Formula Regulatory characteristics</v>
      </c>
      <c r="H196" t="str">
        <f ca="1"/>
        <v xml:space="preserve">Properties of formula that determine its compliance with regulatory requirements or standards. </v>
      </c>
      <c r="I196" t="str">
        <f ca="1"/>
        <v>Declared Ingredients - Cationic Surfactants [FGI]</v>
      </c>
      <c r="J196" t="str">
        <f ca="1"/>
        <v>Declared Ingredients - Cationic Surfactants</v>
      </c>
      <c r="K196" t="str">
        <f ca="1"/>
        <v>FGI</v>
      </c>
      <c r="L196" t="str">
        <f ca="1"/>
        <v>Presence of specific components with surfactant cationic, which can provide conditioning, softening, or other beneficial effects depending on the product application</v>
      </c>
      <c r="M196">
        <f ca="1"/>
        <v>0</v>
      </c>
      <c r="N196" t="str">
        <f ca="1"/>
        <v>Validated</v>
      </c>
      <c r="O196">
        <f>Feuil1!$B$1</f>
        <v>20230823</v>
      </c>
      <c r="P196" t="str">
        <f ca="1">VLOOKUP(F196,Feuil1!$A$13:$D$33,2,FALSE)</f>
        <v>Validated</v>
      </c>
      <c r="Q196" t="str">
        <f ca="1">VLOOKUP(F196,Feuil1!$A$13:$D$33,3,FALSE)</f>
        <v>Mourad B</v>
      </c>
      <c r="R196" t="str">
        <f ca="1">VLOOKUP(F196,Feuil1!$A$13:$D$33,4,FALSE)</f>
        <v>Arnaud H</v>
      </c>
      <c r="W196" t="str">
        <f ca="1">_xlfn.XLOOKUP(A196,SDDS!A:A,SDDS!G:G,FALSE)</f>
        <v>fgi_formula_regulatory_characteristics</v>
      </c>
      <c r="X196" t="str">
        <f ca="1">_xlfn.XLOOKUP(A196,SDDS!A:A,SDDS!H:H,FALSE)</f>
        <v>declared_ingredients_cationic_surfactants_name_en</v>
      </c>
      <c r="Y196" t="str">
        <f ca="1">_xlfn.XLOOKUP(A196,SDDS!A:A,SDDS!I:I,FALSE)</f>
        <v>declared_ingredients_cationic_surfactants_name_fr</v>
      </c>
      <c r="Z196">
        <f ca="1">_xlfn.XLOOKUP(A196,SDDS!A:A,SDDS!J:J,FALSE)</f>
        <v>0</v>
      </c>
      <c r="AA196">
        <f ca="1">_xlfn.XLOOKUP(A196,SDDS!A:A,SDDS!K:K,FALSE)</f>
        <v>0</v>
      </c>
      <c r="AD196" t="str">
        <f ca="1">_xlfn.XLOOKUP(A196,'Extract Diagnostic'!A:A,'Extract Diagnostic'!L:L,"0")</f>
        <v>LICENSE TO OPERATE</v>
      </c>
      <c r="AE196" t="str">
        <f ca="1">_xlfn.XLOOKUP(A196,'Extract Diagnostic'!A:A,'Extract Diagnostic'!M:M,"0")</f>
        <v>LICENSE TO OPERATE</v>
      </c>
      <c r="AF196" t="str">
        <f ca="1">_xlfn.XLOOKUP(A196,'Extract Diagnostic'!A:A,'Extract Diagnostic'!N:N,"0")</f>
        <v>LICENSE TO OPERATE</v>
      </c>
      <c r="AG196" t="str">
        <f ca="1">_xlfn.XLOOKUP(A196,'Extract Diagnostic'!A:A,'Extract Diagnostic'!X:X,"0")</f>
        <v>HIGH</v>
      </c>
      <c r="AH196" t="str">
        <f ca="1">_xlfn.XLOOKUP(A196,'Extract Diagnostic'!A:A,'Extract Diagnostic'!Y:Y,"0")</f>
        <v>HIGH</v>
      </c>
      <c r="AI196" t="str">
        <f ca="1">_xlfn.XLOOKUP(A196,'Extract Diagnostic'!A:A,'Extract Diagnostic'!Z:Z,"0")</f>
        <v>HIGH</v>
      </c>
    </row>
    <row r="197" spans="1:35" x14ac:dyDescent="0.35">
      <c r="A197" t="str">
        <f t="shared" ca="1" si="5"/>
        <v>MD Formula General InformationFGI - Formula Regulatory characteristicsDeclared Ingredients - Chemical Exfoliant Agents</v>
      </c>
      <c r="B197" t="str">
        <f ca="1"/>
        <v>VSX</v>
      </c>
      <c r="C197" t="str">
        <f ca="1"/>
        <v>MT8-JNY-OJV-VSX</v>
      </c>
      <c r="D197" t="str">
        <f ca="1"/>
        <v>Research &amp; Innovation</v>
      </c>
      <c r="E197" t="str">
        <f ca="1"/>
        <v>Formula</v>
      </c>
      <c r="F197" t="str">
        <f ca="1"/>
        <v>MD Formula General Information</v>
      </c>
      <c r="G197" t="str">
        <f ca="1"/>
        <v>FGI - Formula Regulatory characteristics</v>
      </c>
      <c r="H197" t="str">
        <f ca="1"/>
        <v xml:space="preserve">Properties of formula that determine its compliance with regulatory requirements or standards. </v>
      </c>
      <c r="I197" t="str">
        <f ca="1"/>
        <v>Declared Ingredients - Chemical Exfoliant Agents [FGI]</v>
      </c>
      <c r="J197" t="str">
        <f ca="1"/>
        <v>Declared Ingredients - Chemical Exfoliant Agents</v>
      </c>
      <c r="K197" t="str">
        <f ca="1"/>
        <v>FGI</v>
      </c>
      <c r="L197" t="str">
        <f ca="1"/>
        <v>Presence of specific components in the product formulation that are intended to provide exfoliation benefits and enhance the overall appearance and health of the skin</v>
      </c>
      <c r="M197">
        <f ca="1"/>
        <v>0</v>
      </c>
      <c r="N197" t="str">
        <f ca="1"/>
        <v>Validated</v>
      </c>
      <c r="O197">
        <f>Feuil1!$B$1</f>
        <v>20230823</v>
      </c>
      <c r="P197" t="str">
        <f ca="1">VLOOKUP(F197,Feuil1!$A$13:$D$33,2,FALSE)</f>
        <v>Validated</v>
      </c>
      <c r="Q197" t="str">
        <f ca="1">VLOOKUP(F197,Feuil1!$A$13:$D$33,3,FALSE)</f>
        <v>Mourad B</v>
      </c>
      <c r="R197" t="str">
        <f ca="1">VLOOKUP(F197,Feuil1!$A$13:$D$33,4,FALSE)</f>
        <v>Arnaud H</v>
      </c>
      <c r="W197" t="str">
        <f ca="1">_xlfn.XLOOKUP(A197,SDDS!A:A,SDDS!G:G,FALSE)</f>
        <v>fgi_formula_regulatory_characteristics</v>
      </c>
      <c r="X197" t="str">
        <f ca="1">_xlfn.XLOOKUP(A197,SDDS!A:A,SDDS!H:H,FALSE)</f>
        <v>declared_ingredients_chemical_exfoliant_agents_name_en</v>
      </c>
      <c r="Y197" t="str">
        <f ca="1">_xlfn.XLOOKUP(A197,SDDS!A:A,SDDS!I:I,FALSE)</f>
        <v>declared_ingredients_chemical_exfoliant_agents_name_fr</v>
      </c>
      <c r="Z197">
        <f ca="1">_xlfn.XLOOKUP(A197,SDDS!A:A,SDDS!J:J,FALSE)</f>
        <v>0</v>
      </c>
      <c r="AA197">
        <f ca="1">_xlfn.XLOOKUP(A197,SDDS!A:A,SDDS!K:K,FALSE)</f>
        <v>0</v>
      </c>
      <c r="AD197" t="str">
        <f ca="1">_xlfn.XLOOKUP(A197,'Extract Diagnostic'!A:A,'Extract Diagnostic'!L:L,"0")</f>
        <v>LICENSE TO OPERATE</v>
      </c>
      <c r="AE197" t="str">
        <f ca="1">_xlfn.XLOOKUP(A197,'Extract Diagnostic'!A:A,'Extract Diagnostic'!M:M,"0")</f>
        <v>LICENSE TO OPERATE</v>
      </c>
      <c r="AF197" t="str">
        <f ca="1">_xlfn.XLOOKUP(A197,'Extract Diagnostic'!A:A,'Extract Diagnostic'!N:N,"0")</f>
        <v>LICENSE TO OPERATE</v>
      </c>
      <c r="AG197" t="str">
        <f ca="1">_xlfn.XLOOKUP(A197,'Extract Diagnostic'!A:A,'Extract Diagnostic'!X:X,"0")</f>
        <v>HIGH</v>
      </c>
      <c r="AH197" t="str">
        <f ca="1">_xlfn.XLOOKUP(A197,'Extract Diagnostic'!A:A,'Extract Diagnostic'!Y:Y,"0")</f>
        <v>HIGH</v>
      </c>
      <c r="AI197" t="str">
        <f ca="1">_xlfn.XLOOKUP(A197,'Extract Diagnostic'!A:A,'Extract Diagnostic'!Z:Z,"0")</f>
        <v>HIGH</v>
      </c>
    </row>
    <row r="198" spans="1:35" x14ac:dyDescent="0.35">
      <c r="A198" t="str">
        <f t="shared" ca="1" si="5"/>
        <v>MD Formula General InformationFGI - Formula Regulatory characteristicsDeclared Ingredients - Essential oils, camphor, menthol and eucalyptol</v>
      </c>
      <c r="B198" t="str">
        <f ca="1"/>
        <v>P0U</v>
      </c>
      <c r="C198" t="str">
        <f ca="1"/>
        <v>MT8-JNY-OJV-P0U</v>
      </c>
      <c r="D198" t="str">
        <f ca="1"/>
        <v>Research &amp; Innovation</v>
      </c>
      <c r="E198" t="str">
        <f ca="1"/>
        <v>Formula</v>
      </c>
      <c r="F198" t="str">
        <f ca="1"/>
        <v>MD Formula General Information</v>
      </c>
      <c r="G198" t="str">
        <f ca="1"/>
        <v>FGI - Formula Regulatory characteristics</v>
      </c>
      <c r="H198" t="str">
        <f ca="1"/>
        <v xml:space="preserve">Properties of formula that determine its compliance with regulatory requirements or standards. </v>
      </c>
      <c r="I198" t="str">
        <f ca="1"/>
        <v>Declared Ingredients - Essential oils, camphor, menthol and eucalyptol [FGI]</v>
      </c>
      <c r="J198" t="str">
        <f ca="1"/>
        <v>Declared Ingredients - Essential oils, camphor, menthol and eucalyptol</v>
      </c>
      <c r="K198" t="str">
        <f ca="1"/>
        <v>FGI</v>
      </c>
      <c r="L198" t="str">
        <f ca="1"/>
        <v>Presence of essential oils, camphor, menthol, and eucalyptol that are included in a product formulation</v>
      </c>
      <c r="M198">
        <f ca="1"/>
        <v>0</v>
      </c>
      <c r="N198" t="str">
        <f ca="1"/>
        <v>Validated</v>
      </c>
      <c r="O198">
        <f>Feuil1!$B$1</f>
        <v>20230823</v>
      </c>
      <c r="P198" t="str">
        <f ca="1">VLOOKUP(F198,Feuil1!$A$13:$D$33,2,FALSE)</f>
        <v>Validated</v>
      </c>
      <c r="Q198" t="str">
        <f ca="1">VLOOKUP(F198,Feuil1!$A$13:$D$33,3,FALSE)</f>
        <v>Mourad B</v>
      </c>
      <c r="R198" t="str">
        <f ca="1">VLOOKUP(F198,Feuil1!$A$13:$D$33,4,FALSE)</f>
        <v>Arnaud H</v>
      </c>
      <c r="W198" t="str">
        <f ca="1">_xlfn.XLOOKUP(A198,SDDS!A:A,SDDS!G:G,FALSE)</f>
        <v>fgi_formula_regulatory_characteristics</v>
      </c>
      <c r="X198" t="str">
        <f ca="1">_xlfn.XLOOKUP(A198,SDDS!A:A,SDDS!H:H,FALSE)</f>
        <v>declared_ingredients_essential_oils_camphor_menthol_eucalyptol_name_en</v>
      </c>
      <c r="Y198" t="str">
        <f ca="1">_xlfn.XLOOKUP(A198,SDDS!A:A,SDDS!I:I,FALSE)</f>
        <v>declared_ingredients_essential_oils_camphor_menthol_eucalyptol_name_fr</v>
      </c>
      <c r="Z198">
        <f ca="1">_xlfn.XLOOKUP(A198,SDDS!A:A,SDDS!J:J,FALSE)</f>
        <v>0</v>
      </c>
      <c r="AA198">
        <f ca="1">_xlfn.XLOOKUP(A198,SDDS!A:A,SDDS!K:K,FALSE)</f>
        <v>0</v>
      </c>
      <c r="AD198" t="str">
        <f ca="1">_xlfn.XLOOKUP(A198,'Extract Diagnostic'!A:A,'Extract Diagnostic'!L:L,"0")</f>
        <v>LICENSE TO OPERATE</v>
      </c>
      <c r="AE198" t="str">
        <f ca="1">_xlfn.XLOOKUP(A198,'Extract Diagnostic'!A:A,'Extract Diagnostic'!M:M,"0")</f>
        <v>LICENSE TO OPERATE</v>
      </c>
      <c r="AF198" t="str">
        <f ca="1">_xlfn.XLOOKUP(A198,'Extract Diagnostic'!A:A,'Extract Diagnostic'!N:N,"0")</f>
        <v>LICENSE TO OPERATE</v>
      </c>
      <c r="AG198" t="str">
        <f ca="1">_xlfn.XLOOKUP(A198,'Extract Diagnostic'!A:A,'Extract Diagnostic'!X:X,"0")</f>
        <v>HIGH</v>
      </c>
      <c r="AH198" t="str">
        <f ca="1">_xlfn.XLOOKUP(A198,'Extract Diagnostic'!A:A,'Extract Diagnostic'!Y:Y,"0")</f>
        <v>HIGH</v>
      </c>
      <c r="AI198" t="str">
        <f ca="1">_xlfn.XLOOKUP(A198,'Extract Diagnostic'!A:A,'Extract Diagnostic'!Z:Z,"0")</f>
        <v>HIGH</v>
      </c>
    </row>
    <row r="199" spans="1:35" x14ac:dyDescent="0.35">
      <c r="A199" t="str">
        <f t="shared" ca="1" si="5"/>
        <v>MD Formula General InformationFGI - Formula Regulatory characteristicsDeclared Ingredients - Essential oils, camphor, menthol and eucalyptol Concentration</v>
      </c>
      <c r="B199" t="str">
        <f ca="1"/>
        <v>TKL</v>
      </c>
      <c r="C199" t="str">
        <f ca="1"/>
        <v>MT8-JNY-OJV-TKL</v>
      </c>
      <c r="D199" t="str">
        <f ca="1"/>
        <v>Research &amp; Innovation</v>
      </c>
      <c r="E199" t="str">
        <f ca="1"/>
        <v>Formula</v>
      </c>
      <c r="F199" t="str">
        <f ca="1"/>
        <v>MD Formula General Information</v>
      </c>
      <c r="G199" t="str">
        <f ca="1"/>
        <v>FGI - Formula Regulatory characteristics</v>
      </c>
      <c r="H199" t="str">
        <f ca="1"/>
        <v xml:space="preserve">Properties of formula that determine its compliance with regulatory requirements or standards. </v>
      </c>
      <c r="I199" t="str">
        <f ca="1"/>
        <v>Declared Ingredients - Essential oils, camphor, menthol and eucalyptol Concentration [FGI]</v>
      </c>
      <c r="J199" t="str">
        <f ca="1"/>
        <v>Declared Ingredients - Essential oils, camphor, menthol and eucalyptol Concentration</v>
      </c>
      <c r="K199" t="str">
        <f ca="1"/>
        <v>FGI</v>
      </c>
      <c r="L199" t="str">
        <f ca="1"/>
        <v>Concentration or amount of essential oils, camphor, menthol, and eucalyptol that are included in a product formulation</v>
      </c>
      <c r="M199">
        <f ca="1"/>
        <v>0</v>
      </c>
      <c r="N199" t="str">
        <f ca="1"/>
        <v>Validated</v>
      </c>
      <c r="O199">
        <f>Feuil1!$B$1</f>
        <v>20230823</v>
      </c>
      <c r="P199" t="str">
        <f ca="1">VLOOKUP(F199,Feuil1!$A$13:$D$33,2,FALSE)</f>
        <v>Validated</v>
      </c>
      <c r="Q199" t="str">
        <f ca="1">VLOOKUP(F199,Feuil1!$A$13:$D$33,3,FALSE)</f>
        <v>Mourad B</v>
      </c>
      <c r="R199" t="str">
        <f ca="1">VLOOKUP(F199,Feuil1!$A$13:$D$33,4,FALSE)</f>
        <v>Arnaud H</v>
      </c>
      <c r="W199" t="str">
        <f ca="1">_xlfn.XLOOKUP(A199,SDDS!A:A,SDDS!G:G,FALSE)</f>
        <v>fgi_formula_regulatory_characteristics</v>
      </c>
      <c r="X199" t="str">
        <f ca="1">_xlfn.XLOOKUP(A199,SDDS!A:A,SDDS!H:H,FALSE)</f>
        <v>declared_ingredients_essential_oils_camphor_menthol_eucalyptol_concentration</v>
      </c>
      <c r="Y199">
        <f ca="1">_xlfn.XLOOKUP(A199,SDDS!A:A,SDDS!I:I,FALSE)</f>
        <v>0</v>
      </c>
      <c r="Z199">
        <f ca="1">_xlfn.XLOOKUP(A199,SDDS!A:A,SDDS!J:J,FALSE)</f>
        <v>0</v>
      </c>
      <c r="AA199">
        <f ca="1">_xlfn.XLOOKUP(A199,SDDS!A:A,SDDS!K:K,FALSE)</f>
        <v>0</v>
      </c>
      <c r="AD199" t="str">
        <f ca="1">_xlfn.XLOOKUP(A199,'Extract Diagnostic'!A:A,'Extract Diagnostic'!L:L,"0")</f>
        <v>LICENSE TO OPERATE</v>
      </c>
      <c r="AE199" t="str">
        <f ca="1">_xlfn.XLOOKUP(A199,'Extract Diagnostic'!A:A,'Extract Diagnostic'!M:M,"0")</f>
        <v>LICENSE TO OPERATE</v>
      </c>
      <c r="AF199" t="str">
        <f ca="1">_xlfn.XLOOKUP(A199,'Extract Diagnostic'!A:A,'Extract Diagnostic'!N:N,"0")</f>
        <v>LICENSE TO OPERATE</v>
      </c>
      <c r="AG199" t="str">
        <f ca="1">_xlfn.XLOOKUP(A199,'Extract Diagnostic'!A:A,'Extract Diagnostic'!X:X,"0")</f>
        <v>HIGH</v>
      </c>
      <c r="AH199" t="str">
        <f ca="1">_xlfn.XLOOKUP(A199,'Extract Diagnostic'!A:A,'Extract Diagnostic'!Y:Y,"0")</f>
        <v>HIGH</v>
      </c>
      <c r="AI199" t="str">
        <f ca="1">_xlfn.XLOOKUP(A199,'Extract Diagnostic'!A:A,'Extract Diagnostic'!Z:Z,"0")</f>
        <v>HIGH</v>
      </c>
    </row>
    <row r="200" spans="1:35" x14ac:dyDescent="0.35">
      <c r="A200" t="str">
        <f t="shared" ca="1" si="5"/>
        <v>MD Formula General InformationFGI - Formula Regulatory characteristicsDeclared Ingredients - Ethanol Concentration</v>
      </c>
      <c r="B200" t="str">
        <f ca="1"/>
        <v>ETO</v>
      </c>
      <c r="C200" t="str">
        <f ca="1"/>
        <v>MT8-JNY-OJV-ETO</v>
      </c>
      <c r="D200" t="str">
        <f ca="1"/>
        <v>Research &amp; Innovation</v>
      </c>
      <c r="E200" t="str">
        <f ca="1"/>
        <v>Formula</v>
      </c>
      <c r="F200" t="str">
        <f ca="1"/>
        <v>MD Formula General Information</v>
      </c>
      <c r="G200" t="str">
        <f ca="1"/>
        <v>FGI - Formula Regulatory characteristics</v>
      </c>
      <c r="H200" t="str">
        <f ca="1"/>
        <v xml:space="preserve">Properties of formula that determine its compliance with regulatory requirements or standards. </v>
      </c>
      <c r="I200" t="str">
        <f ca="1"/>
        <v>Declared Ingredients - Ethanol Concentration [FGI]</v>
      </c>
      <c r="J200" t="str">
        <f ca="1"/>
        <v>Declared Ingredients - Ethanol Concentration</v>
      </c>
      <c r="K200" t="str">
        <f ca="1"/>
        <v>FGI</v>
      </c>
      <c r="L200" t="str">
        <f ca="1"/>
        <v>concentration of ethanol</v>
      </c>
      <c r="M200">
        <f ca="1"/>
        <v>0</v>
      </c>
      <c r="N200" t="str">
        <f ca="1"/>
        <v>Validated</v>
      </c>
      <c r="O200">
        <f>Feuil1!$B$1</f>
        <v>20230823</v>
      </c>
      <c r="P200" t="str">
        <f ca="1">VLOOKUP(F200,Feuil1!$A$13:$D$33,2,FALSE)</f>
        <v>Validated</v>
      </c>
      <c r="Q200" t="str">
        <f ca="1">VLOOKUP(F200,Feuil1!$A$13:$D$33,3,FALSE)</f>
        <v>Mourad B</v>
      </c>
      <c r="R200" t="str">
        <f ca="1">VLOOKUP(F200,Feuil1!$A$13:$D$33,4,FALSE)</f>
        <v>Arnaud H</v>
      </c>
      <c r="W200" t="str">
        <f ca="1">_xlfn.XLOOKUP(A200,SDDS!A:A,SDDS!G:G,FALSE)</f>
        <v>fgi_formula_regulatory_characteristics</v>
      </c>
      <c r="X200" t="str">
        <f ca="1">_xlfn.XLOOKUP(A200,SDDS!A:A,SDDS!H:H,FALSE)</f>
        <v>declared_ingredients_ethanol_concentration</v>
      </c>
      <c r="Y200">
        <f ca="1">_xlfn.XLOOKUP(A200,SDDS!A:A,SDDS!I:I,FALSE)</f>
        <v>0</v>
      </c>
      <c r="Z200">
        <f ca="1">_xlfn.XLOOKUP(A200,SDDS!A:A,SDDS!J:J,FALSE)</f>
        <v>0</v>
      </c>
      <c r="AA200">
        <f ca="1">_xlfn.XLOOKUP(A200,SDDS!A:A,SDDS!K:K,FALSE)</f>
        <v>0</v>
      </c>
      <c r="AD200" t="str">
        <f ca="1">_xlfn.XLOOKUP(A200,'Extract Diagnostic'!A:A,'Extract Diagnostic'!L:L,"0")</f>
        <v>LICENSE TO OPERATE</v>
      </c>
      <c r="AE200" t="str">
        <f ca="1">_xlfn.XLOOKUP(A200,'Extract Diagnostic'!A:A,'Extract Diagnostic'!M:M,"0")</f>
        <v>LICENSE TO OPERATE</v>
      </c>
      <c r="AF200" t="str">
        <f ca="1">_xlfn.XLOOKUP(A200,'Extract Diagnostic'!A:A,'Extract Diagnostic'!N:N,"0")</f>
        <v>LICENSE TO OPERATE</v>
      </c>
      <c r="AG200" t="str">
        <f ca="1">_xlfn.XLOOKUP(A200,'Extract Diagnostic'!A:A,'Extract Diagnostic'!X:X,"0")</f>
        <v>HIGH</v>
      </c>
      <c r="AH200" t="str">
        <f ca="1">_xlfn.XLOOKUP(A200,'Extract Diagnostic'!A:A,'Extract Diagnostic'!Y:Y,"0")</f>
        <v>HIGH</v>
      </c>
      <c r="AI200" t="str">
        <f ca="1">_xlfn.XLOOKUP(A200,'Extract Diagnostic'!A:A,'Extract Diagnostic'!Z:Z,"0")</f>
        <v>HIGH</v>
      </c>
    </row>
    <row r="201" spans="1:35" x14ac:dyDescent="0.35">
      <c r="A201" t="str">
        <f t="shared" ca="1" si="5"/>
        <v>MD Formula General InformationFGI - Formula Regulatory characteristicsDeclared Ingredients - Fall-preventing agents</v>
      </c>
      <c r="B201" t="str">
        <f ca="1"/>
        <v>BKP</v>
      </c>
      <c r="C201" t="str">
        <f ca="1"/>
        <v>MT8-JNY-OJV-BKP</v>
      </c>
      <c r="D201" t="str">
        <f ca="1"/>
        <v>Research &amp; Innovation</v>
      </c>
      <c r="E201" t="str">
        <f ca="1"/>
        <v>Formula</v>
      </c>
      <c r="F201" t="str">
        <f ca="1"/>
        <v>MD Formula General Information</v>
      </c>
      <c r="G201" t="str">
        <f ca="1"/>
        <v>FGI - Formula Regulatory characteristics</v>
      </c>
      <c r="H201" t="str">
        <f ca="1"/>
        <v xml:space="preserve">Properties of formula that determine its compliance with regulatory requirements or standards. </v>
      </c>
      <c r="I201" t="str">
        <f ca="1"/>
        <v>Declared Ingredients - Fall-preventing agents [FGI]</v>
      </c>
      <c r="J201" t="str">
        <f ca="1"/>
        <v>Declared Ingredients - Fall-preventing agents</v>
      </c>
      <c r="K201" t="str">
        <f ca="1"/>
        <v>FGI</v>
      </c>
      <c r="L201" t="str">
        <f ca="1"/>
        <v>Presence of specific components in the product formulation that are intended to improve traction and minimize the risk of accidents caused by slipping or falling</v>
      </c>
      <c r="M201">
        <f ca="1"/>
        <v>0</v>
      </c>
      <c r="N201" t="str">
        <f ca="1"/>
        <v>On going</v>
      </c>
      <c r="O201">
        <f>Feuil1!$B$1</f>
        <v>20230823</v>
      </c>
      <c r="P201" t="str">
        <f ca="1">VLOOKUP(F201,Feuil1!$A$13:$D$33,2,FALSE)</f>
        <v>Validated</v>
      </c>
      <c r="Q201" t="str">
        <f ca="1">VLOOKUP(F201,Feuil1!$A$13:$D$33,3,FALSE)</f>
        <v>Mourad B</v>
      </c>
      <c r="R201" t="str">
        <f ca="1">VLOOKUP(F201,Feuil1!$A$13:$D$33,4,FALSE)</f>
        <v>Arnaud H</v>
      </c>
      <c r="W201" t="str">
        <f ca="1">_xlfn.XLOOKUP(A201,SDDS!A:A,SDDS!G:G,FALSE)</f>
        <v>fgi_formula_regulatory_characteristics</v>
      </c>
      <c r="X201">
        <f ca="1">_xlfn.XLOOKUP(A201,SDDS!A:A,SDDS!H:H,FALSE)</f>
        <v>0</v>
      </c>
      <c r="Y201">
        <f ca="1">_xlfn.XLOOKUP(A201,SDDS!A:A,SDDS!I:I,FALSE)</f>
        <v>0</v>
      </c>
      <c r="Z201">
        <f ca="1">_xlfn.XLOOKUP(A201,SDDS!A:A,SDDS!J:J,FALSE)</f>
        <v>0</v>
      </c>
      <c r="AA201">
        <f ca="1">_xlfn.XLOOKUP(A201,SDDS!A:A,SDDS!K:K,FALSE)</f>
        <v>0</v>
      </c>
      <c r="AD201" t="str">
        <f ca="1">_xlfn.XLOOKUP(A201,'Extract Diagnostic'!A:A,'Extract Diagnostic'!L:L,"0")</f>
        <v>LICENSE TO OPERATE</v>
      </c>
      <c r="AE201" t="str">
        <f ca="1">_xlfn.XLOOKUP(A201,'Extract Diagnostic'!A:A,'Extract Diagnostic'!M:M,"0")</f>
        <v>LICENSE TO OPERATE</v>
      </c>
      <c r="AF201" t="str">
        <f ca="1">_xlfn.XLOOKUP(A201,'Extract Diagnostic'!A:A,'Extract Diagnostic'!N:N,"0")</f>
        <v>LICENSE TO OPERATE</v>
      </c>
      <c r="AG201" t="str">
        <f ca="1">_xlfn.XLOOKUP(A201,'Extract Diagnostic'!A:A,'Extract Diagnostic'!X:X,"0")</f>
        <v>HIGH</v>
      </c>
      <c r="AH201" t="str">
        <f ca="1">_xlfn.XLOOKUP(A201,'Extract Diagnostic'!A:A,'Extract Diagnostic'!Y:Y,"0")</f>
        <v>HIGH</v>
      </c>
      <c r="AI201" t="str">
        <f ca="1">_xlfn.XLOOKUP(A201,'Extract Diagnostic'!A:A,'Extract Diagnostic'!Z:Z,"0")</f>
        <v>HIGH</v>
      </c>
    </row>
    <row r="202" spans="1:35" x14ac:dyDescent="0.35">
      <c r="A202" t="str">
        <f t="shared" ca="1" si="5"/>
        <v>MD Formula General InformationFGI - Formula Regulatory characteristicsDeclared Ingredients - Glycols And Glycol Ethers</v>
      </c>
      <c r="B202" t="str">
        <f ca="1"/>
        <v>PRN</v>
      </c>
      <c r="C202" t="str">
        <f ca="1"/>
        <v>MT8-JNY-OJV-PRN</v>
      </c>
      <c r="D202" t="str">
        <f ca="1"/>
        <v>Research &amp; Innovation</v>
      </c>
      <c r="E202" t="str">
        <f ca="1"/>
        <v>Formula</v>
      </c>
      <c r="F202" t="str">
        <f ca="1"/>
        <v>MD Formula General Information</v>
      </c>
      <c r="G202" t="str">
        <f ca="1"/>
        <v>FGI - Formula Regulatory characteristics</v>
      </c>
      <c r="H202" t="str">
        <f ca="1"/>
        <v xml:space="preserve">Properties of formula that determine its compliance with regulatory requirements or standards. </v>
      </c>
      <c r="I202" t="str">
        <f ca="1"/>
        <v>Declared Ingredients - Glycols And Glycol Ethers [FGI]</v>
      </c>
      <c r="J202" t="str">
        <f ca="1"/>
        <v>Declared Ingredients - Glycols And Glycol Ethers</v>
      </c>
      <c r="K202" t="str">
        <f ca="1"/>
        <v>FGI</v>
      </c>
      <c r="L202" t="str">
        <f ca="1"/>
        <v xml:space="preserve">Presence of glycols and glycol ethers in the product formulation. </v>
      </c>
      <c r="M202">
        <f ca="1"/>
        <v>0</v>
      </c>
      <c r="N202" t="str">
        <f ca="1"/>
        <v>Validated</v>
      </c>
      <c r="O202">
        <f>Feuil1!$B$1</f>
        <v>20230823</v>
      </c>
      <c r="P202" t="str">
        <f ca="1">VLOOKUP(F202,Feuil1!$A$13:$D$33,2,FALSE)</f>
        <v>Validated</v>
      </c>
      <c r="Q202" t="str">
        <f ca="1">VLOOKUP(F202,Feuil1!$A$13:$D$33,3,FALSE)</f>
        <v>Mourad B</v>
      </c>
      <c r="R202" t="str">
        <f ca="1">VLOOKUP(F202,Feuil1!$A$13:$D$33,4,FALSE)</f>
        <v>Arnaud H</v>
      </c>
      <c r="W202" t="str">
        <f ca="1">_xlfn.XLOOKUP(A202,SDDS!A:A,SDDS!G:G,FALSE)</f>
        <v>fgi_formula_regulatory_characteristics</v>
      </c>
      <c r="X202" t="str">
        <f ca="1">_xlfn.XLOOKUP(A202,SDDS!A:A,SDDS!H:H,FALSE)</f>
        <v>declared_ingredients_glycols_glycol_ethers_name_en</v>
      </c>
      <c r="Y202" t="str">
        <f ca="1">_xlfn.XLOOKUP(A202,SDDS!A:A,SDDS!I:I,FALSE)</f>
        <v>declared_ingredients_glycols_glycol_ethers_name_fr</v>
      </c>
      <c r="Z202">
        <f ca="1">_xlfn.XLOOKUP(A202,SDDS!A:A,SDDS!J:J,FALSE)</f>
        <v>0</v>
      </c>
      <c r="AA202">
        <f ca="1">_xlfn.XLOOKUP(A202,SDDS!A:A,SDDS!K:K,FALSE)</f>
        <v>0</v>
      </c>
      <c r="AD202" t="str">
        <f ca="1">_xlfn.XLOOKUP(A202,'Extract Diagnostic'!A:A,'Extract Diagnostic'!L:L,"0")</f>
        <v>LICENSE TO OPERATE</v>
      </c>
      <c r="AE202" t="str">
        <f ca="1">_xlfn.XLOOKUP(A202,'Extract Diagnostic'!A:A,'Extract Diagnostic'!M:M,"0")</f>
        <v>LICENSE TO OPERATE</v>
      </c>
      <c r="AF202" t="str">
        <f ca="1">_xlfn.XLOOKUP(A202,'Extract Diagnostic'!A:A,'Extract Diagnostic'!N:N,"0")</f>
        <v>LICENSE TO OPERATE</v>
      </c>
      <c r="AG202" t="str">
        <f ca="1">_xlfn.XLOOKUP(A202,'Extract Diagnostic'!A:A,'Extract Diagnostic'!X:X,"0")</f>
        <v>HIGH</v>
      </c>
      <c r="AH202" t="str">
        <f ca="1">_xlfn.XLOOKUP(A202,'Extract Diagnostic'!A:A,'Extract Diagnostic'!Y:Y,"0")</f>
        <v>HIGH</v>
      </c>
      <c r="AI202" t="str">
        <f ca="1">_xlfn.XLOOKUP(A202,'Extract Diagnostic'!A:A,'Extract Diagnostic'!Z:Z,"0")</f>
        <v>HIGH</v>
      </c>
    </row>
    <row r="203" spans="1:35" x14ac:dyDescent="0.35">
      <c r="A203" t="str">
        <f t="shared" ca="1" si="5"/>
        <v>MD Formula General InformationFGI - Formula Regulatory characteristicsDeclared Ingredients - Hair Straightening Agents</v>
      </c>
      <c r="B203" t="str">
        <f ca="1"/>
        <v>X2F</v>
      </c>
      <c r="C203" t="str">
        <f ca="1"/>
        <v>MT8-JNY-OJV-X2F</v>
      </c>
      <c r="D203" t="str">
        <f ca="1"/>
        <v>Research &amp; Innovation</v>
      </c>
      <c r="E203" t="str">
        <f ca="1"/>
        <v>Formula</v>
      </c>
      <c r="F203" t="str">
        <f ca="1"/>
        <v>MD Formula General Information</v>
      </c>
      <c r="G203" t="str">
        <f ca="1"/>
        <v>FGI - Formula Regulatory characteristics</v>
      </c>
      <c r="H203" t="str">
        <f ca="1"/>
        <v xml:space="preserve">Properties of formula that determine its compliance with regulatory requirements or standards. </v>
      </c>
      <c r="I203" t="str">
        <f ca="1"/>
        <v>Declared Ingredients - Hair Straightening Agents [FGI]</v>
      </c>
      <c r="J203" t="str">
        <f ca="1"/>
        <v>Declared Ingredients - Hair Straightening Agents</v>
      </c>
      <c r="K203" t="str">
        <f ca="1"/>
        <v>FGI</v>
      </c>
      <c r="L203" t="str">
        <f ca="1"/>
        <v>Presence of specific components in the product formulation that are intended to assist in achieving straighter hair</v>
      </c>
      <c r="M203">
        <f ca="1"/>
        <v>0</v>
      </c>
      <c r="N203" t="str">
        <f ca="1"/>
        <v>Validated</v>
      </c>
      <c r="O203">
        <f>Feuil1!$B$1</f>
        <v>20230823</v>
      </c>
      <c r="P203" t="str">
        <f ca="1">VLOOKUP(F203,Feuil1!$A$13:$D$33,2,FALSE)</f>
        <v>Validated</v>
      </c>
      <c r="Q203" t="str">
        <f ca="1">VLOOKUP(F203,Feuil1!$A$13:$D$33,3,FALSE)</f>
        <v>Mourad B</v>
      </c>
      <c r="R203" t="str">
        <f ca="1">VLOOKUP(F203,Feuil1!$A$13:$D$33,4,FALSE)</f>
        <v>Arnaud H</v>
      </c>
      <c r="W203" t="str">
        <f ca="1">_xlfn.XLOOKUP(A203,SDDS!A:A,SDDS!G:G,FALSE)</f>
        <v>fgi_formula_regulatory_characteristics</v>
      </c>
      <c r="X203" t="str">
        <f ca="1">_xlfn.XLOOKUP(A203,SDDS!A:A,SDDS!H:H,FALSE)</f>
        <v>declared_ingredients_hair_straightening_agents_name_en</v>
      </c>
      <c r="Y203" t="str">
        <f ca="1">_xlfn.XLOOKUP(A203,SDDS!A:A,SDDS!I:I,FALSE)</f>
        <v>declared_ingredients_hair_straightening_agents_name_fr</v>
      </c>
      <c r="Z203">
        <f ca="1">_xlfn.XLOOKUP(A203,SDDS!A:A,SDDS!J:J,FALSE)</f>
        <v>0</v>
      </c>
      <c r="AA203">
        <f ca="1">_xlfn.XLOOKUP(A203,SDDS!A:A,SDDS!K:K,FALSE)</f>
        <v>0</v>
      </c>
      <c r="AD203" t="str">
        <f ca="1">_xlfn.XLOOKUP(A203,'Extract Diagnostic'!A:A,'Extract Diagnostic'!L:L,"0")</f>
        <v>LICENSE TO OPERATE</v>
      </c>
      <c r="AE203" t="str">
        <f ca="1">_xlfn.XLOOKUP(A203,'Extract Diagnostic'!A:A,'Extract Diagnostic'!M:M,"0")</f>
        <v>LICENSE TO OPERATE</v>
      </c>
      <c r="AF203" t="str">
        <f ca="1">_xlfn.XLOOKUP(A203,'Extract Diagnostic'!A:A,'Extract Diagnostic'!N:N,"0")</f>
        <v>LICENSE TO OPERATE</v>
      </c>
      <c r="AG203" t="str">
        <f ca="1">_xlfn.XLOOKUP(A203,'Extract Diagnostic'!A:A,'Extract Diagnostic'!X:X,"0")</f>
        <v>HIGH</v>
      </c>
      <c r="AH203" t="str">
        <f ca="1">_xlfn.XLOOKUP(A203,'Extract Diagnostic'!A:A,'Extract Diagnostic'!Y:Y,"0")</f>
        <v>HIGH</v>
      </c>
      <c r="AI203" t="str">
        <f ca="1">_xlfn.XLOOKUP(A203,'Extract Diagnostic'!A:A,'Extract Diagnostic'!Z:Z,"0")</f>
        <v>HIGH</v>
      </c>
    </row>
    <row r="204" spans="1:35" x14ac:dyDescent="0.35">
      <c r="A204" t="str">
        <f t="shared" ca="1" si="5"/>
        <v>MD Formula General InformationFGI - Formula Regulatory characteristicsDeclared Ingredients - Hydrocarbon Solvents</v>
      </c>
      <c r="B204" t="str">
        <f ca="1"/>
        <v>N5N</v>
      </c>
      <c r="C204" t="str">
        <f ca="1"/>
        <v>MT8-JNY-OJV-N5N</v>
      </c>
      <c r="D204" t="str">
        <f ca="1"/>
        <v>Research &amp; Innovation</v>
      </c>
      <c r="E204" t="str">
        <f ca="1"/>
        <v>Formula</v>
      </c>
      <c r="F204" t="str">
        <f ca="1"/>
        <v>MD Formula General Information</v>
      </c>
      <c r="G204" t="str">
        <f ca="1"/>
        <v>FGI - Formula Regulatory characteristics</v>
      </c>
      <c r="H204" t="str">
        <f ca="1"/>
        <v xml:space="preserve">Properties of formula that determine its compliance with regulatory requirements or standards. </v>
      </c>
      <c r="I204" t="str">
        <f ca="1"/>
        <v>Declared Ingredients - Hydrocarbon Solvents [FGI]</v>
      </c>
      <c r="J204" t="str">
        <f ca="1"/>
        <v>Declared Ingredients - Hydrocarbon Solvents</v>
      </c>
      <c r="K204" t="str">
        <f ca="1"/>
        <v>FGI</v>
      </c>
      <c r="L204" t="str">
        <f ca="1"/>
        <v xml:space="preserve">Presence of hydrocarbon solvents in the product formulation that contribute to its solvent properties. </v>
      </c>
      <c r="M204">
        <f ca="1"/>
        <v>0</v>
      </c>
      <c r="N204" t="str">
        <f ca="1"/>
        <v>Validated</v>
      </c>
      <c r="O204">
        <f>Feuil1!$B$1</f>
        <v>20230823</v>
      </c>
      <c r="P204" t="str">
        <f ca="1">VLOOKUP(F204,Feuil1!$A$13:$D$33,2,FALSE)</f>
        <v>Validated</v>
      </c>
      <c r="Q204" t="str">
        <f ca="1">VLOOKUP(F204,Feuil1!$A$13:$D$33,3,FALSE)</f>
        <v>Mourad B</v>
      </c>
      <c r="R204" t="str">
        <f ca="1">VLOOKUP(F204,Feuil1!$A$13:$D$33,4,FALSE)</f>
        <v>Arnaud H</v>
      </c>
      <c r="W204" t="str">
        <f ca="1">_xlfn.XLOOKUP(A204,SDDS!A:A,SDDS!G:G,FALSE)</f>
        <v>fgi_formula_regulatory_characteristics</v>
      </c>
      <c r="X204" t="str">
        <f ca="1">_xlfn.XLOOKUP(A204,SDDS!A:A,SDDS!H:H,FALSE)</f>
        <v>declared_ingredients_hydrocarbon_solvents_name_en</v>
      </c>
      <c r="Y204" t="str">
        <f ca="1">_xlfn.XLOOKUP(A204,SDDS!A:A,SDDS!I:I,FALSE)</f>
        <v>declared_ingredients_hydrocarbon_solvents_name_fr</v>
      </c>
      <c r="Z204">
        <f ca="1">_xlfn.XLOOKUP(A204,SDDS!A:A,SDDS!J:J,FALSE)</f>
        <v>0</v>
      </c>
      <c r="AA204">
        <f ca="1">_xlfn.XLOOKUP(A204,SDDS!A:A,SDDS!K:K,FALSE)</f>
        <v>0</v>
      </c>
      <c r="AD204" t="str">
        <f ca="1">_xlfn.XLOOKUP(A204,'Extract Diagnostic'!A:A,'Extract Diagnostic'!L:L,"0")</f>
        <v>LICENSE TO OPERATE</v>
      </c>
      <c r="AE204" t="str">
        <f ca="1">_xlfn.XLOOKUP(A204,'Extract Diagnostic'!A:A,'Extract Diagnostic'!M:M,"0")</f>
        <v>LICENSE TO OPERATE</v>
      </c>
      <c r="AF204" t="str">
        <f ca="1">_xlfn.XLOOKUP(A204,'Extract Diagnostic'!A:A,'Extract Diagnostic'!N:N,"0")</f>
        <v>LICENSE TO OPERATE</v>
      </c>
      <c r="AG204" t="str">
        <f ca="1">_xlfn.XLOOKUP(A204,'Extract Diagnostic'!A:A,'Extract Diagnostic'!X:X,"0")</f>
        <v>HIGH</v>
      </c>
      <c r="AH204" t="str">
        <f ca="1">_xlfn.XLOOKUP(A204,'Extract Diagnostic'!A:A,'Extract Diagnostic'!Y:Y,"0")</f>
        <v>HIGH</v>
      </c>
      <c r="AI204" t="str">
        <f ca="1">_xlfn.XLOOKUP(A204,'Extract Diagnostic'!A:A,'Extract Diagnostic'!Z:Z,"0")</f>
        <v>HIGH</v>
      </c>
    </row>
    <row r="205" spans="1:35" x14ac:dyDescent="0.35">
      <c r="A205" t="str">
        <f t="shared" ca="1" si="5"/>
        <v>MD Formula General InformationFGI - Formula Regulatory characteristicsDeclared Ingredients - Hydrogen Peroxyde Concentration</v>
      </c>
      <c r="B205" t="str">
        <f ca="1"/>
        <v>HB4</v>
      </c>
      <c r="C205" t="str">
        <f ca="1"/>
        <v>MT8-JNY-OJV-HB4</v>
      </c>
      <c r="D205" t="str">
        <f ca="1"/>
        <v>Research &amp; Innovation</v>
      </c>
      <c r="E205" t="str">
        <f ca="1"/>
        <v>Formula</v>
      </c>
      <c r="F205" t="str">
        <f ca="1"/>
        <v>MD Formula General Information</v>
      </c>
      <c r="G205" t="str">
        <f ca="1"/>
        <v>FGI - Formula Regulatory characteristics</v>
      </c>
      <c r="H205" t="str">
        <f ca="1"/>
        <v xml:space="preserve">Properties of formula that determine its compliance with regulatory requirements or standards. </v>
      </c>
      <c r="I205" t="str">
        <f ca="1"/>
        <v>Declared Ingredients - Hydrogen Peroxyde Concentration [FGI]</v>
      </c>
      <c r="J205" t="str">
        <f ca="1"/>
        <v>Declared Ingredients - Hydrogen Peroxyde Concentration</v>
      </c>
      <c r="K205" t="str">
        <f ca="1"/>
        <v>FGI</v>
      </c>
      <c r="L205" t="str">
        <f ca="1"/>
        <v xml:space="preserve">Concentration of hydrogen peroxide in a product. </v>
      </c>
      <c r="M205">
        <f ca="1"/>
        <v>0</v>
      </c>
      <c r="N205" t="str">
        <f ca="1"/>
        <v>Validated</v>
      </c>
      <c r="O205">
        <f>Feuil1!$B$1</f>
        <v>20230823</v>
      </c>
      <c r="P205" t="str">
        <f ca="1">VLOOKUP(F205,Feuil1!$A$13:$D$33,2,FALSE)</f>
        <v>Validated</v>
      </c>
      <c r="Q205" t="str">
        <f ca="1">VLOOKUP(F205,Feuil1!$A$13:$D$33,3,FALSE)</f>
        <v>Mourad B</v>
      </c>
      <c r="R205" t="str">
        <f ca="1">VLOOKUP(F205,Feuil1!$A$13:$D$33,4,FALSE)</f>
        <v>Arnaud H</v>
      </c>
      <c r="W205" t="str">
        <f ca="1">_xlfn.XLOOKUP(A205,SDDS!A:A,SDDS!G:G,FALSE)</f>
        <v>fgi_formula_regulatory_characteristics</v>
      </c>
      <c r="X205" t="str">
        <f ca="1">_xlfn.XLOOKUP(A205,SDDS!A:A,SDDS!H:H,FALSE)</f>
        <v>declared_ingredients_hydrogen_peroxyde_concentration</v>
      </c>
      <c r="Y205">
        <f ca="1">_xlfn.XLOOKUP(A205,SDDS!A:A,SDDS!I:I,FALSE)</f>
        <v>0</v>
      </c>
      <c r="Z205">
        <f ca="1">_xlfn.XLOOKUP(A205,SDDS!A:A,SDDS!J:J,FALSE)</f>
        <v>0</v>
      </c>
      <c r="AA205">
        <f ca="1">_xlfn.XLOOKUP(A205,SDDS!A:A,SDDS!K:K,FALSE)</f>
        <v>0</v>
      </c>
      <c r="AD205" t="str">
        <f ca="1">_xlfn.XLOOKUP(A205,'Extract Diagnostic'!A:A,'Extract Diagnostic'!L:L,"0")</f>
        <v>LICENSE TO OPERATE</v>
      </c>
      <c r="AE205" t="str">
        <f ca="1">_xlfn.XLOOKUP(A205,'Extract Diagnostic'!A:A,'Extract Diagnostic'!M:M,"0")</f>
        <v>LICENSE TO OPERATE</v>
      </c>
      <c r="AF205" t="str">
        <f ca="1">_xlfn.XLOOKUP(A205,'Extract Diagnostic'!A:A,'Extract Diagnostic'!N:N,"0")</f>
        <v>LICENSE TO OPERATE</v>
      </c>
      <c r="AG205" t="str">
        <f ca="1">_xlfn.XLOOKUP(A205,'Extract Diagnostic'!A:A,'Extract Diagnostic'!X:X,"0")</f>
        <v>HIGH</v>
      </c>
      <c r="AH205" t="str">
        <f ca="1">_xlfn.XLOOKUP(A205,'Extract Diagnostic'!A:A,'Extract Diagnostic'!Y:Y,"0")</f>
        <v>HIGH</v>
      </c>
      <c r="AI205" t="str">
        <f ca="1">_xlfn.XLOOKUP(A205,'Extract Diagnostic'!A:A,'Extract Diagnostic'!Z:Z,"0")</f>
        <v>HIGH</v>
      </c>
    </row>
    <row r="206" spans="1:35" x14ac:dyDescent="0.35">
      <c r="A206" t="str">
        <f t="shared" ca="1" si="5"/>
        <v>MD Formula General InformationFGI - Formula Regulatory characteristicsDeclared ingredients - Isopropanol Concentration</v>
      </c>
      <c r="B206" t="str">
        <f ca="1"/>
        <v>LF9</v>
      </c>
      <c r="C206" t="str">
        <f ca="1"/>
        <v>MT8-JNY-OJV-LF9</v>
      </c>
      <c r="D206" t="str">
        <f ca="1"/>
        <v>Research &amp; Innovation</v>
      </c>
      <c r="E206" t="str">
        <f ca="1"/>
        <v>Formula</v>
      </c>
      <c r="F206" t="str">
        <f ca="1"/>
        <v>MD Formula General Information</v>
      </c>
      <c r="G206" t="str">
        <f ca="1"/>
        <v>FGI - Formula Regulatory characteristics</v>
      </c>
      <c r="H206" t="str">
        <f ca="1"/>
        <v xml:space="preserve">Properties of formula that determine its compliance with regulatory requirements or standards. </v>
      </c>
      <c r="I206" t="str">
        <f ca="1"/>
        <v>Declared ingredients - Isopropanol Concentration [FGI]</v>
      </c>
      <c r="J206" t="str">
        <f ca="1"/>
        <v>Declared ingredients - Isopropanol Concentration</v>
      </c>
      <c r="K206" t="str">
        <f ca="1"/>
        <v>FGI</v>
      </c>
      <c r="L206" t="str">
        <f ca="1"/>
        <v>concentration of isopropanol</v>
      </c>
      <c r="M206">
        <f ca="1"/>
        <v>0</v>
      </c>
      <c r="N206" t="str">
        <f ca="1"/>
        <v>Validated</v>
      </c>
      <c r="O206">
        <f>Feuil1!$B$1</f>
        <v>20230823</v>
      </c>
      <c r="P206" t="str">
        <f ca="1">VLOOKUP(F206,Feuil1!$A$13:$D$33,2,FALSE)</f>
        <v>Validated</v>
      </c>
      <c r="Q206" t="str">
        <f ca="1">VLOOKUP(F206,Feuil1!$A$13:$D$33,3,FALSE)</f>
        <v>Mourad B</v>
      </c>
      <c r="R206" t="str">
        <f ca="1">VLOOKUP(F206,Feuil1!$A$13:$D$33,4,FALSE)</f>
        <v>Arnaud H</v>
      </c>
      <c r="W206" t="str">
        <f ca="1">_xlfn.XLOOKUP(A206,SDDS!A:A,SDDS!G:G,FALSE)</f>
        <v>fgi_formula_regulatory_characteristics</v>
      </c>
      <c r="X206" t="str">
        <f ca="1">_xlfn.XLOOKUP(A206,SDDS!A:A,SDDS!H:H,FALSE)</f>
        <v>declared_ingredients_isopropanol_concentration</v>
      </c>
      <c r="Y206">
        <f ca="1">_xlfn.XLOOKUP(A206,SDDS!A:A,SDDS!I:I,FALSE)</f>
        <v>0</v>
      </c>
      <c r="Z206">
        <f ca="1">_xlfn.XLOOKUP(A206,SDDS!A:A,SDDS!J:J,FALSE)</f>
        <v>0</v>
      </c>
      <c r="AA206">
        <f ca="1">_xlfn.XLOOKUP(A206,SDDS!A:A,SDDS!K:K,FALSE)</f>
        <v>0</v>
      </c>
      <c r="AD206" t="str">
        <f ca="1">_xlfn.XLOOKUP(A206,'Extract Diagnostic'!A:A,'Extract Diagnostic'!L:L,"0")</f>
        <v>LICENSE TO OPERATE</v>
      </c>
      <c r="AE206" t="str">
        <f ca="1">_xlfn.XLOOKUP(A206,'Extract Diagnostic'!A:A,'Extract Diagnostic'!M:M,"0")</f>
        <v>LICENSE TO OPERATE</v>
      </c>
      <c r="AF206" t="str">
        <f ca="1">_xlfn.XLOOKUP(A206,'Extract Diagnostic'!A:A,'Extract Diagnostic'!N:N,"0")</f>
        <v>LICENSE TO OPERATE</v>
      </c>
      <c r="AG206" t="str">
        <f ca="1">_xlfn.XLOOKUP(A206,'Extract Diagnostic'!A:A,'Extract Diagnostic'!X:X,"0")</f>
        <v>HIGH</v>
      </c>
      <c r="AH206" t="str">
        <f ca="1">_xlfn.XLOOKUP(A206,'Extract Diagnostic'!A:A,'Extract Diagnostic'!Y:Y,"0")</f>
        <v>HIGH</v>
      </c>
      <c r="AI206" t="str">
        <f ca="1">_xlfn.XLOOKUP(A206,'Extract Diagnostic'!A:A,'Extract Diagnostic'!Z:Z,"0")</f>
        <v>HIGH</v>
      </c>
    </row>
    <row r="207" spans="1:35" x14ac:dyDescent="0.35">
      <c r="A207" t="str">
        <f t="shared" ca="1" si="5"/>
        <v>MD Formula General InformationFGI - Formula Regulatory characteristicsDeclared Ingredients - Persulphates</v>
      </c>
      <c r="B207" t="str">
        <f ca="1"/>
        <v>R40</v>
      </c>
      <c r="C207" t="str">
        <f ca="1"/>
        <v>MT8-JNY-OJV-R40</v>
      </c>
      <c r="D207" t="str">
        <f ca="1"/>
        <v>Research &amp; Innovation</v>
      </c>
      <c r="E207" t="str">
        <f ca="1"/>
        <v>Formula</v>
      </c>
      <c r="F207" t="str">
        <f ca="1"/>
        <v>MD Formula General Information</v>
      </c>
      <c r="G207" t="str">
        <f ca="1"/>
        <v>FGI - Formula Regulatory characteristics</v>
      </c>
      <c r="H207" t="str">
        <f ca="1"/>
        <v xml:space="preserve">Properties of formula that determine its compliance with regulatory requirements or standards. </v>
      </c>
      <c r="I207" t="str">
        <f ca="1"/>
        <v>Declared Ingredients - Persulphates [FGI]</v>
      </c>
      <c r="J207" t="str">
        <f ca="1"/>
        <v>Declared Ingredients - Persulphates</v>
      </c>
      <c r="K207" t="str">
        <f ca="1"/>
        <v>FGI</v>
      </c>
      <c r="L207" t="str">
        <f ca="1"/>
        <v>Presence of persulphates in the product formulation that contribute to its intended purpose</v>
      </c>
      <c r="M207">
        <f ca="1"/>
        <v>0</v>
      </c>
      <c r="N207" t="str">
        <f ca="1"/>
        <v>Validated</v>
      </c>
      <c r="O207">
        <f>Feuil1!$B$1</f>
        <v>20230823</v>
      </c>
      <c r="P207" t="str">
        <f ca="1">VLOOKUP(F207,Feuil1!$A$13:$D$33,2,FALSE)</f>
        <v>Validated</v>
      </c>
      <c r="Q207" t="str">
        <f ca="1">VLOOKUP(F207,Feuil1!$A$13:$D$33,3,FALSE)</f>
        <v>Mourad B</v>
      </c>
      <c r="R207" t="str">
        <f ca="1">VLOOKUP(F207,Feuil1!$A$13:$D$33,4,FALSE)</f>
        <v>Arnaud H</v>
      </c>
      <c r="W207" t="str">
        <f ca="1">_xlfn.XLOOKUP(A207,SDDS!A:A,SDDS!G:G,FALSE)</f>
        <v>fgi_formula_regulatory_characteristics</v>
      </c>
      <c r="X207" t="str">
        <f ca="1">_xlfn.XLOOKUP(A207,SDDS!A:A,SDDS!H:H,FALSE)</f>
        <v>declared_ingredients_persulphates_name_en</v>
      </c>
      <c r="Y207" t="str">
        <f ca="1">_xlfn.XLOOKUP(A207,SDDS!A:A,SDDS!I:I,FALSE)</f>
        <v>declared_ingredients_persulphates_name_fr</v>
      </c>
      <c r="Z207">
        <f ca="1">_xlfn.XLOOKUP(A207,SDDS!A:A,SDDS!J:J,FALSE)</f>
        <v>0</v>
      </c>
      <c r="AA207">
        <f ca="1">_xlfn.XLOOKUP(A207,SDDS!A:A,SDDS!K:K,FALSE)</f>
        <v>0</v>
      </c>
      <c r="AD207" t="str">
        <f ca="1">_xlfn.XLOOKUP(A207,'Extract Diagnostic'!A:A,'Extract Diagnostic'!L:L,"0")</f>
        <v>LICENSE TO OPERATE</v>
      </c>
      <c r="AE207" t="str">
        <f ca="1">_xlfn.XLOOKUP(A207,'Extract Diagnostic'!A:A,'Extract Diagnostic'!M:M,"0")</f>
        <v>LICENSE TO OPERATE</v>
      </c>
      <c r="AF207" t="str">
        <f ca="1">_xlfn.XLOOKUP(A207,'Extract Diagnostic'!A:A,'Extract Diagnostic'!N:N,"0")</f>
        <v>LICENSE TO OPERATE</v>
      </c>
      <c r="AG207" t="str">
        <f ca="1">_xlfn.XLOOKUP(A207,'Extract Diagnostic'!A:A,'Extract Diagnostic'!X:X,"0")</f>
        <v>HIGH</v>
      </c>
      <c r="AH207" t="str">
        <f ca="1">_xlfn.XLOOKUP(A207,'Extract Diagnostic'!A:A,'Extract Diagnostic'!Y:Y,"0")</f>
        <v>HIGH</v>
      </c>
      <c r="AI207" t="str">
        <f ca="1">_xlfn.XLOOKUP(A207,'Extract Diagnostic'!A:A,'Extract Diagnostic'!Z:Z,"0")</f>
        <v>HIGH</v>
      </c>
    </row>
    <row r="208" spans="1:35" x14ac:dyDescent="0.35">
      <c r="A208" t="str">
        <f t="shared" ca="1" si="5"/>
        <v>MD Formula General InformationFGI - Formula Regulatory characteristicsDeclared Ingredients - Propellants</v>
      </c>
      <c r="B208" t="str">
        <f ca="1"/>
        <v>POH</v>
      </c>
      <c r="C208" t="str">
        <f ca="1"/>
        <v>MT8-JNY-OJV-POH</v>
      </c>
      <c r="D208" t="str">
        <f ca="1"/>
        <v>Research &amp; Innovation</v>
      </c>
      <c r="E208" t="str">
        <f ca="1"/>
        <v>Formula</v>
      </c>
      <c r="F208" t="str">
        <f ca="1"/>
        <v>MD Formula General Information</v>
      </c>
      <c r="G208" t="str">
        <f ca="1"/>
        <v>FGI - Formula Regulatory characteristics</v>
      </c>
      <c r="H208" t="str">
        <f ca="1"/>
        <v xml:space="preserve">Properties of formula that determine its compliance with regulatory requirements or standards. </v>
      </c>
      <c r="I208" t="str">
        <f ca="1"/>
        <v>Declared Ingredients - Propellants [FGI]</v>
      </c>
      <c r="J208" t="str">
        <f ca="1"/>
        <v>Declared Ingredients - Propellants</v>
      </c>
      <c r="K208" t="str">
        <f ca="1"/>
        <v>FGI</v>
      </c>
      <c r="L208" t="str">
        <f ca="1"/>
        <v>Presence of propellants in the product formulation that enable its aerosol dispensing mechanism</v>
      </c>
      <c r="M208">
        <f ca="1"/>
        <v>0</v>
      </c>
      <c r="N208" t="str">
        <f ca="1"/>
        <v>Validated</v>
      </c>
      <c r="O208">
        <f>Feuil1!$B$1</f>
        <v>20230823</v>
      </c>
      <c r="P208" t="str">
        <f ca="1">VLOOKUP(F208,Feuil1!$A$13:$D$33,2,FALSE)</f>
        <v>Validated</v>
      </c>
      <c r="Q208" t="str">
        <f ca="1">VLOOKUP(F208,Feuil1!$A$13:$D$33,3,FALSE)</f>
        <v>Mourad B</v>
      </c>
      <c r="R208" t="str">
        <f ca="1">VLOOKUP(F208,Feuil1!$A$13:$D$33,4,FALSE)</f>
        <v>Arnaud H</v>
      </c>
      <c r="W208" t="str">
        <f ca="1">_xlfn.XLOOKUP(A208,SDDS!A:A,SDDS!G:G,FALSE)</f>
        <v>fgi_formula_regulatory_characteristics</v>
      </c>
      <c r="X208" t="str">
        <f ca="1">_xlfn.XLOOKUP(A208,SDDS!A:A,SDDS!H:H,FALSE)</f>
        <v>declared_ingredients_propellants_name_en</v>
      </c>
      <c r="Y208" t="str">
        <f ca="1">_xlfn.XLOOKUP(A208,SDDS!A:A,SDDS!I:I,FALSE)</f>
        <v>declared_ingredients_propellants_name_fr</v>
      </c>
      <c r="Z208">
        <f ca="1">_xlfn.XLOOKUP(A208,SDDS!A:A,SDDS!J:J,FALSE)</f>
        <v>0</v>
      </c>
      <c r="AA208">
        <f ca="1">_xlfn.XLOOKUP(A208,SDDS!A:A,SDDS!K:K,FALSE)</f>
        <v>0</v>
      </c>
      <c r="AD208" t="str">
        <f ca="1">_xlfn.XLOOKUP(A208,'Extract Diagnostic'!A:A,'Extract Diagnostic'!L:L,"0")</f>
        <v>LICENSE TO OPERATE</v>
      </c>
      <c r="AE208" t="str">
        <f ca="1">_xlfn.XLOOKUP(A208,'Extract Diagnostic'!A:A,'Extract Diagnostic'!M:M,"0")</f>
        <v>LICENSE TO OPERATE</v>
      </c>
      <c r="AF208" t="str">
        <f ca="1">_xlfn.XLOOKUP(A208,'Extract Diagnostic'!A:A,'Extract Diagnostic'!N:N,"0")</f>
        <v>LICENSE TO OPERATE</v>
      </c>
      <c r="AG208" t="str">
        <f ca="1">_xlfn.XLOOKUP(A208,'Extract Diagnostic'!A:A,'Extract Diagnostic'!X:X,"0")</f>
        <v>HIGH</v>
      </c>
      <c r="AH208" t="str">
        <f ca="1">_xlfn.XLOOKUP(A208,'Extract Diagnostic'!A:A,'Extract Diagnostic'!Y:Y,"0")</f>
        <v>HIGH</v>
      </c>
      <c r="AI208" t="str">
        <f ca="1">_xlfn.XLOOKUP(A208,'Extract Diagnostic'!A:A,'Extract Diagnostic'!Z:Z,"0")</f>
        <v>HIGH</v>
      </c>
    </row>
    <row r="209" spans="1:35" x14ac:dyDescent="0.35">
      <c r="A209" t="str">
        <f t="shared" ca="1" si="5"/>
        <v>MD Formula General InformationFGI - Formula Regulatory characteristicsDeclared ingredients - Reducing Agents</v>
      </c>
      <c r="B209" t="str">
        <f ca="1"/>
        <v>5AG</v>
      </c>
      <c r="C209" t="str">
        <f ca="1"/>
        <v>MT8-JNY-OJV-5AG</v>
      </c>
      <c r="D209" t="str">
        <f ca="1"/>
        <v>Research &amp; Innovation</v>
      </c>
      <c r="E209" t="str">
        <f ca="1"/>
        <v>Formula</v>
      </c>
      <c r="F209" t="str">
        <f ca="1"/>
        <v>MD Formula General Information</v>
      </c>
      <c r="G209" t="str">
        <f ca="1"/>
        <v>FGI - Formula Regulatory characteristics</v>
      </c>
      <c r="H209" t="str">
        <f ca="1"/>
        <v xml:space="preserve">Properties of formula that determine its compliance with regulatory requirements or standards. </v>
      </c>
      <c r="I209" t="str">
        <f ca="1"/>
        <v>Declared ingredients - Reducing Agents [FGI]</v>
      </c>
      <c r="J209" t="str">
        <f ca="1"/>
        <v>Declared ingredients - Reducing Agents</v>
      </c>
      <c r="K209" t="str">
        <f ca="1"/>
        <v>FGI</v>
      </c>
      <c r="L209" t="str">
        <f ca="1"/>
        <v>Presence of specific components in the product formulation that contribute to its reducing properties</v>
      </c>
      <c r="M209">
        <f ca="1"/>
        <v>0</v>
      </c>
      <c r="N209" t="str">
        <f ca="1"/>
        <v>Validated</v>
      </c>
      <c r="O209">
        <f>Feuil1!$B$1</f>
        <v>20230823</v>
      </c>
      <c r="P209" t="str">
        <f ca="1">VLOOKUP(F209,Feuil1!$A$13:$D$33,2,FALSE)</f>
        <v>Validated</v>
      </c>
      <c r="Q209" t="str">
        <f ca="1">VLOOKUP(F209,Feuil1!$A$13:$D$33,3,FALSE)</f>
        <v>Mourad B</v>
      </c>
      <c r="R209" t="str">
        <f ca="1">VLOOKUP(F209,Feuil1!$A$13:$D$33,4,FALSE)</f>
        <v>Arnaud H</v>
      </c>
      <c r="W209" t="str">
        <f ca="1">_xlfn.XLOOKUP(A209,SDDS!A:A,SDDS!G:G,FALSE)</f>
        <v>fgi_formula_regulatory_characteristics</v>
      </c>
      <c r="X209" t="str">
        <f ca="1">_xlfn.XLOOKUP(A209,SDDS!A:A,SDDS!H:H,FALSE)</f>
        <v>declared_ingredients_reducing_agents_name_en</v>
      </c>
      <c r="Y209" t="str">
        <f ca="1">_xlfn.XLOOKUP(A209,SDDS!A:A,SDDS!I:I,FALSE)</f>
        <v>declared_ingredients_reducing_agents_name_fr</v>
      </c>
      <c r="Z209">
        <f ca="1">_xlfn.XLOOKUP(A209,SDDS!A:A,SDDS!J:J,FALSE)</f>
        <v>0</v>
      </c>
      <c r="AA209">
        <f ca="1">_xlfn.XLOOKUP(A209,SDDS!A:A,SDDS!K:K,FALSE)</f>
        <v>0</v>
      </c>
      <c r="AD209" t="str">
        <f ca="1">_xlfn.XLOOKUP(A209,'Extract Diagnostic'!A:A,'Extract Diagnostic'!L:L,"0")</f>
        <v>LICENSE TO OPERATE</v>
      </c>
      <c r="AE209" t="str">
        <f ca="1">_xlfn.XLOOKUP(A209,'Extract Diagnostic'!A:A,'Extract Diagnostic'!M:M,"0")</f>
        <v>LICENSE TO OPERATE</v>
      </c>
      <c r="AF209" t="str">
        <f ca="1">_xlfn.XLOOKUP(A209,'Extract Diagnostic'!A:A,'Extract Diagnostic'!N:N,"0")</f>
        <v>LICENSE TO OPERATE</v>
      </c>
      <c r="AG209" t="str">
        <f ca="1">_xlfn.XLOOKUP(A209,'Extract Diagnostic'!A:A,'Extract Diagnostic'!X:X,"0")</f>
        <v>HIGH</v>
      </c>
      <c r="AH209" t="str">
        <f ca="1">_xlfn.XLOOKUP(A209,'Extract Diagnostic'!A:A,'Extract Diagnostic'!Y:Y,"0")</f>
        <v>HIGH</v>
      </c>
      <c r="AI209" t="str">
        <f ca="1">_xlfn.XLOOKUP(A209,'Extract Diagnostic'!A:A,'Extract Diagnostic'!Z:Z,"0")</f>
        <v>HIGH</v>
      </c>
    </row>
    <row r="210" spans="1:35" x14ac:dyDescent="0.35">
      <c r="A210" t="str">
        <f t="shared" ca="1" si="5"/>
        <v>MD Formula General InformationFGI - Formula Regulatory characteristicsDeclared Ingredients - Vitamin A And Derivatives Concentration</v>
      </c>
      <c r="B210" t="str">
        <f ca="1"/>
        <v>I1W</v>
      </c>
      <c r="C210" t="str">
        <f ca="1"/>
        <v>MT8-JNY-OJV-I1W</v>
      </c>
      <c r="D210" t="str">
        <f ca="1"/>
        <v>Research &amp; Innovation</v>
      </c>
      <c r="E210" t="str">
        <f ca="1"/>
        <v>Formula</v>
      </c>
      <c r="F210" t="str">
        <f ca="1"/>
        <v>MD Formula General Information</v>
      </c>
      <c r="G210" t="str">
        <f ca="1"/>
        <v>FGI - Formula Regulatory characteristics</v>
      </c>
      <c r="H210" t="str">
        <f ca="1"/>
        <v xml:space="preserve">Properties of formula that determine its compliance with regulatory requirements or standards. </v>
      </c>
      <c r="I210" t="str">
        <f ca="1"/>
        <v>Declared Ingredients - Vitamin A And Derivatives Concentration [FGI]</v>
      </c>
      <c r="J210" t="str">
        <f ca="1"/>
        <v>Declared Ingredients - Vitamin A And Derivatives Concentration</v>
      </c>
      <c r="K210" t="str">
        <f ca="1"/>
        <v>FGI</v>
      </c>
      <c r="L210" t="str">
        <f ca="1"/>
        <v>Concentration of vitamin A and its derivatives in a product</v>
      </c>
      <c r="M210">
        <f ca="1"/>
        <v>0</v>
      </c>
      <c r="N210" t="str">
        <f ca="1"/>
        <v>Validated</v>
      </c>
      <c r="O210">
        <f>Feuil1!$B$1</f>
        <v>20230823</v>
      </c>
      <c r="P210" t="str">
        <f ca="1">VLOOKUP(F210,Feuil1!$A$13:$D$33,2,FALSE)</f>
        <v>Validated</v>
      </c>
      <c r="Q210" t="str">
        <f ca="1">VLOOKUP(F210,Feuil1!$A$13:$D$33,3,FALSE)</f>
        <v>Mourad B</v>
      </c>
      <c r="R210" t="str">
        <f ca="1">VLOOKUP(F210,Feuil1!$A$13:$D$33,4,FALSE)</f>
        <v>Arnaud H</v>
      </c>
      <c r="W210" t="str">
        <f ca="1">_xlfn.XLOOKUP(A210,SDDS!A:A,SDDS!G:G,FALSE)</f>
        <v>fgi_formula_regulatory_characteristics</v>
      </c>
      <c r="X210" t="str">
        <f ca="1">_xlfn.XLOOKUP(A210,SDDS!A:A,SDDS!H:H,FALSE)</f>
        <v>declared_ingredients_vitamin_a_derivatives_concentration</v>
      </c>
      <c r="Y210">
        <f ca="1">_xlfn.XLOOKUP(A210,SDDS!A:A,SDDS!I:I,FALSE)</f>
        <v>0</v>
      </c>
      <c r="Z210">
        <f ca="1">_xlfn.XLOOKUP(A210,SDDS!A:A,SDDS!J:J,FALSE)</f>
        <v>0</v>
      </c>
      <c r="AA210">
        <f ca="1">_xlfn.XLOOKUP(A210,SDDS!A:A,SDDS!K:K,FALSE)</f>
        <v>0</v>
      </c>
      <c r="AD210" t="str">
        <f ca="1">_xlfn.XLOOKUP(A210,'Extract Diagnostic'!A:A,'Extract Diagnostic'!L:L,"0")</f>
        <v>LICENSE TO OPERATE</v>
      </c>
      <c r="AE210" t="str">
        <f ca="1">_xlfn.XLOOKUP(A210,'Extract Diagnostic'!A:A,'Extract Diagnostic'!M:M,"0")</f>
        <v>LICENSE TO OPERATE</v>
      </c>
      <c r="AF210" t="str">
        <f ca="1">_xlfn.XLOOKUP(A210,'Extract Diagnostic'!A:A,'Extract Diagnostic'!N:N,"0")</f>
        <v>LICENSE TO OPERATE</v>
      </c>
      <c r="AG210" t="str">
        <f ca="1">_xlfn.XLOOKUP(A210,'Extract Diagnostic'!A:A,'Extract Diagnostic'!X:X,"0")</f>
        <v>HIGH</v>
      </c>
      <c r="AH210" t="str">
        <f ca="1">_xlfn.XLOOKUP(A210,'Extract Diagnostic'!A:A,'Extract Diagnostic'!Y:Y,"0")</f>
        <v>HIGH</v>
      </c>
      <c r="AI210" t="str">
        <f ca="1">_xlfn.XLOOKUP(A210,'Extract Diagnostic'!A:A,'Extract Diagnostic'!Z:Z,"0")</f>
        <v>HIGH</v>
      </c>
    </row>
    <row r="211" spans="1:35" x14ac:dyDescent="0.35">
      <c r="A211" t="str">
        <f t="shared" ca="1" si="5"/>
        <v>MD Formula General InformationFGI - Formula Regulatory characteristicsDeclared Ingredients - Xanthine Derivatives</v>
      </c>
      <c r="B211" t="str">
        <f ca="1"/>
        <v>IHH</v>
      </c>
      <c r="C211" t="str">
        <f ca="1"/>
        <v>MT8-JNY-OJV-IHH</v>
      </c>
      <c r="D211" t="str">
        <f ca="1"/>
        <v>Research &amp; Innovation</v>
      </c>
      <c r="E211" t="str">
        <f ca="1"/>
        <v>Formula</v>
      </c>
      <c r="F211" t="str">
        <f ca="1"/>
        <v>MD Formula General Information</v>
      </c>
      <c r="G211" t="str">
        <f ca="1"/>
        <v>FGI - Formula Regulatory characteristics</v>
      </c>
      <c r="H211" t="str">
        <f ca="1"/>
        <v xml:space="preserve">Properties of formula that determine its compliance with regulatory requirements or standards. </v>
      </c>
      <c r="I211" t="str">
        <f ca="1"/>
        <v>Declared Ingredients - Xanthine Derivatives [FGI]</v>
      </c>
      <c r="J211" t="str">
        <f ca="1"/>
        <v>Declared Ingredients - Xanthine Derivatives</v>
      </c>
      <c r="K211" t="str">
        <f ca="1"/>
        <v>FGI</v>
      </c>
      <c r="L211" t="str">
        <f ca="1"/>
        <v>Presence of ingredients that are derived from xanthine in a product formulation</v>
      </c>
      <c r="M211">
        <f ca="1"/>
        <v>0</v>
      </c>
      <c r="N211" t="str">
        <f ca="1"/>
        <v>Validated</v>
      </c>
      <c r="O211">
        <f>Feuil1!$B$1</f>
        <v>20230823</v>
      </c>
      <c r="P211" t="str">
        <f ca="1">VLOOKUP(F211,Feuil1!$A$13:$D$33,2,FALSE)</f>
        <v>Validated</v>
      </c>
      <c r="Q211" t="str">
        <f ca="1">VLOOKUP(F211,Feuil1!$A$13:$D$33,3,FALSE)</f>
        <v>Mourad B</v>
      </c>
      <c r="R211" t="str">
        <f ca="1">VLOOKUP(F211,Feuil1!$A$13:$D$33,4,FALSE)</f>
        <v>Arnaud H</v>
      </c>
      <c r="W211" t="str">
        <f ca="1">_xlfn.XLOOKUP(A211,SDDS!A:A,SDDS!G:G,FALSE)</f>
        <v>fgi_formula_regulatory_characteristics</v>
      </c>
      <c r="X211" t="str">
        <f ca="1">_xlfn.XLOOKUP(A211,SDDS!A:A,SDDS!H:H,FALSE)</f>
        <v>declared_ingredients_xanthine_derivatives_name_fr</v>
      </c>
      <c r="Y211" t="str">
        <f ca="1">_xlfn.XLOOKUP(A211,SDDS!A:A,SDDS!I:I,FALSE)</f>
        <v>declared_ingredients_xanthine_derivatives_name_en</v>
      </c>
      <c r="Z211">
        <f ca="1">_xlfn.XLOOKUP(A211,SDDS!A:A,SDDS!J:J,FALSE)</f>
        <v>0</v>
      </c>
      <c r="AA211">
        <f ca="1">_xlfn.XLOOKUP(A211,SDDS!A:A,SDDS!K:K,FALSE)</f>
        <v>0</v>
      </c>
      <c r="AD211" t="str">
        <f ca="1">_xlfn.XLOOKUP(A211,'Extract Diagnostic'!A:A,'Extract Diagnostic'!L:L,"0")</f>
        <v>LICENSE TO OPERATE</v>
      </c>
      <c r="AE211" t="str">
        <f ca="1">_xlfn.XLOOKUP(A211,'Extract Diagnostic'!A:A,'Extract Diagnostic'!M:M,"0")</f>
        <v>LICENSE TO OPERATE</v>
      </c>
      <c r="AF211" t="str">
        <f ca="1">_xlfn.XLOOKUP(A211,'Extract Diagnostic'!A:A,'Extract Diagnostic'!N:N,"0")</f>
        <v>LICENSE TO OPERATE</v>
      </c>
      <c r="AG211" t="str">
        <f ca="1">_xlfn.XLOOKUP(A211,'Extract Diagnostic'!A:A,'Extract Diagnostic'!X:X,"0")</f>
        <v>HIGH</v>
      </c>
      <c r="AH211" t="str">
        <f ca="1">_xlfn.XLOOKUP(A211,'Extract Diagnostic'!A:A,'Extract Diagnostic'!Y:Y,"0")</f>
        <v>HIGH</v>
      </c>
      <c r="AI211" t="str">
        <f ca="1">_xlfn.XLOOKUP(A211,'Extract Diagnostic'!A:A,'Extract Diagnostic'!Z:Z,"0")</f>
        <v>HIGH</v>
      </c>
    </row>
    <row r="212" spans="1:35" x14ac:dyDescent="0.35">
      <c r="A212" t="str">
        <f t="shared" ca="1" si="5"/>
        <v>MD Formula General InformationFIL - Full Ingredient Labelling - Line CharacteristicsDelete</v>
      </c>
      <c r="B212" t="str">
        <f ca="1"/>
        <v>A4Q</v>
      </c>
      <c r="C212" t="str">
        <f ca="1"/>
        <v>MT8-JNY-8KU-A4Q</v>
      </c>
      <c r="D212" t="str">
        <f ca="1"/>
        <v>Research &amp; Innovation</v>
      </c>
      <c r="E212" t="str">
        <f ca="1"/>
        <v>Formula</v>
      </c>
      <c r="F212" t="str">
        <f ca="1"/>
        <v>MD Formula General Information</v>
      </c>
      <c r="G212" t="str">
        <f ca="1"/>
        <v>FIL - Full Ingredient Labelling - Line Characteristics</v>
      </c>
      <c r="H212" t="str">
        <f ca="1"/>
        <v>Line characteristics of the Full Ingredient Labelling which informs the consumer of the ingredients that make up the product</v>
      </c>
      <c r="I212" t="str">
        <f ca="1"/>
        <v>Delete [FIL]</v>
      </c>
      <c r="J212" t="str">
        <f ca="1"/>
        <v>Delete</v>
      </c>
      <c r="K212" t="str">
        <f ca="1"/>
        <v>FIL</v>
      </c>
      <c r="L212" t="str">
        <f ca="1"/>
        <v>Removing or excluding certain ingredients from the Full Ingredient Labelling list</v>
      </c>
      <c r="M212">
        <f ca="1"/>
        <v>0</v>
      </c>
      <c r="N212" t="str">
        <f ca="1"/>
        <v>On going</v>
      </c>
      <c r="O212">
        <f>Feuil1!$B$1</f>
        <v>20230823</v>
      </c>
      <c r="P212" t="str">
        <f ca="1">VLOOKUP(F212,Feuil1!$A$13:$D$33,2,FALSE)</f>
        <v>Validated</v>
      </c>
      <c r="Q212" t="str">
        <f ca="1">VLOOKUP(F212,Feuil1!$A$13:$D$33,3,FALSE)</f>
        <v>Mourad B</v>
      </c>
      <c r="R212" t="str">
        <f ca="1">VLOOKUP(F212,Feuil1!$A$13:$D$33,4,FALSE)</f>
        <v>Arnaud H</v>
      </c>
      <c r="W212" t="str">
        <f ca="1">_xlfn.XLOOKUP(A212,SDDS!A:A,SDDS!G:G,FALSE)</f>
        <v>fil_full_ingredient_labelling_line_characteristics</v>
      </c>
      <c r="X212">
        <f ca="1">_xlfn.XLOOKUP(A212,SDDS!A:A,SDDS!H:H,FALSE)</f>
        <v>0</v>
      </c>
      <c r="Y212">
        <f ca="1">_xlfn.XLOOKUP(A212,SDDS!A:A,SDDS!I:I,FALSE)</f>
        <v>0</v>
      </c>
      <c r="Z212">
        <f ca="1">_xlfn.XLOOKUP(A212,SDDS!A:A,SDDS!J:J,FALSE)</f>
        <v>0</v>
      </c>
      <c r="AA212">
        <f ca="1">_xlfn.XLOOKUP(A212,SDDS!A:A,SDDS!K:K,FALSE)</f>
        <v>0</v>
      </c>
      <c r="AD212" t="str">
        <f ca="1">_xlfn.XLOOKUP(A212,'Extract Diagnostic'!A:A,'Extract Diagnostic'!L:L,"0")</f>
        <v>LICENSE TO OPERATE</v>
      </c>
      <c r="AE212" t="str">
        <f ca="1">_xlfn.XLOOKUP(A212,'Extract Diagnostic'!A:A,'Extract Diagnostic'!M:M,"0")</f>
        <v>LICENSE TO OPERATE</v>
      </c>
      <c r="AF212" t="str">
        <f ca="1">_xlfn.XLOOKUP(A212,'Extract Diagnostic'!A:A,'Extract Diagnostic'!N:N,"0")</f>
        <v>LOW</v>
      </c>
      <c r="AG212" t="str">
        <f ca="1">_xlfn.XLOOKUP(A212,'Extract Diagnostic'!A:A,'Extract Diagnostic'!X:X,"0")</f>
        <v>HIGH</v>
      </c>
      <c r="AH212" t="str">
        <f ca="1">_xlfn.XLOOKUP(A212,'Extract Diagnostic'!A:A,'Extract Diagnostic'!Y:Y,"0")</f>
        <v>HIGH</v>
      </c>
      <c r="AI212" t="str">
        <f ca="1">_xlfn.XLOOKUP(A212,'Extract Diagnostic'!A:A,'Extract Diagnostic'!Z:Z,"0")</f>
        <v>-</v>
      </c>
    </row>
    <row r="213" spans="1:35" hidden="1" x14ac:dyDescent="0.35">
      <c r="A213" t="str">
        <f t="shared" ref="A213:A258" ca="1" si="6">F213&amp;G213&amp;J213</f>
        <v>SocleSOC - Socle Process Pilot Demi-GrandDEMI-GRAND - Comment</v>
      </c>
      <c r="B213" t="str">
        <f ca="1"/>
        <v>7BO</v>
      </c>
      <c r="C213" t="str">
        <f ca="1"/>
        <v>MT8-X5G-ADX-7BO</v>
      </c>
      <c r="D213" t="str">
        <f ca="1"/>
        <v>Research &amp; Innovation</v>
      </c>
      <c r="E213" t="str">
        <f ca="1"/>
        <v>Formula</v>
      </c>
      <c r="F213" t="str">
        <f ca="1"/>
        <v>Socle</v>
      </c>
      <c r="G213" t="str">
        <f ca="1"/>
        <v>SOC - Socle Process Pilot Demi-Grand</v>
      </c>
      <c r="H213" t="str">
        <f ca="1"/>
        <v>Information given by DG (Demi Grand - Adv Research) or the pilot (DGO) on the socle upscaling</v>
      </c>
      <c r="I213" t="str">
        <f ca="1"/>
        <v>DEMI-GRAND - Comment [SOC]</v>
      </c>
      <c r="J213" t="str">
        <f ca="1"/>
        <v>DEMI-GRAND - Comment</v>
      </c>
      <c r="K213" t="str">
        <f ca="1"/>
        <v>SOC</v>
      </c>
      <c r="L213" t="str">
        <f ca="1"/>
        <v>Comment on DG process.  Important information for the lab during the scale-up and the addition of new RM to the SOCLE.</v>
      </c>
      <c r="M213">
        <f ca="1"/>
        <v>0</v>
      </c>
      <c r="N213" t="str">
        <f ca="1"/>
        <v>Validated</v>
      </c>
      <c r="O213">
        <f>Feuil1!$B$1</f>
        <v>20230823</v>
      </c>
      <c r="P213" t="str">
        <f ca="1">VLOOKUP(F213,Feuil1!$A$13:$D$33,2,FALSE)</f>
        <v>Validated</v>
      </c>
      <c r="Q213" t="str">
        <f ca="1">VLOOKUP(F213,Feuil1!$A$13:$D$33,3,FALSE)</f>
        <v>Mourad B</v>
      </c>
      <c r="R213" t="str">
        <f ca="1">VLOOKUP(F213,Feuil1!$A$13:$D$33,4,FALSE)</f>
        <v>Frederic G</v>
      </c>
      <c r="W213" s="4" t="s">
        <v>50</v>
      </c>
      <c r="X213" s="4">
        <v>0</v>
      </c>
      <c r="Y213" s="4">
        <v>0</v>
      </c>
      <c r="Z213" s="4">
        <v>0</v>
      </c>
      <c r="AA213">
        <v>0</v>
      </c>
    </row>
    <row r="214" spans="1:35" hidden="1" x14ac:dyDescent="0.35">
      <c r="A214" t="str">
        <f t="shared" ca="1" si="6"/>
        <v>SocleSOC - Socle Process Pilot Demi-GrandDEMI-GRAND - Demi-Grand Process Used</v>
      </c>
      <c r="B214" t="str">
        <f ca="1"/>
        <v>LYP</v>
      </c>
      <c r="C214" t="str">
        <f ca="1"/>
        <v>MT8-X5G-ADX-LYP</v>
      </c>
      <c r="D214" t="str">
        <f ca="1"/>
        <v>Research &amp; Innovation</v>
      </c>
      <c r="E214" t="str">
        <f ca="1"/>
        <v>Formula</v>
      </c>
      <c r="F214" t="str">
        <f ca="1"/>
        <v>Socle</v>
      </c>
      <c r="G214" t="str">
        <f ca="1"/>
        <v>SOC - Socle Process Pilot Demi-Grand</v>
      </c>
      <c r="H214" t="str">
        <f ca="1"/>
        <v>Information given by DG (Demi Grand - Adv Research) or the pilot (DGO) on the socle upscaling</v>
      </c>
      <c r="I214" t="str">
        <f ca="1"/>
        <v>DEMI-GRAND - Demi-Grand Process Used [SOC]</v>
      </c>
      <c r="J214" t="str">
        <f ca="1"/>
        <v>DEMI-GRAND - Demi-Grand Process Used</v>
      </c>
      <c r="K214" t="str">
        <f ca="1"/>
        <v>SOC</v>
      </c>
      <c r="L214" t="str">
        <f ca="1"/>
        <v xml:space="preserve">DG Process document reference
(ex: DGD-MOP-002 Shampooing Opaque) </v>
      </c>
      <c r="M214">
        <f ca="1"/>
        <v>0</v>
      </c>
      <c r="N214" t="str">
        <f ca="1"/>
        <v>Validated</v>
      </c>
      <c r="O214">
        <f>Feuil1!$B$1</f>
        <v>20230823</v>
      </c>
      <c r="P214" t="str">
        <f ca="1">VLOOKUP(F214,Feuil1!$A$13:$D$33,2,FALSE)</f>
        <v>Validated</v>
      </c>
      <c r="Q214" t="str">
        <f ca="1">VLOOKUP(F214,Feuil1!$A$13:$D$33,3,FALSE)</f>
        <v>Mourad B</v>
      </c>
      <c r="R214" t="str">
        <f ca="1">VLOOKUP(F214,Feuil1!$A$13:$D$33,4,FALSE)</f>
        <v>Frederic G</v>
      </c>
      <c r="W214" s="4" t="s">
        <v>50</v>
      </c>
      <c r="X214" s="4" t="s">
        <v>144</v>
      </c>
      <c r="Y214" s="4">
        <v>0</v>
      </c>
      <c r="Z214" s="4">
        <v>0</v>
      </c>
      <c r="AA214">
        <v>0</v>
      </c>
    </row>
    <row r="215" spans="1:35" hidden="1" x14ac:dyDescent="0.35">
      <c r="A215" t="str">
        <f t="shared" ca="1" si="6"/>
        <v>SocleSOC - Socle Process Pilot Demi-GrandDEMI-GRAND - Process assessment</v>
      </c>
      <c r="B215" t="str">
        <f ca="1"/>
        <v>9EU</v>
      </c>
      <c r="C215" t="str">
        <f ca="1"/>
        <v>MT8-X5G-ADX-9EU</v>
      </c>
      <c r="D215" t="str">
        <f ca="1"/>
        <v>Research &amp; Innovation</v>
      </c>
      <c r="E215" t="str">
        <f ca="1"/>
        <v>Formula</v>
      </c>
      <c r="F215" t="str">
        <f ca="1"/>
        <v>Socle</v>
      </c>
      <c r="G215" t="str">
        <f ca="1"/>
        <v>SOC - Socle Process Pilot Demi-Grand</v>
      </c>
      <c r="H215" t="str">
        <f ca="1"/>
        <v>Information given by DG (Demi Grand - Adv Research) or the pilot (DGO) on the socle upscaling</v>
      </c>
      <c r="I215" t="str">
        <f ca="1"/>
        <v>DEMI-GRAND - Process assessment [SOC]</v>
      </c>
      <c r="J215" t="str">
        <f ca="1"/>
        <v>DEMI-GRAND - Process assessment</v>
      </c>
      <c r="K215" t="str">
        <f ca="1"/>
        <v>SOC</v>
      </c>
      <c r="L215" t="str">
        <f ca="1"/>
        <v>Validation of DG process, e.g "OK no change"</v>
      </c>
      <c r="M215">
        <f ca="1"/>
        <v>0</v>
      </c>
      <c r="N215" t="str">
        <f ca="1"/>
        <v>Validated</v>
      </c>
      <c r="O215">
        <f>Feuil1!$B$1</f>
        <v>20230823</v>
      </c>
      <c r="P215" t="str">
        <f ca="1">VLOOKUP(F215,Feuil1!$A$13:$D$33,2,FALSE)</f>
        <v>Validated</v>
      </c>
      <c r="Q215" t="str">
        <f ca="1">VLOOKUP(F215,Feuil1!$A$13:$D$33,3,FALSE)</f>
        <v>Mourad B</v>
      </c>
      <c r="R215" t="str">
        <f ca="1">VLOOKUP(F215,Feuil1!$A$13:$D$33,4,FALSE)</f>
        <v>Frederic G</v>
      </c>
      <c r="W215" s="4" t="s">
        <v>50</v>
      </c>
      <c r="X215" s="4">
        <v>0</v>
      </c>
      <c r="Y215" s="4">
        <v>0</v>
      </c>
      <c r="Z215" s="4">
        <v>0</v>
      </c>
      <c r="AA215">
        <v>0</v>
      </c>
    </row>
    <row r="216" spans="1:35" hidden="1" x14ac:dyDescent="0.35">
      <c r="A216" t="str">
        <f t="shared" ca="1" si="6"/>
        <v>SocleSOC - Socle Process Pilot Demi-GrandDEMI-GRAND - Process assessment comment</v>
      </c>
      <c r="B216" t="str">
        <f ca="1"/>
        <v>I4L</v>
      </c>
      <c r="C216" t="str">
        <f ca="1"/>
        <v>MT8-X5G-ADX-I4L</v>
      </c>
      <c r="D216" t="str">
        <f ca="1"/>
        <v>Research &amp; Innovation</v>
      </c>
      <c r="E216" t="str">
        <f ca="1"/>
        <v>Formula</v>
      </c>
      <c r="F216" t="str">
        <f ca="1"/>
        <v>Socle</v>
      </c>
      <c r="G216" t="str">
        <f ca="1"/>
        <v>SOC - Socle Process Pilot Demi-Grand</v>
      </c>
      <c r="H216" t="str">
        <f ca="1"/>
        <v>Information given by DG (Demi Grand - Adv Research) or the pilot (DGO) on the socle upscaling</v>
      </c>
      <c r="I216" t="str">
        <f ca="1"/>
        <v>DEMI-GRAND - Process assessment comment [SOC]</v>
      </c>
      <c r="J216" t="str">
        <f ca="1"/>
        <v>DEMI-GRAND - Process assessment comment</v>
      </c>
      <c r="K216" t="str">
        <f ca="1"/>
        <v>SOC</v>
      </c>
      <c r="L216" t="str">
        <f ca="1"/>
        <v>Comment on DG process validation</v>
      </c>
      <c r="M216">
        <f ca="1"/>
        <v>0</v>
      </c>
      <c r="N216" t="str">
        <f ca="1"/>
        <v>Validated</v>
      </c>
      <c r="O216">
        <f>Feuil1!$B$1</f>
        <v>20230823</v>
      </c>
      <c r="P216" t="str">
        <f ca="1">VLOOKUP(F216,Feuil1!$A$13:$D$33,2,FALSE)</f>
        <v>Validated</v>
      </c>
      <c r="Q216" t="str">
        <f ca="1">VLOOKUP(F216,Feuil1!$A$13:$D$33,3,FALSE)</f>
        <v>Mourad B</v>
      </c>
      <c r="R216" t="str">
        <f ca="1">VLOOKUP(F216,Feuil1!$A$13:$D$33,4,FALSE)</f>
        <v>Frederic G</v>
      </c>
      <c r="W216" s="4" t="s">
        <v>50</v>
      </c>
      <c r="X216" s="4">
        <v>0</v>
      </c>
      <c r="Y216" s="4">
        <v>0</v>
      </c>
      <c r="Z216" s="4">
        <v>0</v>
      </c>
      <c r="AA216">
        <v>0</v>
      </c>
    </row>
    <row r="217" spans="1:35" hidden="1" x14ac:dyDescent="0.35">
      <c r="A217" t="str">
        <f t="shared" ca="1" si="6"/>
        <v>SocleSOC - Socle Process Pilot Demi-GrandDEMI-GRAND - Process identical to Pilot Production Specification Code</v>
      </c>
      <c r="B217" t="str">
        <f ca="1"/>
        <v>41R</v>
      </c>
      <c r="C217" t="str">
        <f ca="1"/>
        <v>MT8-X5G-ADX-41R</v>
      </c>
      <c r="D217" t="str">
        <f ca="1"/>
        <v>Research &amp; Innovation</v>
      </c>
      <c r="E217" t="str">
        <f ca="1"/>
        <v>Formula</v>
      </c>
      <c r="F217" t="str">
        <f ca="1"/>
        <v>Socle</v>
      </c>
      <c r="G217" t="str">
        <f ca="1"/>
        <v>SOC - Socle Process Pilot Demi-Grand</v>
      </c>
      <c r="H217" t="str">
        <f ca="1"/>
        <v>Information given by DG (Demi Grand - Adv Research) or the pilot (DGO) on the socle upscaling</v>
      </c>
      <c r="I217" t="str">
        <f ca="1"/>
        <v>DEMI-GRAND - Process identical to Pilot Production Specification Code [SOC]</v>
      </c>
      <c r="J217" t="str">
        <f ca="1"/>
        <v>DEMI-GRAND - Process identical to Pilot Production Specification Code</v>
      </c>
      <c r="K217" t="str">
        <f ca="1"/>
        <v>SOC</v>
      </c>
      <c r="L217" t="str">
        <f ca="1"/>
        <v>Technical Id - DEMI-GRAND - Process identical to Pilot Production Specification Code</v>
      </c>
      <c r="M217">
        <f ca="1"/>
        <v>0</v>
      </c>
      <c r="N217" t="str">
        <f ca="1"/>
        <v>Validated</v>
      </c>
      <c r="O217">
        <f>Feuil1!$B$1</f>
        <v>20230823</v>
      </c>
      <c r="P217" t="str">
        <f ca="1">VLOOKUP(F217,Feuil1!$A$13:$D$33,2,FALSE)</f>
        <v>Validated</v>
      </c>
      <c r="Q217" t="str">
        <f ca="1">VLOOKUP(F217,Feuil1!$A$13:$D$33,3,FALSE)</f>
        <v>Mourad B</v>
      </c>
      <c r="R217" t="str">
        <f ca="1">VLOOKUP(F217,Feuil1!$A$13:$D$33,4,FALSE)</f>
        <v>Frederic G</v>
      </c>
      <c r="W217" s="4" t="s">
        <v>50</v>
      </c>
      <c r="X217" s="4">
        <v>0</v>
      </c>
      <c r="Y217" s="4">
        <v>0</v>
      </c>
      <c r="Z217" s="4">
        <v>0</v>
      </c>
      <c r="AA217">
        <v>0</v>
      </c>
    </row>
    <row r="218" spans="1:35" hidden="1" x14ac:dyDescent="0.35">
      <c r="A218" t="str">
        <f t="shared" ca="1" si="6"/>
        <v>SocleSOC - Socle Process Pilot Demi-GrandDEMI-GRAND - Process identical to Pilot Production Specification Name</v>
      </c>
      <c r="B218" t="str">
        <f ca="1"/>
        <v>4PH</v>
      </c>
      <c r="C218" t="str">
        <f ca="1"/>
        <v>MT8-X5G-ADX-4PH</v>
      </c>
      <c r="D218" t="str">
        <f ca="1"/>
        <v>Research &amp; Innovation</v>
      </c>
      <c r="E218" t="str">
        <f ca="1"/>
        <v>Formula</v>
      </c>
      <c r="F218" t="str">
        <f ca="1"/>
        <v>Socle</v>
      </c>
      <c r="G218" t="str">
        <f ca="1"/>
        <v>SOC - Socle Process Pilot Demi-Grand</v>
      </c>
      <c r="H218" t="str">
        <f ca="1"/>
        <v>Information given by DG (Demi Grand - Adv Research) or the pilot (DGO) on the socle upscaling</v>
      </c>
      <c r="I218" t="str">
        <f ca="1"/>
        <v>DEMI-GRAND - Process identical to Pilot Production Specification Name [SOC]</v>
      </c>
      <c r="J218" t="str">
        <f ca="1"/>
        <v>DEMI-GRAND - Process identical to Pilot Production Specification Name</v>
      </c>
      <c r="K218" t="str">
        <f ca="1"/>
        <v>SOC</v>
      </c>
      <c r="L218" t="str">
        <f ca="1"/>
        <v>May take "yes" if DG process identical to Pilot SG</v>
      </c>
      <c r="M218">
        <f ca="1"/>
        <v>0</v>
      </c>
      <c r="N218" t="str">
        <f ca="1"/>
        <v>Validated</v>
      </c>
      <c r="O218">
        <f>Feuil1!$B$1</f>
        <v>20230823</v>
      </c>
      <c r="P218" t="str">
        <f ca="1">VLOOKUP(F218,Feuil1!$A$13:$D$33,2,FALSE)</f>
        <v>Validated</v>
      </c>
      <c r="Q218" t="str">
        <f ca="1">VLOOKUP(F218,Feuil1!$A$13:$D$33,3,FALSE)</f>
        <v>Mourad B</v>
      </c>
      <c r="R218" t="str">
        <f ca="1">VLOOKUP(F218,Feuil1!$A$13:$D$33,4,FALSE)</f>
        <v>Frederic G</v>
      </c>
      <c r="W218" s="4" t="s">
        <v>50</v>
      </c>
      <c r="X218" s="4">
        <v>0</v>
      </c>
      <c r="Y218" s="4">
        <v>0</v>
      </c>
      <c r="Z218" s="4">
        <v>0</v>
      </c>
      <c r="AA218">
        <v>0</v>
      </c>
    </row>
    <row r="219" spans="1:35" hidden="1" x14ac:dyDescent="0.35">
      <c r="A219" t="str">
        <f t="shared" ca="1" si="6"/>
        <v>SocleSOC - Socle Process Pilot Demi-GrandDEMI-GRAND - Production Specification Process Prevalidation Flag</v>
      </c>
      <c r="B219" t="str">
        <f ca="1"/>
        <v>T6C</v>
      </c>
      <c r="C219" t="str">
        <f ca="1"/>
        <v>MT8-X5G-ADX-T6C</v>
      </c>
      <c r="D219" t="str">
        <f ca="1"/>
        <v>Research &amp; Innovation</v>
      </c>
      <c r="E219" t="str">
        <f ca="1"/>
        <v>Formula</v>
      </c>
      <c r="F219" t="str">
        <f ca="1"/>
        <v>Socle</v>
      </c>
      <c r="G219" t="str">
        <f ca="1"/>
        <v>SOC - Socle Process Pilot Demi-Grand</v>
      </c>
      <c r="H219" t="str">
        <f ca="1"/>
        <v>Information given by DG (Demi Grand - Adv Research) or the pilot (DGO) on the socle upscaling</v>
      </c>
      <c r="I219" t="str">
        <f ca="1"/>
        <v>DEMI-GRAND - Production Specification Process Prevalidation Flag [SOC]</v>
      </c>
      <c r="J219" t="str">
        <f ca="1"/>
        <v>DEMI-GRAND - Production Specification Process Prevalidation Flag</v>
      </c>
      <c r="K219" t="str">
        <f ca="1"/>
        <v>SOC</v>
      </c>
      <c r="L219" t="str">
        <f ca="1"/>
        <v xml:space="preserve">DG SP process to be validated by lab before DG's batch; values = YES, NO </v>
      </c>
      <c r="M219">
        <f ca="1"/>
        <v>0</v>
      </c>
      <c r="N219" t="str">
        <f ca="1"/>
        <v>Validated</v>
      </c>
      <c r="O219">
        <f>Feuil1!$B$1</f>
        <v>20230823</v>
      </c>
      <c r="P219" t="str">
        <f ca="1">VLOOKUP(F219,Feuil1!$A$13:$D$33,2,FALSE)</f>
        <v>Validated</v>
      </c>
      <c r="Q219" t="str">
        <f ca="1">VLOOKUP(F219,Feuil1!$A$13:$D$33,3,FALSE)</f>
        <v>Mourad B</v>
      </c>
      <c r="R219" t="str">
        <f ca="1">VLOOKUP(F219,Feuil1!$A$13:$D$33,4,FALSE)</f>
        <v>Frederic G</v>
      </c>
      <c r="W219" s="4" t="s">
        <v>50</v>
      </c>
      <c r="X219" s="4" t="s">
        <v>145</v>
      </c>
      <c r="Y219" s="4">
        <v>0</v>
      </c>
      <c r="Z219" s="4">
        <v>0</v>
      </c>
      <c r="AA219">
        <v>0</v>
      </c>
    </row>
    <row r="220" spans="1:35" hidden="1" x14ac:dyDescent="0.35">
      <c r="A220" t="str">
        <f t="shared" ca="1" si="6"/>
        <v>SocleSOC - Socle PerformanceDensity indicator</v>
      </c>
      <c r="B220" t="str">
        <f ca="1"/>
        <v>YAR</v>
      </c>
      <c r="C220" t="str">
        <f ca="1"/>
        <v>MT8-X5G-M10-YAR</v>
      </c>
      <c r="D220" t="str">
        <f ca="1"/>
        <v>Research &amp; Innovation</v>
      </c>
      <c r="E220" t="str">
        <f ca="1"/>
        <v>Formula</v>
      </c>
      <c r="F220" t="str">
        <f ca="1"/>
        <v>Socle</v>
      </c>
      <c r="G220" t="str">
        <f ca="1"/>
        <v>SOC - Socle Performance</v>
      </c>
      <c r="H220" t="str">
        <f ca="1"/>
        <v>Elements enabling to identify and characterize a Socle</v>
      </c>
      <c r="I220" t="str">
        <f ca="1"/>
        <v>Density indicator [SOC]</v>
      </c>
      <c r="J220" t="str">
        <f ca="1"/>
        <v>Density indicator</v>
      </c>
      <c r="K220" t="str">
        <f ca="1"/>
        <v>SOC</v>
      </c>
      <c r="L220" t="str">
        <f ca="1"/>
        <v xml:space="preserve">Describes the level of the density of the formula (e.g. 4/5 Medium (+), 1/5 Low, 5/5 High). </v>
      </c>
      <c r="M220">
        <f ca="1"/>
        <v>0</v>
      </c>
      <c r="N220" t="str">
        <f ca="1"/>
        <v>Validated</v>
      </c>
      <c r="O220">
        <f>Feuil1!$B$1</f>
        <v>20230823</v>
      </c>
      <c r="P220" t="str">
        <f ca="1">VLOOKUP(F220,Feuil1!$A$13:$D$33,2,FALSE)</f>
        <v>Validated</v>
      </c>
      <c r="Q220" t="str">
        <f ca="1">VLOOKUP(F220,Feuil1!$A$13:$D$33,3,FALSE)</f>
        <v>Mourad B</v>
      </c>
      <c r="R220" t="str">
        <f ca="1">VLOOKUP(F220,Feuil1!$A$13:$D$33,4,FALSE)</f>
        <v>Frederic G</v>
      </c>
      <c r="W220" s="4" t="s">
        <v>50</v>
      </c>
      <c r="X220" s="4">
        <v>0</v>
      </c>
      <c r="Y220" s="4">
        <v>0</v>
      </c>
      <c r="Z220" s="4">
        <v>0</v>
      </c>
      <c r="AA220">
        <v>0</v>
      </c>
    </row>
    <row r="221" spans="1:35" x14ac:dyDescent="0.35">
      <c r="A221" t="str">
        <f t="shared" ca="1" si="6"/>
        <v>MD Formula General InformationFGI - Formula Claim characteristicsDermatology Code</v>
      </c>
      <c r="B221" t="str">
        <f ca="1"/>
        <v>0OP</v>
      </c>
      <c r="C221" t="str">
        <f ca="1"/>
        <v>MT8-JNY-MIG-0OP</v>
      </c>
      <c r="D221" t="str">
        <f ca="1"/>
        <v>Research &amp; Innovation</v>
      </c>
      <c r="E221" t="str">
        <f ca="1"/>
        <v>Formula</v>
      </c>
      <c r="F221" t="str">
        <f ca="1"/>
        <v>MD Formula General Information</v>
      </c>
      <c r="G221" t="str">
        <f ca="1"/>
        <v>FGI - Formula Claim characteristics</v>
      </c>
      <c r="H221" t="str">
        <f ca="1"/>
        <v>Features of a claim describing the composition of a product. These characteristics are used to determine the scope and validity of the product.</v>
      </c>
      <c r="I221" t="str">
        <f ca="1"/>
        <v>Dermatology Code [FGI]</v>
      </c>
      <c r="J221" t="str">
        <f ca="1"/>
        <v>Dermatology Code</v>
      </c>
      <c r="K221" t="str">
        <f ca="1"/>
        <v>FGI</v>
      </c>
      <c r="L221" t="str">
        <f ca="1"/>
        <v>Specific code used in the field of dermatology to classify and categorize specific skin conditions, diseases, procedures, or treatments</v>
      </c>
      <c r="M221">
        <f ca="1"/>
        <v>0</v>
      </c>
      <c r="N221" t="str">
        <f ca="1"/>
        <v>Validated</v>
      </c>
      <c r="O221">
        <f>Feuil1!$B$1</f>
        <v>20230823</v>
      </c>
      <c r="P221" t="str">
        <f ca="1">VLOOKUP(F221,Feuil1!$A$13:$D$33,2,FALSE)</f>
        <v>Validated</v>
      </c>
      <c r="Q221" t="str">
        <f ca="1">VLOOKUP(F221,Feuil1!$A$13:$D$33,3,FALSE)</f>
        <v>Mourad B</v>
      </c>
      <c r="R221" t="str">
        <f ca="1">VLOOKUP(F221,Feuil1!$A$13:$D$33,4,FALSE)</f>
        <v>Arnaud H</v>
      </c>
      <c r="W221" t="str">
        <f ca="1">_xlfn.XLOOKUP(A221,SDDS!A:A,SDDS!G:G,FALSE)</f>
        <v>fgi_formula_claim_characteristics</v>
      </c>
      <c r="X221" t="str">
        <f ca="1">_xlfn.XLOOKUP(A221,SDDS!A:A,SDDS!H:H,FALSE)</f>
        <v>dermatology_code</v>
      </c>
      <c r="Y221">
        <f ca="1">_xlfn.XLOOKUP(A221,SDDS!A:A,SDDS!I:I,FALSE)</f>
        <v>0</v>
      </c>
      <c r="Z221">
        <f ca="1">_xlfn.XLOOKUP(A221,SDDS!A:A,SDDS!J:J,FALSE)</f>
        <v>0</v>
      </c>
      <c r="AA221">
        <f ca="1">_xlfn.XLOOKUP(A221,SDDS!A:A,SDDS!K:K,FALSE)</f>
        <v>0</v>
      </c>
      <c r="AD221" t="str">
        <f ca="1">_xlfn.XLOOKUP(A221,'Extract Diagnostic'!A:A,'Extract Diagnostic'!L:L,"0")</f>
        <v>LICENSE TO OPERATE</v>
      </c>
      <c r="AE221" t="str">
        <f ca="1">_xlfn.XLOOKUP(A221,'Extract Diagnostic'!A:A,'Extract Diagnostic'!M:M,"0")</f>
        <v>LICENSE TO OPERATE</v>
      </c>
      <c r="AF221" t="str">
        <f ca="1">_xlfn.XLOOKUP(A221,'Extract Diagnostic'!A:A,'Extract Diagnostic'!N:N,"0")</f>
        <v>LICENSE TO OPERATE</v>
      </c>
      <c r="AG221" t="str">
        <f ca="1">_xlfn.XLOOKUP(A221,'Extract Diagnostic'!A:A,'Extract Diagnostic'!X:X,"0")</f>
        <v>HIGH</v>
      </c>
      <c r="AH221" t="str">
        <f ca="1">_xlfn.XLOOKUP(A221,'Extract Diagnostic'!A:A,'Extract Diagnostic'!Y:Y,"0")</f>
        <v>HIGH</v>
      </c>
      <c r="AI221" t="str">
        <f ca="1">_xlfn.XLOOKUP(A221,'Extract Diagnostic'!A:A,'Extract Diagnostic'!Z:Z,"0")</f>
        <v>HIGH</v>
      </c>
    </row>
    <row r="222" spans="1:35" x14ac:dyDescent="0.35">
      <c r="A222" t="str">
        <f t="shared" ca="1" si="6"/>
        <v>MD Formula General InformationFGI - Formula Claim characteristicsDermatology Name</v>
      </c>
      <c r="B222" t="str">
        <f ca="1"/>
        <v>CNA</v>
      </c>
      <c r="C222" t="str">
        <f ca="1"/>
        <v>MT8-JNY-MIG-CNA</v>
      </c>
      <c r="D222" t="str">
        <f ca="1"/>
        <v>Research &amp; Innovation</v>
      </c>
      <c r="E222" t="str">
        <f ca="1"/>
        <v>Formula</v>
      </c>
      <c r="F222" t="str">
        <f ca="1"/>
        <v>MD Formula General Information</v>
      </c>
      <c r="G222" t="str">
        <f ca="1"/>
        <v>FGI - Formula Claim characteristics</v>
      </c>
      <c r="H222" t="str">
        <f ca="1"/>
        <v>Features of a claim describing the composition of a product. These characteristics are used to determine the scope and validity of the product.</v>
      </c>
      <c r="I222" t="str">
        <f ca="1"/>
        <v>Dermatology Name [FGI]</v>
      </c>
      <c r="J222" t="str">
        <f ca="1"/>
        <v>Dermatology Name</v>
      </c>
      <c r="K222" t="str">
        <f ca="1"/>
        <v>FGI</v>
      </c>
      <c r="L222" t="str">
        <f ca="1"/>
        <v>Name or title of a specific skin condition, disease, procedure, treatment, or concept in the field of dermatology.</v>
      </c>
      <c r="M222">
        <f ca="1"/>
        <v>0</v>
      </c>
      <c r="N222" t="str">
        <f ca="1"/>
        <v>Validated</v>
      </c>
      <c r="O222">
        <f>Feuil1!$B$1</f>
        <v>20230823</v>
      </c>
      <c r="P222" t="str">
        <f ca="1">VLOOKUP(F222,Feuil1!$A$13:$D$33,2,FALSE)</f>
        <v>Validated</v>
      </c>
      <c r="Q222" t="str">
        <f ca="1">VLOOKUP(F222,Feuil1!$A$13:$D$33,3,FALSE)</f>
        <v>Mourad B</v>
      </c>
      <c r="R222" t="str">
        <f ca="1">VLOOKUP(F222,Feuil1!$A$13:$D$33,4,FALSE)</f>
        <v>Arnaud H</v>
      </c>
      <c r="W222" t="str">
        <f ca="1">_xlfn.XLOOKUP(A222,SDDS!A:A,SDDS!G:G,FALSE)</f>
        <v>fgi_formula_claim_characteristics</v>
      </c>
      <c r="X222" t="str">
        <f ca="1">_xlfn.XLOOKUP(A222,SDDS!A:A,SDDS!H:H,FALSE)</f>
        <v>dermatology_name_en</v>
      </c>
      <c r="Y222" t="str">
        <f ca="1">_xlfn.XLOOKUP(A222,SDDS!A:A,SDDS!I:I,FALSE)</f>
        <v>dermatology_name_fr</v>
      </c>
      <c r="Z222">
        <f ca="1">_xlfn.XLOOKUP(A222,SDDS!A:A,SDDS!J:J,FALSE)</f>
        <v>0</v>
      </c>
      <c r="AA222">
        <f ca="1">_xlfn.XLOOKUP(A222,SDDS!A:A,SDDS!K:K,FALSE)</f>
        <v>0</v>
      </c>
      <c r="AD222" t="str">
        <f ca="1">_xlfn.XLOOKUP(A222,'Extract Diagnostic'!A:A,'Extract Diagnostic'!L:L,"0")</f>
        <v>LICENSE TO OPERATE</v>
      </c>
      <c r="AE222" t="str">
        <f ca="1">_xlfn.XLOOKUP(A222,'Extract Diagnostic'!A:A,'Extract Diagnostic'!M:M,"0")</f>
        <v>LICENSE TO OPERATE</v>
      </c>
      <c r="AF222" t="str">
        <f ca="1">_xlfn.XLOOKUP(A222,'Extract Diagnostic'!A:A,'Extract Diagnostic'!N:N,"0")</f>
        <v>LICENSE TO OPERATE</v>
      </c>
      <c r="AG222" t="str">
        <f ca="1">_xlfn.XLOOKUP(A222,'Extract Diagnostic'!A:A,'Extract Diagnostic'!X:X,"0")</f>
        <v>HIGH</v>
      </c>
      <c r="AH222" t="str">
        <f ca="1">_xlfn.XLOOKUP(A222,'Extract Diagnostic'!A:A,'Extract Diagnostic'!Y:Y,"0")</f>
        <v>HIGH</v>
      </c>
      <c r="AI222" t="str">
        <f ca="1">_xlfn.XLOOKUP(A222,'Extract Diagnostic'!A:A,'Extract Diagnostic'!Z:Z,"0")</f>
        <v>HIGH</v>
      </c>
    </row>
    <row r="223" spans="1:35" hidden="1" x14ac:dyDescent="0.35">
      <c r="A223" t="str">
        <f t="shared" ca="1" si="6"/>
        <v>SocleSOC - Socle Attribute DictionnaryDescription EN</v>
      </c>
      <c r="B223" t="str">
        <f ca="1"/>
        <v>89O</v>
      </c>
      <c r="C223" t="str">
        <f ca="1"/>
        <v>MT8-X5G-RDN-89O</v>
      </c>
      <c r="D223" t="str">
        <f ca="1"/>
        <v>Research &amp; Innovation</v>
      </c>
      <c r="E223" t="str">
        <f ca="1"/>
        <v>Formula</v>
      </c>
      <c r="F223" t="str">
        <f ca="1"/>
        <v>Socle</v>
      </c>
      <c r="G223" t="str">
        <f ca="1"/>
        <v>SOC - Socle Attribute Dictionnary</v>
      </c>
      <c r="H223" t="str">
        <f ca="1"/>
        <v>List of all socle attributes and their pages, blocs location and respective list of values</v>
      </c>
      <c r="I223" t="str">
        <f ca="1"/>
        <v>Description EN [SOC]</v>
      </c>
      <c r="J223" t="str">
        <f ca="1"/>
        <v>Description EN</v>
      </c>
      <c r="K223" t="str">
        <f ca="1"/>
        <v>SOC</v>
      </c>
      <c r="L223" t="str">
        <f ca="1"/>
        <v>TBD</v>
      </c>
      <c r="M223">
        <f ca="1"/>
        <v>0</v>
      </c>
      <c r="N223" t="str">
        <f ca="1"/>
        <v>Obsolete</v>
      </c>
      <c r="O223">
        <f>Feuil1!$B$1</f>
        <v>20230823</v>
      </c>
      <c r="P223" t="str">
        <f ca="1">VLOOKUP(F223,Feuil1!$A$13:$D$33,2,FALSE)</f>
        <v>Validated</v>
      </c>
      <c r="Q223" t="str">
        <f ca="1">VLOOKUP(F223,Feuil1!$A$13:$D$33,3,FALSE)</f>
        <v>Mourad B</v>
      </c>
      <c r="R223" t="str">
        <f ca="1">VLOOKUP(F223,Feuil1!$A$13:$D$33,4,FALSE)</f>
        <v>Frederic G</v>
      </c>
      <c r="W223" s="4" t="s">
        <v>50</v>
      </c>
      <c r="X223" s="4">
        <v>0</v>
      </c>
      <c r="Y223" s="4">
        <v>0</v>
      </c>
      <c r="Z223" s="4">
        <v>0</v>
      </c>
      <c r="AA223">
        <v>0</v>
      </c>
    </row>
    <row r="224" spans="1:35" hidden="1" x14ac:dyDescent="0.35">
      <c r="A224" t="str">
        <f t="shared" ca="1" si="6"/>
        <v>SocleSOC - Socle PerformanceDetergency Code</v>
      </c>
      <c r="B224" t="str">
        <f ca="1"/>
        <v>3WE</v>
      </c>
      <c r="C224" t="str">
        <f ca="1"/>
        <v>MT8-X5G-M10-3WE</v>
      </c>
      <c r="D224" t="str">
        <f ca="1"/>
        <v>Research &amp; Innovation</v>
      </c>
      <c r="E224" t="str">
        <f ca="1"/>
        <v>Formula</v>
      </c>
      <c r="F224" t="str">
        <f ca="1"/>
        <v>Socle</v>
      </c>
      <c r="G224" t="str">
        <f ca="1"/>
        <v>SOC - Socle Performance</v>
      </c>
      <c r="H224" t="str">
        <f ca="1"/>
        <v>Elements enabling to identify and characterize a Socle</v>
      </c>
      <c r="I224" t="str">
        <f ca="1"/>
        <v>Detergency Code [SOC]</v>
      </c>
      <c r="J224" t="str">
        <f ca="1"/>
        <v>Detergency Code</v>
      </c>
      <c r="K224" t="str">
        <f ca="1"/>
        <v>SOC</v>
      </c>
      <c r="L224" t="str">
        <f ca="1"/>
        <v>Technical Id - Detergency Code</v>
      </c>
      <c r="M224">
        <f ca="1"/>
        <v>0</v>
      </c>
      <c r="N224" t="str">
        <f ca="1"/>
        <v>Validated</v>
      </c>
      <c r="O224">
        <f>Feuil1!$B$1</f>
        <v>20230823</v>
      </c>
      <c r="P224" t="str">
        <f ca="1">VLOOKUP(F224,Feuil1!$A$13:$D$33,2,FALSE)</f>
        <v>Validated</v>
      </c>
      <c r="Q224" t="str">
        <f ca="1">VLOOKUP(F224,Feuil1!$A$13:$D$33,3,FALSE)</f>
        <v>Mourad B</v>
      </c>
      <c r="R224" t="str">
        <f ca="1">VLOOKUP(F224,Feuil1!$A$13:$D$33,4,FALSE)</f>
        <v>Frederic G</v>
      </c>
      <c r="W224" s="4" t="s">
        <v>50</v>
      </c>
      <c r="X224" s="4">
        <v>0</v>
      </c>
      <c r="Y224" s="4">
        <v>0</v>
      </c>
      <c r="Z224" s="4">
        <v>0</v>
      </c>
      <c r="AA224">
        <v>0</v>
      </c>
    </row>
    <row r="225" spans="1:35" hidden="1" x14ac:dyDescent="0.35">
      <c r="A225" t="str">
        <f t="shared" ca="1" si="6"/>
        <v>SocleSOC - Socle PerformanceDetergency Name</v>
      </c>
      <c r="B225" t="str">
        <f ca="1"/>
        <v>OKE</v>
      </c>
      <c r="C225" t="str">
        <f ca="1"/>
        <v>MT8-X5G-M10-OKE</v>
      </c>
      <c r="D225" t="str">
        <f ca="1"/>
        <v>Research &amp; Innovation</v>
      </c>
      <c r="E225" t="str">
        <f ca="1"/>
        <v>Formula</v>
      </c>
      <c r="F225" t="str">
        <f ca="1"/>
        <v>Socle</v>
      </c>
      <c r="G225" t="str">
        <f ca="1"/>
        <v>SOC - Socle Performance</v>
      </c>
      <c r="H225" t="str">
        <f ca="1"/>
        <v>Elements enabling to identify and characterize a Socle</v>
      </c>
      <c r="I225" t="str">
        <f ca="1"/>
        <v>Detergency Name [SOC]</v>
      </c>
      <c r="J225" t="str">
        <f ca="1"/>
        <v>Detergency Name</v>
      </c>
      <c r="K225" t="str">
        <f ca="1"/>
        <v>SOC</v>
      </c>
      <c r="L225" t="str">
        <f ca="1"/>
        <v xml:space="preserve">Describes the level of the detergency of the formula (e.g. 4/5 Medium (+), 1/5 Low, 5/5 High). </v>
      </c>
      <c r="M225">
        <f ca="1"/>
        <v>0</v>
      </c>
      <c r="N225" t="str">
        <f ca="1"/>
        <v>Validated</v>
      </c>
      <c r="O225">
        <f>Feuil1!$B$1</f>
        <v>20230823</v>
      </c>
      <c r="P225" t="str">
        <f ca="1">VLOOKUP(F225,Feuil1!$A$13:$D$33,2,FALSE)</f>
        <v>Validated</v>
      </c>
      <c r="Q225" t="str">
        <f ca="1">VLOOKUP(F225,Feuil1!$A$13:$D$33,3,FALSE)</f>
        <v>Mourad B</v>
      </c>
      <c r="R225" t="str">
        <f ca="1">VLOOKUP(F225,Feuil1!$A$13:$D$33,4,FALSE)</f>
        <v>Frederic G</v>
      </c>
      <c r="W225" s="4" t="s">
        <v>57</v>
      </c>
      <c r="X225" s="4" t="s">
        <v>146</v>
      </c>
      <c r="Y225" s="4">
        <v>0</v>
      </c>
      <c r="Z225" s="4">
        <v>0</v>
      </c>
      <c r="AA225">
        <v>0</v>
      </c>
    </row>
    <row r="226" spans="1:35" hidden="1" x14ac:dyDescent="0.35">
      <c r="A226" t="str">
        <f t="shared" ca="1" si="6"/>
        <v>SocleSOC - Socle Composition Packaging RoutineDilution Ratio</v>
      </c>
      <c r="B226" t="str">
        <f ca="1"/>
        <v>YYB</v>
      </c>
      <c r="C226" t="str">
        <f ca="1"/>
        <v>MT8-X5G-3BX-YYB</v>
      </c>
      <c r="D226" t="str">
        <f ca="1"/>
        <v>Research &amp; Innovation</v>
      </c>
      <c r="E226" t="str">
        <f ca="1"/>
        <v>Formula</v>
      </c>
      <c r="F226" t="str">
        <f ca="1"/>
        <v>Socle</v>
      </c>
      <c r="G226" t="str">
        <f ca="1"/>
        <v>SOC - Socle Composition Packaging Routine</v>
      </c>
      <c r="H226" t="str">
        <f ca="1"/>
        <v>Information on the packaging characteristics of the Socle</v>
      </c>
      <c r="I226" t="str">
        <f ca="1"/>
        <v>Dilution Ratio [SOC]</v>
      </c>
      <c r="J226" t="str">
        <f ca="1"/>
        <v>Dilution Ratio</v>
      </c>
      <c r="K226" t="str">
        <f ca="1"/>
        <v>SOC</v>
      </c>
      <c r="L226" t="str">
        <f ca="1"/>
        <v>Oxidative Hair Coloration proportion to mix with the Developer (e.g. 1+1, 1+1.5)</v>
      </c>
      <c r="M226">
        <f ca="1"/>
        <v>0</v>
      </c>
      <c r="N226" t="str">
        <f ca="1"/>
        <v>Validated</v>
      </c>
      <c r="O226">
        <f>Feuil1!$B$1</f>
        <v>20230823</v>
      </c>
      <c r="P226" t="str">
        <f ca="1">VLOOKUP(F226,Feuil1!$A$13:$D$33,2,FALSE)</f>
        <v>Validated</v>
      </c>
      <c r="Q226" t="str">
        <f ca="1">VLOOKUP(F226,Feuil1!$A$13:$D$33,3,FALSE)</f>
        <v>Mourad B</v>
      </c>
      <c r="R226" t="str">
        <f ca="1">VLOOKUP(F226,Feuil1!$A$13:$D$33,4,FALSE)</f>
        <v>Frederic G</v>
      </c>
      <c r="W226" s="4" t="s">
        <v>57</v>
      </c>
      <c r="X226" s="4" t="s">
        <v>147</v>
      </c>
      <c r="Y226" s="4">
        <v>0</v>
      </c>
      <c r="Z226" s="4">
        <v>0</v>
      </c>
      <c r="AA226">
        <v>0</v>
      </c>
    </row>
    <row r="227" spans="1:35" x14ac:dyDescent="0.35">
      <c r="A227" t="str">
        <f t="shared" ca="1" si="6"/>
        <v>MD Formula General InformationFGI - Formula Safety CharacteristicsDilution Ratio Code</v>
      </c>
      <c r="B227" t="str">
        <f ca="1"/>
        <v>0PJ</v>
      </c>
      <c r="C227" t="str">
        <f ca="1"/>
        <v>MT8-JNY-T3Z-0PJ</v>
      </c>
      <c r="D227" t="str">
        <f ca="1"/>
        <v>Research &amp; Innovation</v>
      </c>
      <c r="E227" t="str">
        <f ca="1"/>
        <v>Formula</v>
      </c>
      <c r="F227" t="str">
        <f ca="1"/>
        <v>MD Formula General Information</v>
      </c>
      <c r="G227" t="str">
        <f ca="1"/>
        <v>FGI - Formula Safety Characteristics</v>
      </c>
      <c r="H22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227" t="str">
        <f ca="1"/>
        <v>Dilution Ratio Code [FGI]</v>
      </c>
      <c r="J227" t="str">
        <f ca="1"/>
        <v>Dilution Ratio Code</v>
      </c>
      <c r="K227" t="str">
        <f ca="1"/>
        <v>FGI</v>
      </c>
      <c r="L227" t="str">
        <f ca="1"/>
        <v>Code that indicates the dilution ratio for product</v>
      </c>
      <c r="M227">
        <f ca="1"/>
        <v>0</v>
      </c>
      <c r="N227" t="str">
        <f ca="1"/>
        <v>Validated</v>
      </c>
      <c r="O227">
        <f>Feuil1!$B$1</f>
        <v>20230823</v>
      </c>
      <c r="P227" t="str">
        <f ca="1">VLOOKUP(F227,Feuil1!$A$13:$D$33,2,FALSE)</f>
        <v>Validated</v>
      </c>
      <c r="Q227" t="str">
        <f ca="1">VLOOKUP(F227,Feuil1!$A$13:$D$33,3,FALSE)</f>
        <v>Mourad B</v>
      </c>
      <c r="R227" t="str">
        <f ca="1">VLOOKUP(F227,Feuil1!$A$13:$D$33,4,FALSE)</f>
        <v>Arnaud H</v>
      </c>
      <c r="W227" t="str">
        <f ca="1">_xlfn.XLOOKUP(A227,SDDS!A:A,SDDS!G:G,FALSE)</f>
        <v>fgi_formula_safety_characteristics</v>
      </c>
      <c r="X227" t="str">
        <f ca="1">_xlfn.XLOOKUP(A227,SDDS!A:A,SDDS!H:H,FALSE)</f>
        <v>dilution_ratio_code</v>
      </c>
      <c r="Y227">
        <f ca="1">_xlfn.XLOOKUP(A227,SDDS!A:A,SDDS!I:I,FALSE)</f>
        <v>0</v>
      </c>
      <c r="Z227">
        <f ca="1">_xlfn.XLOOKUP(A227,SDDS!A:A,SDDS!J:J,FALSE)</f>
        <v>0</v>
      </c>
      <c r="AA227">
        <f ca="1">_xlfn.XLOOKUP(A227,SDDS!A:A,SDDS!K:K,FALSE)</f>
        <v>0</v>
      </c>
      <c r="AD227" t="str">
        <f ca="1">_xlfn.XLOOKUP(A227,'Extract Diagnostic'!A:A,'Extract Diagnostic'!L:L,"0")</f>
        <v>LICENSE TO OPERATE</v>
      </c>
      <c r="AE227" t="str">
        <f ca="1">_xlfn.XLOOKUP(A227,'Extract Diagnostic'!A:A,'Extract Diagnostic'!M:M,"0")</f>
        <v>LICENSE TO OPERATE</v>
      </c>
      <c r="AF227" t="str">
        <f ca="1">_xlfn.XLOOKUP(A227,'Extract Diagnostic'!A:A,'Extract Diagnostic'!N:N,"0")</f>
        <v>LICENSE TO OPERATE</v>
      </c>
      <c r="AG227" t="str">
        <f ca="1">_xlfn.XLOOKUP(A227,'Extract Diagnostic'!A:A,'Extract Diagnostic'!X:X,"0")</f>
        <v>HIGH</v>
      </c>
      <c r="AH227" t="str">
        <f ca="1">_xlfn.XLOOKUP(A227,'Extract Diagnostic'!A:A,'Extract Diagnostic'!Y:Y,"0")</f>
        <v>HIGH</v>
      </c>
      <c r="AI227" t="str">
        <f ca="1">_xlfn.XLOOKUP(A227,'Extract Diagnostic'!A:A,'Extract Diagnostic'!Z:Z,"0")</f>
        <v>HIGH</v>
      </c>
    </row>
    <row r="228" spans="1:35" x14ac:dyDescent="0.35">
      <c r="A228" t="str">
        <f t="shared" ca="1" si="6"/>
        <v>MD Formula General InformationFGI - Formula Safety CharacteristicsDilution Ratio Name</v>
      </c>
      <c r="B228" t="str">
        <f ca="1"/>
        <v>6XK</v>
      </c>
      <c r="C228" t="str">
        <f ca="1"/>
        <v>MT8-JNY-T3Z-6XK</v>
      </c>
      <c r="D228" t="str">
        <f ca="1"/>
        <v>Research &amp; Innovation</v>
      </c>
      <c r="E228" t="str">
        <f ca="1"/>
        <v>Formula</v>
      </c>
      <c r="F228" t="str">
        <f ca="1"/>
        <v>MD Formula General Information</v>
      </c>
      <c r="G228" t="str">
        <f ca="1"/>
        <v>FGI - Formula Safety Characteristics</v>
      </c>
      <c r="H22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228" t="str">
        <f ca="1"/>
        <v>Dilution Ratio Name [FGI]</v>
      </c>
      <c r="J228" t="str">
        <f ca="1"/>
        <v>Dilution Ratio Name</v>
      </c>
      <c r="K228" t="str">
        <f ca="1"/>
        <v>FGI</v>
      </c>
      <c r="L228" t="str">
        <f ca="1"/>
        <v>Proportion of developer vs coloration</v>
      </c>
      <c r="M228">
        <f ca="1"/>
        <v>0</v>
      </c>
      <c r="N228" t="str">
        <f ca="1"/>
        <v>Validated</v>
      </c>
      <c r="O228">
        <f>Feuil1!$B$1</f>
        <v>20230823</v>
      </c>
      <c r="P228" t="str">
        <f ca="1">VLOOKUP(F228,Feuil1!$A$13:$D$33,2,FALSE)</f>
        <v>Validated</v>
      </c>
      <c r="Q228" t="str">
        <f ca="1">VLOOKUP(F228,Feuil1!$A$13:$D$33,3,FALSE)</f>
        <v>Mourad B</v>
      </c>
      <c r="R228" t="str">
        <f ca="1">VLOOKUP(F228,Feuil1!$A$13:$D$33,4,FALSE)</f>
        <v>Arnaud H</v>
      </c>
      <c r="W228" t="str">
        <f ca="1">_xlfn.XLOOKUP(A228,SDDS!A:A,SDDS!G:G,FALSE)</f>
        <v>fgi_formula_safety_characteristics</v>
      </c>
      <c r="X228" t="str">
        <f ca="1">_xlfn.XLOOKUP(A228,SDDS!A:A,SDDS!H:H,FALSE)</f>
        <v>dilution_ratio_name</v>
      </c>
      <c r="Y228">
        <f ca="1">_xlfn.XLOOKUP(A228,SDDS!A:A,SDDS!I:I,FALSE)</f>
        <v>0</v>
      </c>
      <c r="Z228">
        <f ca="1">_xlfn.XLOOKUP(A228,SDDS!A:A,SDDS!J:J,FALSE)</f>
        <v>0</v>
      </c>
      <c r="AA228">
        <f ca="1">_xlfn.XLOOKUP(A228,SDDS!A:A,SDDS!K:K,FALSE)</f>
        <v>0</v>
      </c>
      <c r="AD228" t="str">
        <f ca="1">_xlfn.XLOOKUP(A228,'Extract Diagnostic'!A:A,'Extract Diagnostic'!L:L,"0")</f>
        <v>LICENSE TO OPERATE</v>
      </c>
      <c r="AE228" t="str">
        <f ca="1">_xlfn.XLOOKUP(A228,'Extract Diagnostic'!A:A,'Extract Diagnostic'!M:M,"0")</f>
        <v>LICENSE TO OPERATE</v>
      </c>
      <c r="AF228" t="str">
        <f ca="1">_xlfn.XLOOKUP(A228,'Extract Diagnostic'!A:A,'Extract Diagnostic'!N:N,"0")</f>
        <v>LICENSE TO OPERATE</v>
      </c>
      <c r="AG228" t="str">
        <f ca="1">_xlfn.XLOOKUP(A228,'Extract Diagnostic'!A:A,'Extract Diagnostic'!X:X,"0")</f>
        <v>HIGH</v>
      </c>
      <c r="AH228" t="str">
        <f ca="1">_xlfn.XLOOKUP(A228,'Extract Diagnostic'!A:A,'Extract Diagnostic'!Y:Y,"0")</f>
        <v>HIGH</v>
      </c>
      <c r="AI228" t="str">
        <f ca="1">_xlfn.XLOOKUP(A228,'Extract Diagnostic'!A:A,'Extract Diagnostic'!Z:Z,"0")</f>
        <v>HIGH</v>
      </c>
    </row>
    <row r="229" spans="1:35" hidden="1" x14ac:dyDescent="0.35">
      <c r="A229" t="str">
        <f t="shared" ca="1" si="6"/>
        <v>SocleSOC - Socle PerformanceDiscomfort Code</v>
      </c>
      <c r="B229" t="str">
        <f ca="1"/>
        <v>3WD</v>
      </c>
      <c r="C229" t="str">
        <f ca="1"/>
        <v>MT8-X5G-M10-3WD</v>
      </c>
      <c r="D229" t="str">
        <f ca="1"/>
        <v>Research &amp; Innovation</v>
      </c>
      <c r="E229" t="str">
        <f ca="1"/>
        <v>Formula</v>
      </c>
      <c r="F229" t="str">
        <f ca="1"/>
        <v>Socle</v>
      </c>
      <c r="G229" t="str">
        <f ca="1"/>
        <v>SOC - Socle Performance</v>
      </c>
      <c r="H229" t="str">
        <f ca="1"/>
        <v>Elements enabling to identify and characterize a Socle</v>
      </c>
      <c r="I229" t="str">
        <f ca="1"/>
        <v>Discomfort Code [SOC]</v>
      </c>
      <c r="J229" t="str">
        <f ca="1"/>
        <v>Discomfort Code</v>
      </c>
      <c r="K229" t="str">
        <f ca="1"/>
        <v>SOC</v>
      </c>
      <c r="L229" t="str">
        <f ca="1"/>
        <v>Technical Id - Discomfort code</v>
      </c>
      <c r="M229">
        <f ca="1"/>
        <v>0</v>
      </c>
      <c r="N229" t="str">
        <f ca="1"/>
        <v>Validated</v>
      </c>
      <c r="O229">
        <f>Feuil1!$B$1</f>
        <v>20230823</v>
      </c>
      <c r="P229" t="str">
        <f ca="1">VLOOKUP(F229,Feuil1!$A$13:$D$33,2,FALSE)</f>
        <v>Validated</v>
      </c>
      <c r="Q229" t="str">
        <f ca="1">VLOOKUP(F229,Feuil1!$A$13:$D$33,3,FALSE)</f>
        <v>Mourad B</v>
      </c>
      <c r="R229" t="str">
        <f ca="1">VLOOKUP(F229,Feuil1!$A$13:$D$33,4,FALSE)</f>
        <v>Frederic G</v>
      </c>
      <c r="W229" s="4" t="s">
        <v>45</v>
      </c>
      <c r="X229" s="4" t="s">
        <v>148</v>
      </c>
      <c r="Y229" s="4">
        <v>0</v>
      </c>
      <c r="Z229" s="4">
        <v>0</v>
      </c>
      <c r="AA229">
        <v>0</v>
      </c>
    </row>
    <row r="230" spans="1:35" hidden="1" x14ac:dyDescent="0.35">
      <c r="A230" t="str">
        <f t="shared" ca="1" si="6"/>
        <v>SocleSOC - Socle PerformanceDiscomfort Name</v>
      </c>
      <c r="B230" t="str">
        <f ca="1"/>
        <v>89P</v>
      </c>
      <c r="C230" t="str">
        <f ca="1"/>
        <v>MT8-X5G-M10-89P</v>
      </c>
      <c r="D230" t="str">
        <f ca="1"/>
        <v>Research &amp; Innovation</v>
      </c>
      <c r="E230" t="str">
        <f ca="1"/>
        <v>Formula</v>
      </c>
      <c r="F230" t="str">
        <f ca="1"/>
        <v>Socle</v>
      </c>
      <c r="G230" t="str">
        <f ca="1"/>
        <v>SOC - Socle Performance</v>
      </c>
      <c r="H230" t="str">
        <f ca="1"/>
        <v>Elements enabling to identify and characterize a Socle</v>
      </c>
      <c r="I230" t="str">
        <f ca="1"/>
        <v>Discomfort Name [SOC]</v>
      </c>
      <c r="J230" t="str">
        <f ca="1"/>
        <v>Discomfort Name</v>
      </c>
      <c r="K230" t="str">
        <f ca="1"/>
        <v>SOC</v>
      </c>
      <c r="L230" t="str">
        <f ca="1"/>
        <v xml:space="preserve">Describes the level of the detergency of the formula (e.g. 4/5 Medium (+), 1/5 Low, 5/5 High). </v>
      </c>
      <c r="M230">
        <f ca="1"/>
        <v>0</v>
      </c>
      <c r="N230" t="str">
        <f ca="1"/>
        <v>Validated</v>
      </c>
      <c r="O230">
        <f>Feuil1!$B$1</f>
        <v>20230823</v>
      </c>
      <c r="P230" t="str">
        <f ca="1">VLOOKUP(F230,Feuil1!$A$13:$D$33,2,FALSE)</f>
        <v>Validated</v>
      </c>
      <c r="Q230" t="str">
        <f ca="1">VLOOKUP(F230,Feuil1!$A$13:$D$33,3,FALSE)</f>
        <v>Mourad B</v>
      </c>
      <c r="R230" t="str">
        <f ca="1">VLOOKUP(F230,Feuil1!$A$13:$D$33,4,FALSE)</f>
        <v>Frederic G</v>
      </c>
      <c r="W230" s="4" t="s">
        <v>45</v>
      </c>
      <c r="X230" s="4" t="s">
        <v>149</v>
      </c>
      <c r="Y230" s="4">
        <v>0</v>
      </c>
      <c r="Z230" s="4">
        <v>0</v>
      </c>
      <c r="AA230">
        <v>0</v>
      </c>
    </row>
    <row r="231" spans="1:35" hidden="1" x14ac:dyDescent="0.35">
      <c r="A231" t="str">
        <f t="shared" ca="1" si="6"/>
        <v>SocleSOC - Socle PerformanceDisplay formulas in socles for Performance</v>
      </c>
      <c r="B231" t="str">
        <f ca="1"/>
        <v>0L7</v>
      </c>
      <c r="C231" t="str">
        <f ca="1"/>
        <v>MT8-X5G-M10-0L7</v>
      </c>
      <c r="D231" t="str">
        <f ca="1"/>
        <v>Research &amp; Innovation</v>
      </c>
      <c r="E231" t="str">
        <f ca="1"/>
        <v>Formula</v>
      </c>
      <c r="F231" t="str">
        <f ca="1"/>
        <v>Socle</v>
      </c>
      <c r="G231" t="str">
        <f ca="1"/>
        <v>SOC - Socle Performance</v>
      </c>
      <c r="H231" t="str">
        <f ca="1"/>
        <v>Elements enabling to identify and characterize a Socle</v>
      </c>
      <c r="I231" t="str">
        <f ca="1"/>
        <v>Display formulas in socles for Performance [SOC]</v>
      </c>
      <c r="J231" t="str">
        <f ca="1"/>
        <v>Display formulas in socles for Performance</v>
      </c>
      <c r="K231" t="str">
        <f ca="1"/>
        <v>SOC</v>
      </c>
      <c r="L231" t="str">
        <f ca="1"/>
        <v>Technical Id - Display formulas in socles for Performance</v>
      </c>
      <c r="M231">
        <f ca="1"/>
        <v>0</v>
      </c>
      <c r="N231" t="str">
        <f ca="1"/>
        <v>Validated</v>
      </c>
      <c r="O231">
        <f>Feuil1!$B$1</f>
        <v>20230823</v>
      </c>
      <c r="P231" t="str">
        <f ca="1">VLOOKUP(F231,Feuil1!$A$13:$D$33,2,FALSE)</f>
        <v>Validated</v>
      </c>
      <c r="Q231" t="str">
        <f ca="1">VLOOKUP(F231,Feuil1!$A$13:$D$33,3,FALSE)</f>
        <v>Mourad B</v>
      </c>
      <c r="R231" t="str">
        <f ca="1">VLOOKUP(F231,Feuil1!$A$13:$D$33,4,FALSE)</f>
        <v>Frederic G</v>
      </c>
      <c r="W231" s="4" t="s">
        <v>76</v>
      </c>
      <c r="X231" s="4">
        <v>0</v>
      </c>
      <c r="Y231" s="4">
        <v>0</v>
      </c>
      <c r="Z231" s="4">
        <v>0</v>
      </c>
      <c r="AA231">
        <v>0</v>
      </c>
    </row>
    <row r="232" spans="1:35" hidden="1" x14ac:dyDescent="0.35">
      <c r="A232" t="str">
        <f t="shared" ca="1" si="6"/>
        <v>SocleSOC - Socle Formula DistanceDistance 2</v>
      </c>
      <c r="B232" t="str">
        <f ca="1"/>
        <v>II1</v>
      </c>
      <c r="C232" t="str">
        <f ca="1"/>
        <v>MT8-X5G-DE2-II1</v>
      </c>
      <c r="D232" t="str">
        <f ca="1"/>
        <v>Research &amp; Innovation</v>
      </c>
      <c r="E232" t="str">
        <f ca="1"/>
        <v>Formula</v>
      </c>
      <c r="F232" t="str">
        <f ca="1"/>
        <v>Socle</v>
      </c>
      <c r="G232" t="str">
        <f ca="1"/>
        <v>SOC - Socle Formula Distance</v>
      </c>
      <c r="H232" t="str">
        <f ca="1"/>
        <v>Data enabling to identify the distance of formulas to socles</v>
      </c>
      <c r="I232" t="str">
        <f ca="1"/>
        <v>Distance 2 [SOC]</v>
      </c>
      <c r="J232" t="str">
        <f ca="1"/>
        <v>Distance 2</v>
      </c>
      <c r="K232" t="str">
        <f ca="1"/>
        <v>SOC</v>
      </c>
      <c r="L232" t="str">
        <f ca="1"/>
        <v>TBD</v>
      </c>
      <c r="M232">
        <f ca="1"/>
        <v>0</v>
      </c>
      <c r="N232" t="str">
        <f ca="1"/>
        <v>Obsolete</v>
      </c>
      <c r="O232">
        <f>Feuil1!$B$1</f>
        <v>20230823</v>
      </c>
      <c r="P232" t="str">
        <f ca="1">VLOOKUP(F232,Feuil1!$A$13:$D$33,2,FALSE)</f>
        <v>Validated</v>
      </c>
      <c r="Q232" t="str">
        <f ca="1">VLOOKUP(F232,Feuil1!$A$13:$D$33,3,FALSE)</f>
        <v>Mourad B</v>
      </c>
      <c r="R232" t="str">
        <f ca="1">VLOOKUP(F232,Feuil1!$A$13:$D$33,4,FALSE)</f>
        <v>Frederic G</v>
      </c>
      <c r="W232" s="4" t="s">
        <v>97</v>
      </c>
      <c r="X232" s="4">
        <v>0</v>
      </c>
      <c r="Y232" s="4">
        <v>0</v>
      </c>
      <c r="Z232" s="4">
        <v>0</v>
      </c>
      <c r="AA232">
        <v>0</v>
      </c>
    </row>
    <row r="233" spans="1:35" hidden="1" x14ac:dyDescent="0.35">
      <c r="A233" t="str">
        <f t="shared" ca="1" si="6"/>
        <v>SocleSOC - Socle Formula DistanceDistance 3</v>
      </c>
      <c r="B233" t="str">
        <f ca="1"/>
        <v>GG3</v>
      </c>
      <c r="C233" t="str">
        <f ca="1"/>
        <v>MT8-X5G-DE2-GG3</v>
      </c>
      <c r="D233" t="str">
        <f ca="1"/>
        <v>Research &amp; Innovation</v>
      </c>
      <c r="E233" t="str">
        <f ca="1"/>
        <v>Formula</v>
      </c>
      <c r="F233" t="str">
        <f ca="1"/>
        <v>Socle</v>
      </c>
      <c r="G233" t="str">
        <f ca="1"/>
        <v>SOC - Socle Formula Distance</v>
      </c>
      <c r="H233" t="str">
        <f ca="1"/>
        <v>Data enabling to identify the distance of formulas to socles</v>
      </c>
      <c r="I233" t="str">
        <f ca="1"/>
        <v>Distance 3 [SOC]</v>
      </c>
      <c r="J233" t="str">
        <f ca="1"/>
        <v>Distance 3</v>
      </c>
      <c r="K233" t="str">
        <f ca="1"/>
        <v>SOC</v>
      </c>
      <c r="L233" t="str">
        <f ca="1"/>
        <v>TBD</v>
      </c>
      <c r="M233">
        <f ca="1"/>
        <v>0</v>
      </c>
      <c r="N233" t="str">
        <f ca="1"/>
        <v>Obsolete</v>
      </c>
      <c r="O233">
        <f>Feuil1!$B$1</f>
        <v>20230823</v>
      </c>
      <c r="P233" t="str">
        <f ca="1">VLOOKUP(F233,Feuil1!$A$13:$D$33,2,FALSE)</f>
        <v>Validated</v>
      </c>
      <c r="Q233" t="str">
        <f ca="1">VLOOKUP(F233,Feuil1!$A$13:$D$33,3,FALSE)</f>
        <v>Mourad B</v>
      </c>
      <c r="R233" t="str">
        <f ca="1">VLOOKUP(F233,Feuil1!$A$13:$D$33,4,FALSE)</f>
        <v>Frederic G</v>
      </c>
      <c r="W233" s="4" t="s">
        <v>76</v>
      </c>
      <c r="X233" s="4">
        <v>0</v>
      </c>
      <c r="Y233" s="4">
        <v>0</v>
      </c>
      <c r="Z233" s="4">
        <v>0</v>
      </c>
      <c r="AA233">
        <v>0</v>
      </c>
    </row>
    <row r="234" spans="1:35" hidden="1" x14ac:dyDescent="0.35">
      <c r="A234" t="str">
        <f t="shared" ca="1" si="6"/>
        <v>SocleSOC - Socle Formula DistanceDistance Value</v>
      </c>
      <c r="B234" t="str">
        <f ca="1"/>
        <v>3PJ</v>
      </c>
      <c r="C234" t="str">
        <f ca="1"/>
        <v>MT8-X5G-DE2-3PJ</v>
      </c>
      <c r="D234" t="str">
        <f ca="1"/>
        <v>Research &amp; Innovation</v>
      </c>
      <c r="E234" t="str">
        <f ca="1"/>
        <v>Formula</v>
      </c>
      <c r="F234" t="str">
        <f ca="1"/>
        <v>Socle</v>
      </c>
      <c r="G234" t="str">
        <f ca="1"/>
        <v>SOC - Socle Formula Distance</v>
      </c>
      <c r="H234" t="str">
        <f ca="1"/>
        <v>Data enabling to identify the distance of formulas to socles</v>
      </c>
      <c r="I234" t="str">
        <f ca="1"/>
        <v>Distance Value [SOC]</v>
      </c>
      <c r="J234" t="str">
        <f ca="1"/>
        <v>Distance Value</v>
      </c>
      <c r="K234" t="str">
        <f ca="1"/>
        <v>SOC</v>
      </c>
      <c r="L234" t="str">
        <f ca="1"/>
        <v>Formula Socle Distance value (between 0 and 1)</v>
      </c>
      <c r="M234">
        <f ca="1"/>
        <v>0</v>
      </c>
      <c r="N234" t="str">
        <f ca="1"/>
        <v>Validated</v>
      </c>
      <c r="O234">
        <f>Feuil1!$B$1</f>
        <v>20230823</v>
      </c>
      <c r="P234" t="str">
        <f ca="1">VLOOKUP(F234,Feuil1!$A$13:$D$33,2,FALSE)</f>
        <v>Validated</v>
      </c>
      <c r="Q234" t="str">
        <f ca="1">VLOOKUP(F234,Feuil1!$A$13:$D$33,3,FALSE)</f>
        <v>Mourad B</v>
      </c>
      <c r="R234" t="str">
        <f ca="1">VLOOKUP(F234,Feuil1!$A$13:$D$33,4,FALSE)</f>
        <v>Frederic G</v>
      </c>
      <c r="W234" s="4" t="s">
        <v>50</v>
      </c>
      <c r="X234" s="4" t="s">
        <v>150</v>
      </c>
      <c r="Y234" s="4">
        <v>0</v>
      </c>
      <c r="Z234" s="4">
        <v>0</v>
      </c>
      <c r="AA234">
        <v>0</v>
      </c>
    </row>
    <row r="235" spans="1:35" x14ac:dyDescent="0.35">
      <c r="A235" t="str">
        <f t="shared" ca="1" si="6"/>
        <v>MD Formula General InformationFGI - Formula Packaging CharacteristicsDistributed gross sales (€) for Formula Rolling Year FG Sales</v>
      </c>
      <c r="B235" t="str">
        <f ca="1"/>
        <v>REW</v>
      </c>
      <c r="C235" t="str">
        <f ca="1"/>
        <v>MT8-JNY-M8K-REW</v>
      </c>
      <c r="D235" t="str">
        <f ca="1"/>
        <v>Research &amp; Innovation</v>
      </c>
      <c r="E235" t="str">
        <f ca="1"/>
        <v>Formula</v>
      </c>
      <c r="F235" t="str">
        <f ca="1"/>
        <v>MD Formula General Information</v>
      </c>
      <c r="G235" t="str">
        <f ca="1"/>
        <v>FGI - Formula Packaging Characteristics</v>
      </c>
      <c r="H235"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235" t="str">
        <f ca="1"/>
        <v>Distributed gross sales (€) for Formula Rolling Year FG Sales [FGI]</v>
      </c>
      <c r="J235" t="str">
        <f ca="1"/>
        <v>Distributed gross sales (€) for Formula Rolling Year FG Sales</v>
      </c>
      <c r="K235" t="str">
        <f ca="1"/>
        <v>FGI</v>
      </c>
      <c r="L235" t="str">
        <f ca="1"/>
        <v>Code used to categorize different types of valves based on design or function.</v>
      </c>
      <c r="M235">
        <f ca="1"/>
        <v>0</v>
      </c>
      <c r="N235" t="str">
        <f ca="1"/>
        <v>Validated</v>
      </c>
      <c r="O235">
        <f>Feuil1!$B$1</f>
        <v>20230823</v>
      </c>
      <c r="P235" t="str">
        <f ca="1">VLOOKUP(F235,Feuil1!$A$13:$D$33,2,FALSE)</f>
        <v>Validated</v>
      </c>
      <c r="Q235" t="str">
        <f ca="1">VLOOKUP(F235,Feuil1!$A$13:$D$33,3,FALSE)</f>
        <v>Mourad B</v>
      </c>
      <c r="R235" t="str">
        <f ca="1">VLOOKUP(F235,Feuil1!$A$13:$D$33,4,FALSE)</f>
        <v>Arnaud H</v>
      </c>
      <c r="W235" t="str">
        <f ca="1">_xlfn.XLOOKUP(A235,SDDS!A:A,SDDS!G:G,FALSE)</f>
        <v>fgi_formula_packaging_characteristics</v>
      </c>
      <c r="X235">
        <f ca="1">_xlfn.XLOOKUP(A235,SDDS!A:A,SDDS!H:H,FALSE)</f>
        <v>0</v>
      </c>
      <c r="Y235">
        <f ca="1">_xlfn.XLOOKUP(A235,SDDS!A:A,SDDS!I:I,FALSE)</f>
        <v>0</v>
      </c>
      <c r="Z235">
        <f ca="1">_xlfn.XLOOKUP(A235,SDDS!A:A,SDDS!J:J,FALSE)</f>
        <v>0</v>
      </c>
      <c r="AA235">
        <f ca="1">_xlfn.XLOOKUP(A235,SDDS!A:A,SDDS!K:K,FALSE)</f>
        <v>0</v>
      </c>
      <c r="AD235" t="str">
        <f ca="1">_xlfn.XLOOKUP(A235,'Extract Diagnostic'!A:A,'Extract Diagnostic'!L:L,"0")</f>
        <v>0</v>
      </c>
      <c r="AE235" t="str">
        <f ca="1">_xlfn.XLOOKUP(A235,'Extract Diagnostic'!A:A,'Extract Diagnostic'!M:M,"0")</f>
        <v>0</v>
      </c>
      <c r="AF235" t="str">
        <f ca="1">_xlfn.XLOOKUP(A235,'Extract Diagnostic'!A:A,'Extract Diagnostic'!N:N,"0")</f>
        <v>0</v>
      </c>
      <c r="AG235" t="str">
        <f ca="1">_xlfn.XLOOKUP(A235,'Extract Diagnostic'!A:A,'Extract Diagnostic'!X:X,"0")</f>
        <v>0</v>
      </c>
      <c r="AH235" t="str">
        <f ca="1">_xlfn.XLOOKUP(A235,'Extract Diagnostic'!A:A,'Extract Diagnostic'!Y:Y,"0")</f>
        <v>0</v>
      </c>
      <c r="AI235" t="str">
        <f ca="1">_xlfn.XLOOKUP(A235,'Extract Diagnostic'!A:A,'Extract Diagnostic'!Z:Z,"0")</f>
        <v>0</v>
      </c>
    </row>
    <row r="236" spans="1:35" x14ac:dyDescent="0.35">
      <c r="A236" t="str">
        <f t="shared" ca="1" si="6"/>
        <v>MD Formula General InformationFIL - Full Ingredient Labelling - OfficializationDocument reference for FIL Officialization</v>
      </c>
      <c r="B236" t="str">
        <f ca="1"/>
        <v>79U</v>
      </c>
      <c r="C236" t="str">
        <f ca="1"/>
        <v>MT8-JNY-6SV-79U</v>
      </c>
      <c r="D236" t="str">
        <f ca="1"/>
        <v>Research &amp; Innovation</v>
      </c>
      <c r="E236" t="str">
        <f ca="1"/>
        <v>Formula</v>
      </c>
      <c r="F236" t="str">
        <f ca="1"/>
        <v>MD Formula General Information</v>
      </c>
      <c r="G236" t="str">
        <f ca="1"/>
        <v>FIL - Full Ingredient Labelling - Officialization</v>
      </c>
      <c r="H236" t="str">
        <f ca="1"/>
        <v xml:space="preserve">The officialization information of the Full Ingredient Labelling which informs the consumer of the ingredients that make up the product </v>
      </c>
      <c r="I236" t="str">
        <f ca="1"/>
        <v>Document reference for FIL Officialization [FIL]</v>
      </c>
      <c r="J236" t="str">
        <f ca="1"/>
        <v>Document reference for FIL Officialization</v>
      </c>
      <c r="K236" t="str">
        <f ca="1"/>
        <v>FIL</v>
      </c>
      <c r="L236" t="str">
        <f ca="1"/>
        <v>Official document that establishes and governs the Full Ingredient Labelling (FIL) system, providing all information concerning the formula in product labeling</v>
      </c>
      <c r="M236">
        <f ca="1"/>
        <v>0</v>
      </c>
      <c r="N236" t="str">
        <f ca="1"/>
        <v>Validated</v>
      </c>
      <c r="O236">
        <f>Feuil1!$B$1</f>
        <v>20230823</v>
      </c>
      <c r="P236" t="str">
        <f ca="1">VLOOKUP(F236,Feuil1!$A$13:$D$33,2,FALSE)</f>
        <v>Validated</v>
      </c>
      <c r="Q236" t="str">
        <f ca="1">VLOOKUP(F236,Feuil1!$A$13:$D$33,3,FALSE)</f>
        <v>Mourad B</v>
      </c>
      <c r="R236" t="str">
        <f ca="1">VLOOKUP(F236,Feuil1!$A$13:$D$33,4,FALSE)</f>
        <v>Arnaud H</v>
      </c>
      <c r="W236" t="str">
        <f ca="1">_xlfn.XLOOKUP(A236,SDDS!A:A,SDDS!G:G,FALSE)</f>
        <v>fil_full_ingredient_labelling_officialization</v>
      </c>
      <c r="X236" t="str">
        <f ca="1">_xlfn.XLOOKUP(A236,SDDS!A:A,SDDS!H:H,FALSE)</f>
        <v>document_reference</v>
      </c>
      <c r="Y236" t="str">
        <f ca="1">_xlfn.XLOOKUP(A236,SDDS!A:A,SDDS!I:I,FALSE)</f>
        <v>document_source_id</v>
      </c>
      <c r="Z236" t="str">
        <f ca="1">_xlfn.XLOOKUP(A236,SDDS!A:A,SDDS!J:J,FALSE)</f>
        <v>document_id</v>
      </c>
      <c r="AA236">
        <f ca="1">_xlfn.XLOOKUP(A236,SDDS!A:A,SDDS!K:K,FALSE)</f>
        <v>0</v>
      </c>
      <c r="AD236" t="str">
        <f ca="1">_xlfn.XLOOKUP(A236,'Extract Diagnostic'!A:A,'Extract Diagnostic'!L:L,"0")</f>
        <v>LICENSE TO OPERATE</v>
      </c>
      <c r="AE236" t="str">
        <f ca="1">_xlfn.XLOOKUP(A236,'Extract Diagnostic'!A:A,'Extract Diagnostic'!M:M,"0")</f>
        <v>LICENSE TO OPERATE</v>
      </c>
      <c r="AF236" t="str">
        <f ca="1">_xlfn.XLOOKUP(A236,'Extract Diagnostic'!A:A,'Extract Diagnostic'!N:N,"0")</f>
        <v>LICENSE TO OPERATE</v>
      </c>
      <c r="AG236" t="str">
        <f ca="1">_xlfn.XLOOKUP(A236,'Extract Diagnostic'!A:A,'Extract Diagnostic'!X:X,"0")</f>
        <v>HIGH</v>
      </c>
      <c r="AH236" t="str">
        <f ca="1">_xlfn.XLOOKUP(A236,'Extract Diagnostic'!A:A,'Extract Diagnostic'!Y:Y,"0")</f>
        <v>HIGH</v>
      </c>
      <c r="AI236" t="str">
        <f ca="1">_xlfn.XLOOKUP(A236,'Extract Diagnostic'!A:A,'Extract Diagnostic'!Z:Z,"0")</f>
        <v>HIGH</v>
      </c>
    </row>
    <row r="237" spans="1:35" hidden="1" x14ac:dyDescent="0.35">
      <c r="A237" t="str">
        <f t="shared" ca="1" si="6"/>
        <v>SocleSOC - Socle PerformanceDry hair cosmeticity Code</v>
      </c>
      <c r="B237" t="str">
        <f ca="1"/>
        <v>3WF</v>
      </c>
      <c r="C237" t="str">
        <f ca="1"/>
        <v>MT8-X5G-M10-3WF</v>
      </c>
      <c r="D237" t="str">
        <f ca="1"/>
        <v>Research &amp; Innovation</v>
      </c>
      <c r="E237" t="str">
        <f ca="1"/>
        <v>Formula</v>
      </c>
      <c r="F237" t="str">
        <f ca="1"/>
        <v>Socle</v>
      </c>
      <c r="G237" t="str">
        <f ca="1"/>
        <v>SOC - Socle Performance</v>
      </c>
      <c r="H237" t="str">
        <f ca="1"/>
        <v>Elements enabling to identify and characterize a Socle</v>
      </c>
      <c r="I237" t="str">
        <f ca="1"/>
        <v>Dry hair cosmeticity Code [SOC]</v>
      </c>
      <c r="J237" t="str">
        <f ca="1"/>
        <v>Dry hair cosmeticity Code</v>
      </c>
      <c r="K237" t="str">
        <f ca="1"/>
        <v>SOC</v>
      </c>
      <c r="L237" t="str">
        <f ca="1"/>
        <v>Technical Id- Dry hair cosmeticity Code</v>
      </c>
      <c r="M237">
        <f ca="1"/>
        <v>0</v>
      </c>
      <c r="N237" t="str">
        <f ca="1"/>
        <v>Validated</v>
      </c>
      <c r="O237">
        <f>Feuil1!$B$1</f>
        <v>20230823</v>
      </c>
      <c r="P237" t="str">
        <f ca="1">VLOOKUP(F237,Feuil1!$A$13:$D$33,2,FALSE)</f>
        <v>Validated</v>
      </c>
      <c r="Q237" t="str">
        <f ca="1">VLOOKUP(F237,Feuil1!$A$13:$D$33,3,FALSE)</f>
        <v>Mourad B</v>
      </c>
      <c r="R237" t="str">
        <f ca="1">VLOOKUP(F237,Feuil1!$A$13:$D$33,4,FALSE)</f>
        <v>Frederic G</v>
      </c>
      <c r="W237" s="4" t="s">
        <v>50</v>
      </c>
      <c r="X237" s="4">
        <v>0</v>
      </c>
      <c r="Y237" s="4">
        <v>0</v>
      </c>
      <c r="Z237" s="4">
        <v>0</v>
      </c>
      <c r="AA237">
        <v>0</v>
      </c>
    </row>
    <row r="238" spans="1:35" hidden="1" x14ac:dyDescent="0.35">
      <c r="A238" t="str">
        <f t="shared" ca="1" si="6"/>
        <v>SocleSOC - Socle PerformanceDry hair cosmeticity Name</v>
      </c>
      <c r="B238" t="str">
        <f ca="1"/>
        <v>ZNU</v>
      </c>
      <c r="C238" t="str">
        <f ca="1"/>
        <v>MT8-X5G-M10-ZNU</v>
      </c>
      <c r="D238" t="str">
        <f ca="1"/>
        <v>Research &amp; Innovation</v>
      </c>
      <c r="E238" t="str">
        <f ca="1"/>
        <v>Formula</v>
      </c>
      <c r="F238" t="str">
        <f ca="1"/>
        <v>Socle</v>
      </c>
      <c r="G238" t="str">
        <f ca="1"/>
        <v>SOC - Socle Performance</v>
      </c>
      <c r="H238" t="str">
        <f ca="1"/>
        <v>Elements enabling to identify and characterize a Socle</v>
      </c>
      <c r="I238" t="str">
        <f ca="1"/>
        <v>Dry hair cosmeticity Name [SOC]</v>
      </c>
      <c r="J238" t="str">
        <f ca="1"/>
        <v>Dry hair cosmeticity Name</v>
      </c>
      <c r="K238" t="str">
        <f ca="1"/>
        <v>SOC</v>
      </c>
      <c r="L238" t="str">
        <f ca="1"/>
        <v xml:space="preserve">Describes the level of the cosmeticity with respect to dry hair (e.g. 4/5 Medium (+), 1/5 Low, 5/5 High). </v>
      </c>
      <c r="M238">
        <f ca="1"/>
        <v>0</v>
      </c>
      <c r="N238" t="str">
        <f ca="1"/>
        <v>Validated</v>
      </c>
      <c r="O238">
        <f>Feuil1!$B$1</f>
        <v>20230823</v>
      </c>
      <c r="P238" t="str">
        <f ca="1">VLOOKUP(F238,Feuil1!$A$13:$D$33,2,FALSE)</f>
        <v>Validated</v>
      </c>
      <c r="Q238" t="str">
        <f ca="1">VLOOKUP(F238,Feuil1!$A$13:$D$33,3,FALSE)</f>
        <v>Mourad B</v>
      </c>
      <c r="R238" t="str">
        <f ca="1">VLOOKUP(F238,Feuil1!$A$13:$D$33,4,FALSE)</f>
        <v>Frederic G</v>
      </c>
      <c r="W238" s="4" t="s">
        <v>50</v>
      </c>
      <c r="X238" s="4">
        <v>0</v>
      </c>
      <c r="Y238" s="4">
        <v>0</v>
      </c>
      <c r="Z238" s="4">
        <v>0</v>
      </c>
      <c r="AA238">
        <v>0</v>
      </c>
    </row>
    <row r="239" spans="1:35" x14ac:dyDescent="0.35">
      <c r="A239" t="str">
        <f ca="1">F239&amp;G239&amp;J239</f>
        <v>MD Formula General InformationFGI - Formula Environment and NaturalnessDry Matter (%)</v>
      </c>
      <c r="B239" t="str">
        <f ca="1"/>
        <v>2NX</v>
      </c>
      <c r="C239" t="str">
        <f ca="1"/>
        <v>MT8-JNY-UOP-2NX</v>
      </c>
      <c r="D239" t="str">
        <f ca="1"/>
        <v>Research &amp; Innovation</v>
      </c>
      <c r="E239" t="str">
        <f ca="1"/>
        <v>Formula</v>
      </c>
      <c r="F239" t="str">
        <f ca="1"/>
        <v>MD Formula General Information</v>
      </c>
      <c r="G239" t="str">
        <f ca="1"/>
        <v>FGI - Formula Environment and Naturalness</v>
      </c>
      <c r="H23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239" t="str">
        <f ca="1"/>
        <v>Dry Matter (%) [FGI]</v>
      </c>
      <c r="J239" t="str">
        <f ca="1"/>
        <v>Dry Matter (%)</v>
      </c>
      <c r="K239" t="str">
        <f ca="1"/>
        <v>FGI</v>
      </c>
      <c r="L239" t="str">
        <f ca="1"/>
        <v xml:space="preserve">Percentage of the composition of the formula that is not formulation water (tap water). Mineral waters and specific waters are taken into account in this percentage. </v>
      </c>
      <c r="M239">
        <f ca="1"/>
        <v>0</v>
      </c>
      <c r="N239" t="str">
        <f ca="1"/>
        <v>Validated</v>
      </c>
      <c r="O239">
        <f>Feuil1!$B$1</f>
        <v>20230823</v>
      </c>
      <c r="P239" t="str">
        <f ca="1">VLOOKUP(F239,Feuil1!$A$13:$D$33,2,FALSE)</f>
        <v>Validated</v>
      </c>
      <c r="Q239" t="str">
        <f ca="1">VLOOKUP(F239,Feuil1!$A$13:$D$33,3,FALSE)</f>
        <v>Mourad B</v>
      </c>
      <c r="R239" t="str">
        <f ca="1">VLOOKUP(F239,Feuil1!$A$13:$D$33,4,FALSE)</f>
        <v>Arnaud H</v>
      </c>
      <c r="W239" t="str">
        <f ca="1">_xlfn.XLOOKUP(A239,SDDS!A:A,SDDS!G:G,FALSE)</f>
        <v>fgi_formula_environment_naturalness</v>
      </c>
      <c r="X239">
        <f ca="1">_xlfn.XLOOKUP(A239,SDDS!A:A,SDDS!H:H,FALSE)</f>
        <v>0</v>
      </c>
      <c r="Y239">
        <f ca="1">_xlfn.XLOOKUP(A239,SDDS!A:A,SDDS!I:I,FALSE)</f>
        <v>0</v>
      </c>
      <c r="Z239">
        <f ca="1">_xlfn.XLOOKUP(A239,SDDS!A:A,SDDS!J:J,FALSE)</f>
        <v>0</v>
      </c>
      <c r="AA239">
        <f ca="1">_xlfn.XLOOKUP(A239,SDDS!A:A,SDDS!K:K,FALSE)</f>
        <v>0</v>
      </c>
      <c r="AD239" t="str">
        <f ca="1">_xlfn.XLOOKUP(A239,'Extract Diagnostic'!A:A,'Extract Diagnostic'!L:L,"0")</f>
        <v>0</v>
      </c>
      <c r="AE239" t="str">
        <f ca="1">_xlfn.XLOOKUP(A239,'Extract Diagnostic'!A:A,'Extract Diagnostic'!M:M,"0")</f>
        <v>0</v>
      </c>
      <c r="AF239" t="str">
        <f ca="1">_xlfn.XLOOKUP(A239,'Extract Diagnostic'!A:A,'Extract Diagnostic'!N:N,"0")</f>
        <v>0</v>
      </c>
      <c r="AG239" t="str">
        <f ca="1">_xlfn.XLOOKUP(A239,'Extract Diagnostic'!A:A,'Extract Diagnostic'!X:X,"0")</f>
        <v>0</v>
      </c>
      <c r="AH239" t="str">
        <f ca="1">_xlfn.XLOOKUP(A239,'Extract Diagnostic'!A:A,'Extract Diagnostic'!Y:Y,"0")</f>
        <v>0</v>
      </c>
      <c r="AI239" t="str">
        <f ca="1">_xlfn.XLOOKUP(A239,'Extract Diagnostic'!A:A,'Extract Diagnostic'!Z:Z,"0")</f>
        <v>0</v>
      </c>
    </row>
    <row r="240" spans="1:35" hidden="1" x14ac:dyDescent="0.35">
      <c r="A240" t="str">
        <f t="shared" ca="1" si="6"/>
        <v>SocleSOC - Socle PerformanceDryness effect</v>
      </c>
      <c r="B240" t="str">
        <f ca="1"/>
        <v>Z8D</v>
      </c>
      <c r="C240" t="str">
        <f ca="1"/>
        <v>MT8-X5G-M10-Z8D</v>
      </c>
      <c r="D240" t="str">
        <f ca="1"/>
        <v>Research &amp; Innovation</v>
      </c>
      <c r="E240" t="str">
        <f ca="1"/>
        <v>Formula</v>
      </c>
      <c r="F240" t="str">
        <f ca="1"/>
        <v>Socle</v>
      </c>
      <c r="G240" t="str">
        <f ca="1"/>
        <v>SOC - Socle Performance</v>
      </c>
      <c r="H240" t="str">
        <f ca="1"/>
        <v>Elements enabling to identify and characterize a Socle</v>
      </c>
      <c r="I240" t="str">
        <f ca="1"/>
        <v>Dryness effect [SOC]</v>
      </c>
      <c r="J240" t="str">
        <f ca="1"/>
        <v>Dryness effect</v>
      </c>
      <c r="K240" t="str">
        <f ca="1"/>
        <v>SOC</v>
      </c>
      <c r="L240" t="str">
        <f ca="1"/>
        <v xml:space="preserve">Describes the level of the dryness in the result using the formula (e.g. Low, Medium, High). </v>
      </c>
      <c r="M240">
        <f ca="1"/>
        <v>0</v>
      </c>
      <c r="N240" t="str">
        <f ca="1"/>
        <v>Validated</v>
      </c>
      <c r="O240">
        <f>Feuil1!$B$1</f>
        <v>20230823</v>
      </c>
      <c r="P240" t="str">
        <f ca="1">VLOOKUP(F240,Feuil1!$A$13:$D$33,2,FALSE)</f>
        <v>Validated</v>
      </c>
      <c r="Q240" t="str">
        <f ca="1">VLOOKUP(F240,Feuil1!$A$13:$D$33,3,FALSE)</f>
        <v>Mourad B</v>
      </c>
      <c r="R240" t="str">
        <f ca="1">VLOOKUP(F240,Feuil1!$A$13:$D$33,4,FALSE)</f>
        <v>Frederic G</v>
      </c>
      <c r="W240" s="4" t="s">
        <v>50</v>
      </c>
      <c r="X240" s="4">
        <v>0</v>
      </c>
      <c r="Y240" s="4">
        <v>0</v>
      </c>
      <c r="Z240" s="4">
        <v>0</v>
      </c>
      <c r="AA240">
        <v>0</v>
      </c>
    </row>
    <row r="241" spans="1:35" x14ac:dyDescent="0.35">
      <c r="A241" t="str">
        <f t="shared" ca="1" si="6"/>
        <v>MD Formula General InformationFGI - Formula IdentificationDuplicated from Formula Code</v>
      </c>
      <c r="B241" t="str">
        <f ca="1"/>
        <v>9QV</v>
      </c>
      <c r="C241" t="str">
        <f ca="1"/>
        <v>MT8-JNY-GPD-9QV</v>
      </c>
      <c r="D241" t="str">
        <f ca="1"/>
        <v>Research &amp; Innovation</v>
      </c>
      <c r="E241" t="str">
        <f ca="1"/>
        <v>Formula</v>
      </c>
      <c r="F241" t="str">
        <f ca="1"/>
        <v>MD Formula General Information</v>
      </c>
      <c r="G241" t="str">
        <f ca="1"/>
        <v>FGI - Formula Identification</v>
      </c>
      <c r="H241"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241" t="str">
        <f ca="1"/>
        <v>Duplicated from Formula Code [FGI]</v>
      </c>
      <c r="J241" t="str">
        <f ca="1"/>
        <v>Duplicated from Formula Code</v>
      </c>
      <c r="K241" t="str">
        <f ca="1"/>
        <v>FGI</v>
      </c>
      <c r="L241" t="str">
        <f ca="1"/>
        <v>Formula number the formula is derived from. This information describes formulas created that were based on other existing formulas. This information is used for traceability purpose, to keep historical information on formula creation, to simplify information filled in when formula is created and potentially to enable extrapolation of some study results (claim, performance, safety, etc.). Filled in automatically, when formulators duplicate an existing formula to create a new one. Laboratories provide this information, which is used by R&amp;I partners, Claim, PPE and WSE in particular.</v>
      </c>
      <c r="M241">
        <f ca="1"/>
        <v>0</v>
      </c>
      <c r="N241" t="str">
        <f ca="1"/>
        <v>On going</v>
      </c>
      <c r="O241">
        <f>Feuil1!$B$1</f>
        <v>20230823</v>
      </c>
      <c r="P241" t="str">
        <f ca="1">VLOOKUP(F241,Feuil1!$A$13:$D$33,2,FALSE)</f>
        <v>Validated</v>
      </c>
      <c r="Q241" t="str">
        <f ca="1">VLOOKUP(F241,Feuil1!$A$13:$D$33,3,FALSE)</f>
        <v>Mourad B</v>
      </c>
      <c r="R241" t="str">
        <f ca="1">VLOOKUP(F241,Feuil1!$A$13:$D$33,4,FALSE)</f>
        <v>Arnaud H</v>
      </c>
      <c r="W241" t="str">
        <f ca="1">_xlfn.XLOOKUP(A241,SDDS!A:A,SDDS!G:G,FALSE)</f>
        <v>fgi_formula_identification</v>
      </c>
      <c r="X241">
        <f ca="1">_xlfn.XLOOKUP(A241,SDDS!A:A,SDDS!H:H,FALSE)</f>
        <v>0</v>
      </c>
      <c r="Y241">
        <f ca="1">_xlfn.XLOOKUP(A241,SDDS!A:A,SDDS!I:I,FALSE)</f>
        <v>0</v>
      </c>
      <c r="Z241">
        <f ca="1">_xlfn.XLOOKUP(A241,SDDS!A:A,SDDS!J:J,FALSE)</f>
        <v>0</v>
      </c>
      <c r="AA241">
        <f ca="1">_xlfn.XLOOKUP(A241,SDDS!A:A,SDDS!K:K,FALSE)</f>
        <v>0</v>
      </c>
      <c r="AD241" t="str">
        <f ca="1">_xlfn.XLOOKUP(A241,'Extract Diagnostic'!A:A,'Extract Diagnostic'!L:L,"0")</f>
        <v>LICENSE TO OPERATE</v>
      </c>
      <c r="AE241" t="str">
        <f ca="1">_xlfn.XLOOKUP(A241,'Extract Diagnostic'!A:A,'Extract Diagnostic'!M:M,"0")</f>
        <v>LICENSE TO OPERATE</v>
      </c>
      <c r="AF241" t="str">
        <f ca="1">_xlfn.XLOOKUP(A241,'Extract Diagnostic'!A:A,'Extract Diagnostic'!N:N,"0")</f>
        <v>LOW</v>
      </c>
      <c r="AG241" t="str">
        <f ca="1">_xlfn.XLOOKUP(A241,'Extract Diagnostic'!A:A,'Extract Diagnostic'!X:X,"0")</f>
        <v>HIGH</v>
      </c>
      <c r="AH241" t="str">
        <f ca="1">_xlfn.XLOOKUP(A241,'Extract Diagnostic'!A:A,'Extract Diagnostic'!Y:Y,"0")</f>
        <v>HIGH</v>
      </c>
      <c r="AI241" t="str">
        <f ca="1">_xlfn.XLOOKUP(A241,'Extract Diagnostic'!A:A,'Extract Diagnostic'!Z:Z,"0")</f>
        <v>-</v>
      </c>
    </row>
    <row r="242" spans="1:35" x14ac:dyDescent="0.35">
      <c r="A242" t="str">
        <f t="shared" ca="1" si="6"/>
        <v>MD Formula General InformationFGI - Formula Claim characteristicsEfficiency claims</v>
      </c>
      <c r="B242" t="str">
        <f ca="1"/>
        <v>53H</v>
      </c>
      <c r="C242" t="str">
        <f ca="1"/>
        <v>MT8-JNY-MIG-53H</v>
      </c>
      <c r="D242" t="str">
        <f ca="1"/>
        <v>Research &amp; Innovation</v>
      </c>
      <c r="E242" t="str">
        <f ca="1"/>
        <v>Formula</v>
      </c>
      <c r="F242" t="str">
        <f ca="1"/>
        <v>MD Formula General Information</v>
      </c>
      <c r="G242" t="str">
        <f ca="1"/>
        <v>FGI - Formula Claim characteristics</v>
      </c>
      <c r="H242" t="str">
        <f ca="1"/>
        <v>Features of a claim describing the composition of a product. These characteristics are used to determine the scope and validity of the product.</v>
      </c>
      <c r="I242" t="str">
        <f ca="1"/>
        <v>Efficiency claims [FGI]</v>
      </c>
      <c r="J242" t="str">
        <f ca="1"/>
        <v>Efficiency claims</v>
      </c>
      <c r="K242" t="str">
        <f ca="1"/>
        <v>FGI</v>
      </c>
      <c r="L242" t="str">
        <f ca="1"/>
        <v>Assertions made regarding the efficiency of a product</v>
      </c>
      <c r="M242">
        <f ca="1"/>
        <v>0</v>
      </c>
      <c r="N242" t="str">
        <f ca="1"/>
        <v>On going</v>
      </c>
      <c r="O242">
        <f>Feuil1!$B$1</f>
        <v>20230823</v>
      </c>
      <c r="P242" t="str">
        <f ca="1">VLOOKUP(F242,Feuil1!$A$13:$D$33,2,FALSE)</f>
        <v>Validated</v>
      </c>
      <c r="Q242" t="str">
        <f ca="1">VLOOKUP(F242,Feuil1!$A$13:$D$33,3,FALSE)</f>
        <v>Mourad B</v>
      </c>
      <c r="R242" t="str">
        <f ca="1">VLOOKUP(F242,Feuil1!$A$13:$D$33,4,FALSE)</f>
        <v>Arnaud H</v>
      </c>
      <c r="W242" t="str">
        <f ca="1">_xlfn.XLOOKUP(A242,SDDS!A:A,SDDS!G:G,FALSE)</f>
        <v>fgi_formula_claim_characteristics</v>
      </c>
      <c r="X242">
        <f ca="1">_xlfn.XLOOKUP(A242,SDDS!A:A,SDDS!H:H,FALSE)</f>
        <v>0</v>
      </c>
      <c r="Y242">
        <f ca="1">_xlfn.XLOOKUP(A242,SDDS!A:A,SDDS!I:I,FALSE)</f>
        <v>0</v>
      </c>
      <c r="Z242">
        <f ca="1">_xlfn.XLOOKUP(A242,SDDS!A:A,SDDS!J:J,FALSE)</f>
        <v>0</v>
      </c>
      <c r="AA242">
        <f ca="1">_xlfn.XLOOKUP(A242,SDDS!A:A,SDDS!K:K,FALSE)</f>
        <v>0</v>
      </c>
      <c r="AD242" t="str">
        <f ca="1">_xlfn.XLOOKUP(A242,'Extract Diagnostic'!A:A,'Extract Diagnostic'!L:L,"0")</f>
        <v>LICENSE TO OPERATE</v>
      </c>
      <c r="AE242" t="str">
        <f ca="1">_xlfn.XLOOKUP(A242,'Extract Diagnostic'!A:A,'Extract Diagnostic'!M:M,"0")</f>
        <v>LICENSE TO OPERATE</v>
      </c>
      <c r="AF242" t="str">
        <f ca="1">_xlfn.XLOOKUP(A242,'Extract Diagnostic'!A:A,'Extract Diagnostic'!N:N,"0")</f>
        <v>LICENSE TO OPERATE</v>
      </c>
      <c r="AG242" t="str">
        <f ca="1">_xlfn.XLOOKUP(A242,'Extract Diagnostic'!A:A,'Extract Diagnostic'!X:X,"0")</f>
        <v>HIGH</v>
      </c>
      <c r="AH242" t="str">
        <f ca="1">_xlfn.XLOOKUP(A242,'Extract Diagnostic'!A:A,'Extract Diagnostic'!Y:Y,"0")</f>
        <v>HIGH</v>
      </c>
      <c r="AI242" t="str">
        <f ca="1">_xlfn.XLOOKUP(A242,'Extract Diagnostic'!A:A,'Extract Diagnostic'!Z:Z,"0")</f>
        <v>HIGH</v>
      </c>
    </row>
    <row r="243" spans="1:35" hidden="1" x14ac:dyDescent="0.35">
      <c r="A243" t="str">
        <f t="shared" ca="1" si="6"/>
        <v>SocleSOC - Socle PerformanceEnd Look Code</v>
      </c>
      <c r="B243" t="str">
        <f ca="1"/>
        <v>3WP</v>
      </c>
      <c r="C243" t="str">
        <f ca="1"/>
        <v>MT8-X5G-M10-3WP</v>
      </c>
      <c r="D243" t="str">
        <f ca="1"/>
        <v>Research &amp; Innovation</v>
      </c>
      <c r="E243" t="str">
        <f ca="1"/>
        <v>Formula</v>
      </c>
      <c r="F243" t="str">
        <f ca="1"/>
        <v>Socle</v>
      </c>
      <c r="G243" t="str">
        <f ca="1"/>
        <v>SOC - Socle Performance</v>
      </c>
      <c r="H243" t="str">
        <f ca="1"/>
        <v>Elements enabling to identify and characterize a Socle</v>
      </c>
      <c r="I243" t="str">
        <f ca="1"/>
        <v>End Look Code [SOC]</v>
      </c>
      <c r="J243" t="str">
        <f ca="1"/>
        <v>End Look Code</v>
      </c>
      <c r="K243" t="str">
        <f ca="1"/>
        <v>SOC</v>
      </c>
      <c r="L243" t="str">
        <f ca="1"/>
        <v>Technical Id - End Look Code</v>
      </c>
      <c r="M243">
        <f ca="1"/>
        <v>0</v>
      </c>
      <c r="N243" t="str">
        <f ca="1"/>
        <v>Validated</v>
      </c>
      <c r="O243">
        <f>Feuil1!$B$1</f>
        <v>20230823</v>
      </c>
      <c r="P243" t="str">
        <f ca="1">VLOOKUP(F243,Feuil1!$A$13:$D$33,2,FALSE)</f>
        <v>Validated</v>
      </c>
      <c r="Q243" t="str">
        <f ca="1">VLOOKUP(F243,Feuil1!$A$13:$D$33,3,FALSE)</f>
        <v>Mourad B</v>
      </c>
      <c r="R243" t="str">
        <f ca="1">VLOOKUP(F243,Feuil1!$A$13:$D$33,4,FALSE)</f>
        <v>Frederic G</v>
      </c>
      <c r="W243" s="4" t="s">
        <v>50</v>
      </c>
      <c r="X243" s="4">
        <v>0</v>
      </c>
      <c r="Y243" s="4">
        <v>0</v>
      </c>
      <c r="Z243" s="4">
        <v>0</v>
      </c>
      <c r="AA243">
        <v>0</v>
      </c>
    </row>
    <row r="244" spans="1:35" hidden="1" x14ac:dyDescent="0.35">
      <c r="A244" t="str">
        <f t="shared" ca="1" si="6"/>
        <v>SocleSOC - Socle PerformanceEnd Look Name</v>
      </c>
      <c r="B244" t="str">
        <f ca="1"/>
        <v>0L9</v>
      </c>
      <c r="C244" t="str">
        <f ca="1"/>
        <v>MT8-X5G-M10-0L9</v>
      </c>
      <c r="D244" t="str">
        <f ca="1"/>
        <v>Research &amp; Innovation</v>
      </c>
      <c r="E244" t="str">
        <f ca="1"/>
        <v>Formula</v>
      </c>
      <c r="F244" t="str">
        <f ca="1"/>
        <v>Socle</v>
      </c>
      <c r="G244" t="str">
        <f ca="1"/>
        <v>SOC - Socle Performance</v>
      </c>
      <c r="H244" t="str">
        <f ca="1"/>
        <v>Elements enabling to identify and characterize a Socle</v>
      </c>
      <c r="I244" t="str">
        <f ca="1"/>
        <v>End Look Name [SOC]</v>
      </c>
      <c r="J244" t="str">
        <f ca="1"/>
        <v>End Look Name</v>
      </c>
      <c r="K244" t="str">
        <f ca="1"/>
        <v>SOC</v>
      </c>
      <c r="L244" t="str">
        <f ca="1"/>
        <v>Describes the aimed result on the look using the formula (e.g. All - Structured Look, Curl, All-Wet etc.).</v>
      </c>
      <c r="M244">
        <f ca="1"/>
        <v>0</v>
      </c>
      <c r="N244" t="str">
        <f ca="1"/>
        <v>Validated</v>
      </c>
      <c r="O244">
        <f>Feuil1!$B$1</f>
        <v>20230823</v>
      </c>
      <c r="P244" t="str">
        <f ca="1">VLOOKUP(F244,Feuil1!$A$13:$D$33,2,FALSE)</f>
        <v>Validated</v>
      </c>
      <c r="Q244" t="str">
        <f ca="1">VLOOKUP(F244,Feuil1!$A$13:$D$33,3,FALSE)</f>
        <v>Mourad B</v>
      </c>
      <c r="R244" t="str">
        <f ca="1">VLOOKUP(F244,Feuil1!$A$13:$D$33,4,FALSE)</f>
        <v>Frederic G</v>
      </c>
      <c r="W244" s="4" t="s">
        <v>50</v>
      </c>
      <c r="X244" s="4">
        <v>0</v>
      </c>
      <c r="Y244" s="4">
        <v>0</v>
      </c>
      <c r="Z244" s="4">
        <v>0</v>
      </c>
      <c r="AA244">
        <v>0</v>
      </c>
    </row>
    <row r="245" spans="1:35" x14ac:dyDescent="0.35">
      <c r="A245" t="str">
        <f t="shared" ca="1" si="6"/>
        <v>MD Formula General InformationFGI - Formula Regulatory characteristicsEthanol Presence Flag</v>
      </c>
      <c r="B245" t="str">
        <f ca="1"/>
        <v>FQH</v>
      </c>
      <c r="C245" t="str">
        <f ca="1"/>
        <v>MT8-JNY-OJV-FQH</v>
      </c>
      <c r="D245" t="str">
        <f ca="1"/>
        <v>Research &amp; Innovation</v>
      </c>
      <c r="E245" t="str">
        <f ca="1"/>
        <v>Formula</v>
      </c>
      <c r="F245" t="str">
        <f ca="1"/>
        <v>MD Formula General Information</v>
      </c>
      <c r="G245" t="str">
        <f ca="1"/>
        <v>FGI - Formula Regulatory characteristics</v>
      </c>
      <c r="H245" t="str">
        <f ca="1"/>
        <v xml:space="preserve">Properties of formula that determine its compliance with regulatory requirements or standards. </v>
      </c>
      <c r="I245" t="str">
        <f ca="1"/>
        <v>Ethanol Presence Flag [FGI]</v>
      </c>
      <c r="J245" t="str">
        <f ca="1"/>
        <v>Ethanol Presence Flag</v>
      </c>
      <c r="K245" t="str">
        <f ca="1"/>
        <v>FGI</v>
      </c>
      <c r="L245" t="str">
        <f ca="1"/>
        <v>the formula contains Ethanol ?</v>
      </c>
      <c r="M245">
        <f ca="1"/>
        <v>0</v>
      </c>
      <c r="N245" t="str">
        <f ca="1"/>
        <v>On going</v>
      </c>
      <c r="O245">
        <f>Feuil1!$B$1</f>
        <v>20230823</v>
      </c>
      <c r="P245" t="str">
        <f ca="1">VLOOKUP(F245,Feuil1!$A$13:$D$33,2,FALSE)</f>
        <v>Validated</v>
      </c>
      <c r="Q245" t="str">
        <f ca="1">VLOOKUP(F245,Feuil1!$A$13:$D$33,3,FALSE)</f>
        <v>Mourad B</v>
      </c>
      <c r="R245" t="str">
        <f ca="1">VLOOKUP(F245,Feuil1!$A$13:$D$33,4,FALSE)</f>
        <v>Arnaud H</v>
      </c>
      <c r="W245" t="str">
        <f ca="1">_xlfn.XLOOKUP(A245,SDDS!A:A,SDDS!G:G,FALSE)</f>
        <v>fgi_formula_regulatory_characteristics</v>
      </c>
      <c r="X245">
        <f ca="1">_xlfn.XLOOKUP(A245,SDDS!A:A,SDDS!H:H,FALSE)</f>
        <v>0</v>
      </c>
      <c r="Y245">
        <f ca="1">_xlfn.XLOOKUP(A245,SDDS!A:A,SDDS!I:I,FALSE)</f>
        <v>0</v>
      </c>
      <c r="Z245">
        <f ca="1">_xlfn.XLOOKUP(A245,SDDS!A:A,SDDS!J:J,FALSE)</f>
        <v>0</v>
      </c>
      <c r="AA245">
        <f ca="1">_xlfn.XLOOKUP(A245,SDDS!A:A,SDDS!K:K,FALSE)</f>
        <v>0</v>
      </c>
      <c r="AD245" t="str">
        <f ca="1">_xlfn.XLOOKUP(A245,'Extract Diagnostic'!A:A,'Extract Diagnostic'!L:L,"0")</f>
        <v>0</v>
      </c>
      <c r="AE245" t="str">
        <f ca="1">_xlfn.XLOOKUP(A245,'Extract Diagnostic'!A:A,'Extract Diagnostic'!M:M,"0")</f>
        <v>0</v>
      </c>
      <c r="AF245" t="str">
        <f ca="1">_xlfn.XLOOKUP(A245,'Extract Diagnostic'!A:A,'Extract Diagnostic'!N:N,"0")</f>
        <v>0</v>
      </c>
      <c r="AG245" t="str">
        <f ca="1">_xlfn.XLOOKUP(A245,'Extract Diagnostic'!A:A,'Extract Diagnostic'!X:X,"0")</f>
        <v>0</v>
      </c>
      <c r="AH245" t="str">
        <f ca="1">_xlfn.XLOOKUP(A245,'Extract Diagnostic'!A:A,'Extract Diagnostic'!Y:Y,"0")</f>
        <v>0</v>
      </c>
      <c r="AI245" t="str">
        <f ca="1">_xlfn.XLOOKUP(A245,'Extract Diagnostic'!A:A,'Extract Diagnostic'!Z:Z,"0")</f>
        <v>0</v>
      </c>
    </row>
    <row r="246" spans="1:35" x14ac:dyDescent="0.35">
      <c r="A246" t="str">
        <f t="shared" ca="1" si="6"/>
        <v>MD Formula General InformationFGI - Formula R&amp;I General classificationEU category level 1 / level 2 Id</v>
      </c>
      <c r="B246" t="str">
        <f ca="1"/>
        <v>4KR</v>
      </c>
      <c r="C246" t="str">
        <f ca="1"/>
        <v>MT8-JNY-VK8-4KR</v>
      </c>
      <c r="D246" t="str">
        <f ca="1"/>
        <v>Research &amp; Innovation</v>
      </c>
      <c r="E246" t="str">
        <f ca="1"/>
        <v>Formula</v>
      </c>
      <c r="F246" t="str">
        <f ca="1"/>
        <v>MD Formula General Information</v>
      </c>
      <c r="G246" t="str">
        <f ca="1"/>
        <v>FGI - Formula R&amp;I General classification</v>
      </c>
      <c r="H246" t="str">
        <f ca="1"/>
        <v>General information that classifies the formula and describes it in terms of its classification.</v>
      </c>
      <c r="I246" t="str">
        <f ca="1"/>
        <v>EU category level 1 / level 2 Id [FGI]</v>
      </c>
      <c r="J246" t="str">
        <f ca="1"/>
        <v>EU category level 1 / level 2 Id</v>
      </c>
      <c r="K246" t="str">
        <f ca="1"/>
        <v>FGI</v>
      </c>
      <c r="L246" t="str">
        <f ca="1"/>
        <v>Unique identifier of the category of the formula according to the European regulatory authorities classification. It is a mandatory attribute. This information is used by WRA to notify European Authorities of a new formula. Product category level 1/ level 2 is filled in by formulators when creating the formula.</v>
      </c>
      <c r="M246">
        <f ca="1"/>
        <v>0</v>
      </c>
      <c r="N246" t="str">
        <f ca="1"/>
        <v>Validated</v>
      </c>
      <c r="O246">
        <f>Feuil1!$B$1</f>
        <v>20230823</v>
      </c>
      <c r="P246" t="str">
        <f ca="1">VLOOKUP(F246,Feuil1!$A$13:$D$33,2,FALSE)</f>
        <v>Validated</v>
      </c>
      <c r="Q246" t="str">
        <f ca="1">VLOOKUP(F246,Feuil1!$A$13:$D$33,3,FALSE)</f>
        <v>Mourad B</v>
      </c>
      <c r="R246" t="str">
        <f ca="1">VLOOKUP(F246,Feuil1!$A$13:$D$33,4,FALSE)</f>
        <v>Arnaud H</v>
      </c>
      <c r="W246" t="str">
        <f ca="1">_xlfn.XLOOKUP(A246,SDDS!A:A,SDDS!G:G,FALSE)</f>
        <v>fgi_formula_ri_general_classification</v>
      </c>
      <c r="X246" t="str">
        <f ca="1">_xlfn.XLOOKUP(A246,SDDS!A:A,SDDS!H:H,FALSE)</f>
        <v>eu_category_level_1_level_2_source_id</v>
      </c>
      <c r="Y246">
        <f ca="1">_xlfn.XLOOKUP(A246,SDDS!A:A,SDDS!I:I,FALSE)</f>
        <v>0</v>
      </c>
      <c r="Z246">
        <f ca="1">_xlfn.XLOOKUP(A246,SDDS!A:A,SDDS!J:J,FALSE)</f>
        <v>0</v>
      </c>
      <c r="AA246">
        <f ca="1">_xlfn.XLOOKUP(A246,SDDS!A:A,SDDS!K:K,FALSE)</f>
        <v>0</v>
      </c>
      <c r="AD246" t="str">
        <f ca="1">_xlfn.XLOOKUP(A246,'Extract Diagnostic'!A:A,'Extract Diagnostic'!L:L,"0")</f>
        <v>0</v>
      </c>
      <c r="AE246" t="str">
        <f ca="1">_xlfn.XLOOKUP(A246,'Extract Diagnostic'!A:A,'Extract Diagnostic'!M:M,"0")</f>
        <v>0</v>
      </c>
      <c r="AF246" t="str">
        <f ca="1">_xlfn.XLOOKUP(A246,'Extract Diagnostic'!A:A,'Extract Diagnostic'!N:N,"0")</f>
        <v>0</v>
      </c>
      <c r="AG246" t="str">
        <f ca="1">_xlfn.XLOOKUP(A246,'Extract Diagnostic'!A:A,'Extract Diagnostic'!X:X,"0")</f>
        <v>0</v>
      </c>
      <c r="AH246" t="str">
        <f ca="1">_xlfn.XLOOKUP(A246,'Extract Diagnostic'!A:A,'Extract Diagnostic'!Y:Y,"0")</f>
        <v>0</v>
      </c>
      <c r="AI246" t="str">
        <f ca="1">_xlfn.XLOOKUP(A246,'Extract Diagnostic'!A:A,'Extract Diagnostic'!Z:Z,"0")</f>
        <v>0</v>
      </c>
    </row>
    <row r="247" spans="1:35" x14ac:dyDescent="0.35">
      <c r="A247" t="str">
        <f t="shared" ca="1" si="6"/>
        <v>MD Formula General InformationFGI - Formula R&amp;I General classificationEU category level 1 / level 2 name</v>
      </c>
      <c r="B247" t="str">
        <f ca="1"/>
        <v>4KS</v>
      </c>
      <c r="C247" t="str">
        <f ca="1"/>
        <v>MT8-JNY-VK8-4KS</v>
      </c>
      <c r="D247" t="str">
        <f ca="1"/>
        <v>Research &amp; Innovation</v>
      </c>
      <c r="E247" t="str">
        <f ca="1"/>
        <v>Formula</v>
      </c>
      <c r="F247" t="str">
        <f ca="1"/>
        <v>MD Formula General Information</v>
      </c>
      <c r="G247" t="str">
        <f ca="1"/>
        <v>FGI - Formula R&amp;I General classification</v>
      </c>
      <c r="H247" t="str">
        <f ca="1"/>
        <v>General information that classifies the formula and describes it in terms of its classification.</v>
      </c>
      <c r="I247" t="str">
        <f ca="1"/>
        <v>EU category level 1 / level 2 name [FGI]</v>
      </c>
      <c r="J247" t="str">
        <f ca="1"/>
        <v>EU category level 1 / level 2 name</v>
      </c>
      <c r="K247" t="str">
        <f ca="1"/>
        <v>FGI</v>
      </c>
      <c r="L247" t="str">
        <f ca="1"/>
        <v>Category of the formula according to the European regulatory authorities classification. It is a mandatory attribute. This information is used by WRA to notify European Authorities of a new formula. Product category level 1/ level 2 is filled in by formulators when creating the formula.</v>
      </c>
      <c r="M247">
        <f ca="1"/>
        <v>0</v>
      </c>
      <c r="N247" t="str">
        <f ca="1"/>
        <v>Validated</v>
      </c>
      <c r="O247">
        <f>Feuil1!$B$1</f>
        <v>20230823</v>
      </c>
      <c r="P247" t="str">
        <f ca="1">VLOOKUP(F247,Feuil1!$A$13:$D$33,2,FALSE)</f>
        <v>Validated</v>
      </c>
      <c r="Q247" t="str">
        <f ca="1">VLOOKUP(F247,Feuil1!$A$13:$D$33,3,FALSE)</f>
        <v>Mourad B</v>
      </c>
      <c r="R247" t="str">
        <f ca="1">VLOOKUP(F247,Feuil1!$A$13:$D$33,4,FALSE)</f>
        <v>Arnaud H</v>
      </c>
      <c r="W247" t="str">
        <f ca="1">_xlfn.XLOOKUP(A247,SDDS!A:A,SDDS!G:G,FALSE)</f>
        <v>fgi_formula_ri_general_classification</v>
      </c>
      <c r="X247" t="str">
        <f ca="1">_xlfn.XLOOKUP(A247,SDDS!A:A,SDDS!H:H,FALSE)</f>
        <v>eu_category_level_1_level_2_name_en</v>
      </c>
      <c r="Y247" t="str">
        <f ca="1">_xlfn.XLOOKUP(A247,SDDS!A:A,SDDS!I:I,FALSE)</f>
        <v>eu_category_level_1_level_2_name_fr</v>
      </c>
      <c r="Z247">
        <f ca="1">_xlfn.XLOOKUP(A247,SDDS!A:A,SDDS!J:J,FALSE)</f>
        <v>0</v>
      </c>
      <c r="AA247">
        <f ca="1">_xlfn.XLOOKUP(A247,SDDS!A:A,SDDS!K:K,FALSE)</f>
        <v>0</v>
      </c>
      <c r="AD247" t="str">
        <f ca="1">_xlfn.XLOOKUP(A247,'Extract Diagnostic'!A:A,'Extract Diagnostic'!L:L,"0")</f>
        <v>0</v>
      </c>
      <c r="AE247" t="str">
        <f ca="1">_xlfn.XLOOKUP(A247,'Extract Diagnostic'!A:A,'Extract Diagnostic'!M:M,"0")</f>
        <v>0</v>
      </c>
      <c r="AF247" t="str">
        <f ca="1">_xlfn.XLOOKUP(A247,'Extract Diagnostic'!A:A,'Extract Diagnostic'!N:N,"0")</f>
        <v>0</v>
      </c>
      <c r="AG247" t="str">
        <f ca="1">_xlfn.XLOOKUP(A247,'Extract Diagnostic'!A:A,'Extract Diagnostic'!X:X,"0")</f>
        <v>0</v>
      </c>
      <c r="AH247" t="str">
        <f ca="1">_xlfn.XLOOKUP(A247,'Extract Diagnostic'!A:A,'Extract Diagnostic'!Y:Y,"0")</f>
        <v>0</v>
      </c>
      <c r="AI247" t="str">
        <f ca="1">_xlfn.XLOOKUP(A247,'Extract Diagnostic'!A:A,'Extract Diagnostic'!Z:Z,"0")</f>
        <v>0</v>
      </c>
    </row>
    <row r="248" spans="1:35" x14ac:dyDescent="0.35">
      <c r="A248" t="str">
        <f t="shared" ca="1" si="6"/>
        <v>MD Formula General InformationFGI - Formula R&amp;I General classificationEU category level 1 Id</v>
      </c>
      <c r="B248" t="str">
        <f ca="1"/>
        <v>0N6</v>
      </c>
      <c r="C248" t="str">
        <f ca="1"/>
        <v>MT8-JNY-VK8-0N6</v>
      </c>
      <c r="D248" t="str">
        <f ca="1"/>
        <v>Research &amp; Innovation</v>
      </c>
      <c r="E248" t="str">
        <f ca="1"/>
        <v>Formula</v>
      </c>
      <c r="F248" t="str">
        <f ca="1"/>
        <v>MD Formula General Information</v>
      </c>
      <c r="G248" t="str">
        <f ca="1"/>
        <v>FGI - Formula R&amp;I General classification</v>
      </c>
      <c r="H248" t="str">
        <f ca="1"/>
        <v>General information that classifies the formula and describes it in terms of its classification.</v>
      </c>
      <c r="I248" t="str">
        <f ca="1"/>
        <v>EU category level 1 Id [FGI]</v>
      </c>
      <c r="J248" t="str">
        <f ca="1"/>
        <v>EU category level 1 Id</v>
      </c>
      <c r="K248" t="str">
        <f ca="1"/>
        <v>FGI</v>
      </c>
      <c r="L248" t="str">
        <f ca="1"/>
        <v>Unique identifier of the category of the formula according to the European regulatory authorities classification. It is a mandatory attribute. This information is used by WRA to notify European Authorities of a new formula. Product category level 1 is filled in by formulators when creating the formula.</v>
      </c>
      <c r="M248">
        <f ca="1"/>
        <v>0</v>
      </c>
      <c r="N248" t="str">
        <f ca="1"/>
        <v>Validated</v>
      </c>
      <c r="O248">
        <f>Feuil1!$B$1</f>
        <v>20230823</v>
      </c>
      <c r="P248" t="str">
        <f ca="1">VLOOKUP(F248,Feuil1!$A$13:$D$33,2,FALSE)</f>
        <v>Validated</v>
      </c>
      <c r="Q248" t="str">
        <f ca="1">VLOOKUP(F248,Feuil1!$A$13:$D$33,3,FALSE)</f>
        <v>Mourad B</v>
      </c>
      <c r="R248" t="str">
        <f ca="1">VLOOKUP(F248,Feuil1!$A$13:$D$33,4,FALSE)</f>
        <v>Arnaud H</v>
      </c>
      <c r="W248" t="str">
        <f ca="1">_xlfn.XLOOKUP(A248,SDDS!A:A,SDDS!G:G,FALSE)</f>
        <v>fgi_formula_ri_general_classification</v>
      </c>
      <c r="X248">
        <f ca="1">_xlfn.XLOOKUP(A248,SDDS!A:A,SDDS!H:H,FALSE)</f>
        <v>0</v>
      </c>
      <c r="Y248">
        <f ca="1">_xlfn.XLOOKUP(A248,SDDS!A:A,SDDS!I:I,FALSE)</f>
        <v>0</v>
      </c>
      <c r="Z248">
        <f ca="1">_xlfn.XLOOKUP(A248,SDDS!A:A,SDDS!J:J,FALSE)</f>
        <v>0</v>
      </c>
      <c r="AA248">
        <f ca="1">_xlfn.XLOOKUP(A248,SDDS!A:A,SDDS!K:K,FALSE)</f>
        <v>0</v>
      </c>
      <c r="AD248" t="str">
        <f ca="1">_xlfn.XLOOKUP(A248,'Extract Diagnostic'!A:A,'Extract Diagnostic'!L:L,"0")</f>
        <v>LICENSE TO OPERATE</v>
      </c>
      <c r="AE248" t="str">
        <f ca="1">_xlfn.XLOOKUP(A248,'Extract Diagnostic'!A:A,'Extract Diagnostic'!M:M,"0")</f>
        <v>LICENSE TO OPERATE</v>
      </c>
      <c r="AF248" t="str">
        <f ca="1">_xlfn.XLOOKUP(A248,'Extract Diagnostic'!A:A,'Extract Diagnostic'!N:N,"0")</f>
        <v>LICENSE TO OPERATE</v>
      </c>
      <c r="AG248" t="str">
        <f ca="1">_xlfn.XLOOKUP(A248,'Extract Diagnostic'!A:A,'Extract Diagnostic'!X:X,"0")</f>
        <v>HIGH</v>
      </c>
      <c r="AH248" t="str">
        <f ca="1">_xlfn.XLOOKUP(A248,'Extract Diagnostic'!A:A,'Extract Diagnostic'!Y:Y,"0")</f>
        <v>HIGH</v>
      </c>
      <c r="AI248" t="str">
        <f ca="1">_xlfn.XLOOKUP(A248,'Extract Diagnostic'!A:A,'Extract Diagnostic'!Z:Z,"0")</f>
        <v>HIGH</v>
      </c>
    </row>
    <row r="249" spans="1:35" x14ac:dyDescent="0.35">
      <c r="A249" t="str">
        <f t="shared" ca="1" si="6"/>
        <v>MD Formula General InformationFGI - Formula R&amp;I General classificationEU category level 1 name</v>
      </c>
      <c r="B249" t="str">
        <f ca="1"/>
        <v>K2E</v>
      </c>
      <c r="C249" t="str">
        <f ca="1"/>
        <v>MT8-JNY-VK8-K2E</v>
      </c>
      <c r="D249" t="str">
        <f ca="1"/>
        <v>Research &amp; Innovation</v>
      </c>
      <c r="E249" t="str">
        <f ca="1"/>
        <v>Formula</v>
      </c>
      <c r="F249" t="str">
        <f ca="1"/>
        <v>MD Formula General Information</v>
      </c>
      <c r="G249" t="str">
        <f ca="1"/>
        <v>FGI - Formula R&amp;I General classification</v>
      </c>
      <c r="H249" t="str">
        <f ca="1"/>
        <v>General information that classifies the formula and describes it in terms of its classification.</v>
      </c>
      <c r="I249" t="str">
        <f ca="1"/>
        <v>EU category level 1 name [FGI]</v>
      </c>
      <c r="J249" t="str">
        <f ca="1"/>
        <v>EU category level 1 name</v>
      </c>
      <c r="K249" t="str">
        <f ca="1"/>
        <v>FGI</v>
      </c>
      <c r="L249" t="str">
        <f ca="1"/>
        <v>Category of the formula according to the European regulatory authorities classification. It is a mandatory attribute. This information is used by WRA to notify European Authorities of a new formula. Product category level 1/ level 2 is filled in by formulators when creating the formula.</v>
      </c>
      <c r="M249">
        <f ca="1"/>
        <v>0</v>
      </c>
      <c r="N249" t="str">
        <f ca="1"/>
        <v>Validated</v>
      </c>
      <c r="O249">
        <f>Feuil1!$B$1</f>
        <v>20230823</v>
      </c>
      <c r="P249" t="str">
        <f ca="1">VLOOKUP(F249,Feuil1!$A$13:$D$33,2,FALSE)</f>
        <v>Validated</v>
      </c>
      <c r="Q249" t="str">
        <f ca="1">VLOOKUP(F249,Feuil1!$A$13:$D$33,3,FALSE)</f>
        <v>Mourad B</v>
      </c>
      <c r="R249" t="str">
        <f ca="1">VLOOKUP(F249,Feuil1!$A$13:$D$33,4,FALSE)</f>
        <v>Arnaud H</v>
      </c>
      <c r="W249" t="str">
        <f ca="1">_xlfn.XLOOKUP(A249,SDDS!A:A,SDDS!G:G,FALSE)</f>
        <v>fgi_formula_ri_general_classification</v>
      </c>
      <c r="X249">
        <f ca="1">_xlfn.XLOOKUP(A249,SDDS!A:A,SDDS!H:H,FALSE)</f>
        <v>0</v>
      </c>
      <c r="Y249">
        <f ca="1">_xlfn.XLOOKUP(A249,SDDS!A:A,SDDS!I:I,FALSE)</f>
        <v>0</v>
      </c>
      <c r="Z249">
        <f ca="1">_xlfn.XLOOKUP(A249,SDDS!A:A,SDDS!J:J,FALSE)</f>
        <v>0</v>
      </c>
      <c r="AA249">
        <f ca="1">_xlfn.XLOOKUP(A249,SDDS!A:A,SDDS!K:K,FALSE)</f>
        <v>0</v>
      </c>
      <c r="AD249" t="str">
        <f ca="1">_xlfn.XLOOKUP(A249,'Extract Diagnostic'!A:A,'Extract Diagnostic'!L:L,"0")</f>
        <v>LICENSE TO OPERATE</v>
      </c>
      <c r="AE249" t="str">
        <f ca="1">_xlfn.XLOOKUP(A249,'Extract Diagnostic'!A:A,'Extract Diagnostic'!M:M,"0")</f>
        <v>LICENSE TO OPERATE</v>
      </c>
      <c r="AF249" t="str">
        <f ca="1">_xlfn.XLOOKUP(A249,'Extract Diagnostic'!A:A,'Extract Diagnostic'!N:N,"0")</f>
        <v>LICENSE TO OPERATE</v>
      </c>
      <c r="AG249" t="str">
        <f ca="1">_xlfn.XLOOKUP(A249,'Extract Diagnostic'!A:A,'Extract Diagnostic'!X:X,"0")</f>
        <v>HIGH</v>
      </c>
      <c r="AH249" t="str">
        <f ca="1">_xlfn.XLOOKUP(A249,'Extract Diagnostic'!A:A,'Extract Diagnostic'!Y:Y,"0")</f>
        <v>HIGH</v>
      </c>
      <c r="AI249" t="str">
        <f ca="1">_xlfn.XLOOKUP(A249,'Extract Diagnostic'!A:A,'Extract Diagnostic'!Z:Z,"0")</f>
        <v>HIGH</v>
      </c>
    </row>
    <row r="250" spans="1:35" x14ac:dyDescent="0.35">
      <c r="A250" t="str">
        <f t="shared" ca="1" si="6"/>
        <v>MD Formula General InformationFGI - Formula R&amp;I General classificationEU category level 2 Id</v>
      </c>
      <c r="B250" t="str">
        <f ca="1"/>
        <v>4G9</v>
      </c>
      <c r="C250" t="str">
        <f ca="1"/>
        <v>MT8-JNY-VK8-4G9</v>
      </c>
      <c r="D250" t="str">
        <f ca="1"/>
        <v>Research &amp; Innovation</v>
      </c>
      <c r="E250" t="str">
        <f ca="1"/>
        <v>Formula</v>
      </c>
      <c r="F250" t="str">
        <f ca="1"/>
        <v>MD Formula General Information</v>
      </c>
      <c r="G250" t="str">
        <f ca="1"/>
        <v>FGI - Formula R&amp;I General classification</v>
      </c>
      <c r="H250" t="str">
        <f ca="1"/>
        <v>General information that classifies the formula and describes it in terms of its classification.</v>
      </c>
      <c r="I250" t="str">
        <f ca="1"/>
        <v>EU category level 2 Id [FGI]</v>
      </c>
      <c r="J250" t="str">
        <f ca="1"/>
        <v>EU category level 2 Id</v>
      </c>
      <c r="K250" t="str">
        <f ca="1"/>
        <v>FGI</v>
      </c>
      <c r="L250" t="str">
        <f ca="1"/>
        <v>Unique identifier of the category of the formula according to the European regulatory authorities classification. It is a mandatory attribute. This information is used by WRA to notify European Authorities of a new formula. Product category level 1 is filled in by formulators when creating the formula.</v>
      </c>
      <c r="M250">
        <f ca="1"/>
        <v>0</v>
      </c>
      <c r="N250" t="str">
        <f ca="1"/>
        <v>Validated</v>
      </c>
      <c r="O250">
        <f>Feuil1!$B$1</f>
        <v>20230823</v>
      </c>
      <c r="P250" t="str">
        <f ca="1">VLOOKUP(F250,Feuil1!$A$13:$D$33,2,FALSE)</f>
        <v>Validated</v>
      </c>
      <c r="Q250" t="str">
        <f ca="1">VLOOKUP(F250,Feuil1!$A$13:$D$33,3,FALSE)</f>
        <v>Mourad B</v>
      </c>
      <c r="R250" t="str">
        <f ca="1">VLOOKUP(F250,Feuil1!$A$13:$D$33,4,FALSE)</f>
        <v>Arnaud H</v>
      </c>
      <c r="W250" t="str">
        <f ca="1">_xlfn.XLOOKUP(A250,SDDS!A:A,SDDS!G:G,FALSE)</f>
        <v>fgi_formula_ri_general_classification</v>
      </c>
      <c r="X250">
        <f ca="1">_xlfn.XLOOKUP(A250,SDDS!A:A,SDDS!H:H,FALSE)</f>
        <v>0</v>
      </c>
      <c r="Y250">
        <f ca="1">_xlfn.XLOOKUP(A250,SDDS!A:A,SDDS!I:I,FALSE)</f>
        <v>0</v>
      </c>
      <c r="Z250">
        <f ca="1">_xlfn.XLOOKUP(A250,SDDS!A:A,SDDS!J:J,FALSE)</f>
        <v>0</v>
      </c>
      <c r="AA250">
        <f ca="1">_xlfn.XLOOKUP(A250,SDDS!A:A,SDDS!K:K,FALSE)</f>
        <v>0</v>
      </c>
      <c r="AD250" t="str">
        <f ca="1">_xlfn.XLOOKUP(A250,'Extract Diagnostic'!A:A,'Extract Diagnostic'!L:L,"0")</f>
        <v>LICENSE TO OPERATE</v>
      </c>
      <c r="AE250" t="str">
        <f ca="1">_xlfn.XLOOKUP(A250,'Extract Diagnostic'!A:A,'Extract Diagnostic'!M:M,"0")</f>
        <v>LICENSE TO OPERATE</v>
      </c>
      <c r="AF250" t="str">
        <f ca="1">_xlfn.XLOOKUP(A250,'Extract Diagnostic'!A:A,'Extract Diagnostic'!N:N,"0")</f>
        <v>LICENSE TO OPERATE</v>
      </c>
      <c r="AG250" t="str">
        <f ca="1">_xlfn.XLOOKUP(A250,'Extract Diagnostic'!A:A,'Extract Diagnostic'!X:X,"0")</f>
        <v>HIGH</v>
      </c>
      <c r="AH250" t="str">
        <f ca="1">_xlfn.XLOOKUP(A250,'Extract Diagnostic'!A:A,'Extract Diagnostic'!Y:Y,"0")</f>
        <v>HIGH</v>
      </c>
      <c r="AI250" t="str">
        <f ca="1">_xlfn.XLOOKUP(A250,'Extract Diagnostic'!A:A,'Extract Diagnostic'!Z:Z,"0")</f>
        <v>HIGH</v>
      </c>
    </row>
    <row r="251" spans="1:35" x14ac:dyDescent="0.35">
      <c r="A251" t="str">
        <f t="shared" ca="1" si="6"/>
        <v>MD Formula General InformationFGI - Formula R&amp;I General classificationEU category level 2 name</v>
      </c>
      <c r="B251" t="str">
        <f ca="1"/>
        <v>4GA</v>
      </c>
      <c r="C251" t="str">
        <f ca="1"/>
        <v>MT8-JNY-VK8-4GA</v>
      </c>
      <c r="D251" t="str">
        <f ca="1"/>
        <v>Research &amp; Innovation</v>
      </c>
      <c r="E251" t="str">
        <f ca="1"/>
        <v>Formula</v>
      </c>
      <c r="F251" t="str">
        <f ca="1"/>
        <v>MD Formula General Information</v>
      </c>
      <c r="G251" t="str">
        <f ca="1"/>
        <v>FGI - Formula R&amp;I General classification</v>
      </c>
      <c r="H251" t="str">
        <f ca="1"/>
        <v>General information that classifies the formula and describes it in terms of its classification.</v>
      </c>
      <c r="I251" t="str">
        <f ca="1"/>
        <v>EU category level 2 name [FGI]</v>
      </c>
      <c r="J251" t="str">
        <f ca="1"/>
        <v>EU category level 2 name</v>
      </c>
      <c r="K251" t="str">
        <f ca="1"/>
        <v>FGI</v>
      </c>
      <c r="L251" t="str">
        <f ca="1"/>
        <v>Category of the formula according to the European regulatory authorities classification. It is a mandatory attribute. This information is used by WRA to notify European Authorities of a new formula. Product category level 1 is filled in by formulators when creating the formula.</v>
      </c>
      <c r="M251">
        <f ca="1"/>
        <v>0</v>
      </c>
      <c r="N251" t="str">
        <f ca="1"/>
        <v>Validated</v>
      </c>
      <c r="O251">
        <f>Feuil1!$B$1</f>
        <v>20230823</v>
      </c>
      <c r="P251" t="str">
        <f ca="1">VLOOKUP(F251,Feuil1!$A$13:$D$33,2,FALSE)</f>
        <v>Validated</v>
      </c>
      <c r="Q251" t="str">
        <f ca="1">VLOOKUP(F251,Feuil1!$A$13:$D$33,3,FALSE)</f>
        <v>Mourad B</v>
      </c>
      <c r="R251" t="str">
        <f ca="1">VLOOKUP(F251,Feuil1!$A$13:$D$33,4,FALSE)</f>
        <v>Arnaud H</v>
      </c>
      <c r="W251" t="str">
        <f ca="1">_xlfn.XLOOKUP(A251,SDDS!A:A,SDDS!G:G,FALSE)</f>
        <v>fgi_formula_ri_general_classification</v>
      </c>
      <c r="X251">
        <f ca="1">_xlfn.XLOOKUP(A251,SDDS!A:A,SDDS!H:H,FALSE)</f>
        <v>0</v>
      </c>
      <c r="Y251">
        <f ca="1">_xlfn.XLOOKUP(A251,SDDS!A:A,SDDS!I:I,FALSE)</f>
        <v>0</v>
      </c>
      <c r="Z251">
        <f ca="1">_xlfn.XLOOKUP(A251,SDDS!A:A,SDDS!J:J,FALSE)</f>
        <v>0</v>
      </c>
      <c r="AA251">
        <f ca="1">_xlfn.XLOOKUP(A251,SDDS!A:A,SDDS!K:K,FALSE)</f>
        <v>0</v>
      </c>
      <c r="AD251" t="str">
        <f ca="1">_xlfn.XLOOKUP(A251,'Extract Diagnostic'!A:A,'Extract Diagnostic'!L:L,"0")</f>
        <v>LICENSE TO OPERATE</v>
      </c>
      <c r="AE251" t="str">
        <f ca="1">_xlfn.XLOOKUP(A251,'Extract Diagnostic'!A:A,'Extract Diagnostic'!M:M,"0")</f>
        <v>LICENSE TO OPERATE</v>
      </c>
      <c r="AF251" t="str">
        <f ca="1">_xlfn.XLOOKUP(A251,'Extract Diagnostic'!A:A,'Extract Diagnostic'!N:N,"0")</f>
        <v>LICENSE TO OPERATE</v>
      </c>
      <c r="AG251" t="str">
        <f ca="1">_xlfn.XLOOKUP(A251,'Extract Diagnostic'!A:A,'Extract Diagnostic'!X:X,"0")</f>
        <v>HIGH</v>
      </c>
      <c r="AH251" t="str">
        <f ca="1">_xlfn.XLOOKUP(A251,'Extract Diagnostic'!A:A,'Extract Diagnostic'!Y:Y,"0")</f>
        <v>HIGH</v>
      </c>
      <c r="AI251" t="str">
        <f ca="1">_xlfn.XLOOKUP(A251,'Extract Diagnostic'!A:A,'Extract Diagnostic'!Z:Z,"0")</f>
        <v>HIGH</v>
      </c>
    </row>
    <row r="252" spans="1:35" x14ac:dyDescent="0.35">
      <c r="A252" t="str">
        <f t="shared" ca="1" si="6"/>
        <v>MD Formula General InformationFGI - Formula R&amp;I General classificationEU category level 3 Id</v>
      </c>
      <c r="B252" t="str">
        <f ca="1"/>
        <v>0NB</v>
      </c>
      <c r="C252" t="str">
        <f ca="1"/>
        <v>MT8-JNY-VK8-0NB</v>
      </c>
      <c r="D252" t="str">
        <f ca="1"/>
        <v>Research &amp; Innovation</v>
      </c>
      <c r="E252" t="str">
        <f ca="1"/>
        <v>Formula</v>
      </c>
      <c r="F252" t="str">
        <f ca="1"/>
        <v>MD Formula General Information</v>
      </c>
      <c r="G252" t="str">
        <f ca="1"/>
        <v>FGI - Formula R&amp;I General classification</v>
      </c>
      <c r="H252" t="str">
        <f ca="1"/>
        <v>General information that classifies the formula and describes it in terms of its classification.</v>
      </c>
      <c r="I252" t="str">
        <f ca="1"/>
        <v>EU category level 3 Id [FGI]</v>
      </c>
      <c r="J252" t="str">
        <f ca="1"/>
        <v>EU category level 3 Id</v>
      </c>
      <c r="K252" t="str">
        <f ca="1"/>
        <v>FGI</v>
      </c>
      <c r="L252" t="str">
        <f ca="1"/>
        <v>Unique identifier of the sub-category of the formula according to the European regulatory authorities classification. This information is used by WRA to notify European Authorities of a new formula. Product category level 3 is filled in by formulators when creating the formula.</v>
      </c>
      <c r="M252">
        <f ca="1"/>
        <v>0</v>
      </c>
      <c r="N252" t="str">
        <f ca="1"/>
        <v>Validated</v>
      </c>
      <c r="O252">
        <f>Feuil1!$B$1</f>
        <v>20230823</v>
      </c>
      <c r="P252" t="str">
        <f ca="1">VLOOKUP(F252,Feuil1!$A$13:$D$33,2,FALSE)</f>
        <v>Validated</v>
      </c>
      <c r="Q252" t="str">
        <f ca="1">VLOOKUP(F252,Feuil1!$A$13:$D$33,3,FALSE)</f>
        <v>Mourad B</v>
      </c>
      <c r="R252" t="str">
        <f ca="1">VLOOKUP(F252,Feuil1!$A$13:$D$33,4,FALSE)</f>
        <v>Arnaud H</v>
      </c>
      <c r="W252" t="str">
        <f ca="1">_xlfn.XLOOKUP(A252,SDDS!A:A,SDDS!G:G,FALSE)</f>
        <v>fgi_formula_ri_general_classification</v>
      </c>
      <c r="X252" t="str">
        <f ca="1">_xlfn.XLOOKUP(A252,SDDS!A:A,SDDS!H:H,FALSE)</f>
        <v>eu_category_level_3_source_id</v>
      </c>
      <c r="Y252">
        <f ca="1">_xlfn.XLOOKUP(A252,SDDS!A:A,SDDS!I:I,FALSE)</f>
        <v>0</v>
      </c>
      <c r="Z252">
        <f ca="1">_xlfn.XLOOKUP(A252,SDDS!A:A,SDDS!J:J,FALSE)</f>
        <v>0</v>
      </c>
      <c r="AA252">
        <f ca="1">_xlfn.XLOOKUP(A252,SDDS!A:A,SDDS!K:K,FALSE)</f>
        <v>0</v>
      </c>
      <c r="AD252" t="str">
        <f ca="1">_xlfn.XLOOKUP(A252,'Extract Diagnostic'!A:A,'Extract Diagnostic'!L:L,"0")</f>
        <v>LICENSE TO OPERATE</v>
      </c>
      <c r="AE252" t="str">
        <f ca="1">_xlfn.XLOOKUP(A252,'Extract Diagnostic'!A:A,'Extract Diagnostic'!M:M,"0")</f>
        <v>LICENSE TO OPERATE</v>
      </c>
      <c r="AF252" t="str">
        <f ca="1">_xlfn.XLOOKUP(A252,'Extract Diagnostic'!A:A,'Extract Diagnostic'!N:N,"0")</f>
        <v>LICENSE TO OPERATE</v>
      </c>
      <c r="AG252" t="str">
        <f ca="1">_xlfn.XLOOKUP(A252,'Extract Diagnostic'!A:A,'Extract Diagnostic'!X:X,"0")</f>
        <v>HIGH</v>
      </c>
      <c r="AH252" t="str">
        <f ca="1">_xlfn.XLOOKUP(A252,'Extract Diagnostic'!A:A,'Extract Diagnostic'!Y:Y,"0")</f>
        <v>HIGH</v>
      </c>
      <c r="AI252" t="str">
        <f ca="1">_xlfn.XLOOKUP(A252,'Extract Diagnostic'!A:A,'Extract Diagnostic'!Z:Z,"0")</f>
        <v>HIGH</v>
      </c>
    </row>
    <row r="253" spans="1:35" x14ac:dyDescent="0.35">
      <c r="A253" t="str">
        <f t="shared" ca="1" si="6"/>
        <v>MD Formula General InformationFGI - Formula R&amp;I General classificationEU category level 3 name</v>
      </c>
      <c r="B253" t="str">
        <f ca="1"/>
        <v>5KF</v>
      </c>
      <c r="C253" t="str">
        <f ca="1"/>
        <v>MT8-JNY-VK8-5KF</v>
      </c>
      <c r="D253" t="str">
        <f ca="1"/>
        <v>Research &amp; Innovation</v>
      </c>
      <c r="E253" t="str">
        <f ca="1"/>
        <v>Formula</v>
      </c>
      <c r="F253" t="str">
        <f ca="1"/>
        <v>MD Formula General Information</v>
      </c>
      <c r="G253" t="str">
        <f ca="1"/>
        <v>FGI - Formula R&amp;I General classification</v>
      </c>
      <c r="H253" t="str">
        <f ca="1"/>
        <v>General information that classifies the formula and describes it in terms of its classification.</v>
      </c>
      <c r="I253" t="str">
        <f ca="1"/>
        <v>EU category level 3 name [FGI]</v>
      </c>
      <c r="J253" t="str">
        <f ca="1"/>
        <v>EU category level 3 name</v>
      </c>
      <c r="K253" t="str">
        <f ca="1"/>
        <v>FGI</v>
      </c>
      <c r="L253" t="str">
        <f ca="1"/>
        <v>Sub-category of the formula according to the European regulatory authorities classification. This information is used by WRA to notify European Authorities of a new formula. Product category level 3 is filled in by formulators when creating the formula.</v>
      </c>
      <c r="M253">
        <f ca="1"/>
        <v>0</v>
      </c>
      <c r="N253" t="str">
        <f ca="1"/>
        <v>Validated</v>
      </c>
      <c r="O253">
        <f>Feuil1!$B$1</f>
        <v>20230823</v>
      </c>
      <c r="P253" t="str">
        <f ca="1">VLOOKUP(F253,Feuil1!$A$13:$D$33,2,FALSE)</f>
        <v>Validated</v>
      </c>
      <c r="Q253" t="str">
        <f ca="1">VLOOKUP(F253,Feuil1!$A$13:$D$33,3,FALSE)</f>
        <v>Mourad B</v>
      </c>
      <c r="R253" t="str">
        <f ca="1">VLOOKUP(F253,Feuil1!$A$13:$D$33,4,FALSE)</f>
        <v>Arnaud H</v>
      </c>
      <c r="W253" t="str">
        <f ca="1">_xlfn.XLOOKUP(A253,SDDS!A:A,SDDS!G:G,FALSE)</f>
        <v>fgi_formula_ri_general_classification</v>
      </c>
      <c r="X253" t="str">
        <f ca="1">_xlfn.XLOOKUP(A253,SDDS!A:A,SDDS!H:H,FALSE)</f>
        <v>eu_category_level_3_name_en</v>
      </c>
      <c r="Y253" t="str">
        <f ca="1">_xlfn.XLOOKUP(A253,SDDS!A:A,SDDS!I:I,FALSE)</f>
        <v>eu_category_level_3_name_fr</v>
      </c>
      <c r="Z253">
        <f ca="1">_xlfn.XLOOKUP(A253,SDDS!A:A,SDDS!J:J,FALSE)</f>
        <v>0</v>
      </c>
      <c r="AA253">
        <f ca="1">_xlfn.XLOOKUP(A253,SDDS!A:A,SDDS!K:K,FALSE)</f>
        <v>0</v>
      </c>
      <c r="AD253" t="str">
        <f ca="1">_xlfn.XLOOKUP(A253,'Extract Diagnostic'!A:A,'Extract Diagnostic'!L:L,"0")</f>
        <v>LICENSE TO OPERATE</v>
      </c>
      <c r="AE253" t="str">
        <f ca="1">_xlfn.XLOOKUP(A253,'Extract Diagnostic'!A:A,'Extract Diagnostic'!M:M,"0")</f>
        <v>LICENSE TO OPERATE</v>
      </c>
      <c r="AF253" t="str">
        <f ca="1">_xlfn.XLOOKUP(A253,'Extract Diagnostic'!A:A,'Extract Diagnostic'!N:N,"0")</f>
        <v>LICENSE TO OPERATE</v>
      </c>
      <c r="AG253" t="str">
        <f ca="1">_xlfn.XLOOKUP(A253,'Extract Diagnostic'!A:A,'Extract Diagnostic'!X:X,"0")</f>
        <v>HIGH</v>
      </c>
      <c r="AH253" t="str">
        <f ca="1">_xlfn.XLOOKUP(A253,'Extract Diagnostic'!A:A,'Extract Diagnostic'!Y:Y,"0")</f>
        <v>HIGH</v>
      </c>
      <c r="AI253" t="str">
        <f ca="1">_xlfn.XLOOKUP(A253,'Extract Diagnostic'!A:A,'Extract Diagnostic'!Z:Z,"0")</f>
        <v>HIGH</v>
      </c>
    </row>
    <row r="254" spans="1:35" hidden="1" x14ac:dyDescent="0.35">
      <c r="A254" t="str">
        <f t="shared" ca="1" si="6"/>
        <v>SocleSOC - Socle ID cardEvaluation Date</v>
      </c>
      <c r="B254" t="str">
        <f ca="1"/>
        <v>NH4</v>
      </c>
      <c r="C254" t="str">
        <f ca="1"/>
        <v>MT8-X5G-JZF-NH4</v>
      </c>
      <c r="D254" t="str">
        <f ca="1"/>
        <v>Research &amp; Innovation</v>
      </c>
      <c r="E254" t="str">
        <f ca="1"/>
        <v>Formula</v>
      </c>
      <c r="F254" t="str">
        <f ca="1"/>
        <v>Socle</v>
      </c>
      <c r="G254" t="str">
        <f ca="1"/>
        <v>SOC - Socle ID card</v>
      </c>
      <c r="H254" t="str">
        <f ca="1"/>
        <v>Scientific data and technical knowledge shared and digitalized by formulation experts to assess the readiness and robustness of a future socle</v>
      </c>
      <c r="I254" t="str">
        <f ca="1"/>
        <v>Evaluation Date [SOC]</v>
      </c>
      <c r="J254" t="str">
        <f ca="1"/>
        <v>Evaluation Date</v>
      </c>
      <c r="K254" t="str">
        <f ca="1"/>
        <v>SOC</v>
      </c>
      <c r="L254" t="str">
        <f ca="1"/>
        <v>Date when evaluation Base Odor and Fragrance Coverage evaluation was done</v>
      </c>
      <c r="M254">
        <f ca="1"/>
        <v>0</v>
      </c>
      <c r="N254" t="str">
        <f ca="1"/>
        <v>Validated</v>
      </c>
      <c r="O254">
        <f>Feuil1!$B$1</f>
        <v>20230823</v>
      </c>
      <c r="P254" t="str">
        <f ca="1">VLOOKUP(F254,Feuil1!$A$13:$D$33,2,FALSE)</f>
        <v>Validated</v>
      </c>
      <c r="Q254" t="str">
        <f ca="1">VLOOKUP(F254,Feuil1!$A$13:$D$33,3,FALSE)</f>
        <v>Mourad B</v>
      </c>
      <c r="R254" t="str">
        <f ca="1">VLOOKUP(F254,Feuil1!$A$13:$D$33,4,FALSE)</f>
        <v>Frederic G</v>
      </c>
      <c r="W254" s="4" t="s">
        <v>41</v>
      </c>
      <c r="X254" s="4" t="s">
        <v>151</v>
      </c>
      <c r="Y254" s="4" t="s">
        <v>152</v>
      </c>
      <c r="Z254" s="4">
        <v>0</v>
      </c>
      <c r="AA254">
        <v>0</v>
      </c>
    </row>
    <row r="255" spans="1:35" hidden="1" x14ac:dyDescent="0.35">
      <c r="A255" t="str">
        <f t="shared" ca="1" si="6"/>
        <v>SocleSOC - Socle ID cardEvaluation Geographic Area</v>
      </c>
      <c r="B255" t="str">
        <f ca="1"/>
        <v>AFI</v>
      </c>
      <c r="C255" t="str">
        <f ca="1"/>
        <v>MT8-X5G-JZF-AFI</v>
      </c>
      <c r="D255" t="str">
        <f ca="1"/>
        <v>Research &amp; Innovation</v>
      </c>
      <c r="E255" t="str">
        <f ca="1"/>
        <v>Formula</v>
      </c>
      <c r="F255" t="str">
        <f ca="1"/>
        <v>Socle</v>
      </c>
      <c r="G255" t="str">
        <f ca="1"/>
        <v>SOC - Socle ID card</v>
      </c>
      <c r="H255" t="str">
        <f ca="1"/>
        <v>Scientific data and technical knowledge shared and digitalized by formulation experts to assess the readiness and robustness of a future socle</v>
      </c>
      <c r="I255" t="str">
        <f ca="1"/>
        <v>Evaluation Geographic Area [SOC]</v>
      </c>
      <c r="J255" t="str">
        <f ca="1"/>
        <v>Evaluation Geographic Area</v>
      </c>
      <c r="K255" t="str">
        <f ca="1"/>
        <v>SOC</v>
      </c>
      <c r="L255" t="str">
        <f ca="1"/>
        <v>Country or Zone where Base Odor and Fragrance Coverage evaluation was done</v>
      </c>
      <c r="M255">
        <f ca="1"/>
        <v>0</v>
      </c>
      <c r="N255" t="str">
        <f ca="1"/>
        <v>Validated</v>
      </c>
      <c r="O255">
        <f>Feuil1!$B$1</f>
        <v>20230823</v>
      </c>
      <c r="P255" t="str">
        <f ca="1">VLOOKUP(F255,Feuil1!$A$13:$D$33,2,FALSE)</f>
        <v>Validated</v>
      </c>
      <c r="Q255" t="str">
        <f ca="1">VLOOKUP(F255,Feuil1!$A$13:$D$33,3,FALSE)</f>
        <v>Mourad B</v>
      </c>
      <c r="R255" t="str">
        <f ca="1">VLOOKUP(F255,Feuil1!$A$13:$D$33,4,FALSE)</f>
        <v>Frederic G</v>
      </c>
      <c r="W255" s="4" t="s">
        <v>41</v>
      </c>
      <c r="X255" s="4" t="s">
        <v>153</v>
      </c>
      <c r="Y255" s="4">
        <v>0</v>
      </c>
      <c r="Z255" s="4">
        <v>0</v>
      </c>
      <c r="AA255">
        <v>0</v>
      </c>
    </row>
    <row r="256" spans="1:35" x14ac:dyDescent="0.35">
      <c r="A256" t="str">
        <f t="shared" ca="1" si="6"/>
        <v>MD Formula General InformationFGI - Formula Claim characteristicsExpected SPF and/or IPD</v>
      </c>
      <c r="B256" t="str">
        <f ca="1"/>
        <v>JV7</v>
      </c>
      <c r="C256" t="str">
        <f ca="1"/>
        <v>MT8-JNY-MIG-JV7</v>
      </c>
      <c r="D256" t="str">
        <f ca="1"/>
        <v>Research &amp; Innovation</v>
      </c>
      <c r="E256" t="str">
        <f ca="1"/>
        <v>Formula</v>
      </c>
      <c r="F256" t="str">
        <f ca="1"/>
        <v>MD Formula General Information</v>
      </c>
      <c r="G256" t="str">
        <f ca="1"/>
        <v>FGI - Formula Claim characteristics</v>
      </c>
      <c r="H256" t="str">
        <f ca="1"/>
        <v>Features of a claim describing the composition of a product. These characteristics are used to determine the scope and validity of the product.</v>
      </c>
      <c r="I256" t="str">
        <f ca="1"/>
        <v>Expected SPF and/or IPD [FGI]</v>
      </c>
      <c r="J256" t="str">
        <f ca="1"/>
        <v>Expected SPF and/or IPD</v>
      </c>
      <c r="K256" t="str">
        <f ca="1"/>
        <v>FGI</v>
      </c>
      <c r="L256" t="str">
        <f ca="1"/>
        <v>Sun Protection Factor / Immediate Pigmentation Darkening</v>
      </c>
      <c r="M256">
        <f ca="1"/>
        <v>0</v>
      </c>
      <c r="N256" t="str">
        <f ca="1"/>
        <v>On going</v>
      </c>
      <c r="O256">
        <f>Feuil1!$B$1</f>
        <v>20230823</v>
      </c>
      <c r="P256" t="str">
        <f ca="1">VLOOKUP(F256,Feuil1!$A$13:$D$33,2,FALSE)</f>
        <v>Validated</v>
      </c>
      <c r="Q256" t="str">
        <f ca="1">VLOOKUP(F256,Feuil1!$A$13:$D$33,3,FALSE)</f>
        <v>Mourad B</v>
      </c>
      <c r="R256" t="str">
        <f ca="1">VLOOKUP(F256,Feuil1!$A$13:$D$33,4,FALSE)</f>
        <v>Arnaud H</v>
      </c>
      <c r="W256" t="str">
        <f ca="1">_xlfn.XLOOKUP(A256,SDDS!A:A,SDDS!G:G,FALSE)</f>
        <v>fgi_formula_claim_characteristics</v>
      </c>
      <c r="X256">
        <f ca="1">_xlfn.XLOOKUP(A256,SDDS!A:A,SDDS!H:H,FALSE)</f>
        <v>0</v>
      </c>
      <c r="Y256">
        <f ca="1">_xlfn.XLOOKUP(A256,SDDS!A:A,SDDS!I:I,FALSE)</f>
        <v>0</v>
      </c>
      <c r="Z256">
        <f ca="1">_xlfn.XLOOKUP(A256,SDDS!A:A,SDDS!J:J,FALSE)</f>
        <v>0</v>
      </c>
      <c r="AA256">
        <f ca="1">_xlfn.XLOOKUP(A256,SDDS!A:A,SDDS!K:K,FALSE)</f>
        <v>0</v>
      </c>
      <c r="AD256" t="str">
        <f ca="1">_xlfn.XLOOKUP(A256,'Extract Diagnostic'!A:A,'Extract Diagnostic'!L:L,"0")</f>
        <v>LICENSE TO OPERATE</v>
      </c>
      <c r="AE256" t="str">
        <f ca="1">_xlfn.XLOOKUP(A256,'Extract Diagnostic'!A:A,'Extract Diagnostic'!M:M,"0")</f>
        <v>LICENSE TO OPERATE</v>
      </c>
      <c r="AF256" t="str">
        <f ca="1">_xlfn.XLOOKUP(A256,'Extract Diagnostic'!A:A,'Extract Diagnostic'!N:N,"0")</f>
        <v>LICENSE TO OPERATE</v>
      </c>
      <c r="AG256" t="str">
        <f ca="1">_xlfn.XLOOKUP(A256,'Extract Diagnostic'!A:A,'Extract Diagnostic'!X:X,"0")</f>
        <v>HIGH</v>
      </c>
      <c r="AH256" t="str">
        <f ca="1">_xlfn.XLOOKUP(A256,'Extract Diagnostic'!A:A,'Extract Diagnostic'!Y:Y,"0")</f>
        <v>HIGH</v>
      </c>
      <c r="AI256" t="str">
        <f ca="1">_xlfn.XLOOKUP(A256,'Extract Diagnostic'!A:A,'Extract Diagnostic'!Z:Z,"0")</f>
        <v>MEDIUM</v>
      </c>
    </row>
    <row r="257" spans="1:35" x14ac:dyDescent="0.35">
      <c r="A257" t="str">
        <f t="shared" ca="1" si="6"/>
        <v>MD Formula General InformationFAB - Batch Fabrication - General CharacteristicsExpertise Request Number for Batch Fabrication</v>
      </c>
      <c r="B257" t="str">
        <f ca="1"/>
        <v>0QQ</v>
      </c>
      <c r="C257" t="str">
        <f ca="1"/>
        <v>MT8-JNY-N91-0QQ</v>
      </c>
      <c r="D257" t="str">
        <f ca="1"/>
        <v>Research &amp; Innovation</v>
      </c>
      <c r="E257" t="str">
        <f ca="1"/>
        <v>Formula</v>
      </c>
      <c r="F257" t="str">
        <f ca="1"/>
        <v>MD Formula General Information</v>
      </c>
      <c r="G257" t="str">
        <f ca="1"/>
        <v>FAB - Batch Fabrication - General Characteristics</v>
      </c>
      <c r="H257"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57" t="str">
        <f ca="1"/>
        <v>Expertise Request Number for Batch Fabrication [FAB]</v>
      </c>
      <c r="J257" t="str">
        <f ca="1"/>
        <v>Expertise Request Number for Batch Fabrication</v>
      </c>
      <c r="K257" t="str">
        <f ca="1"/>
        <v>FAB</v>
      </c>
      <c r="L257" t="str">
        <f ca="1"/>
        <v xml:space="preserve">Number in the expertise request center related to the batch of the fabrication </v>
      </c>
      <c r="M257">
        <f ca="1"/>
        <v>0</v>
      </c>
      <c r="N257" t="str">
        <f ca="1"/>
        <v>On going</v>
      </c>
      <c r="O257">
        <f>Feuil1!$B$1</f>
        <v>20230823</v>
      </c>
      <c r="P257" t="str">
        <f ca="1">VLOOKUP(F257,Feuil1!$A$13:$D$33,2,FALSE)</f>
        <v>Validated</v>
      </c>
      <c r="Q257" t="str">
        <f ca="1">VLOOKUP(F257,Feuil1!$A$13:$D$33,3,FALSE)</f>
        <v>Mourad B</v>
      </c>
      <c r="R257" t="str">
        <f ca="1">VLOOKUP(F257,Feuil1!$A$13:$D$33,4,FALSE)</f>
        <v>Arnaud H</v>
      </c>
      <c r="W257" t="str">
        <f ca="1">_xlfn.XLOOKUP(A257,SDDS!A:A,SDDS!G:G,FALSE)</f>
        <v>fab_batch_fabrication_general_characteristics</v>
      </c>
      <c r="X257">
        <f ca="1">_xlfn.XLOOKUP(A257,SDDS!A:A,SDDS!H:H,FALSE)</f>
        <v>0</v>
      </c>
      <c r="Y257">
        <f ca="1">_xlfn.XLOOKUP(A257,SDDS!A:A,SDDS!I:I,FALSE)</f>
        <v>0</v>
      </c>
      <c r="Z257">
        <f ca="1">_xlfn.XLOOKUP(A257,SDDS!A:A,SDDS!J:J,FALSE)</f>
        <v>0</v>
      </c>
      <c r="AA257">
        <f ca="1">_xlfn.XLOOKUP(A257,SDDS!A:A,SDDS!K:K,FALSE)</f>
        <v>0</v>
      </c>
      <c r="AD257" t="str">
        <f ca="1">_xlfn.XLOOKUP(A257,'Extract Diagnostic'!A:A,'Extract Diagnostic'!L:L,"0")</f>
        <v>LICENSE TO OPERATE</v>
      </c>
      <c r="AE257" t="str">
        <f ca="1">_xlfn.XLOOKUP(A257,'Extract Diagnostic'!A:A,'Extract Diagnostic'!M:M,"0")</f>
        <v>LOW</v>
      </c>
      <c r="AF257" t="str">
        <f ca="1">_xlfn.XLOOKUP(A257,'Extract Diagnostic'!A:A,'Extract Diagnostic'!N:N,"0")</f>
        <v>LOW</v>
      </c>
      <c r="AG257" t="str">
        <f ca="1">_xlfn.XLOOKUP(A257,'Extract Diagnostic'!A:A,'Extract Diagnostic'!X:X,"0")</f>
        <v>HIGH</v>
      </c>
      <c r="AH257" t="str">
        <f ca="1">_xlfn.XLOOKUP(A257,'Extract Diagnostic'!A:A,'Extract Diagnostic'!Y:Y,"0")</f>
        <v>HIGH</v>
      </c>
      <c r="AI257" t="str">
        <f ca="1">_xlfn.XLOOKUP(A257,'Extract Diagnostic'!A:A,'Extract Diagnostic'!Z:Z,"0")</f>
        <v>-</v>
      </c>
    </row>
    <row r="258" spans="1:35" x14ac:dyDescent="0.35">
      <c r="A258" t="str">
        <f t="shared" ca="1" si="6"/>
        <v>MD Formula General InformationFGI - Formula LifecycleExploitable Formula Flag</v>
      </c>
      <c r="B258" t="str">
        <f ca="1"/>
        <v>H6A</v>
      </c>
      <c r="C258" t="str">
        <f ca="1"/>
        <v>MT8-JNY-OB2-H6A</v>
      </c>
      <c r="D258" t="str">
        <f ca="1"/>
        <v>Research &amp; Innovation</v>
      </c>
      <c r="E258" t="str">
        <f ca="1"/>
        <v>Formula</v>
      </c>
      <c r="F258" t="str">
        <f ca="1"/>
        <v>MD Formula General Information</v>
      </c>
      <c r="G258" t="str">
        <f ca="1"/>
        <v>FGI - Formula Lifecycle</v>
      </c>
      <c r="H258" t="str">
        <f ca="1"/>
        <v>Stages that a formula goes through, from its initial conception to its eventual cancellation, including conception, production, maturity, cancellation, and replacement.</v>
      </c>
      <c r="I258" t="str">
        <f ca="1"/>
        <v>Exploitable Formula Flag [FGI]</v>
      </c>
      <c r="J258" t="str">
        <f ca="1"/>
        <v>Exploitable Formula Flag</v>
      </c>
      <c r="K258" t="str">
        <f ca="1"/>
        <v>FGI</v>
      </c>
      <c r="L258" t="str">
        <f ca="1"/>
        <v>Flag used to highlight a specific formula that is valuable in a certain process</v>
      </c>
      <c r="M258">
        <f ca="1"/>
        <v>0</v>
      </c>
      <c r="N258" t="str">
        <f ca="1"/>
        <v>On going</v>
      </c>
      <c r="O258">
        <f>Feuil1!$B$1</f>
        <v>20230823</v>
      </c>
      <c r="P258" t="str">
        <f ca="1">VLOOKUP(F258,Feuil1!$A$13:$D$33,2,FALSE)</f>
        <v>Validated</v>
      </c>
      <c r="Q258" t="str">
        <f ca="1">VLOOKUP(F258,Feuil1!$A$13:$D$33,3,FALSE)</f>
        <v>Mourad B</v>
      </c>
      <c r="R258" t="str">
        <f ca="1">VLOOKUP(F258,Feuil1!$A$13:$D$33,4,FALSE)</f>
        <v>Arnaud H</v>
      </c>
      <c r="W258" t="str">
        <f ca="1">_xlfn.XLOOKUP(A258,SDDS!A:A,SDDS!G:G,FALSE)</f>
        <v>fgi_formula_lifecycle</v>
      </c>
      <c r="X258">
        <f ca="1">_xlfn.XLOOKUP(A258,SDDS!A:A,SDDS!H:H,FALSE)</f>
        <v>0</v>
      </c>
      <c r="Y258">
        <f ca="1">_xlfn.XLOOKUP(A258,SDDS!A:A,SDDS!I:I,FALSE)</f>
        <v>0</v>
      </c>
      <c r="Z258">
        <f ca="1">_xlfn.XLOOKUP(A258,SDDS!A:A,SDDS!J:J,FALSE)</f>
        <v>0</v>
      </c>
      <c r="AA258">
        <f ca="1">_xlfn.XLOOKUP(A258,SDDS!A:A,SDDS!K:K,FALSE)</f>
        <v>0</v>
      </c>
      <c r="AD258" t="str">
        <f ca="1">_xlfn.XLOOKUP(A258,'Extract Diagnostic'!A:A,'Extract Diagnostic'!L:L,"0")</f>
        <v>LICENSE TO OPERATE</v>
      </c>
      <c r="AE258" t="str">
        <f ca="1">_xlfn.XLOOKUP(A258,'Extract Diagnostic'!A:A,'Extract Diagnostic'!M:M,"0")</f>
        <v>LICENSE TO OPERATE</v>
      </c>
      <c r="AF258" t="str">
        <f ca="1">_xlfn.XLOOKUP(A258,'Extract Diagnostic'!A:A,'Extract Diagnostic'!N:N,"0")</f>
        <v>LICENSE TO OPERATE</v>
      </c>
      <c r="AG258" t="str">
        <f ca="1">_xlfn.XLOOKUP(A258,'Extract Diagnostic'!A:A,'Extract Diagnostic'!X:X,"0")</f>
        <v>HIGH</v>
      </c>
      <c r="AH258" t="str">
        <f ca="1">_xlfn.XLOOKUP(A258,'Extract Diagnostic'!A:A,'Extract Diagnostic'!Y:Y,"0")</f>
        <v>HIGH</v>
      </c>
      <c r="AI258" t="str">
        <f ca="1">_xlfn.XLOOKUP(A258,'Extract Diagnostic'!A:A,'Extract Diagnostic'!Z:Z,"0")</f>
        <v>HIGH</v>
      </c>
    </row>
    <row r="259" spans="1:35" hidden="1" x14ac:dyDescent="0.35">
      <c r="A259" t="str">
        <f t="shared" ref="A259:A322" ca="1" si="7">F259&amp;G259&amp;J259</f>
        <v>SocleSOC - Socle PortfolioExploitable Formulas in socle Count</v>
      </c>
      <c r="B259" t="str">
        <f ca="1"/>
        <v>9YL</v>
      </c>
      <c r="C259" t="str">
        <f ca="1"/>
        <v>MT8-X5G-AY8-9YL</v>
      </c>
      <c r="D259" t="str">
        <f ca="1"/>
        <v>Research &amp; Innovation</v>
      </c>
      <c r="E259" t="str">
        <f ca="1"/>
        <v>Formula</v>
      </c>
      <c r="F259" t="str">
        <f ca="1"/>
        <v>Socle</v>
      </c>
      <c r="G259" t="str">
        <f ca="1"/>
        <v>SOC - Socle Portfolio</v>
      </c>
      <c r="H259" t="str">
        <f ca="1"/>
        <v>Elements enabling to identify and characterize a Socle</v>
      </c>
      <c r="I259" t="str">
        <f ca="1"/>
        <v>Exploitable Formulas in socle Count [SOC]</v>
      </c>
      <c r="J259" t="str">
        <f ca="1"/>
        <v>Exploitable Formulas in socle Count</v>
      </c>
      <c r="K259" t="str">
        <f ca="1"/>
        <v>SOC</v>
      </c>
      <c r="L259" t="str">
        <f ca="1"/>
        <v xml:space="preserve">Number of formulas exploitable in socle (perimeter : FP alive &lt;1year, off alive, off replaced) </v>
      </c>
      <c r="M259">
        <f ca="1"/>
        <v>0</v>
      </c>
      <c r="N259" t="str">
        <f ca="1"/>
        <v>Obsolete</v>
      </c>
      <c r="O259">
        <f>Feuil1!$B$1</f>
        <v>20230823</v>
      </c>
      <c r="P259" t="str">
        <f ca="1">VLOOKUP(F259,Feuil1!$A$13:$D$33,2,FALSE)</f>
        <v>Validated</v>
      </c>
      <c r="Q259" t="str">
        <f ca="1">VLOOKUP(F259,Feuil1!$A$13:$D$33,3,FALSE)</f>
        <v>Mourad B</v>
      </c>
      <c r="R259" t="str">
        <f ca="1">VLOOKUP(F259,Feuil1!$A$13:$D$33,4,FALSE)</f>
        <v>Frederic G</v>
      </c>
      <c r="W259" s="4" t="s">
        <v>50</v>
      </c>
      <c r="X259" s="4">
        <v>0</v>
      </c>
      <c r="Y259" s="4">
        <v>0</v>
      </c>
      <c r="Z259" s="4">
        <v>0</v>
      </c>
      <c r="AA259">
        <v>0</v>
      </c>
    </row>
    <row r="260" spans="1:35" hidden="1" x14ac:dyDescent="0.35">
      <c r="A260" t="str">
        <f t="shared" ca="1" si="7"/>
        <v>SocleSOC - Socle PortfolioExploitable Formulas in socle Count</v>
      </c>
      <c r="B260" t="str">
        <f ca="1"/>
        <v>6RG</v>
      </c>
      <c r="C260" t="str">
        <f ca="1"/>
        <v>MT8-X5G-AY8-6RG</v>
      </c>
      <c r="D260" t="str">
        <f ca="1"/>
        <v>Research &amp; Innovation</v>
      </c>
      <c r="E260" t="str">
        <f ca="1"/>
        <v>Formula</v>
      </c>
      <c r="F260" t="str">
        <f ca="1"/>
        <v>Socle</v>
      </c>
      <c r="G260" t="str">
        <f ca="1"/>
        <v>SOC - Socle Portfolio</v>
      </c>
      <c r="H260" t="str">
        <f ca="1"/>
        <v>Elements enabling to identify and characterize a Socle</v>
      </c>
      <c r="I260" t="str">
        <f ca="1"/>
        <v>Exploitable Formulas in socle Count [SOC]</v>
      </c>
      <c r="J260" t="str">
        <f ca="1"/>
        <v>Exploitable Formulas in socle Count</v>
      </c>
      <c r="K260" t="str">
        <f ca="1"/>
        <v>SOC</v>
      </c>
      <c r="L260" t="str">
        <f ca="1"/>
        <v xml:space="preserve">Number of Exploitable formulas IN Socle (perimeter : FP alive &lt;1year, off alive, off replaced, after removing intermediate formula &amp; formulas PJB : Preparation, Juice, Base) </v>
      </c>
      <c r="M260">
        <f ca="1"/>
        <v>0</v>
      </c>
      <c r="N260" t="str">
        <f ca="1"/>
        <v>Validated</v>
      </c>
      <c r="O260">
        <f>Feuil1!$B$1</f>
        <v>20230823</v>
      </c>
      <c r="P260" t="str">
        <f ca="1">VLOOKUP(F260,Feuil1!$A$13:$D$33,2,FALSE)</f>
        <v>Validated</v>
      </c>
      <c r="Q260" t="str">
        <f ca="1">VLOOKUP(F260,Feuil1!$A$13:$D$33,3,FALSE)</f>
        <v>Mourad B</v>
      </c>
      <c r="R260" t="str">
        <f ca="1">VLOOKUP(F260,Feuil1!$A$13:$D$33,4,FALSE)</f>
        <v>Frederic G</v>
      </c>
      <c r="W260" s="4" t="s">
        <v>50</v>
      </c>
      <c r="X260" s="4">
        <v>0</v>
      </c>
      <c r="Y260" s="4">
        <v>0</v>
      </c>
      <c r="Z260" s="4">
        <v>0</v>
      </c>
      <c r="AA260">
        <v>0</v>
      </c>
    </row>
    <row r="261" spans="1:35" hidden="1" x14ac:dyDescent="0.35">
      <c r="A261" t="str">
        <f t="shared" ca="1" si="7"/>
        <v>SocleSOC - Socle PortfolioExploitable Formulas out of Socle Count</v>
      </c>
      <c r="B261" t="str">
        <f ca="1"/>
        <v>H02</v>
      </c>
      <c r="C261" t="str">
        <f ca="1"/>
        <v>MT8-X5G-AY8-H02</v>
      </c>
      <c r="D261" t="str">
        <f ca="1"/>
        <v>Research &amp; Innovation</v>
      </c>
      <c r="E261" t="str">
        <f ca="1"/>
        <v>Formula</v>
      </c>
      <c r="F261" t="str">
        <f ca="1"/>
        <v>Socle</v>
      </c>
      <c r="G261" t="str">
        <f ca="1"/>
        <v>SOC - Socle Portfolio</v>
      </c>
      <c r="H261" t="str">
        <f ca="1"/>
        <v>Elements enabling to identify and characterize a Socle</v>
      </c>
      <c r="I261" t="str">
        <f ca="1"/>
        <v>Exploitable Formulas out of Socle Count [SOC]</v>
      </c>
      <c r="J261" t="str">
        <f ca="1"/>
        <v>Exploitable Formulas out of Socle Count</v>
      </c>
      <c r="K261" t="str">
        <f ca="1"/>
        <v>SOC</v>
      </c>
      <c r="L261" t="str">
        <f ca="1"/>
        <v xml:space="preserve">Number of Exploitable formulas OUT OF Socle (perimeter : FP alive &lt;1year, off alive, off replaced, after removing intermediate formula &amp; formulas PJB : Preparation, Juice, Base) </v>
      </c>
      <c r="M261">
        <f ca="1"/>
        <v>0</v>
      </c>
      <c r="N261" t="str">
        <f ca="1"/>
        <v>Validated</v>
      </c>
      <c r="O261">
        <f>Feuil1!$B$1</f>
        <v>20230823</v>
      </c>
      <c r="P261" t="str">
        <f ca="1">VLOOKUP(F261,Feuil1!$A$13:$D$33,2,FALSE)</f>
        <v>Validated</v>
      </c>
      <c r="Q261" t="str">
        <f ca="1">VLOOKUP(F261,Feuil1!$A$13:$D$33,3,FALSE)</f>
        <v>Mourad B</v>
      </c>
      <c r="R261" t="str">
        <f ca="1">VLOOKUP(F261,Feuil1!$A$13:$D$33,4,FALSE)</f>
        <v>Frederic G</v>
      </c>
      <c r="W261" s="4" t="s">
        <v>50</v>
      </c>
      <c r="X261" s="4">
        <v>0</v>
      </c>
      <c r="Y261" s="4">
        <v>0</v>
      </c>
      <c r="Z261" s="4">
        <v>0</v>
      </c>
      <c r="AA261">
        <v>0</v>
      </c>
    </row>
    <row r="262" spans="1:35" hidden="1" x14ac:dyDescent="0.35">
      <c r="A262" t="str">
        <f t="shared" ca="1" si="7"/>
        <v>SocleSOC - Socle PerformanceEye classical make up removal Code</v>
      </c>
      <c r="B262" t="str">
        <f ca="1"/>
        <v>3WO</v>
      </c>
      <c r="C262" t="str">
        <f ca="1"/>
        <v>MT8-X5G-M10-3WO</v>
      </c>
      <c r="D262" t="str">
        <f ca="1"/>
        <v>Research &amp; Innovation</v>
      </c>
      <c r="E262" t="str">
        <f ca="1"/>
        <v>Formula</v>
      </c>
      <c r="F262" t="str">
        <f ca="1"/>
        <v>Socle</v>
      </c>
      <c r="G262" t="str">
        <f ca="1"/>
        <v>SOC - Socle Performance</v>
      </c>
      <c r="H262" t="str">
        <f ca="1"/>
        <v>Elements enabling to identify and characterize a Socle</v>
      </c>
      <c r="I262" t="str">
        <f ca="1"/>
        <v>Eye classical make up removal Code [SOC]</v>
      </c>
      <c r="J262" t="str">
        <f ca="1"/>
        <v>Eye classical make up removal Code</v>
      </c>
      <c r="K262" t="str">
        <f ca="1"/>
        <v>SOC</v>
      </c>
      <c r="L262" t="str">
        <f ca="1"/>
        <v>Technical Id - Eye classical make up removal Code</v>
      </c>
      <c r="M262">
        <f ca="1"/>
        <v>0</v>
      </c>
      <c r="N262" t="str">
        <f ca="1"/>
        <v>Validated</v>
      </c>
      <c r="O262">
        <f>Feuil1!$B$1</f>
        <v>20230823</v>
      </c>
      <c r="P262" t="str">
        <f ca="1">VLOOKUP(F262,Feuil1!$A$13:$D$33,2,FALSE)</f>
        <v>Validated</v>
      </c>
      <c r="Q262" t="str">
        <f ca="1">VLOOKUP(F262,Feuil1!$A$13:$D$33,3,FALSE)</f>
        <v>Mourad B</v>
      </c>
      <c r="R262" t="str">
        <f ca="1">VLOOKUP(F262,Feuil1!$A$13:$D$33,4,FALSE)</f>
        <v>Frederic G</v>
      </c>
      <c r="W262" s="4" t="s">
        <v>50</v>
      </c>
      <c r="X262" s="4">
        <v>0</v>
      </c>
      <c r="Y262" s="4">
        <v>0</v>
      </c>
      <c r="Z262" s="4">
        <v>0</v>
      </c>
      <c r="AA262">
        <v>0</v>
      </c>
    </row>
    <row r="263" spans="1:35" hidden="1" x14ac:dyDescent="0.35">
      <c r="A263" t="str">
        <f t="shared" ca="1" si="7"/>
        <v>SocleSOC - Socle PerformanceEye classical make up removal Name</v>
      </c>
      <c r="B263" t="str">
        <f ca="1"/>
        <v>1OV</v>
      </c>
      <c r="C263" t="str">
        <f ca="1"/>
        <v>MT8-X5G-M10-1OV</v>
      </c>
      <c r="D263" t="str">
        <f ca="1"/>
        <v>Research &amp; Innovation</v>
      </c>
      <c r="E263" t="str">
        <f ca="1"/>
        <v>Formula</v>
      </c>
      <c r="F263" t="str">
        <f ca="1"/>
        <v>Socle</v>
      </c>
      <c r="G263" t="str">
        <f ca="1"/>
        <v>SOC - Socle Performance</v>
      </c>
      <c r="H263" t="str">
        <f ca="1"/>
        <v>Elements enabling to identify and characterize a Socle</v>
      </c>
      <c r="I263" t="str">
        <f ca="1"/>
        <v>Eye classical make up removal Name [SOC]</v>
      </c>
      <c r="J263" t="str">
        <f ca="1"/>
        <v>Eye classical make up removal Name</v>
      </c>
      <c r="K263" t="str">
        <f ca="1"/>
        <v>SOC</v>
      </c>
      <c r="L263" t="str">
        <f ca="1"/>
        <v>Describes the removal level of the classical eye make up remover of the formula (e.g. 5/5 High, 4/5 Medium (+)).</v>
      </c>
      <c r="M263">
        <f ca="1"/>
        <v>0</v>
      </c>
      <c r="N263" t="str">
        <f ca="1"/>
        <v>Validated</v>
      </c>
      <c r="O263">
        <f>Feuil1!$B$1</f>
        <v>20230823</v>
      </c>
      <c r="P263" t="str">
        <f ca="1">VLOOKUP(F263,Feuil1!$A$13:$D$33,2,FALSE)</f>
        <v>Validated</v>
      </c>
      <c r="Q263" t="str">
        <f ca="1">VLOOKUP(F263,Feuil1!$A$13:$D$33,3,FALSE)</f>
        <v>Mourad B</v>
      </c>
      <c r="R263" t="str">
        <f ca="1">VLOOKUP(F263,Feuil1!$A$13:$D$33,4,FALSE)</f>
        <v>Frederic G</v>
      </c>
      <c r="W263" s="4" t="s">
        <v>50</v>
      </c>
      <c r="X263" s="4" t="s">
        <v>154</v>
      </c>
      <c r="Y263" s="4">
        <v>0</v>
      </c>
      <c r="Z263" s="4">
        <v>0</v>
      </c>
      <c r="AA263">
        <v>0</v>
      </c>
    </row>
    <row r="264" spans="1:35" hidden="1" x14ac:dyDescent="0.35">
      <c r="A264" t="str">
        <f t="shared" ca="1" si="7"/>
        <v>SocleSOC - Socle PerformanceEye waterproof make up removal Code</v>
      </c>
      <c r="B264" t="str">
        <f ca="1"/>
        <v>3WH</v>
      </c>
      <c r="C264" t="str">
        <f ca="1"/>
        <v>MT8-X5G-M10-3WH</v>
      </c>
      <c r="D264" t="str">
        <f ca="1"/>
        <v>Research &amp; Innovation</v>
      </c>
      <c r="E264" t="str">
        <f ca="1"/>
        <v>Formula</v>
      </c>
      <c r="F264" t="str">
        <f ca="1"/>
        <v>Socle</v>
      </c>
      <c r="G264" t="str">
        <f ca="1"/>
        <v>SOC - Socle Performance</v>
      </c>
      <c r="H264" t="str">
        <f ca="1"/>
        <v>Elements enabling to identify and characterize a Socle</v>
      </c>
      <c r="I264" t="str">
        <f ca="1"/>
        <v>Eye waterproof make up removal Code [SOC]</v>
      </c>
      <c r="J264" t="str">
        <f ca="1"/>
        <v>Eye waterproof make up removal Code</v>
      </c>
      <c r="K264" t="str">
        <f ca="1"/>
        <v>SOC</v>
      </c>
      <c r="L264" t="str">
        <f ca="1"/>
        <v>Technical Id - Eye waterproof make up removal Code</v>
      </c>
      <c r="M264">
        <f ca="1"/>
        <v>0</v>
      </c>
      <c r="N264" t="str">
        <f ca="1"/>
        <v>Validated</v>
      </c>
      <c r="O264">
        <f>Feuil1!$B$1</f>
        <v>20230823</v>
      </c>
      <c r="P264" t="str">
        <f ca="1">VLOOKUP(F264,Feuil1!$A$13:$D$33,2,FALSE)</f>
        <v>Validated</v>
      </c>
      <c r="Q264" t="str">
        <f ca="1">VLOOKUP(F264,Feuil1!$A$13:$D$33,3,FALSE)</f>
        <v>Mourad B</v>
      </c>
      <c r="R264" t="str">
        <f ca="1">VLOOKUP(F264,Feuil1!$A$13:$D$33,4,FALSE)</f>
        <v>Frederic G</v>
      </c>
      <c r="W264" s="4" t="s">
        <v>50</v>
      </c>
      <c r="X264" s="4">
        <v>0</v>
      </c>
      <c r="Y264" s="4">
        <v>0</v>
      </c>
      <c r="Z264" s="4">
        <v>0</v>
      </c>
      <c r="AA264">
        <v>0</v>
      </c>
    </row>
    <row r="265" spans="1:35" hidden="1" x14ac:dyDescent="0.35">
      <c r="A265" t="str">
        <f t="shared" ca="1" si="7"/>
        <v>SocleSOC - Socle PerformanceEye waterproof make up removal Name</v>
      </c>
      <c r="B265" t="str">
        <f ca="1"/>
        <v>4XT</v>
      </c>
      <c r="C265" t="str">
        <f ca="1"/>
        <v>MT8-X5G-M10-4XT</v>
      </c>
      <c r="D265" t="str">
        <f ca="1"/>
        <v>Research &amp; Innovation</v>
      </c>
      <c r="E265" t="str">
        <f ca="1"/>
        <v>Formula</v>
      </c>
      <c r="F265" t="str">
        <f ca="1"/>
        <v>Socle</v>
      </c>
      <c r="G265" t="str">
        <f ca="1"/>
        <v>SOC - Socle Performance</v>
      </c>
      <c r="H265" t="str">
        <f ca="1"/>
        <v>Elements enabling to identify and characterize a Socle</v>
      </c>
      <c r="I265" t="str">
        <f ca="1"/>
        <v>Eye waterproof make up removal Name [SOC]</v>
      </c>
      <c r="J265" t="str">
        <f ca="1"/>
        <v>Eye waterproof make up removal Name</v>
      </c>
      <c r="K265" t="str">
        <f ca="1"/>
        <v>SOC</v>
      </c>
      <c r="L265" t="str">
        <f ca="1"/>
        <v>Describes the removal level of the waterproof eye make up remover of the formula (e.g. 5/5 High, 4/5 Medium (+)).</v>
      </c>
      <c r="M265">
        <f ca="1"/>
        <v>0</v>
      </c>
      <c r="N265" t="str">
        <f ca="1"/>
        <v>Validated</v>
      </c>
      <c r="O265">
        <f>Feuil1!$B$1</f>
        <v>20230823</v>
      </c>
      <c r="P265" t="str">
        <f ca="1">VLOOKUP(F265,Feuil1!$A$13:$D$33,2,FALSE)</f>
        <v>Validated</v>
      </c>
      <c r="Q265" t="str">
        <f ca="1">VLOOKUP(F265,Feuil1!$A$13:$D$33,3,FALSE)</f>
        <v>Mourad B</v>
      </c>
      <c r="R265" t="str">
        <f ca="1">VLOOKUP(F265,Feuil1!$A$13:$D$33,4,FALSE)</f>
        <v>Frederic G</v>
      </c>
      <c r="W265" s="4" t="s">
        <v>50</v>
      </c>
      <c r="X265" s="4">
        <v>0</v>
      </c>
      <c r="Y265" s="4">
        <v>0</v>
      </c>
      <c r="Z265" s="4">
        <v>0</v>
      </c>
      <c r="AA265">
        <v>0</v>
      </c>
    </row>
    <row r="266" spans="1:35" x14ac:dyDescent="0.35">
      <c r="A266" t="str">
        <f t="shared" ca="1" si="7"/>
        <v>MD Formula General InformationFAB - Batch Fabrication - General CharacteristicsFabrication Code</v>
      </c>
      <c r="B266" t="str">
        <f ca="1"/>
        <v>337</v>
      </c>
      <c r="C266" t="str">
        <f ca="1"/>
        <v>MT8-JNY-N91-337</v>
      </c>
      <c r="D266" t="str">
        <f ca="1"/>
        <v>Research &amp; Innovation</v>
      </c>
      <c r="E266" t="str">
        <f ca="1"/>
        <v>Formula</v>
      </c>
      <c r="F266" t="str">
        <f ca="1"/>
        <v>MD Formula General Information</v>
      </c>
      <c r="G266" t="str">
        <f ca="1"/>
        <v>FAB - Batch Fabrication - General Characteristics</v>
      </c>
      <c r="H266"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66" t="str">
        <f ca="1"/>
        <v>Fabrication Code [FAB]</v>
      </c>
      <c r="J266" t="str">
        <f ca="1"/>
        <v>Fabrication Code</v>
      </c>
      <c r="K266" t="str">
        <f ca="1"/>
        <v>FAB</v>
      </c>
      <c r="L266" t="str">
        <f ca="1"/>
        <v>Concatenation of formula code and formula fabrication batch number</v>
      </c>
      <c r="M266">
        <f ca="1"/>
        <v>0</v>
      </c>
      <c r="N266" t="str">
        <f ca="1"/>
        <v>Validated</v>
      </c>
      <c r="O266">
        <f>Feuil1!$B$1</f>
        <v>20230823</v>
      </c>
      <c r="P266" t="str">
        <f ca="1">VLOOKUP(F266,Feuil1!$A$13:$D$33,2,FALSE)</f>
        <v>Validated</v>
      </c>
      <c r="Q266" t="str">
        <f ca="1">VLOOKUP(F266,Feuil1!$A$13:$D$33,3,FALSE)</f>
        <v>Mourad B</v>
      </c>
      <c r="R266" t="str">
        <f ca="1">VLOOKUP(F266,Feuil1!$A$13:$D$33,4,FALSE)</f>
        <v>Arnaud H</v>
      </c>
      <c r="W266" t="str">
        <f ca="1">_xlfn.XLOOKUP(A266,SDDS!A:A,SDDS!G:G,FALSE)</f>
        <v>fab_batch_fabrication_general_characteristics</v>
      </c>
      <c r="X266" t="str">
        <f ca="1">_xlfn.XLOOKUP(A266,SDDS!A:A,SDDS!H:H,FALSE)</f>
        <v>fabrication_code</v>
      </c>
      <c r="Y266" t="str">
        <f ca="1">_xlfn.XLOOKUP(A266,SDDS!A:A,SDDS!I:I,FALSE)</f>
        <v>fabrication_id</v>
      </c>
      <c r="Z266" t="str">
        <f ca="1">_xlfn.XLOOKUP(A266,SDDS!A:A,SDDS!J:J,FALSE)</f>
        <v>fabrication_source_id</v>
      </c>
      <c r="AA266">
        <f ca="1">_xlfn.XLOOKUP(A266,SDDS!A:A,SDDS!K:K,FALSE)</f>
        <v>0</v>
      </c>
      <c r="AD266" t="str">
        <f ca="1">_xlfn.XLOOKUP(A266,'Extract Diagnostic'!A:A,'Extract Diagnostic'!L:L,"0")</f>
        <v>LICENSE TO OPERATE</v>
      </c>
      <c r="AE266" t="str">
        <f ca="1">_xlfn.XLOOKUP(A266,'Extract Diagnostic'!A:A,'Extract Diagnostic'!M:M,"0")</f>
        <v>LOW</v>
      </c>
      <c r="AF266" t="str">
        <f ca="1">_xlfn.XLOOKUP(A266,'Extract Diagnostic'!A:A,'Extract Diagnostic'!N:N,"0")</f>
        <v>LOW</v>
      </c>
      <c r="AG266" t="str">
        <f ca="1">_xlfn.XLOOKUP(A266,'Extract Diagnostic'!A:A,'Extract Diagnostic'!X:X,"0")</f>
        <v>HIGH</v>
      </c>
      <c r="AH266" t="str">
        <f ca="1">_xlfn.XLOOKUP(A266,'Extract Diagnostic'!A:A,'Extract Diagnostic'!Y:Y,"0")</f>
        <v>HIGH</v>
      </c>
      <c r="AI266" t="str">
        <f ca="1">_xlfn.XLOOKUP(A266,'Extract Diagnostic'!A:A,'Extract Diagnostic'!Z:Z,"0")</f>
        <v>-</v>
      </c>
    </row>
    <row r="267" spans="1:35" x14ac:dyDescent="0.35">
      <c r="A267" t="str">
        <f t="shared" ca="1" si="7"/>
        <v>MD Formula General InformationFAB - Batch Fabrication - Composition ProcessFabrication Code for Fabrication Composition Process</v>
      </c>
      <c r="B267" t="str">
        <f ca="1"/>
        <v>0QS</v>
      </c>
      <c r="C267" t="str">
        <f ca="1"/>
        <v>MT8-JNY-GBO-0QS</v>
      </c>
      <c r="D267" t="str">
        <f ca="1"/>
        <v>Research &amp; Innovation</v>
      </c>
      <c r="E267" t="str">
        <f ca="1"/>
        <v>Formula</v>
      </c>
      <c r="F267" t="str">
        <f ca="1"/>
        <v>MD Formula General Information</v>
      </c>
      <c r="G267" t="str">
        <f ca="1"/>
        <v>FAB - Batch Fabrication - Composition Process</v>
      </c>
      <c r="H267" t="str">
        <f ca="1"/>
        <v>Data related to the fabrication by R&amp;I laboratories of formula samples using a composition process</v>
      </c>
      <c r="I267" t="str">
        <f ca="1"/>
        <v>Fabrication Code for Fabrication Composition Process [FAB]</v>
      </c>
      <c r="J267" t="str">
        <f ca="1"/>
        <v>Fabrication Code for Fabrication Composition Process</v>
      </c>
      <c r="K267" t="str">
        <f ca="1"/>
        <v>FAB</v>
      </c>
      <c r="L267" t="str">
        <f ca="1"/>
        <v>Concatenation of formula code and formula fabrication batch number</v>
      </c>
      <c r="M267">
        <f ca="1"/>
        <v>0</v>
      </c>
      <c r="N267" t="str">
        <f ca="1"/>
        <v>Validated</v>
      </c>
      <c r="O267">
        <f>Feuil1!$B$1</f>
        <v>20230823</v>
      </c>
      <c r="P267" t="str">
        <f ca="1">VLOOKUP(F267,Feuil1!$A$13:$D$33,2,FALSE)</f>
        <v>Validated</v>
      </c>
      <c r="Q267" t="str">
        <f ca="1">VLOOKUP(F267,Feuil1!$A$13:$D$33,3,FALSE)</f>
        <v>Mourad B</v>
      </c>
      <c r="R267" t="str">
        <f ca="1">VLOOKUP(F267,Feuil1!$A$13:$D$33,4,FALSE)</f>
        <v>Arnaud H</v>
      </c>
      <c r="W267" t="str">
        <f ca="1">_xlfn.XLOOKUP(A267,SDDS!A:A,SDDS!G:G,FALSE)</f>
        <v>fab_batch_fabrication_composition_process</v>
      </c>
      <c r="X267" t="str">
        <f ca="1">_xlfn.XLOOKUP(A267,SDDS!A:A,SDDS!H:H,FALSE)</f>
        <v>fabrication_code</v>
      </c>
      <c r="Y267" t="str">
        <f ca="1">_xlfn.XLOOKUP(A267,SDDS!A:A,SDDS!I:I,FALSE)</f>
        <v>fabrication_source_id</v>
      </c>
      <c r="Z267" t="str">
        <f ca="1">_xlfn.XLOOKUP(A267,SDDS!A:A,SDDS!J:J,FALSE)</f>
        <v>fabrication_id</v>
      </c>
      <c r="AA267">
        <f ca="1">_xlfn.XLOOKUP(A267,SDDS!A:A,SDDS!K:K,FALSE)</f>
        <v>0</v>
      </c>
      <c r="AD267" t="str">
        <f ca="1">_xlfn.XLOOKUP(A267,'Extract Diagnostic'!A:A,'Extract Diagnostic'!L:L,"0")</f>
        <v>LICENSE TO OPERATE</v>
      </c>
      <c r="AE267" t="str">
        <f ca="1">_xlfn.XLOOKUP(A267,'Extract Diagnostic'!A:A,'Extract Diagnostic'!M:M,"0")</f>
        <v>LOW</v>
      </c>
      <c r="AF267" t="str">
        <f ca="1">_xlfn.XLOOKUP(A267,'Extract Diagnostic'!A:A,'Extract Diagnostic'!N:N,"0")</f>
        <v>LOW</v>
      </c>
      <c r="AG267" t="str">
        <f ca="1">_xlfn.XLOOKUP(A267,'Extract Diagnostic'!A:A,'Extract Diagnostic'!X:X,"0")</f>
        <v>HIGH</v>
      </c>
      <c r="AH267" t="str">
        <f ca="1">_xlfn.XLOOKUP(A267,'Extract Diagnostic'!A:A,'Extract Diagnostic'!Y:Y,"0")</f>
        <v>HIGH</v>
      </c>
      <c r="AI267" t="str">
        <f ca="1">_xlfn.XLOOKUP(A267,'Extract Diagnostic'!A:A,'Extract Diagnostic'!Z:Z,"0")</f>
        <v>-</v>
      </c>
    </row>
    <row r="268" spans="1:35" x14ac:dyDescent="0.35">
      <c r="A268" t="str">
        <f t="shared" ca="1" si="7"/>
        <v>MD Formula General InformationFAB - Batch Fabrication - General CharacteristicsFabrication Creation Date</v>
      </c>
      <c r="B268" t="str">
        <f ca="1"/>
        <v>M9X</v>
      </c>
      <c r="C268" t="str">
        <f ca="1"/>
        <v>MT8-JNY-N91-M9X</v>
      </c>
      <c r="D268" t="str">
        <f ca="1"/>
        <v>Research &amp; Innovation</v>
      </c>
      <c r="E268" t="str">
        <f ca="1"/>
        <v>Formula</v>
      </c>
      <c r="F268" t="str">
        <f ca="1"/>
        <v>MD Formula General Information</v>
      </c>
      <c r="G268" t="str">
        <f ca="1"/>
        <v>FAB - Batch Fabrication - General Characteristics</v>
      </c>
      <c r="H268"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68" t="str">
        <f ca="1"/>
        <v>Fabrication Creation Date [FAB]</v>
      </c>
      <c r="J268" t="str">
        <f ca="1"/>
        <v>Fabrication Creation Date</v>
      </c>
      <c r="K268" t="str">
        <f ca="1"/>
        <v>FAB</v>
      </c>
      <c r="L268" t="str">
        <f ca="1"/>
        <v>Specific date on which the fabrication process for a product or component is initiated or started</v>
      </c>
      <c r="M268">
        <f ca="1"/>
        <v>0</v>
      </c>
      <c r="N268" t="str">
        <f ca="1"/>
        <v>Validated</v>
      </c>
      <c r="O268">
        <f>Feuil1!$B$1</f>
        <v>20230823</v>
      </c>
      <c r="P268" t="str">
        <f ca="1">VLOOKUP(F268,Feuil1!$A$13:$D$33,2,FALSE)</f>
        <v>Validated</v>
      </c>
      <c r="Q268" t="str">
        <f ca="1">VLOOKUP(F268,Feuil1!$A$13:$D$33,3,FALSE)</f>
        <v>Mourad B</v>
      </c>
      <c r="R268" t="str">
        <f ca="1">VLOOKUP(F268,Feuil1!$A$13:$D$33,4,FALSE)</f>
        <v>Arnaud H</v>
      </c>
      <c r="W268" t="str">
        <f ca="1">_xlfn.XLOOKUP(A268,SDDS!A:A,SDDS!G:G,FALSE)</f>
        <v>fab_batch_fabrication_general_characteristics</v>
      </c>
      <c r="X268" t="str">
        <f ca="1">_xlfn.XLOOKUP(A268,SDDS!A:A,SDDS!H:H,FALSE)</f>
        <v>fabrication_creation_date</v>
      </c>
      <c r="Y268">
        <f ca="1">_xlfn.XLOOKUP(A268,SDDS!A:A,SDDS!I:I,FALSE)</f>
        <v>0</v>
      </c>
      <c r="Z268">
        <f ca="1">_xlfn.XLOOKUP(A268,SDDS!A:A,SDDS!J:J,FALSE)</f>
        <v>0</v>
      </c>
      <c r="AA268">
        <f ca="1">_xlfn.XLOOKUP(A268,SDDS!A:A,SDDS!K:K,FALSE)</f>
        <v>0</v>
      </c>
      <c r="AD268" t="str">
        <f ca="1">_xlfn.XLOOKUP(A268,'Extract Diagnostic'!A:A,'Extract Diagnostic'!L:L,"0")</f>
        <v>LICENSE TO OPERATE</v>
      </c>
      <c r="AE268" t="str">
        <f ca="1">_xlfn.XLOOKUP(A268,'Extract Diagnostic'!A:A,'Extract Diagnostic'!M:M,"0")</f>
        <v>LOW</v>
      </c>
      <c r="AF268" t="str">
        <f ca="1">_xlfn.XLOOKUP(A268,'Extract Diagnostic'!A:A,'Extract Diagnostic'!N:N,"0")</f>
        <v>LOW</v>
      </c>
      <c r="AG268" t="str">
        <f ca="1">_xlfn.XLOOKUP(A268,'Extract Diagnostic'!A:A,'Extract Diagnostic'!X:X,"0")</f>
        <v>HIGH</v>
      </c>
      <c r="AH268" t="str">
        <f ca="1">_xlfn.XLOOKUP(A268,'Extract Diagnostic'!A:A,'Extract Diagnostic'!Y:Y,"0")</f>
        <v>HIGH</v>
      </c>
      <c r="AI268" t="str">
        <f ca="1">_xlfn.XLOOKUP(A268,'Extract Diagnostic'!A:A,'Extract Diagnostic'!Z:Z,"0")</f>
        <v>-</v>
      </c>
    </row>
    <row r="269" spans="1:35" x14ac:dyDescent="0.35">
      <c r="A269" t="str">
        <f t="shared" ca="1" si="7"/>
        <v>MD Formula General InformationFAB - Batch Fabrication - General CharacteristicsFabrication Creation Type Code</v>
      </c>
      <c r="B269" t="str">
        <f ca="1"/>
        <v>0QL</v>
      </c>
      <c r="C269" t="str">
        <f ca="1"/>
        <v>MT8-JNY-N91-0QL</v>
      </c>
      <c r="D269" t="str">
        <f ca="1"/>
        <v>Research &amp; Innovation</v>
      </c>
      <c r="E269" t="str">
        <f ca="1"/>
        <v>Formula</v>
      </c>
      <c r="F269" t="str">
        <f ca="1"/>
        <v>MD Formula General Information</v>
      </c>
      <c r="G269" t="str">
        <f ca="1"/>
        <v>FAB - Batch Fabrication - General Characteristics</v>
      </c>
      <c r="H269"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69" t="str">
        <f ca="1"/>
        <v>Fabrication Creation Type Code [FAB]</v>
      </c>
      <c r="J269" t="str">
        <f ca="1"/>
        <v>Fabrication Creation Type Code</v>
      </c>
      <c r="K269" t="str">
        <f ca="1"/>
        <v>FAB</v>
      </c>
      <c r="L269" t="str">
        <f ca="1"/>
        <v xml:space="preserve">Type of the creation code of the fabrication </v>
      </c>
      <c r="M269">
        <f ca="1"/>
        <v>0</v>
      </c>
      <c r="N269" t="str">
        <f ca="1"/>
        <v>Validated</v>
      </c>
      <c r="O269">
        <f>Feuil1!$B$1</f>
        <v>20230823</v>
      </c>
      <c r="P269" t="str">
        <f ca="1">VLOOKUP(F269,Feuil1!$A$13:$D$33,2,FALSE)</f>
        <v>Validated</v>
      </c>
      <c r="Q269" t="str">
        <f ca="1">VLOOKUP(F269,Feuil1!$A$13:$D$33,3,FALSE)</f>
        <v>Mourad B</v>
      </c>
      <c r="R269" t="str">
        <f ca="1">VLOOKUP(F269,Feuil1!$A$13:$D$33,4,FALSE)</f>
        <v>Arnaud H</v>
      </c>
      <c r="W269" t="str">
        <f ca="1">_xlfn.XLOOKUP(A269,SDDS!A:A,SDDS!G:G,FALSE)</f>
        <v>fab_batch_fabrication_general_characteristics</v>
      </c>
      <c r="X269" t="str">
        <f ca="1">_xlfn.XLOOKUP(A269,SDDS!A:A,SDDS!H:H,FALSE)</f>
        <v>fabrication_creation_type_source_id</v>
      </c>
      <c r="Y269" t="str">
        <f ca="1">_xlfn.XLOOKUP(A269,SDDS!A:A,SDDS!I:I,FALSE)</f>
        <v>fabrication_creation_type_code</v>
      </c>
      <c r="Z269">
        <f ca="1">_xlfn.XLOOKUP(A269,SDDS!A:A,SDDS!J:J,FALSE)</f>
        <v>0</v>
      </c>
      <c r="AA269">
        <f ca="1">_xlfn.XLOOKUP(A269,SDDS!A:A,SDDS!K:K,FALSE)</f>
        <v>0</v>
      </c>
      <c r="AD269" t="str">
        <f ca="1">_xlfn.XLOOKUP(A269,'Extract Diagnostic'!A:A,'Extract Diagnostic'!L:L,"0")</f>
        <v>LICENSE TO OPERATE</v>
      </c>
      <c r="AE269" t="str">
        <f ca="1">_xlfn.XLOOKUP(A269,'Extract Diagnostic'!A:A,'Extract Diagnostic'!M:M,"0")</f>
        <v>LOW</v>
      </c>
      <c r="AF269" t="str">
        <f ca="1">_xlfn.XLOOKUP(A269,'Extract Diagnostic'!A:A,'Extract Diagnostic'!N:N,"0")</f>
        <v>LOW</v>
      </c>
      <c r="AG269" t="str">
        <f ca="1">_xlfn.XLOOKUP(A269,'Extract Diagnostic'!A:A,'Extract Diagnostic'!X:X,"0")</f>
        <v>HIGH</v>
      </c>
      <c r="AH269" t="str">
        <f ca="1">_xlfn.XLOOKUP(A269,'Extract Diagnostic'!A:A,'Extract Diagnostic'!Y:Y,"0")</f>
        <v>HIGH</v>
      </c>
      <c r="AI269" t="str">
        <f ca="1">_xlfn.XLOOKUP(A269,'Extract Diagnostic'!A:A,'Extract Diagnostic'!Z:Z,"0")</f>
        <v>-</v>
      </c>
    </row>
    <row r="270" spans="1:35" x14ac:dyDescent="0.35">
      <c r="A270" t="str">
        <f t="shared" ca="1" si="7"/>
        <v>MD Formula General InformationFAB - Batch Fabrication - General CharacteristicsFabrication Creation Type Name</v>
      </c>
      <c r="B270" t="str">
        <f ca="1"/>
        <v>EWU</v>
      </c>
      <c r="C270" t="str">
        <f ca="1"/>
        <v>MT8-JNY-N91-EWU</v>
      </c>
      <c r="D270" t="str">
        <f ca="1"/>
        <v>Research &amp; Innovation</v>
      </c>
      <c r="E270" t="str">
        <f ca="1"/>
        <v>Formula</v>
      </c>
      <c r="F270" t="str">
        <f ca="1"/>
        <v>MD Formula General Information</v>
      </c>
      <c r="G270" t="str">
        <f ca="1"/>
        <v>FAB - Batch Fabrication - General Characteristics</v>
      </c>
      <c r="H270"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0" t="str">
        <f ca="1"/>
        <v>Fabrication Creation Type Name [FAB]</v>
      </c>
      <c r="J270" t="str">
        <f ca="1"/>
        <v>Fabrication Creation Type Name</v>
      </c>
      <c r="K270" t="str">
        <f ca="1"/>
        <v>FAB</v>
      </c>
      <c r="L270" t="str">
        <f ca="1"/>
        <v>Type of the name of formula fabrication</v>
      </c>
      <c r="M270">
        <f ca="1"/>
        <v>0</v>
      </c>
      <c r="N270" t="str">
        <f ca="1"/>
        <v>Validated</v>
      </c>
      <c r="O270">
        <f>Feuil1!$B$1</f>
        <v>20230823</v>
      </c>
      <c r="P270" t="str">
        <f ca="1">VLOOKUP(F270,Feuil1!$A$13:$D$33,2,FALSE)</f>
        <v>Validated</v>
      </c>
      <c r="Q270" t="str">
        <f ca="1">VLOOKUP(F270,Feuil1!$A$13:$D$33,3,FALSE)</f>
        <v>Mourad B</v>
      </c>
      <c r="R270" t="str">
        <f ca="1">VLOOKUP(F270,Feuil1!$A$13:$D$33,4,FALSE)</f>
        <v>Arnaud H</v>
      </c>
      <c r="W270" t="str">
        <f ca="1">_xlfn.XLOOKUP(A270,SDDS!A:A,SDDS!G:G,FALSE)</f>
        <v>fab_batch_fabrication_general_characteristics</v>
      </c>
      <c r="X270" t="str">
        <f ca="1">_xlfn.XLOOKUP(A270,SDDS!A:A,SDDS!H:H,FALSE)</f>
        <v>fabrication_creation_type_name_en</v>
      </c>
      <c r="Y270" t="str">
        <f ca="1">_xlfn.XLOOKUP(A270,SDDS!A:A,SDDS!I:I,FALSE)</f>
        <v>fabrication_creation_type_name_fr</v>
      </c>
      <c r="Z270">
        <f ca="1">_xlfn.XLOOKUP(A270,SDDS!A:A,SDDS!J:J,FALSE)</f>
        <v>0</v>
      </c>
      <c r="AA270">
        <f ca="1">_xlfn.XLOOKUP(A270,SDDS!A:A,SDDS!K:K,FALSE)</f>
        <v>0</v>
      </c>
      <c r="AD270" t="str">
        <f ca="1">_xlfn.XLOOKUP(A270,'Extract Diagnostic'!A:A,'Extract Diagnostic'!L:L,"0")</f>
        <v>LICENSE TO OPERATE</v>
      </c>
      <c r="AE270" t="str">
        <f ca="1">_xlfn.XLOOKUP(A270,'Extract Diagnostic'!A:A,'Extract Diagnostic'!M:M,"0")</f>
        <v>LOW</v>
      </c>
      <c r="AF270" t="str">
        <f ca="1">_xlfn.XLOOKUP(A270,'Extract Diagnostic'!A:A,'Extract Diagnostic'!N:N,"0")</f>
        <v>LOW</v>
      </c>
      <c r="AG270" t="str">
        <f ca="1">_xlfn.XLOOKUP(A270,'Extract Diagnostic'!A:A,'Extract Diagnostic'!X:X,"0")</f>
        <v>HIGH</v>
      </c>
      <c r="AH270" t="str">
        <f ca="1">_xlfn.XLOOKUP(A270,'Extract Diagnostic'!A:A,'Extract Diagnostic'!Y:Y,"0")</f>
        <v>HIGH</v>
      </c>
      <c r="AI270" t="str">
        <f ca="1">_xlfn.XLOOKUP(A270,'Extract Diagnostic'!A:A,'Extract Diagnostic'!Z:Z,"0")</f>
        <v>-</v>
      </c>
    </row>
    <row r="271" spans="1:35" x14ac:dyDescent="0.35">
      <c r="A271" t="str">
        <f t="shared" ca="1" si="7"/>
        <v>MD Formula General InformationFAB - Batch Fabrication - General CharacteristicsFabrication Creator</v>
      </c>
      <c r="B271" t="str">
        <f ca="1"/>
        <v>KT2</v>
      </c>
      <c r="C271" t="str">
        <f ca="1"/>
        <v>MT8-JNY-N91-KT2</v>
      </c>
      <c r="D271" t="str">
        <f ca="1"/>
        <v>Research &amp; Innovation</v>
      </c>
      <c r="E271" t="str">
        <f ca="1"/>
        <v>Formula</v>
      </c>
      <c r="F271" t="str">
        <f ca="1"/>
        <v>MD Formula General Information</v>
      </c>
      <c r="G271" t="str">
        <f ca="1"/>
        <v>FAB - Batch Fabrication - General Characteristics</v>
      </c>
      <c r="H271"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1" t="str">
        <f ca="1"/>
        <v>Fabrication Creator [FAB]</v>
      </c>
      <c r="J271" t="str">
        <f ca="1"/>
        <v>Fabrication Creator</v>
      </c>
      <c r="K271" t="str">
        <f ca="1"/>
        <v>FAB</v>
      </c>
      <c r="L271" t="str">
        <f ca="1"/>
        <v>Name of the formulator in charge of production</v>
      </c>
      <c r="M271">
        <f ca="1"/>
        <v>0</v>
      </c>
      <c r="N271" t="str">
        <f ca="1"/>
        <v>Validated</v>
      </c>
      <c r="O271">
        <f>Feuil1!$B$1</f>
        <v>20230823</v>
      </c>
      <c r="P271" t="str">
        <f ca="1">VLOOKUP(F271,Feuil1!$A$13:$D$33,2,FALSE)</f>
        <v>Validated</v>
      </c>
      <c r="Q271" t="str">
        <f ca="1">VLOOKUP(F271,Feuil1!$A$13:$D$33,3,FALSE)</f>
        <v>Mourad B</v>
      </c>
      <c r="R271" t="str">
        <f ca="1">VLOOKUP(F271,Feuil1!$A$13:$D$33,4,FALSE)</f>
        <v>Arnaud H</v>
      </c>
      <c r="W271" t="str">
        <f ca="1">_xlfn.XLOOKUP(A271,SDDS!A:A,SDDS!G:G,FALSE)</f>
        <v>fab_batch_fabrication_general_characteristics</v>
      </c>
      <c r="X271" t="str">
        <f ca="1">_xlfn.XLOOKUP(A271,SDDS!A:A,SDDS!H:H,FALSE)</f>
        <v>fabrication_creator_code</v>
      </c>
      <c r="Y271" t="str">
        <f ca="1">_xlfn.XLOOKUP(A271,SDDS!A:A,SDDS!I:I,FALSE)</f>
        <v>fabrication_creator_source_id</v>
      </c>
      <c r="Z271" t="str">
        <f ca="1">_xlfn.XLOOKUP(A271,SDDS!A:A,SDDS!J:J,FALSE)</f>
        <v>fabrication_creator_first_name</v>
      </c>
      <c r="AA271">
        <f ca="1">_xlfn.XLOOKUP(A271,SDDS!A:A,SDDS!K:K,FALSE)</f>
        <v>0</v>
      </c>
      <c r="AD271" t="str">
        <f ca="1">_xlfn.XLOOKUP(A271,'Extract Diagnostic'!A:A,'Extract Diagnostic'!L:L,"0")</f>
        <v>LICENSE TO OPERATE</v>
      </c>
      <c r="AE271" t="str">
        <f ca="1">_xlfn.XLOOKUP(A271,'Extract Diagnostic'!A:A,'Extract Diagnostic'!M:M,"0")</f>
        <v>LOW</v>
      </c>
      <c r="AF271" t="str">
        <f ca="1">_xlfn.XLOOKUP(A271,'Extract Diagnostic'!A:A,'Extract Diagnostic'!N:N,"0")</f>
        <v>LOW</v>
      </c>
      <c r="AG271" t="str">
        <f ca="1">_xlfn.XLOOKUP(A271,'Extract Diagnostic'!A:A,'Extract Diagnostic'!X:X,"0")</f>
        <v>HIGH</v>
      </c>
      <c r="AH271" t="str">
        <f ca="1">_xlfn.XLOOKUP(A271,'Extract Diagnostic'!A:A,'Extract Diagnostic'!Y:Y,"0")</f>
        <v>HIGH</v>
      </c>
      <c r="AI271" t="str">
        <f ca="1">_xlfn.XLOOKUP(A271,'Extract Diagnostic'!A:A,'Extract Diagnostic'!Z:Z,"0")</f>
        <v>-</v>
      </c>
    </row>
    <row r="272" spans="1:35" x14ac:dyDescent="0.35">
      <c r="A272" t="str">
        <f t="shared" ca="1" si="7"/>
        <v>MD Formula General InformationFAB - Batch Fabrication - General CharacteristicsFabrication Date</v>
      </c>
      <c r="B272" t="str">
        <f ca="1"/>
        <v>K2O</v>
      </c>
      <c r="C272" t="str">
        <f ca="1"/>
        <v>MT8-JNY-N91-K2O</v>
      </c>
      <c r="D272" t="str">
        <f ca="1"/>
        <v>Research &amp; Innovation</v>
      </c>
      <c r="E272" t="str">
        <f ca="1"/>
        <v>Formula</v>
      </c>
      <c r="F272" t="str">
        <f ca="1"/>
        <v>MD Formula General Information</v>
      </c>
      <c r="G272" t="str">
        <f ca="1"/>
        <v>FAB - Batch Fabrication - General Characteristics</v>
      </c>
      <c r="H272"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2" t="str">
        <f ca="1"/>
        <v>Fabrication Date [FAB]</v>
      </c>
      <c r="J272" t="str">
        <f ca="1"/>
        <v>Fabrication Date</v>
      </c>
      <c r="K272" t="str">
        <f ca="1"/>
        <v>FAB</v>
      </c>
      <c r="L272" t="str">
        <f ca="1"/>
        <v>Date on which a product or component is fabricated</v>
      </c>
      <c r="M272">
        <f ca="1"/>
        <v>0</v>
      </c>
      <c r="N272" t="str">
        <f ca="1"/>
        <v>Validated</v>
      </c>
      <c r="O272">
        <f>Feuil1!$B$1</f>
        <v>20230823</v>
      </c>
      <c r="P272" t="str">
        <f ca="1">VLOOKUP(F272,Feuil1!$A$13:$D$33,2,FALSE)</f>
        <v>Validated</v>
      </c>
      <c r="Q272" t="str">
        <f ca="1">VLOOKUP(F272,Feuil1!$A$13:$D$33,3,FALSE)</f>
        <v>Mourad B</v>
      </c>
      <c r="R272" t="str">
        <f ca="1">VLOOKUP(F272,Feuil1!$A$13:$D$33,4,FALSE)</f>
        <v>Arnaud H</v>
      </c>
      <c r="W272" t="str">
        <f ca="1">_xlfn.XLOOKUP(A272,SDDS!A:A,SDDS!G:G,FALSE)</f>
        <v>fab_batch_fabrication_general_characteristics</v>
      </c>
      <c r="X272" t="str">
        <f ca="1">_xlfn.XLOOKUP(A272,SDDS!A:A,SDDS!H:H,FALSE)</f>
        <v>fabrication_date</v>
      </c>
      <c r="Y272">
        <f ca="1">_xlfn.XLOOKUP(A272,SDDS!A:A,SDDS!I:I,FALSE)</f>
        <v>0</v>
      </c>
      <c r="Z272">
        <f ca="1">_xlfn.XLOOKUP(A272,SDDS!A:A,SDDS!J:J,FALSE)</f>
        <v>0</v>
      </c>
      <c r="AA272">
        <f ca="1">_xlfn.XLOOKUP(A272,SDDS!A:A,SDDS!K:K,FALSE)</f>
        <v>0</v>
      </c>
      <c r="AD272" t="str">
        <f ca="1">_xlfn.XLOOKUP(A272,'Extract Diagnostic'!A:A,'Extract Diagnostic'!L:L,"0")</f>
        <v>LICENSE TO OPERATE</v>
      </c>
      <c r="AE272" t="str">
        <f ca="1">_xlfn.XLOOKUP(A272,'Extract Diagnostic'!A:A,'Extract Diagnostic'!M:M,"0")</f>
        <v>LOW</v>
      </c>
      <c r="AF272" t="str">
        <f ca="1">_xlfn.XLOOKUP(A272,'Extract Diagnostic'!A:A,'Extract Diagnostic'!N:N,"0")</f>
        <v>LOW</v>
      </c>
      <c r="AG272" t="str">
        <f ca="1">_xlfn.XLOOKUP(A272,'Extract Diagnostic'!A:A,'Extract Diagnostic'!X:X,"0")</f>
        <v>HIGH</v>
      </c>
      <c r="AH272" t="str">
        <f ca="1">_xlfn.XLOOKUP(A272,'Extract Diagnostic'!A:A,'Extract Diagnostic'!Y:Y,"0")</f>
        <v>HIGH</v>
      </c>
      <c r="AI272" t="str">
        <f ca="1">_xlfn.XLOOKUP(A272,'Extract Diagnostic'!A:A,'Extract Diagnostic'!Z:Z,"0")</f>
        <v>-</v>
      </c>
    </row>
    <row r="273" spans="1:35" x14ac:dyDescent="0.35">
      <c r="A273" t="str">
        <f t="shared" ca="1" si="7"/>
        <v>MD Formula General InformationFAB - Batch Fabrication - General CharacteristicsFabrication Designation</v>
      </c>
      <c r="B273" t="str">
        <f ca="1"/>
        <v>RFM</v>
      </c>
      <c r="C273" t="str">
        <f ca="1"/>
        <v>MT8-JNY-N91-RFM</v>
      </c>
      <c r="D273" t="str">
        <f ca="1"/>
        <v>Research &amp; Innovation</v>
      </c>
      <c r="E273" t="str">
        <f ca="1"/>
        <v>Formula</v>
      </c>
      <c r="F273" t="str">
        <f ca="1"/>
        <v>MD Formula General Information</v>
      </c>
      <c r="G273" t="str">
        <f ca="1"/>
        <v>FAB - Batch Fabrication - General Characteristics</v>
      </c>
      <c r="H273"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3" t="str">
        <f ca="1"/>
        <v>Fabrication Designation [FAB]</v>
      </c>
      <c r="J273" t="str">
        <f ca="1"/>
        <v>Fabrication Designation</v>
      </c>
      <c r="K273" t="str">
        <f ca="1"/>
        <v>FAB</v>
      </c>
      <c r="L273" t="str">
        <f ca="1"/>
        <v>Specific code assigned to a particular fabrication. It helps in identifying the organization of the fabrication</v>
      </c>
      <c r="M273">
        <f ca="1"/>
        <v>0</v>
      </c>
      <c r="N273" t="str">
        <f ca="1"/>
        <v>Validated</v>
      </c>
      <c r="O273">
        <f>Feuil1!$B$1</f>
        <v>20230823</v>
      </c>
      <c r="P273" t="str">
        <f ca="1">VLOOKUP(F273,Feuil1!$A$13:$D$33,2,FALSE)</f>
        <v>Validated</v>
      </c>
      <c r="Q273" t="str">
        <f ca="1">VLOOKUP(F273,Feuil1!$A$13:$D$33,3,FALSE)</f>
        <v>Mourad B</v>
      </c>
      <c r="R273" t="str">
        <f ca="1">VLOOKUP(F273,Feuil1!$A$13:$D$33,4,FALSE)</f>
        <v>Arnaud H</v>
      </c>
      <c r="W273" t="str">
        <f ca="1">_xlfn.XLOOKUP(A273,SDDS!A:A,SDDS!G:G,FALSE)</f>
        <v>fab_batch_fabrication_general_characteristics</v>
      </c>
      <c r="X273" t="str">
        <f ca="1">_xlfn.XLOOKUP(A273,SDDS!A:A,SDDS!H:H,FALSE)</f>
        <v>fabrication_designation</v>
      </c>
      <c r="Y273">
        <f ca="1">_xlfn.XLOOKUP(A273,SDDS!A:A,SDDS!I:I,FALSE)</f>
        <v>0</v>
      </c>
      <c r="Z273">
        <f ca="1">_xlfn.XLOOKUP(A273,SDDS!A:A,SDDS!J:J,FALSE)</f>
        <v>0</v>
      </c>
      <c r="AA273">
        <f ca="1">_xlfn.XLOOKUP(A273,SDDS!A:A,SDDS!K:K,FALSE)</f>
        <v>0</v>
      </c>
      <c r="AD273" t="str">
        <f ca="1">_xlfn.XLOOKUP(A273,'Extract Diagnostic'!A:A,'Extract Diagnostic'!L:L,"0")</f>
        <v>LICENSE TO OPERATE</v>
      </c>
      <c r="AE273" t="str">
        <f ca="1">_xlfn.XLOOKUP(A273,'Extract Diagnostic'!A:A,'Extract Diagnostic'!M:M,"0")</f>
        <v>LOW</v>
      </c>
      <c r="AF273" t="str">
        <f ca="1">_xlfn.XLOOKUP(A273,'Extract Diagnostic'!A:A,'Extract Diagnostic'!N:N,"0")</f>
        <v>LOW</v>
      </c>
      <c r="AG273" t="str">
        <f ca="1">_xlfn.XLOOKUP(A273,'Extract Diagnostic'!A:A,'Extract Diagnostic'!X:X,"0")</f>
        <v>HIGH</v>
      </c>
      <c r="AH273" t="str">
        <f ca="1">_xlfn.XLOOKUP(A273,'Extract Diagnostic'!A:A,'Extract Diagnostic'!Y:Y,"0")</f>
        <v>HIGH</v>
      </c>
      <c r="AI273" t="str">
        <f ca="1">_xlfn.XLOOKUP(A273,'Extract Diagnostic'!A:A,'Extract Diagnostic'!Z:Z,"0")</f>
        <v>-</v>
      </c>
    </row>
    <row r="274" spans="1:35" x14ac:dyDescent="0.35">
      <c r="A274" t="str">
        <f t="shared" ca="1" si="7"/>
        <v>MD Formula General InformationFAB - Batch Fabrication - General CharacteristicsFabrication Exemption Code</v>
      </c>
      <c r="B274" t="str">
        <f ca="1"/>
        <v>0QI</v>
      </c>
      <c r="C274" t="str">
        <f ca="1"/>
        <v>MT8-JNY-N91-0QI</v>
      </c>
      <c r="D274" t="str">
        <f ca="1"/>
        <v>Research &amp; Innovation</v>
      </c>
      <c r="E274" t="str">
        <f ca="1"/>
        <v>Formula</v>
      </c>
      <c r="F274" t="str">
        <f ca="1"/>
        <v>MD Formula General Information</v>
      </c>
      <c r="G274" t="str">
        <f ca="1"/>
        <v>FAB - Batch Fabrication - General Characteristics</v>
      </c>
      <c r="H274"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4" t="str">
        <f ca="1"/>
        <v>Fabrication Exemption Code [FAB]</v>
      </c>
      <c r="J274" t="str">
        <f ca="1"/>
        <v>Fabrication Exemption Code</v>
      </c>
      <c r="K274" t="str">
        <f ca="1"/>
        <v>FAB</v>
      </c>
      <c r="L274" t="str">
        <f ca="1"/>
        <v xml:space="preserve">Specific code exempting specific components during the fabrication </v>
      </c>
      <c r="M274">
        <f ca="1"/>
        <v>0</v>
      </c>
      <c r="N274" t="str">
        <f ca="1"/>
        <v>Validated</v>
      </c>
      <c r="O274">
        <f>Feuil1!$B$1</f>
        <v>20230823</v>
      </c>
      <c r="P274" t="str">
        <f ca="1">VLOOKUP(F274,Feuil1!$A$13:$D$33,2,FALSE)</f>
        <v>Validated</v>
      </c>
      <c r="Q274" t="str">
        <f ca="1">VLOOKUP(F274,Feuil1!$A$13:$D$33,3,FALSE)</f>
        <v>Mourad B</v>
      </c>
      <c r="R274" t="str">
        <f ca="1">VLOOKUP(F274,Feuil1!$A$13:$D$33,4,FALSE)</f>
        <v>Arnaud H</v>
      </c>
      <c r="W274" t="str">
        <f ca="1">_xlfn.XLOOKUP(A274,SDDS!A:A,SDDS!G:G,FALSE)</f>
        <v>fab_batch_fabrication_general_characteristics</v>
      </c>
      <c r="X274" t="str">
        <f ca="1">_xlfn.XLOOKUP(A274,SDDS!A:A,SDDS!H:H,FALSE)</f>
        <v>fabrication_exemption_code</v>
      </c>
      <c r="Y274" t="str">
        <f ca="1">_xlfn.XLOOKUP(A274,SDDS!A:A,SDDS!I:I,FALSE)</f>
        <v>fabrication_exemption_source_id</v>
      </c>
      <c r="Z274">
        <f ca="1">_xlfn.XLOOKUP(A274,SDDS!A:A,SDDS!J:J,FALSE)</f>
        <v>0</v>
      </c>
      <c r="AA274">
        <f ca="1">_xlfn.XLOOKUP(A274,SDDS!A:A,SDDS!K:K,FALSE)</f>
        <v>0</v>
      </c>
      <c r="AD274" t="str">
        <f ca="1">_xlfn.XLOOKUP(A274,'Extract Diagnostic'!A:A,'Extract Diagnostic'!L:L,"0")</f>
        <v>LICENSE TO OPERATE</v>
      </c>
      <c r="AE274" t="str">
        <f ca="1">_xlfn.XLOOKUP(A274,'Extract Diagnostic'!A:A,'Extract Diagnostic'!M:M,"0")</f>
        <v>LOW</v>
      </c>
      <c r="AF274" t="str">
        <f ca="1">_xlfn.XLOOKUP(A274,'Extract Diagnostic'!A:A,'Extract Diagnostic'!N:N,"0")</f>
        <v>LOW</v>
      </c>
      <c r="AG274" t="str">
        <f ca="1">_xlfn.XLOOKUP(A274,'Extract Diagnostic'!A:A,'Extract Diagnostic'!X:X,"0")</f>
        <v>HIGH</v>
      </c>
      <c r="AH274" t="str">
        <f ca="1">_xlfn.XLOOKUP(A274,'Extract Diagnostic'!A:A,'Extract Diagnostic'!Y:Y,"0")</f>
        <v>HIGH</v>
      </c>
      <c r="AI274" t="str">
        <f ca="1">_xlfn.XLOOKUP(A274,'Extract Diagnostic'!A:A,'Extract Diagnostic'!Z:Z,"0")</f>
        <v>-</v>
      </c>
    </row>
    <row r="275" spans="1:35" x14ac:dyDescent="0.35">
      <c r="A275" t="str">
        <f t="shared" ca="1" si="7"/>
        <v>MD Formula General InformationFAB - Batch Fabrication - General CharacteristicsFabrication Exemption Name</v>
      </c>
      <c r="B275" t="str">
        <f ca="1"/>
        <v>98F</v>
      </c>
      <c r="C275" t="str">
        <f ca="1"/>
        <v>MT8-JNY-N91-98F</v>
      </c>
      <c r="D275" t="str">
        <f ca="1"/>
        <v>Research &amp; Innovation</v>
      </c>
      <c r="E275" t="str">
        <f ca="1"/>
        <v>Formula</v>
      </c>
      <c r="F275" t="str">
        <f ca="1"/>
        <v>MD Formula General Information</v>
      </c>
      <c r="G275" t="str">
        <f ca="1"/>
        <v>FAB - Batch Fabrication - General Characteristics</v>
      </c>
      <c r="H275"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5" t="str">
        <f ca="1"/>
        <v>Fabrication Exemption Name [FAB]</v>
      </c>
      <c r="J275" t="str">
        <f ca="1"/>
        <v>Fabrication Exemption Name</v>
      </c>
      <c r="K275" t="str">
        <f ca="1"/>
        <v>FAB</v>
      </c>
      <c r="L275" t="str">
        <f ca="1"/>
        <v>Indicates of the production is made under waiver (case of cancelled formulae)</v>
      </c>
      <c r="M275">
        <f ca="1"/>
        <v>0</v>
      </c>
      <c r="N275" t="str">
        <f ca="1"/>
        <v>Validated</v>
      </c>
      <c r="O275">
        <f>Feuil1!$B$1</f>
        <v>20230823</v>
      </c>
      <c r="P275" t="str">
        <f ca="1">VLOOKUP(F275,Feuil1!$A$13:$D$33,2,FALSE)</f>
        <v>Validated</v>
      </c>
      <c r="Q275" t="str">
        <f ca="1">VLOOKUP(F275,Feuil1!$A$13:$D$33,3,FALSE)</f>
        <v>Mourad B</v>
      </c>
      <c r="R275" t="str">
        <f ca="1">VLOOKUP(F275,Feuil1!$A$13:$D$33,4,FALSE)</f>
        <v>Arnaud H</v>
      </c>
      <c r="W275" t="str">
        <f ca="1">_xlfn.XLOOKUP(A275,SDDS!A:A,SDDS!G:G,FALSE)</f>
        <v>fab_batch_fabrication_general_characteristics</v>
      </c>
      <c r="X275" t="str">
        <f ca="1">_xlfn.XLOOKUP(A275,SDDS!A:A,SDDS!H:H,FALSE)</f>
        <v>fabrication_exemption_name_fr</v>
      </c>
      <c r="Y275" t="str">
        <f ca="1">_xlfn.XLOOKUP(A275,SDDS!A:A,SDDS!I:I,FALSE)</f>
        <v>fabrication_exemption_name_en</v>
      </c>
      <c r="Z275">
        <f ca="1">_xlfn.XLOOKUP(A275,SDDS!A:A,SDDS!J:J,FALSE)</f>
        <v>0</v>
      </c>
      <c r="AA275">
        <f ca="1">_xlfn.XLOOKUP(A275,SDDS!A:A,SDDS!K:K,FALSE)</f>
        <v>0</v>
      </c>
      <c r="AD275" t="str">
        <f ca="1">_xlfn.XLOOKUP(A275,'Extract Diagnostic'!A:A,'Extract Diagnostic'!L:L,"0")</f>
        <v>LICENSE TO OPERATE</v>
      </c>
      <c r="AE275" t="str">
        <f ca="1">_xlfn.XLOOKUP(A275,'Extract Diagnostic'!A:A,'Extract Diagnostic'!M:M,"0")</f>
        <v>LOW</v>
      </c>
      <c r="AF275" t="str">
        <f ca="1">_xlfn.XLOOKUP(A275,'Extract Diagnostic'!A:A,'Extract Diagnostic'!N:N,"0")</f>
        <v>LOW</v>
      </c>
      <c r="AG275" t="str">
        <f ca="1">_xlfn.XLOOKUP(A275,'Extract Diagnostic'!A:A,'Extract Diagnostic'!X:X,"0")</f>
        <v>HIGH</v>
      </c>
      <c r="AH275" t="str">
        <f ca="1">_xlfn.XLOOKUP(A275,'Extract Diagnostic'!A:A,'Extract Diagnostic'!Y:Y,"0")</f>
        <v>HIGH</v>
      </c>
      <c r="AI275" t="str">
        <f ca="1">_xlfn.XLOOKUP(A275,'Extract Diagnostic'!A:A,'Extract Diagnostic'!Z:Z,"0")</f>
        <v>-</v>
      </c>
    </row>
    <row r="276" spans="1:35" x14ac:dyDescent="0.35">
      <c r="A276" t="str">
        <f t="shared" ca="1" si="7"/>
        <v>MD Formula General InformationFAB - Batch Fabrication - General CharacteristicsFabrication Laboratory Code</v>
      </c>
      <c r="B276" t="str">
        <f ca="1"/>
        <v>0QE</v>
      </c>
      <c r="C276" t="str">
        <f ca="1"/>
        <v>MT8-JNY-N91-0QE</v>
      </c>
      <c r="D276" t="str">
        <f ca="1"/>
        <v>Research &amp; Innovation</v>
      </c>
      <c r="E276" t="str">
        <f ca="1"/>
        <v>Formula</v>
      </c>
      <c r="F276" t="str">
        <f ca="1"/>
        <v>MD Formula General Information</v>
      </c>
      <c r="G276" t="str">
        <f ca="1"/>
        <v>FAB - Batch Fabrication - General Characteristics</v>
      </c>
      <c r="H276"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6" t="str">
        <f ca="1"/>
        <v>Fabrication Laboratory Code [FAB]</v>
      </c>
      <c r="J276" t="str">
        <f ca="1"/>
        <v>Fabrication Laboratory Code</v>
      </c>
      <c r="K276" t="str">
        <f ca="1"/>
        <v>FAB</v>
      </c>
      <c r="L276" t="str">
        <f ca="1"/>
        <v>Code of formula for the fabrication</v>
      </c>
      <c r="M276">
        <f ca="1"/>
        <v>0</v>
      </c>
      <c r="N276" t="str">
        <f ca="1"/>
        <v>Validated</v>
      </c>
      <c r="O276">
        <f>Feuil1!$B$1</f>
        <v>20230823</v>
      </c>
      <c r="P276" t="str">
        <f ca="1">VLOOKUP(F276,Feuil1!$A$13:$D$33,2,FALSE)</f>
        <v>Validated</v>
      </c>
      <c r="Q276" t="str">
        <f ca="1">VLOOKUP(F276,Feuil1!$A$13:$D$33,3,FALSE)</f>
        <v>Mourad B</v>
      </c>
      <c r="R276" t="str">
        <f ca="1">VLOOKUP(F276,Feuil1!$A$13:$D$33,4,FALSE)</f>
        <v>Arnaud H</v>
      </c>
      <c r="W276" t="str">
        <f ca="1">_xlfn.XLOOKUP(A276,SDDS!A:A,SDDS!G:G,FALSE)</f>
        <v>fab_batch_fabrication_general_characteristics</v>
      </c>
      <c r="X276" t="str">
        <f ca="1">_xlfn.XLOOKUP(A276,SDDS!A:A,SDDS!H:H,FALSE)</f>
        <v>fabrication_laboratory_code</v>
      </c>
      <c r="Y276" t="str">
        <f ca="1">_xlfn.XLOOKUP(A276,SDDS!A:A,SDDS!I:I,FALSE)</f>
        <v>fabrication_laboratory_source_id</v>
      </c>
      <c r="Z276">
        <f ca="1">_xlfn.XLOOKUP(A276,SDDS!A:A,SDDS!J:J,FALSE)</f>
        <v>0</v>
      </c>
      <c r="AA276">
        <f ca="1">_xlfn.XLOOKUP(A276,SDDS!A:A,SDDS!K:K,FALSE)</f>
        <v>0</v>
      </c>
      <c r="AD276" t="str">
        <f ca="1">_xlfn.XLOOKUP(A276,'Extract Diagnostic'!A:A,'Extract Diagnostic'!L:L,"0")</f>
        <v>LICENSE TO OPERATE</v>
      </c>
      <c r="AE276" t="str">
        <f ca="1">_xlfn.XLOOKUP(A276,'Extract Diagnostic'!A:A,'Extract Diagnostic'!M:M,"0")</f>
        <v>LOW</v>
      </c>
      <c r="AF276" t="str">
        <f ca="1">_xlfn.XLOOKUP(A276,'Extract Diagnostic'!A:A,'Extract Diagnostic'!N:N,"0")</f>
        <v>LOW</v>
      </c>
      <c r="AG276" t="str">
        <f ca="1">_xlfn.XLOOKUP(A276,'Extract Diagnostic'!A:A,'Extract Diagnostic'!X:X,"0")</f>
        <v>HIGH</v>
      </c>
      <c r="AH276" t="str">
        <f ca="1">_xlfn.XLOOKUP(A276,'Extract Diagnostic'!A:A,'Extract Diagnostic'!Y:Y,"0")</f>
        <v>HIGH</v>
      </c>
      <c r="AI276" t="str">
        <f ca="1">_xlfn.XLOOKUP(A276,'Extract Diagnostic'!A:A,'Extract Diagnostic'!Z:Z,"0")</f>
        <v>-</v>
      </c>
    </row>
    <row r="277" spans="1:35" x14ac:dyDescent="0.35">
      <c r="A277" t="str">
        <f t="shared" ca="1" si="7"/>
        <v>MD Formula General InformationFAB - Batch Fabrication - General CharacteristicsFabrication Laboratory Name</v>
      </c>
      <c r="B277" t="str">
        <f ca="1"/>
        <v>K6Q</v>
      </c>
      <c r="C277" t="str">
        <f ca="1"/>
        <v>MT8-JNY-N91-K6Q</v>
      </c>
      <c r="D277" t="str">
        <f ca="1"/>
        <v>Research &amp; Innovation</v>
      </c>
      <c r="E277" t="str">
        <f ca="1"/>
        <v>Formula</v>
      </c>
      <c r="F277" t="str">
        <f ca="1"/>
        <v>MD Formula General Information</v>
      </c>
      <c r="G277" t="str">
        <f ca="1"/>
        <v>FAB - Batch Fabrication - General Characteristics</v>
      </c>
      <c r="H277"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7" t="str">
        <f ca="1"/>
        <v>Fabrication Laboratory Name [FAB]</v>
      </c>
      <c r="J277" t="str">
        <f ca="1"/>
        <v>Fabrication Laboratory Name</v>
      </c>
      <c r="K277" t="str">
        <f ca="1"/>
        <v>FAB</v>
      </c>
      <c r="L277" t="str">
        <f ca="1"/>
        <v>Name of the lab which produces the formula</v>
      </c>
      <c r="M277">
        <f ca="1"/>
        <v>0</v>
      </c>
      <c r="N277" t="str">
        <f ca="1"/>
        <v>Validated</v>
      </c>
      <c r="O277">
        <f>Feuil1!$B$1</f>
        <v>20230823</v>
      </c>
      <c r="P277" t="str">
        <f ca="1">VLOOKUP(F277,Feuil1!$A$13:$D$33,2,FALSE)</f>
        <v>Validated</v>
      </c>
      <c r="Q277" t="str">
        <f ca="1">VLOOKUP(F277,Feuil1!$A$13:$D$33,3,FALSE)</f>
        <v>Mourad B</v>
      </c>
      <c r="R277" t="str">
        <f ca="1">VLOOKUP(F277,Feuil1!$A$13:$D$33,4,FALSE)</f>
        <v>Arnaud H</v>
      </c>
      <c r="W277" t="str">
        <f ca="1">_xlfn.XLOOKUP(A277,SDDS!A:A,SDDS!G:G,FALSE)</f>
        <v>fab_batch_fabrication_general_characteristics</v>
      </c>
      <c r="X277" t="str">
        <f ca="1">_xlfn.XLOOKUP(A277,SDDS!A:A,SDDS!H:H,FALSE)</f>
        <v>fabrication_laboratory_name_fr</v>
      </c>
      <c r="Y277" t="str">
        <f ca="1">_xlfn.XLOOKUP(A277,SDDS!A:A,SDDS!I:I,FALSE)</f>
        <v>fabrication_laboratory_name_en</v>
      </c>
      <c r="Z277">
        <f ca="1">_xlfn.XLOOKUP(A277,SDDS!A:A,SDDS!J:J,FALSE)</f>
        <v>0</v>
      </c>
      <c r="AA277">
        <f ca="1">_xlfn.XLOOKUP(A277,SDDS!A:A,SDDS!K:K,FALSE)</f>
        <v>0</v>
      </c>
      <c r="AD277" t="str">
        <f ca="1">_xlfn.XLOOKUP(A277,'Extract Diagnostic'!A:A,'Extract Diagnostic'!L:L,"0")</f>
        <v>LICENSE TO OPERATE</v>
      </c>
      <c r="AE277" t="str">
        <f ca="1">_xlfn.XLOOKUP(A277,'Extract Diagnostic'!A:A,'Extract Diagnostic'!M:M,"0")</f>
        <v>LOW</v>
      </c>
      <c r="AF277" t="str">
        <f ca="1">_xlfn.XLOOKUP(A277,'Extract Diagnostic'!A:A,'Extract Diagnostic'!N:N,"0")</f>
        <v>LOW</v>
      </c>
      <c r="AG277" t="str">
        <f ca="1">_xlfn.XLOOKUP(A277,'Extract Diagnostic'!A:A,'Extract Diagnostic'!X:X,"0")</f>
        <v>HIGH</v>
      </c>
      <c r="AH277" t="str">
        <f ca="1">_xlfn.XLOOKUP(A277,'Extract Diagnostic'!A:A,'Extract Diagnostic'!Y:Y,"0")</f>
        <v>HIGH</v>
      </c>
      <c r="AI277" t="str">
        <f ca="1">_xlfn.XLOOKUP(A277,'Extract Diagnostic'!A:A,'Extract Diagnostic'!Z:Z,"0")</f>
        <v>-</v>
      </c>
    </row>
    <row r="278" spans="1:35" x14ac:dyDescent="0.35">
      <c r="A278" t="str">
        <f t="shared" ca="1" si="7"/>
        <v>MD Formula General InformationFAB - Batch Fabrication - General CharacteristicsFabrication Objective</v>
      </c>
      <c r="B278" t="str">
        <f ca="1"/>
        <v>3QJ</v>
      </c>
      <c r="C278" t="str">
        <f ca="1"/>
        <v>MT8-JNY-N91-3QJ</v>
      </c>
      <c r="D278" t="str">
        <f ca="1"/>
        <v>Research &amp; Innovation</v>
      </c>
      <c r="E278" t="str">
        <f ca="1"/>
        <v>Formula</v>
      </c>
      <c r="F278" t="str">
        <f ca="1"/>
        <v>MD Formula General Information</v>
      </c>
      <c r="G278" t="str">
        <f ca="1"/>
        <v>FAB - Batch Fabrication - General Characteristics</v>
      </c>
      <c r="H278"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8" t="str">
        <f ca="1"/>
        <v>Fabrication Objective [FAB]</v>
      </c>
      <c r="J278" t="str">
        <f ca="1"/>
        <v>Fabrication Objective</v>
      </c>
      <c r="K278" t="str">
        <f ca="1"/>
        <v>FAB</v>
      </c>
      <c r="L278" t="str">
        <f ca="1"/>
        <v xml:space="preserve">Objective of the fabrication </v>
      </c>
      <c r="M278">
        <f ca="1"/>
        <v>0</v>
      </c>
      <c r="N278" t="str">
        <f ca="1"/>
        <v>Validated</v>
      </c>
      <c r="O278">
        <f>Feuil1!$B$1</f>
        <v>20230823</v>
      </c>
      <c r="P278" t="str">
        <f ca="1">VLOOKUP(F278,Feuil1!$A$13:$D$33,2,FALSE)</f>
        <v>Validated</v>
      </c>
      <c r="Q278" t="str">
        <f ca="1">VLOOKUP(F278,Feuil1!$A$13:$D$33,3,FALSE)</f>
        <v>Mourad B</v>
      </c>
      <c r="R278" t="str">
        <f ca="1">VLOOKUP(F278,Feuil1!$A$13:$D$33,4,FALSE)</f>
        <v>Arnaud H</v>
      </c>
      <c r="W278" t="str">
        <f ca="1">_xlfn.XLOOKUP(A278,SDDS!A:A,SDDS!G:G,FALSE)</f>
        <v>fab_batch_fabrication_general_characteristics</v>
      </c>
      <c r="X278" t="str">
        <f ca="1">_xlfn.XLOOKUP(A278,SDDS!A:A,SDDS!H:H,FALSE)</f>
        <v>fabrication_objective</v>
      </c>
      <c r="Y278">
        <f ca="1">_xlfn.XLOOKUP(A278,SDDS!A:A,SDDS!I:I,FALSE)</f>
        <v>0</v>
      </c>
      <c r="Z278">
        <f ca="1">_xlfn.XLOOKUP(A278,SDDS!A:A,SDDS!J:J,FALSE)</f>
        <v>0</v>
      </c>
      <c r="AA278">
        <f ca="1">_xlfn.XLOOKUP(A278,SDDS!A:A,SDDS!K:K,FALSE)</f>
        <v>0</v>
      </c>
      <c r="AD278" t="str">
        <f ca="1">_xlfn.XLOOKUP(A278,'Extract Diagnostic'!A:A,'Extract Diagnostic'!L:L,"0")</f>
        <v>LICENSE TO OPERATE</v>
      </c>
      <c r="AE278" t="str">
        <f ca="1">_xlfn.XLOOKUP(A278,'Extract Diagnostic'!A:A,'Extract Diagnostic'!M:M,"0")</f>
        <v>LOW</v>
      </c>
      <c r="AF278" t="str">
        <f ca="1">_xlfn.XLOOKUP(A278,'Extract Diagnostic'!A:A,'Extract Diagnostic'!N:N,"0")</f>
        <v>LOW</v>
      </c>
      <c r="AG278" t="str">
        <f ca="1">_xlfn.XLOOKUP(A278,'Extract Diagnostic'!A:A,'Extract Diagnostic'!X:X,"0")</f>
        <v>HIGH</v>
      </c>
      <c r="AH278" t="str">
        <f ca="1">_xlfn.XLOOKUP(A278,'Extract Diagnostic'!A:A,'Extract Diagnostic'!Y:Y,"0")</f>
        <v>HIGH</v>
      </c>
      <c r="AI278" t="str">
        <f ca="1">_xlfn.XLOOKUP(A278,'Extract Diagnostic'!A:A,'Extract Diagnostic'!Z:Z,"0")</f>
        <v>-</v>
      </c>
    </row>
    <row r="279" spans="1:35" x14ac:dyDescent="0.35">
      <c r="A279" t="str">
        <f t="shared" ca="1" si="7"/>
        <v>MD Formula General InformationFAB - Batch Fabrication - General CharacteristicsFabrication Observations</v>
      </c>
      <c r="B279" t="str">
        <f ca="1"/>
        <v>MBY</v>
      </c>
      <c r="C279" t="str">
        <f ca="1"/>
        <v>MT8-JNY-N91-MBY</v>
      </c>
      <c r="D279" t="str">
        <f ca="1"/>
        <v>Research &amp; Innovation</v>
      </c>
      <c r="E279" t="str">
        <f ca="1"/>
        <v>Formula</v>
      </c>
      <c r="F279" t="str">
        <f ca="1"/>
        <v>MD Formula General Information</v>
      </c>
      <c r="G279" t="str">
        <f ca="1"/>
        <v>FAB - Batch Fabrication - General Characteristics</v>
      </c>
      <c r="H279"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79" t="str">
        <f ca="1"/>
        <v>Fabrication Observations [FAB]</v>
      </c>
      <c r="J279" t="str">
        <f ca="1"/>
        <v>Fabrication Observations</v>
      </c>
      <c r="K279" t="str">
        <f ca="1"/>
        <v>FAB</v>
      </c>
      <c r="L279" t="str">
        <f ca="1"/>
        <v xml:space="preserve">Systematic monitoring and recording of the fabrication process </v>
      </c>
      <c r="M279">
        <f ca="1"/>
        <v>0</v>
      </c>
      <c r="N279" t="str">
        <f ca="1"/>
        <v>Validated</v>
      </c>
      <c r="O279">
        <f>Feuil1!$B$1</f>
        <v>20230823</v>
      </c>
      <c r="P279" t="str">
        <f ca="1">VLOOKUP(F279,Feuil1!$A$13:$D$33,2,FALSE)</f>
        <v>Validated</v>
      </c>
      <c r="Q279" t="str">
        <f ca="1">VLOOKUP(F279,Feuil1!$A$13:$D$33,3,FALSE)</f>
        <v>Mourad B</v>
      </c>
      <c r="R279" t="str">
        <f ca="1">VLOOKUP(F279,Feuil1!$A$13:$D$33,4,FALSE)</f>
        <v>Arnaud H</v>
      </c>
      <c r="W279" t="str">
        <f ca="1">_xlfn.XLOOKUP(A279,SDDS!A:A,SDDS!G:G,FALSE)</f>
        <v>fab_batch_fabrication_general_characteristics</v>
      </c>
      <c r="X279" t="str">
        <f ca="1">_xlfn.XLOOKUP(A279,SDDS!A:A,SDDS!H:H,FALSE)</f>
        <v>fabrication_observations</v>
      </c>
      <c r="Y279">
        <f ca="1">_xlfn.XLOOKUP(A279,SDDS!A:A,SDDS!I:I,FALSE)</f>
        <v>0</v>
      </c>
      <c r="Z279">
        <f ca="1">_xlfn.XLOOKUP(A279,SDDS!A:A,SDDS!J:J,FALSE)</f>
        <v>0</v>
      </c>
      <c r="AA279">
        <f ca="1">_xlfn.XLOOKUP(A279,SDDS!A:A,SDDS!K:K,FALSE)</f>
        <v>0</v>
      </c>
      <c r="AD279" t="str">
        <f ca="1">_xlfn.XLOOKUP(A279,'Extract Diagnostic'!A:A,'Extract Diagnostic'!L:L,"0")</f>
        <v>LICENSE TO OPERATE</v>
      </c>
      <c r="AE279" t="str">
        <f ca="1">_xlfn.XLOOKUP(A279,'Extract Diagnostic'!A:A,'Extract Diagnostic'!M:M,"0")</f>
        <v>LOW</v>
      </c>
      <c r="AF279" t="str">
        <f ca="1">_xlfn.XLOOKUP(A279,'Extract Diagnostic'!A:A,'Extract Diagnostic'!N:N,"0")</f>
        <v>LOW</v>
      </c>
      <c r="AG279" t="str">
        <f ca="1">_xlfn.XLOOKUP(A279,'Extract Diagnostic'!A:A,'Extract Diagnostic'!X:X,"0")</f>
        <v>HIGH</v>
      </c>
      <c r="AH279" t="str">
        <f ca="1">_xlfn.XLOOKUP(A279,'Extract Diagnostic'!A:A,'Extract Diagnostic'!Y:Y,"0")</f>
        <v>HIGH</v>
      </c>
      <c r="AI279" t="str">
        <f ca="1">_xlfn.XLOOKUP(A279,'Extract Diagnostic'!A:A,'Extract Diagnostic'!Z:Z,"0")</f>
        <v>-</v>
      </c>
    </row>
    <row r="280" spans="1:35" x14ac:dyDescent="0.35">
      <c r="A280" t="str">
        <f t="shared" ca="1" si="7"/>
        <v>MD Formula General InformationFAB - Batch Fabrication - General CharacteristicsFabrication Operating mode</v>
      </c>
      <c r="B280" t="str">
        <f ca="1"/>
        <v>DX1</v>
      </c>
      <c r="C280" t="str">
        <f ca="1"/>
        <v>MT8-JNY-N91-DX1</v>
      </c>
      <c r="D280" t="str">
        <f ca="1"/>
        <v>Research &amp; Innovation</v>
      </c>
      <c r="E280" t="str">
        <f ca="1"/>
        <v>Formula</v>
      </c>
      <c r="F280" t="str">
        <f ca="1"/>
        <v>MD Formula General Information</v>
      </c>
      <c r="G280" t="str">
        <f ca="1"/>
        <v>FAB - Batch Fabrication - General Characteristics</v>
      </c>
      <c r="H280"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0" t="str">
        <f ca="1"/>
        <v>Fabrication Operating mode [FAB]</v>
      </c>
      <c r="J280" t="str">
        <f ca="1"/>
        <v>Fabrication Operating mode</v>
      </c>
      <c r="K280" t="str">
        <f ca="1"/>
        <v>FAB</v>
      </c>
      <c r="L280" t="str">
        <f ca="1"/>
        <v>Mode of fabrication used for formula production</v>
      </c>
      <c r="M280">
        <f ca="1"/>
        <v>0</v>
      </c>
      <c r="N280" t="str">
        <f ca="1"/>
        <v>Validated</v>
      </c>
      <c r="O280">
        <f>Feuil1!$B$1</f>
        <v>20230823</v>
      </c>
      <c r="P280" t="str">
        <f ca="1">VLOOKUP(F280,Feuil1!$A$13:$D$33,2,FALSE)</f>
        <v>Validated</v>
      </c>
      <c r="Q280" t="str">
        <f ca="1">VLOOKUP(F280,Feuil1!$A$13:$D$33,3,FALSE)</f>
        <v>Mourad B</v>
      </c>
      <c r="R280" t="str">
        <f ca="1">VLOOKUP(F280,Feuil1!$A$13:$D$33,4,FALSE)</f>
        <v>Arnaud H</v>
      </c>
      <c r="W280" t="str">
        <f ca="1">_xlfn.XLOOKUP(A280,SDDS!A:A,SDDS!G:G,FALSE)</f>
        <v>fab_batch_fabrication_general_characteristics</v>
      </c>
      <c r="X280" t="str">
        <f ca="1">_xlfn.XLOOKUP(A280,SDDS!A:A,SDDS!H:H,FALSE)</f>
        <v>fabrication_operating_mode</v>
      </c>
      <c r="Y280">
        <f ca="1">_xlfn.XLOOKUP(A280,SDDS!A:A,SDDS!I:I,FALSE)</f>
        <v>0</v>
      </c>
      <c r="Z280">
        <f ca="1">_xlfn.XLOOKUP(A280,SDDS!A:A,SDDS!J:J,FALSE)</f>
        <v>0</v>
      </c>
      <c r="AA280">
        <f ca="1">_xlfn.XLOOKUP(A280,SDDS!A:A,SDDS!K:K,FALSE)</f>
        <v>0</v>
      </c>
      <c r="AD280" t="str">
        <f ca="1">_xlfn.XLOOKUP(A280,'Extract Diagnostic'!A:A,'Extract Diagnostic'!L:L,"0")</f>
        <v>LICENSE TO OPERATE</v>
      </c>
      <c r="AE280" t="str">
        <f ca="1">_xlfn.XLOOKUP(A280,'Extract Diagnostic'!A:A,'Extract Diagnostic'!M:M,"0")</f>
        <v>LOW</v>
      </c>
      <c r="AF280" t="str">
        <f ca="1">_xlfn.XLOOKUP(A280,'Extract Diagnostic'!A:A,'Extract Diagnostic'!N:N,"0")</f>
        <v>LOW</v>
      </c>
      <c r="AG280" t="str">
        <f ca="1">_xlfn.XLOOKUP(A280,'Extract Diagnostic'!A:A,'Extract Diagnostic'!X:X,"0")</f>
        <v>HIGH</v>
      </c>
      <c r="AH280" t="str">
        <f ca="1">_xlfn.XLOOKUP(A280,'Extract Diagnostic'!A:A,'Extract Diagnostic'!Y:Y,"0")</f>
        <v>HIGH</v>
      </c>
      <c r="AI280" t="str">
        <f ca="1">_xlfn.XLOOKUP(A280,'Extract Diagnostic'!A:A,'Extract Diagnostic'!Z:Z,"0")</f>
        <v>-</v>
      </c>
    </row>
    <row r="281" spans="1:35" x14ac:dyDescent="0.35">
      <c r="A281" t="str">
        <f t="shared" ca="1" si="7"/>
        <v>MD Formula General InformationFAB - Batch Fabrication - General CharacteristicsFabrication Source Code</v>
      </c>
      <c r="B281" t="str">
        <f ca="1"/>
        <v>0QM</v>
      </c>
      <c r="C281" t="str">
        <f ca="1"/>
        <v>MT8-JNY-N91-0QM</v>
      </c>
      <c r="D281" t="str">
        <f ca="1"/>
        <v>Research &amp; Innovation</v>
      </c>
      <c r="E281" t="str">
        <f ca="1"/>
        <v>Formula</v>
      </c>
      <c r="F281" t="str">
        <f ca="1"/>
        <v>MD Formula General Information</v>
      </c>
      <c r="G281" t="str">
        <f ca="1"/>
        <v>FAB - Batch Fabrication - General Characteristics</v>
      </c>
      <c r="H281"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1" t="str">
        <f ca="1"/>
        <v>Fabrication Source Code [FAB]</v>
      </c>
      <c r="J281" t="str">
        <f ca="1"/>
        <v>Fabrication Source Code</v>
      </c>
      <c r="K281" t="str">
        <f ca="1"/>
        <v>FAB</v>
      </c>
      <c r="L281" t="str">
        <f ca="1"/>
        <v>Where the fabrication code comes from</v>
      </c>
      <c r="M281">
        <f ca="1"/>
        <v>0</v>
      </c>
      <c r="N281" t="str">
        <f ca="1"/>
        <v>Validated</v>
      </c>
      <c r="O281">
        <f>Feuil1!$B$1</f>
        <v>20230823</v>
      </c>
      <c r="P281" t="str">
        <f ca="1">VLOOKUP(F281,Feuil1!$A$13:$D$33,2,FALSE)</f>
        <v>Validated</v>
      </c>
      <c r="Q281" t="str">
        <f ca="1">VLOOKUP(F281,Feuil1!$A$13:$D$33,3,FALSE)</f>
        <v>Mourad B</v>
      </c>
      <c r="R281" t="str">
        <f ca="1">VLOOKUP(F281,Feuil1!$A$13:$D$33,4,FALSE)</f>
        <v>Arnaud H</v>
      </c>
      <c r="W281" t="str">
        <f ca="1">_xlfn.XLOOKUP(A281,SDDS!A:A,SDDS!G:G,FALSE)</f>
        <v>fab_batch_fabrication_general_characteristics</v>
      </c>
      <c r="X281" t="str">
        <f ca="1">_xlfn.XLOOKUP(A281,SDDS!A:A,SDDS!H:H,FALSE)</f>
        <v>fabrication_source_code</v>
      </c>
      <c r="Y281" t="str">
        <f ca="1">_xlfn.XLOOKUP(A281,SDDS!A:A,SDDS!I:I,FALSE)</f>
        <v>fabrication_source_source_id</v>
      </c>
      <c r="Z281">
        <f ca="1">_xlfn.XLOOKUP(A281,SDDS!A:A,SDDS!J:J,FALSE)</f>
        <v>0</v>
      </c>
      <c r="AA281">
        <f ca="1">_xlfn.XLOOKUP(A281,SDDS!A:A,SDDS!K:K,FALSE)</f>
        <v>0</v>
      </c>
      <c r="AD281" t="str">
        <f ca="1">_xlfn.XLOOKUP(A281,'Extract Diagnostic'!A:A,'Extract Diagnostic'!L:L,"0")</f>
        <v>LICENSE TO OPERATE</v>
      </c>
      <c r="AE281" t="str">
        <f ca="1">_xlfn.XLOOKUP(A281,'Extract Diagnostic'!A:A,'Extract Diagnostic'!M:M,"0")</f>
        <v>LOW</v>
      </c>
      <c r="AF281" t="str">
        <f ca="1">_xlfn.XLOOKUP(A281,'Extract Diagnostic'!A:A,'Extract Diagnostic'!N:N,"0")</f>
        <v>LOW</v>
      </c>
      <c r="AG281" t="str">
        <f ca="1">_xlfn.XLOOKUP(A281,'Extract Diagnostic'!A:A,'Extract Diagnostic'!X:X,"0")</f>
        <v>HIGH</v>
      </c>
      <c r="AH281" t="str">
        <f ca="1">_xlfn.XLOOKUP(A281,'Extract Diagnostic'!A:A,'Extract Diagnostic'!Y:Y,"0")</f>
        <v>HIGH</v>
      </c>
      <c r="AI281" t="str">
        <f ca="1">_xlfn.XLOOKUP(A281,'Extract Diagnostic'!A:A,'Extract Diagnostic'!Z:Z,"0")</f>
        <v>-</v>
      </c>
    </row>
    <row r="282" spans="1:35" x14ac:dyDescent="0.35">
      <c r="A282" t="str">
        <f t="shared" ca="1" si="7"/>
        <v>MD Formula General InformationFAB - Batch Fabrication - General CharacteristicsFabrication Source Comment</v>
      </c>
      <c r="B282" t="str">
        <f ca="1"/>
        <v>0QO</v>
      </c>
      <c r="C282" t="str">
        <f ca="1"/>
        <v>MT8-JNY-N91-0QO</v>
      </c>
      <c r="D282" t="str">
        <f ca="1"/>
        <v>Research &amp; Innovation</v>
      </c>
      <c r="E282" t="str">
        <f ca="1"/>
        <v>Formula</v>
      </c>
      <c r="F282" t="str">
        <f ca="1"/>
        <v>MD Formula General Information</v>
      </c>
      <c r="G282" t="str">
        <f ca="1"/>
        <v>FAB - Batch Fabrication - General Characteristics</v>
      </c>
      <c r="H282"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2" t="str">
        <f ca="1"/>
        <v>Fabrication Source Comment [FAB]</v>
      </c>
      <c r="J282" t="str">
        <f ca="1"/>
        <v>Fabrication Source Comment</v>
      </c>
      <c r="K282" t="str">
        <f ca="1"/>
        <v>FAB</v>
      </c>
      <c r="L282" t="str">
        <f ca="1"/>
        <v>Comment  on where the fabrication process comes from</v>
      </c>
      <c r="M282">
        <f ca="1"/>
        <v>0</v>
      </c>
      <c r="N282" t="str">
        <f ca="1"/>
        <v>Validated</v>
      </c>
      <c r="O282">
        <f>Feuil1!$B$1</f>
        <v>20230823</v>
      </c>
      <c r="P282" t="str">
        <f ca="1">VLOOKUP(F282,Feuil1!$A$13:$D$33,2,FALSE)</f>
        <v>Validated</v>
      </c>
      <c r="Q282" t="str">
        <f ca="1">VLOOKUP(F282,Feuil1!$A$13:$D$33,3,FALSE)</f>
        <v>Mourad B</v>
      </c>
      <c r="R282" t="str">
        <f ca="1">VLOOKUP(F282,Feuil1!$A$13:$D$33,4,FALSE)</f>
        <v>Arnaud H</v>
      </c>
      <c r="W282" t="str">
        <f ca="1">_xlfn.XLOOKUP(A282,SDDS!A:A,SDDS!G:G,FALSE)</f>
        <v>fab_batch_fabrication_general_characteristics</v>
      </c>
      <c r="X282" t="str">
        <f ca="1">_xlfn.XLOOKUP(A282,SDDS!A:A,SDDS!H:H,FALSE)</f>
        <v>fabrication_source_comment</v>
      </c>
      <c r="Y282">
        <f ca="1">_xlfn.XLOOKUP(A282,SDDS!A:A,SDDS!I:I,FALSE)</f>
        <v>0</v>
      </c>
      <c r="Z282">
        <f ca="1">_xlfn.XLOOKUP(A282,SDDS!A:A,SDDS!J:J,FALSE)</f>
        <v>0</v>
      </c>
      <c r="AA282">
        <f ca="1">_xlfn.XLOOKUP(A282,SDDS!A:A,SDDS!K:K,FALSE)</f>
        <v>0</v>
      </c>
      <c r="AD282" t="str">
        <f ca="1">_xlfn.XLOOKUP(A282,'Extract Diagnostic'!A:A,'Extract Diagnostic'!L:L,"0")</f>
        <v>LICENSE TO OPERATE</v>
      </c>
      <c r="AE282" t="str">
        <f ca="1">_xlfn.XLOOKUP(A282,'Extract Diagnostic'!A:A,'Extract Diagnostic'!M:M,"0")</f>
        <v>LOW</v>
      </c>
      <c r="AF282" t="str">
        <f ca="1">_xlfn.XLOOKUP(A282,'Extract Diagnostic'!A:A,'Extract Diagnostic'!N:N,"0")</f>
        <v>LOW</v>
      </c>
      <c r="AG282" t="str">
        <f ca="1">_xlfn.XLOOKUP(A282,'Extract Diagnostic'!A:A,'Extract Diagnostic'!X:X,"0")</f>
        <v>HIGH</v>
      </c>
      <c r="AH282" t="str">
        <f ca="1">_xlfn.XLOOKUP(A282,'Extract Diagnostic'!A:A,'Extract Diagnostic'!Y:Y,"0")</f>
        <v>HIGH</v>
      </c>
      <c r="AI282" t="str">
        <f ca="1">_xlfn.XLOOKUP(A282,'Extract Diagnostic'!A:A,'Extract Diagnostic'!Z:Z,"0")</f>
        <v>-</v>
      </c>
    </row>
    <row r="283" spans="1:35" x14ac:dyDescent="0.35">
      <c r="A283" t="str">
        <f t="shared" ca="1" si="7"/>
        <v>MD Formula General InformationFAB - Batch Fabrication - General CharacteristicsFabrication Source Name</v>
      </c>
      <c r="B283" t="str">
        <f ca="1"/>
        <v>1OZ</v>
      </c>
      <c r="C283" t="str">
        <f ca="1"/>
        <v>MT8-JNY-N91-1OZ</v>
      </c>
      <c r="D283" t="str">
        <f ca="1"/>
        <v>Research &amp; Innovation</v>
      </c>
      <c r="E283" t="str">
        <f ca="1"/>
        <v>Formula</v>
      </c>
      <c r="F283" t="str">
        <f ca="1"/>
        <v>MD Formula General Information</v>
      </c>
      <c r="G283" t="str">
        <f ca="1"/>
        <v>FAB - Batch Fabrication - General Characteristics</v>
      </c>
      <c r="H283"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3" t="str">
        <f ca="1"/>
        <v>Fabrication Source Name [FAB]</v>
      </c>
      <c r="J283" t="str">
        <f ca="1"/>
        <v>Fabrication Source Name</v>
      </c>
      <c r="K283" t="str">
        <f ca="1"/>
        <v>FAB</v>
      </c>
      <c r="L283" t="str">
        <f ca="1"/>
        <v>Where the batch comes from</v>
      </c>
      <c r="M283">
        <f ca="1"/>
        <v>0</v>
      </c>
      <c r="N283" t="str">
        <f ca="1"/>
        <v>Validated</v>
      </c>
      <c r="O283">
        <f>Feuil1!$B$1</f>
        <v>20230823</v>
      </c>
      <c r="P283" t="str">
        <f ca="1">VLOOKUP(F283,Feuil1!$A$13:$D$33,2,FALSE)</f>
        <v>Validated</v>
      </c>
      <c r="Q283" t="str">
        <f ca="1">VLOOKUP(F283,Feuil1!$A$13:$D$33,3,FALSE)</f>
        <v>Mourad B</v>
      </c>
      <c r="R283" t="str">
        <f ca="1">VLOOKUP(F283,Feuil1!$A$13:$D$33,4,FALSE)</f>
        <v>Arnaud H</v>
      </c>
      <c r="W283" t="str">
        <f ca="1">_xlfn.XLOOKUP(A283,SDDS!A:A,SDDS!G:G,FALSE)</f>
        <v>fab_batch_fabrication_general_characteristics</v>
      </c>
      <c r="X283" t="str">
        <f ca="1">_xlfn.XLOOKUP(A283,SDDS!A:A,SDDS!H:H,FALSE)</f>
        <v>fabrication_source_name_en</v>
      </c>
      <c r="Y283" t="str">
        <f ca="1">_xlfn.XLOOKUP(A283,SDDS!A:A,SDDS!I:I,FALSE)</f>
        <v>fabrication_source_name_fr</v>
      </c>
      <c r="Z283">
        <f ca="1">_xlfn.XLOOKUP(A283,SDDS!A:A,SDDS!J:J,FALSE)</f>
        <v>0</v>
      </c>
      <c r="AA283">
        <f ca="1">_xlfn.XLOOKUP(A283,SDDS!A:A,SDDS!K:K,FALSE)</f>
        <v>0</v>
      </c>
      <c r="AD283" t="str">
        <f ca="1">_xlfn.XLOOKUP(A283,'Extract Diagnostic'!A:A,'Extract Diagnostic'!L:L,"0")</f>
        <v>LICENSE TO OPERATE</v>
      </c>
      <c r="AE283" t="str">
        <f ca="1">_xlfn.XLOOKUP(A283,'Extract Diagnostic'!A:A,'Extract Diagnostic'!M:M,"0")</f>
        <v>LOW</v>
      </c>
      <c r="AF283" t="str">
        <f ca="1">_xlfn.XLOOKUP(A283,'Extract Diagnostic'!A:A,'Extract Diagnostic'!N:N,"0")</f>
        <v>LOW</v>
      </c>
      <c r="AG283" t="str">
        <f ca="1">_xlfn.XLOOKUP(A283,'Extract Diagnostic'!A:A,'Extract Diagnostic'!X:X,"0")</f>
        <v>HIGH</v>
      </c>
      <c r="AH283" t="str">
        <f ca="1">_xlfn.XLOOKUP(A283,'Extract Diagnostic'!A:A,'Extract Diagnostic'!Y:Y,"0")</f>
        <v>HIGH</v>
      </c>
      <c r="AI283" t="str">
        <f ca="1">_xlfn.XLOOKUP(A283,'Extract Diagnostic'!A:A,'Extract Diagnostic'!Z:Z,"0")</f>
        <v>-</v>
      </c>
    </row>
    <row r="284" spans="1:35" x14ac:dyDescent="0.35">
      <c r="A284" t="str">
        <f t="shared" ca="1" si="7"/>
        <v>MD Formula General InformationFAB - Batch Fabrication - General CharacteristicsFabrication Status Code</v>
      </c>
      <c r="B284" t="str">
        <f ca="1"/>
        <v>0QF</v>
      </c>
      <c r="C284" t="str">
        <f ca="1"/>
        <v>MT8-JNY-N91-0QF</v>
      </c>
      <c r="D284" t="str">
        <f ca="1"/>
        <v>Research &amp; Innovation</v>
      </c>
      <c r="E284" t="str">
        <f ca="1"/>
        <v>Formula</v>
      </c>
      <c r="F284" t="str">
        <f ca="1"/>
        <v>MD Formula General Information</v>
      </c>
      <c r="G284" t="str">
        <f ca="1"/>
        <v>FAB - Batch Fabrication - General Characteristics</v>
      </c>
      <c r="H284"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4" t="str">
        <f ca="1"/>
        <v>Fabrication Status Code [FAB]</v>
      </c>
      <c r="J284" t="str">
        <f ca="1"/>
        <v>Fabrication Status Code</v>
      </c>
      <c r="K284" t="str">
        <f ca="1"/>
        <v>FAB</v>
      </c>
      <c r="L284" t="str">
        <f ca="1"/>
        <v xml:space="preserve">Code representing the status of the fabrication </v>
      </c>
      <c r="M284">
        <f ca="1"/>
        <v>0</v>
      </c>
      <c r="N284" t="str">
        <f ca="1"/>
        <v>Validated</v>
      </c>
      <c r="O284">
        <f>Feuil1!$B$1</f>
        <v>20230823</v>
      </c>
      <c r="P284" t="str">
        <f ca="1">VLOOKUP(F284,Feuil1!$A$13:$D$33,2,FALSE)</f>
        <v>Validated</v>
      </c>
      <c r="Q284" t="str">
        <f ca="1">VLOOKUP(F284,Feuil1!$A$13:$D$33,3,FALSE)</f>
        <v>Mourad B</v>
      </c>
      <c r="R284" t="str">
        <f ca="1">VLOOKUP(F284,Feuil1!$A$13:$D$33,4,FALSE)</f>
        <v>Arnaud H</v>
      </c>
      <c r="W284" t="str">
        <f ca="1">_xlfn.XLOOKUP(A284,SDDS!A:A,SDDS!G:G,FALSE)</f>
        <v>fab_batch_fabrication_general_characteristics</v>
      </c>
      <c r="X284" t="str">
        <f ca="1">_xlfn.XLOOKUP(A284,SDDS!A:A,SDDS!H:H,FALSE)</f>
        <v>fabrication_status_source_id</v>
      </c>
      <c r="Y284" t="str">
        <f ca="1">_xlfn.XLOOKUP(A284,SDDS!A:A,SDDS!I:I,FALSE)</f>
        <v>fabrication_status_code</v>
      </c>
      <c r="Z284">
        <f ca="1">_xlfn.XLOOKUP(A284,SDDS!A:A,SDDS!J:J,FALSE)</f>
        <v>0</v>
      </c>
      <c r="AA284">
        <f ca="1">_xlfn.XLOOKUP(A284,SDDS!A:A,SDDS!K:K,FALSE)</f>
        <v>0</v>
      </c>
      <c r="AD284" t="str">
        <f ca="1">_xlfn.XLOOKUP(A284,'Extract Diagnostic'!A:A,'Extract Diagnostic'!L:L,"0")</f>
        <v>LICENSE TO OPERATE</v>
      </c>
      <c r="AE284" t="str">
        <f ca="1">_xlfn.XLOOKUP(A284,'Extract Diagnostic'!A:A,'Extract Diagnostic'!M:M,"0")</f>
        <v>LOW</v>
      </c>
      <c r="AF284" t="str">
        <f ca="1">_xlfn.XLOOKUP(A284,'Extract Diagnostic'!A:A,'Extract Diagnostic'!N:N,"0")</f>
        <v>LOW</v>
      </c>
      <c r="AG284" t="str">
        <f ca="1">_xlfn.XLOOKUP(A284,'Extract Diagnostic'!A:A,'Extract Diagnostic'!X:X,"0")</f>
        <v>HIGH</v>
      </c>
      <c r="AH284" t="str">
        <f ca="1">_xlfn.XLOOKUP(A284,'Extract Diagnostic'!A:A,'Extract Diagnostic'!Y:Y,"0")</f>
        <v>HIGH</v>
      </c>
      <c r="AI284" t="str">
        <f ca="1">_xlfn.XLOOKUP(A284,'Extract Diagnostic'!A:A,'Extract Diagnostic'!Z:Z,"0")</f>
        <v>-</v>
      </c>
    </row>
    <row r="285" spans="1:35" x14ac:dyDescent="0.35">
      <c r="A285" t="str">
        <f t="shared" ca="1" si="7"/>
        <v>MD Formula General InformationFAB - Batch Fabrication - General CharacteristicsFabrication Status Name</v>
      </c>
      <c r="B285" t="str">
        <f ca="1"/>
        <v>75U</v>
      </c>
      <c r="C285" t="str">
        <f ca="1"/>
        <v>MT8-JNY-N91-75U</v>
      </c>
      <c r="D285" t="str">
        <f ca="1"/>
        <v>Research &amp; Innovation</v>
      </c>
      <c r="E285" t="str">
        <f ca="1"/>
        <v>Formula</v>
      </c>
      <c r="F285" t="str">
        <f ca="1"/>
        <v>MD Formula General Information</v>
      </c>
      <c r="G285" t="str">
        <f ca="1"/>
        <v>FAB - Batch Fabrication - General Characteristics</v>
      </c>
      <c r="H285"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5" t="str">
        <f ca="1"/>
        <v>Fabrication Status Name [FAB]</v>
      </c>
      <c r="J285" t="str">
        <f ca="1"/>
        <v>Fabrication Status Name</v>
      </c>
      <c r="K285" t="str">
        <f ca="1"/>
        <v>FAB</v>
      </c>
      <c r="L285" t="str">
        <f ca="1"/>
        <v>Status of fabrication</v>
      </c>
      <c r="M285">
        <f ca="1"/>
        <v>0</v>
      </c>
      <c r="N285" t="str">
        <f ca="1"/>
        <v>Validated</v>
      </c>
      <c r="O285">
        <f>Feuil1!$B$1</f>
        <v>20230823</v>
      </c>
      <c r="P285" t="str">
        <f ca="1">VLOOKUP(F285,Feuil1!$A$13:$D$33,2,FALSE)</f>
        <v>Validated</v>
      </c>
      <c r="Q285" t="str">
        <f ca="1">VLOOKUP(F285,Feuil1!$A$13:$D$33,3,FALSE)</f>
        <v>Mourad B</v>
      </c>
      <c r="R285" t="str">
        <f ca="1">VLOOKUP(F285,Feuil1!$A$13:$D$33,4,FALSE)</f>
        <v>Arnaud H</v>
      </c>
      <c r="W285" t="str">
        <f ca="1">_xlfn.XLOOKUP(A285,SDDS!A:A,SDDS!G:G,FALSE)</f>
        <v>fab_batch_fabrication_general_characteristics</v>
      </c>
      <c r="X285" t="str">
        <f ca="1">_xlfn.XLOOKUP(A285,SDDS!A:A,SDDS!H:H,FALSE)</f>
        <v>fabrication_status_name_en</v>
      </c>
      <c r="Y285" t="str">
        <f ca="1">_xlfn.XLOOKUP(A285,SDDS!A:A,SDDS!I:I,FALSE)</f>
        <v>fabrication_status_name_fr</v>
      </c>
      <c r="Z285">
        <f ca="1">_xlfn.XLOOKUP(A285,SDDS!A:A,SDDS!J:J,FALSE)</f>
        <v>0</v>
      </c>
      <c r="AA285">
        <f ca="1">_xlfn.XLOOKUP(A285,SDDS!A:A,SDDS!K:K,FALSE)</f>
        <v>0</v>
      </c>
      <c r="AD285" t="str">
        <f ca="1">_xlfn.XLOOKUP(A285,'Extract Diagnostic'!A:A,'Extract Diagnostic'!L:L,"0")</f>
        <v>LICENSE TO OPERATE</v>
      </c>
      <c r="AE285" t="str">
        <f ca="1">_xlfn.XLOOKUP(A285,'Extract Diagnostic'!A:A,'Extract Diagnostic'!M:M,"0")</f>
        <v>LOW</v>
      </c>
      <c r="AF285" t="str">
        <f ca="1">_xlfn.XLOOKUP(A285,'Extract Diagnostic'!A:A,'Extract Diagnostic'!N:N,"0")</f>
        <v>LOW</v>
      </c>
      <c r="AG285" t="str">
        <f ca="1">_xlfn.XLOOKUP(A285,'Extract Diagnostic'!A:A,'Extract Diagnostic'!X:X,"0")</f>
        <v>HIGH</v>
      </c>
      <c r="AH285" t="str">
        <f ca="1">_xlfn.XLOOKUP(A285,'Extract Diagnostic'!A:A,'Extract Diagnostic'!Y:Y,"0")</f>
        <v>HIGH</v>
      </c>
      <c r="AI285" t="str">
        <f ca="1">_xlfn.XLOOKUP(A285,'Extract Diagnostic'!A:A,'Extract Diagnostic'!Z:Z,"0")</f>
        <v>-</v>
      </c>
    </row>
    <row r="286" spans="1:35" x14ac:dyDescent="0.35">
      <c r="A286" t="str">
        <f t="shared" ca="1" si="7"/>
        <v>MD Formula General InformationFAB - Batch Fabrication - General CharacteristicsFabrication Step Code</v>
      </c>
      <c r="B286" t="str">
        <f ca="1"/>
        <v>0QP</v>
      </c>
      <c r="C286" t="str">
        <f ca="1"/>
        <v>MT8-JNY-N91-0QP</v>
      </c>
      <c r="D286" t="str">
        <f ca="1"/>
        <v>Research &amp; Innovation</v>
      </c>
      <c r="E286" t="str">
        <f ca="1"/>
        <v>Formula</v>
      </c>
      <c r="F286" t="str">
        <f ca="1"/>
        <v>MD Formula General Information</v>
      </c>
      <c r="G286" t="str">
        <f ca="1"/>
        <v>FAB - Batch Fabrication - General Characteristics</v>
      </c>
      <c r="H286"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6" t="str">
        <f ca="1"/>
        <v>Fabrication Step Code [FAB]</v>
      </c>
      <c r="J286" t="str">
        <f ca="1"/>
        <v>Fabrication Step Code</v>
      </c>
      <c r="K286" t="str">
        <f ca="1"/>
        <v>FAB</v>
      </c>
      <c r="L286" t="str">
        <f ca="1"/>
        <v xml:space="preserve">Specific code representing a particular stage in the fabrication </v>
      </c>
      <c r="M286">
        <f ca="1"/>
        <v>0</v>
      </c>
      <c r="N286" t="str">
        <f ca="1"/>
        <v>Validated</v>
      </c>
      <c r="O286">
        <f>Feuil1!$B$1</f>
        <v>20230823</v>
      </c>
      <c r="P286" t="str">
        <f ca="1">VLOOKUP(F286,Feuil1!$A$13:$D$33,2,FALSE)</f>
        <v>Validated</v>
      </c>
      <c r="Q286" t="str">
        <f ca="1">VLOOKUP(F286,Feuil1!$A$13:$D$33,3,FALSE)</f>
        <v>Mourad B</v>
      </c>
      <c r="R286" t="str">
        <f ca="1">VLOOKUP(F286,Feuil1!$A$13:$D$33,4,FALSE)</f>
        <v>Arnaud H</v>
      </c>
      <c r="W286" t="str">
        <f ca="1">_xlfn.XLOOKUP(A286,SDDS!A:A,SDDS!G:G,FALSE)</f>
        <v>fab_batch_fabrication_general_characteristics</v>
      </c>
      <c r="X286" t="str">
        <f ca="1">_xlfn.XLOOKUP(A286,SDDS!A:A,SDDS!H:H,FALSE)</f>
        <v>fabrication_step_code</v>
      </c>
      <c r="Y286" t="str">
        <f ca="1">_xlfn.XLOOKUP(A286,SDDS!A:A,SDDS!I:I,FALSE)</f>
        <v>fabrication_step_source_id</v>
      </c>
      <c r="Z286">
        <f ca="1">_xlfn.XLOOKUP(A286,SDDS!A:A,SDDS!J:J,FALSE)</f>
        <v>0</v>
      </c>
      <c r="AA286">
        <f ca="1">_xlfn.XLOOKUP(A286,SDDS!A:A,SDDS!K:K,FALSE)</f>
        <v>0</v>
      </c>
      <c r="AD286" t="str">
        <f ca="1">_xlfn.XLOOKUP(A286,'Extract Diagnostic'!A:A,'Extract Diagnostic'!L:L,"0")</f>
        <v>LICENSE TO OPERATE</v>
      </c>
      <c r="AE286" t="str">
        <f ca="1">_xlfn.XLOOKUP(A286,'Extract Diagnostic'!A:A,'Extract Diagnostic'!M:M,"0")</f>
        <v>LOW</v>
      </c>
      <c r="AF286" t="str">
        <f ca="1">_xlfn.XLOOKUP(A286,'Extract Diagnostic'!A:A,'Extract Diagnostic'!N:N,"0")</f>
        <v>LOW</v>
      </c>
      <c r="AG286" t="str">
        <f ca="1">_xlfn.XLOOKUP(A286,'Extract Diagnostic'!A:A,'Extract Diagnostic'!X:X,"0")</f>
        <v>HIGH</v>
      </c>
      <c r="AH286" t="str">
        <f ca="1">_xlfn.XLOOKUP(A286,'Extract Diagnostic'!A:A,'Extract Diagnostic'!Y:Y,"0")</f>
        <v>HIGH</v>
      </c>
      <c r="AI286" t="str">
        <f ca="1">_xlfn.XLOOKUP(A286,'Extract Diagnostic'!A:A,'Extract Diagnostic'!Z:Z,"0")</f>
        <v>-</v>
      </c>
    </row>
    <row r="287" spans="1:35" x14ac:dyDescent="0.35">
      <c r="A287" t="str">
        <f t="shared" ca="1" si="7"/>
        <v>MD Formula General InformationFAB - Batch Fabrication - General CharacteristicsFabrication Step Name</v>
      </c>
      <c r="B287" t="str">
        <f ca="1"/>
        <v>CZY</v>
      </c>
      <c r="C287" t="str">
        <f ca="1"/>
        <v>MT8-JNY-N91-CZY</v>
      </c>
      <c r="D287" t="str">
        <f ca="1"/>
        <v>Research &amp; Innovation</v>
      </c>
      <c r="E287" t="str">
        <f ca="1"/>
        <v>Formula</v>
      </c>
      <c r="F287" t="str">
        <f ca="1"/>
        <v>MD Formula General Information</v>
      </c>
      <c r="G287" t="str">
        <f ca="1"/>
        <v>FAB - Batch Fabrication - General Characteristics</v>
      </c>
      <c r="H287"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7" t="str">
        <f ca="1"/>
        <v>Fabrication Step Name [FAB]</v>
      </c>
      <c r="J287" t="str">
        <f ca="1"/>
        <v>Fabrication Step Name</v>
      </c>
      <c r="K287" t="str">
        <f ca="1"/>
        <v>FAB</v>
      </c>
      <c r="L287" t="str">
        <f ca="1"/>
        <v xml:space="preserve">Name of the step of the fabrication </v>
      </c>
      <c r="M287">
        <f ca="1"/>
        <v>0</v>
      </c>
      <c r="N287" t="str">
        <f ca="1"/>
        <v>Validated</v>
      </c>
      <c r="O287">
        <f>Feuil1!$B$1</f>
        <v>20230823</v>
      </c>
      <c r="P287" t="str">
        <f ca="1">VLOOKUP(F287,Feuil1!$A$13:$D$33,2,FALSE)</f>
        <v>Validated</v>
      </c>
      <c r="Q287" t="str">
        <f ca="1">VLOOKUP(F287,Feuil1!$A$13:$D$33,3,FALSE)</f>
        <v>Mourad B</v>
      </c>
      <c r="R287" t="str">
        <f ca="1">VLOOKUP(F287,Feuil1!$A$13:$D$33,4,FALSE)</f>
        <v>Arnaud H</v>
      </c>
      <c r="W287" t="str">
        <f ca="1">_xlfn.XLOOKUP(A287,SDDS!A:A,SDDS!G:G,FALSE)</f>
        <v>fab_batch_fabrication_general_characteristics</v>
      </c>
      <c r="X287" t="str">
        <f ca="1">_xlfn.XLOOKUP(A287,SDDS!A:A,SDDS!H:H,FALSE)</f>
        <v>fabrication_step_name_fr</v>
      </c>
      <c r="Y287" t="str">
        <f ca="1">_xlfn.XLOOKUP(A287,SDDS!A:A,SDDS!I:I,FALSE)</f>
        <v>fabrication_step_name_en</v>
      </c>
      <c r="Z287">
        <f ca="1">_xlfn.XLOOKUP(A287,SDDS!A:A,SDDS!J:J,FALSE)</f>
        <v>0</v>
      </c>
      <c r="AA287">
        <f ca="1">_xlfn.XLOOKUP(A287,SDDS!A:A,SDDS!K:K,FALSE)</f>
        <v>0</v>
      </c>
      <c r="AD287" t="str">
        <f ca="1">_xlfn.XLOOKUP(A287,'Extract Diagnostic'!A:A,'Extract Diagnostic'!L:L,"0")</f>
        <v>LICENSE TO OPERATE</v>
      </c>
      <c r="AE287" t="str">
        <f ca="1">_xlfn.XLOOKUP(A287,'Extract Diagnostic'!A:A,'Extract Diagnostic'!M:M,"0")</f>
        <v>LOW</v>
      </c>
      <c r="AF287" t="str">
        <f ca="1">_xlfn.XLOOKUP(A287,'Extract Diagnostic'!A:A,'Extract Diagnostic'!N:N,"0")</f>
        <v>LOW</v>
      </c>
      <c r="AG287" t="str">
        <f ca="1">_xlfn.XLOOKUP(A287,'Extract Diagnostic'!A:A,'Extract Diagnostic'!X:X,"0")</f>
        <v>HIGH</v>
      </c>
      <c r="AH287" t="str">
        <f ca="1">_xlfn.XLOOKUP(A287,'Extract Diagnostic'!A:A,'Extract Diagnostic'!Y:Y,"0")</f>
        <v>HIGH</v>
      </c>
      <c r="AI287" t="str">
        <f ca="1">_xlfn.XLOOKUP(A287,'Extract Diagnostic'!A:A,'Extract Diagnostic'!Z:Z,"0")</f>
        <v>-</v>
      </c>
    </row>
    <row r="288" spans="1:35" x14ac:dyDescent="0.35">
      <c r="A288" t="str">
        <f t="shared" ca="1" si="7"/>
        <v>MD Formula General InformationFAB - Batch Fabrication - General CharacteristicsFabrication Title</v>
      </c>
      <c r="B288" t="str">
        <f ca="1"/>
        <v>2I5</v>
      </c>
      <c r="C288" t="str">
        <f ca="1"/>
        <v>MT8-JNY-N91-2I5</v>
      </c>
      <c r="D288" t="str">
        <f ca="1"/>
        <v>Research &amp; Innovation</v>
      </c>
      <c r="E288" t="str">
        <f ca="1"/>
        <v>Formula</v>
      </c>
      <c r="F288" t="str">
        <f ca="1"/>
        <v>MD Formula General Information</v>
      </c>
      <c r="G288" t="str">
        <f ca="1"/>
        <v>FAB - Batch Fabrication - General Characteristics</v>
      </c>
      <c r="H288"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8" t="str">
        <f ca="1"/>
        <v>Fabrication Title [FAB]</v>
      </c>
      <c r="J288" t="str">
        <f ca="1"/>
        <v>Fabrication Title</v>
      </c>
      <c r="K288" t="str">
        <f ca="1"/>
        <v>FAB</v>
      </c>
      <c r="L288" t="str">
        <f ca="1"/>
        <v xml:space="preserve">Title of the fabrication </v>
      </c>
      <c r="M288">
        <f ca="1"/>
        <v>0</v>
      </c>
      <c r="N288" t="str">
        <f ca="1"/>
        <v>Validated</v>
      </c>
      <c r="O288">
        <f>Feuil1!$B$1</f>
        <v>20230823</v>
      </c>
      <c r="P288" t="str">
        <f ca="1">VLOOKUP(F288,Feuil1!$A$13:$D$33,2,FALSE)</f>
        <v>Validated</v>
      </c>
      <c r="Q288" t="str">
        <f ca="1">VLOOKUP(F288,Feuil1!$A$13:$D$33,3,FALSE)</f>
        <v>Mourad B</v>
      </c>
      <c r="R288" t="str">
        <f ca="1">VLOOKUP(F288,Feuil1!$A$13:$D$33,4,FALSE)</f>
        <v>Arnaud H</v>
      </c>
      <c r="W288" t="str">
        <f ca="1">_xlfn.XLOOKUP(A288,SDDS!A:A,SDDS!G:G,FALSE)</f>
        <v>fab_batch_fabrication_general_characteristics</v>
      </c>
      <c r="X288" t="str">
        <f ca="1">_xlfn.XLOOKUP(A288,SDDS!A:A,SDDS!H:H,FALSE)</f>
        <v>fabrication_title</v>
      </c>
      <c r="Y288">
        <f ca="1">_xlfn.XLOOKUP(A288,SDDS!A:A,SDDS!I:I,FALSE)</f>
        <v>0</v>
      </c>
      <c r="Z288">
        <f ca="1">_xlfn.XLOOKUP(A288,SDDS!A:A,SDDS!J:J,FALSE)</f>
        <v>0</v>
      </c>
      <c r="AA288">
        <f ca="1">_xlfn.XLOOKUP(A288,SDDS!A:A,SDDS!K:K,FALSE)</f>
        <v>0</v>
      </c>
      <c r="AD288" t="str">
        <f ca="1">_xlfn.XLOOKUP(A288,'Extract Diagnostic'!A:A,'Extract Diagnostic'!L:L,"0")</f>
        <v>LICENSE TO OPERATE</v>
      </c>
      <c r="AE288" t="str">
        <f ca="1">_xlfn.XLOOKUP(A288,'Extract Diagnostic'!A:A,'Extract Diagnostic'!M:M,"0")</f>
        <v>LOW</v>
      </c>
      <c r="AF288" t="str">
        <f ca="1">_xlfn.XLOOKUP(A288,'Extract Diagnostic'!A:A,'Extract Diagnostic'!N:N,"0")</f>
        <v>LOW</v>
      </c>
      <c r="AG288" t="str">
        <f ca="1">_xlfn.XLOOKUP(A288,'Extract Diagnostic'!A:A,'Extract Diagnostic'!X:X,"0")</f>
        <v>HIGH</v>
      </c>
      <c r="AH288" t="str">
        <f ca="1">_xlfn.XLOOKUP(A288,'Extract Diagnostic'!A:A,'Extract Diagnostic'!Y:Y,"0")</f>
        <v>HIGH</v>
      </c>
      <c r="AI288" t="str">
        <f ca="1">_xlfn.XLOOKUP(A288,'Extract Diagnostic'!A:A,'Extract Diagnostic'!Z:Z,"0")</f>
        <v>-</v>
      </c>
    </row>
    <row r="289" spans="1:35" x14ac:dyDescent="0.35">
      <c r="A289" t="str">
        <f t="shared" ca="1" si="7"/>
        <v>MD Formula General InformationFAB - Batch Fabrication - General CharacteristicsFabrication Versioning</v>
      </c>
      <c r="B289" t="str">
        <f ca="1"/>
        <v>6BO</v>
      </c>
      <c r="C289" t="str">
        <f ca="1"/>
        <v>MT8-JNY-N91-6BO</v>
      </c>
      <c r="D289" t="str">
        <f ca="1"/>
        <v>Research &amp; Innovation</v>
      </c>
      <c r="E289" t="str">
        <f ca="1"/>
        <v>Formula</v>
      </c>
      <c r="F289" t="str">
        <f ca="1"/>
        <v>MD Formula General Information</v>
      </c>
      <c r="G289" t="str">
        <f ca="1"/>
        <v>FAB - Batch Fabrication - General Characteristics</v>
      </c>
      <c r="H289"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289" t="str">
        <f ca="1"/>
        <v>Fabrication Versioning [FAB]</v>
      </c>
      <c r="J289" t="str">
        <f ca="1"/>
        <v>Fabrication Versioning</v>
      </c>
      <c r="K289" t="str">
        <f ca="1"/>
        <v>FAB</v>
      </c>
      <c r="L289" t="str">
        <f ca="1"/>
        <v xml:space="preserve">Fabrication source version number </v>
      </c>
      <c r="M289">
        <f ca="1"/>
        <v>0</v>
      </c>
      <c r="N289" t="str">
        <f ca="1"/>
        <v>Validated</v>
      </c>
      <c r="O289">
        <f>Feuil1!$B$1</f>
        <v>20230823</v>
      </c>
      <c r="P289" t="str">
        <f ca="1">VLOOKUP(F289,Feuil1!$A$13:$D$33,2,FALSE)</f>
        <v>Validated</v>
      </c>
      <c r="Q289" t="str">
        <f ca="1">VLOOKUP(F289,Feuil1!$A$13:$D$33,3,FALSE)</f>
        <v>Mourad B</v>
      </c>
      <c r="R289" t="str">
        <f ca="1">VLOOKUP(F289,Feuil1!$A$13:$D$33,4,FALSE)</f>
        <v>Arnaud H</v>
      </c>
      <c r="W289" t="str">
        <f ca="1">_xlfn.XLOOKUP(A289,SDDS!A:A,SDDS!G:G,FALSE)</f>
        <v>fab_batch_fabrication_general_characteristics</v>
      </c>
      <c r="X289">
        <f ca="1">_xlfn.XLOOKUP(A289,SDDS!A:A,SDDS!H:H,FALSE)</f>
        <v>0</v>
      </c>
      <c r="Y289">
        <f ca="1">_xlfn.XLOOKUP(A289,SDDS!A:A,SDDS!I:I,FALSE)</f>
        <v>0</v>
      </c>
      <c r="Z289">
        <f ca="1">_xlfn.XLOOKUP(A289,SDDS!A:A,SDDS!J:J,FALSE)</f>
        <v>0</v>
      </c>
      <c r="AA289">
        <f ca="1">_xlfn.XLOOKUP(A289,SDDS!A:A,SDDS!K:K,FALSE)</f>
        <v>0</v>
      </c>
      <c r="AD289" t="str">
        <f ca="1">_xlfn.XLOOKUP(A289,'Extract Diagnostic'!A:A,'Extract Diagnostic'!L:L,"0")</f>
        <v>0</v>
      </c>
      <c r="AE289" t="str">
        <f ca="1">_xlfn.XLOOKUP(A289,'Extract Diagnostic'!A:A,'Extract Diagnostic'!M:M,"0")</f>
        <v>0</v>
      </c>
      <c r="AF289" t="str">
        <f ca="1">_xlfn.XLOOKUP(A289,'Extract Diagnostic'!A:A,'Extract Diagnostic'!N:N,"0")</f>
        <v>0</v>
      </c>
      <c r="AG289" t="str">
        <f ca="1">_xlfn.XLOOKUP(A289,'Extract Diagnostic'!A:A,'Extract Diagnostic'!X:X,"0")</f>
        <v>0</v>
      </c>
      <c r="AH289" t="str">
        <f ca="1">_xlfn.XLOOKUP(A289,'Extract Diagnostic'!A:A,'Extract Diagnostic'!Y:Y,"0")</f>
        <v>0</v>
      </c>
      <c r="AI289" t="str">
        <f ca="1">_xlfn.XLOOKUP(A289,'Extract Diagnostic'!A:A,'Extract Diagnostic'!Z:Z,"0")</f>
        <v>0</v>
      </c>
    </row>
    <row r="290" spans="1:35" x14ac:dyDescent="0.35">
      <c r="A290" t="str">
        <f t="shared" ca="1" si="7"/>
        <v>MD Formula General InformationFAB - Batch Fabrication - Composition ProcessFabrication Weigh Id</v>
      </c>
      <c r="B290" t="str">
        <f ca="1"/>
        <v>0QU</v>
      </c>
      <c r="C290" t="str">
        <f ca="1"/>
        <v>MT8-JNY-GBO-0QU</v>
      </c>
      <c r="D290" t="str">
        <f ca="1"/>
        <v>Research &amp; Innovation</v>
      </c>
      <c r="E290" t="str">
        <f ca="1"/>
        <v>Formula</v>
      </c>
      <c r="F290" t="str">
        <f ca="1"/>
        <v>MD Formula General Information</v>
      </c>
      <c r="G290" t="str">
        <f ca="1"/>
        <v>FAB - Batch Fabrication - Composition Process</v>
      </c>
      <c r="H290" t="str">
        <f ca="1"/>
        <v>Data related to the fabrication by R&amp;I laboratories of formula samples using a composition process</v>
      </c>
      <c r="I290" t="str">
        <f ca="1"/>
        <v>Fabrication Weigh Id [FAB]</v>
      </c>
      <c r="J290" t="str">
        <f ca="1"/>
        <v>Fabrication Weigh Id</v>
      </c>
      <c r="K290" t="str">
        <f ca="1"/>
        <v>FAB</v>
      </c>
      <c r="L290" t="str">
        <f ca="1"/>
        <v>Technical Identifier for each step of the fabrication</v>
      </c>
      <c r="M290">
        <f ca="1"/>
        <v>0</v>
      </c>
      <c r="N290" t="str">
        <f ca="1"/>
        <v>Validated</v>
      </c>
      <c r="O290">
        <f>Feuil1!$B$1</f>
        <v>20230823</v>
      </c>
      <c r="P290" t="str">
        <f ca="1">VLOOKUP(F290,Feuil1!$A$13:$D$33,2,FALSE)</f>
        <v>Validated</v>
      </c>
      <c r="Q290" t="str">
        <f ca="1">VLOOKUP(F290,Feuil1!$A$13:$D$33,3,FALSE)</f>
        <v>Mourad B</v>
      </c>
      <c r="R290" t="str">
        <f ca="1">VLOOKUP(F290,Feuil1!$A$13:$D$33,4,FALSE)</f>
        <v>Arnaud H</v>
      </c>
      <c r="W290" t="str">
        <f ca="1">_xlfn.XLOOKUP(A290,SDDS!A:A,SDDS!G:G,FALSE)</f>
        <v>fab_batch_fabrication_composition_process</v>
      </c>
      <c r="X290" t="str">
        <f ca="1">_xlfn.XLOOKUP(A290,SDDS!A:A,SDDS!H:H,FALSE)</f>
        <v>fabrication_weigh_id</v>
      </c>
      <c r="Y290" t="str">
        <f ca="1">_xlfn.XLOOKUP(A290,SDDS!A:A,SDDS!I:I,FALSE)</f>
        <v>fabrication_weigh_source_id</v>
      </c>
      <c r="Z290">
        <f ca="1">_xlfn.XLOOKUP(A290,SDDS!A:A,SDDS!J:J,FALSE)</f>
        <v>0</v>
      </c>
      <c r="AA290">
        <f ca="1">_xlfn.XLOOKUP(A290,SDDS!A:A,SDDS!K:K,FALSE)</f>
        <v>0</v>
      </c>
      <c r="AD290" t="str">
        <f ca="1">_xlfn.XLOOKUP(A290,'Extract Diagnostic'!A:A,'Extract Diagnostic'!L:L,"0")</f>
        <v>LICENSE TO OPERATE</v>
      </c>
      <c r="AE290" t="str">
        <f ca="1">_xlfn.XLOOKUP(A290,'Extract Diagnostic'!A:A,'Extract Diagnostic'!M:M,"0")</f>
        <v>LOW</v>
      </c>
      <c r="AF290" t="str">
        <f ca="1">_xlfn.XLOOKUP(A290,'Extract Diagnostic'!A:A,'Extract Diagnostic'!N:N,"0")</f>
        <v>LOW</v>
      </c>
      <c r="AG290" t="str">
        <f ca="1">_xlfn.XLOOKUP(A290,'Extract Diagnostic'!A:A,'Extract Diagnostic'!X:X,"0")</f>
        <v>HIGH</v>
      </c>
      <c r="AH290" t="str">
        <f ca="1">_xlfn.XLOOKUP(A290,'Extract Diagnostic'!A:A,'Extract Diagnostic'!Y:Y,"0")</f>
        <v>HIGH</v>
      </c>
      <c r="AI290" t="str">
        <f ca="1">_xlfn.XLOOKUP(A290,'Extract Diagnostic'!A:A,'Extract Diagnostic'!Z:Z,"0")</f>
        <v>-</v>
      </c>
    </row>
    <row r="291" spans="1:35" hidden="1" x14ac:dyDescent="0.35">
      <c r="A291" t="str">
        <f t="shared" ca="1" si="7"/>
        <v>SocleSOC - Socle PerformanceFace classical make up removal Code</v>
      </c>
      <c r="B291" t="str">
        <f ca="1"/>
        <v>3WG</v>
      </c>
      <c r="C291" t="str">
        <f ca="1"/>
        <v>MT8-X5G-M10-3WG</v>
      </c>
      <c r="D291" t="str">
        <f ca="1"/>
        <v>Research &amp; Innovation</v>
      </c>
      <c r="E291" t="str">
        <f ca="1"/>
        <v>Formula</v>
      </c>
      <c r="F291" t="str">
        <f ca="1"/>
        <v>Socle</v>
      </c>
      <c r="G291" t="str">
        <f ca="1"/>
        <v>SOC - Socle Performance</v>
      </c>
      <c r="H291" t="str">
        <f ca="1"/>
        <v>Elements enabling to identify and characterize a Socle</v>
      </c>
      <c r="I291" t="str">
        <f ca="1"/>
        <v>Face classical make up removal Code [SOC]</v>
      </c>
      <c r="J291" t="str">
        <f ca="1"/>
        <v>Face classical make up removal Code</v>
      </c>
      <c r="K291" t="str">
        <f ca="1"/>
        <v>SOC</v>
      </c>
      <c r="L291" t="str">
        <f ca="1"/>
        <v>Technical Id - Face classical make up removal Code</v>
      </c>
      <c r="M291">
        <f ca="1"/>
        <v>0</v>
      </c>
      <c r="N291" t="str">
        <f ca="1"/>
        <v>Validated</v>
      </c>
      <c r="O291">
        <f>Feuil1!$B$1</f>
        <v>20230823</v>
      </c>
      <c r="P291" t="str">
        <f ca="1">VLOOKUP(F291,Feuil1!$A$13:$D$33,2,FALSE)</f>
        <v>Validated</v>
      </c>
      <c r="Q291" t="str">
        <f ca="1">VLOOKUP(F291,Feuil1!$A$13:$D$33,3,FALSE)</f>
        <v>Mourad B</v>
      </c>
      <c r="R291" t="str">
        <f ca="1">VLOOKUP(F291,Feuil1!$A$13:$D$33,4,FALSE)</f>
        <v>Frederic G</v>
      </c>
      <c r="W291" s="4" t="s">
        <v>155</v>
      </c>
      <c r="X291" s="4">
        <v>0</v>
      </c>
      <c r="Y291" s="4">
        <v>0</v>
      </c>
      <c r="Z291" s="4">
        <v>0</v>
      </c>
      <c r="AA291">
        <v>0</v>
      </c>
    </row>
    <row r="292" spans="1:35" hidden="1" x14ac:dyDescent="0.35">
      <c r="A292" t="str">
        <f t="shared" ca="1" si="7"/>
        <v>SocleSOC - Socle PerformanceFace classical make up removal Name</v>
      </c>
      <c r="B292" t="str">
        <f ca="1"/>
        <v>EI7</v>
      </c>
      <c r="C292" t="str">
        <f ca="1"/>
        <v>MT8-X5G-M10-EI7</v>
      </c>
      <c r="D292" t="str">
        <f ca="1"/>
        <v>Research &amp; Innovation</v>
      </c>
      <c r="E292" t="str">
        <f ca="1"/>
        <v>Formula</v>
      </c>
      <c r="F292" t="str">
        <f ca="1"/>
        <v>Socle</v>
      </c>
      <c r="G292" t="str">
        <f ca="1"/>
        <v>SOC - Socle Performance</v>
      </c>
      <c r="H292" t="str">
        <f ca="1"/>
        <v>Elements enabling to identify and characterize a Socle</v>
      </c>
      <c r="I292" t="str">
        <f ca="1"/>
        <v>Face classical make up removal Name [SOC]</v>
      </c>
      <c r="J292" t="str">
        <f ca="1"/>
        <v>Face classical make up removal Name</v>
      </c>
      <c r="K292" t="str">
        <f ca="1"/>
        <v>SOC</v>
      </c>
      <c r="L292" t="str">
        <f ca="1"/>
        <v>Describes the removal level of the face classical make up removal agent of the formula (e.g. 5/5 High, 4/5 Medium (+), 3/5 Medium).</v>
      </c>
      <c r="M292">
        <f ca="1"/>
        <v>0</v>
      </c>
      <c r="N292" t="str">
        <f ca="1"/>
        <v>Validated</v>
      </c>
      <c r="O292">
        <f>Feuil1!$B$1</f>
        <v>20230823</v>
      </c>
      <c r="P292" t="str">
        <f ca="1">VLOOKUP(F292,Feuil1!$A$13:$D$33,2,FALSE)</f>
        <v>Validated</v>
      </c>
      <c r="Q292" t="str">
        <f ca="1">VLOOKUP(F292,Feuil1!$A$13:$D$33,3,FALSE)</f>
        <v>Mourad B</v>
      </c>
      <c r="R292" t="str">
        <f ca="1">VLOOKUP(F292,Feuil1!$A$13:$D$33,4,FALSE)</f>
        <v>Frederic G</v>
      </c>
      <c r="W292" s="4" t="s">
        <v>155</v>
      </c>
      <c r="X292" s="4" t="s">
        <v>156</v>
      </c>
      <c r="Y292" s="4">
        <v>0</v>
      </c>
      <c r="Z292" s="4">
        <v>0</v>
      </c>
      <c r="AA292">
        <v>0</v>
      </c>
    </row>
    <row r="293" spans="1:35" hidden="1" x14ac:dyDescent="0.35">
      <c r="A293" t="str">
        <f t="shared" ca="1" si="7"/>
        <v>SocleSOC - Socle PerformanceFace long wear make up removal Code</v>
      </c>
      <c r="B293" t="str">
        <f ca="1"/>
        <v>3WK</v>
      </c>
      <c r="C293" t="str">
        <f ca="1"/>
        <v>MT8-X5G-M10-3WK</v>
      </c>
      <c r="D293" t="str">
        <f ca="1"/>
        <v>Research &amp; Innovation</v>
      </c>
      <c r="E293" t="str">
        <f ca="1"/>
        <v>Formula</v>
      </c>
      <c r="F293" t="str">
        <f ca="1"/>
        <v>Socle</v>
      </c>
      <c r="G293" t="str">
        <f ca="1"/>
        <v>SOC - Socle Performance</v>
      </c>
      <c r="H293" t="str">
        <f ca="1"/>
        <v>Elements enabling to identify and characterize a Socle</v>
      </c>
      <c r="I293" t="str">
        <f ca="1"/>
        <v>Face long wear make up removal Code [SOC]</v>
      </c>
      <c r="J293" t="str">
        <f ca="1"/>
        <v>Face long wear make up removal Code</v>
      </c>
      <c r="K293" t="str">
        <f ca="1"/>
        <v>SOC</v>
      </c>
      <c r="L293" t="str">
        <f ca="1"/>
        <v>Technical Id - Face long wear make up removal Code</v>
      </c>
      <c r="M293">
        <f ca="1"/>
        <v>0</v>
      </c>
      <c r="N293" t="str">
        <f ca="1"/>
        <v>Validated</v>
      </c>
      <c r="O293">
        <f>Feuil1!$B$1</f>
        <v>20230823</v>
      </c>
      <c r="P293" t="str">
        <f ca="1">VLOOKUP(F293,Feuil1!$A$13:$D$33,2,FALSE)</f>
        <v>Validated</v>
      </c>
      <c r="Q293" t="str">
        <f ca="1">VLOOKUP(F293,Feuil1!$A$13:$D$33,3,FALSE)</f>
        <v>Mourad B</v>
      </c>
      <c r="R293" t="str">
        <f ca="1">VLOOKUP(F293,Feuil1!$A$13:$D$33,4,FALSE)</f>
        <v>Frederic G</v>
      </c>
      <c r="W293" s="4" t="s">
        <v>157</v>
      </c>
      <c r="X293" s="4">
        <v>0</v>
      </c>
      <c r="Y293" s="4">
        <v>0</v>
      </c>
      <c r="Z293" s="4">
        <v>0</v>
      </c>
      <c r="AA293">
        <v>0</v>
      </c>
    </row>
    <row r="294" spans="1:35" hidden="1" x14ac:dyDescent="0.35">
      <c r="A294" t="str">
        <f t="shared" ca="1" si="7"/>
        <v>SocleSOC - Socle PerformanceFace long wear make up removal Name</v>
      </c>
      <c r="B294" t="str">
        <f ca="1"/>
        <v>3YP</v>
      </c>
      <c r="C294" t="str">
        <f ca="1"/>
        <v>MT8-X5G-M10-3YP</v>
      </c>
      <c r="D294" t="str">
        <f ca="1"/>
        <v>Research &amp; Innovation</v>
      </c>
      <c r="E294" t="str">
        <f ca="1"/>
        <v>Formula</v>
      </c>
      <c r="F294" t="str">
        <f ca="1"/>
        <v>Socle</v>
      </c>
      <c r="G294" t="str">
        <f ca="1"/>
        <v>SOC - Socle Performance</v>
      </c>
      <c r="H294" t="str">
        <f ca="1"/>
        <v>Elements enabling to identify and characterize a Socle</v>
      </c>
      <c r="I294" t="str">
        <f ca="1"/>
        <v>Face long wear make up removal Name [SOC]</v>
      </c>
      <c r="J294" t="str">
        <f ca="1"/>
        <v>Face long wear make up removal Name</v>
      </c>
      <c r="K294" t="str">
        <f ca="1"/>
        <v>SOC</v>
      </c>
      <c r="L294" t="str">
        <f ca="1"/>
        <v>Describes the removal level of the face long wear make up removal agent of the formula (e.g. 5/5 High, 4/5 Medium (+), 3/5 Medium).</v>
      </c>
      <c r="M294">
        <f ca="1"/>
        <v>0</v>
      </c>
      <c r="N294" t="str">
        <f ca="1"/>
        <v>Validated</v>
      </c>
      <c r="O294">
        <f>Feuil1!$B$1</f>
        <v>20230823</v>
      </c>
      <c r="P294" t="str">
        <f ca="1">VLOOKUP(F294,Feuil1!$A$13:$D$33,2,FALSE)</f>
        <v>Validated</v>
      </c>
      <c r="Q294" t="str">
        <f ca="1">VLOOKUP(F294,Feuil1!$A$13:$D$33,3,FALSE)</f>
        <v>Mourad B</v>
      </c>
      <c r="R294" t="str">
        <f ca="1">VLOOKUP(F294,Feuil1!$A$13:$D$33,4,FALSE)</f>
        <v>Frederic G</v>
      </c>
      <c r="W294" s="4" t="s">
        <v>155</v>
      </c>
      <c r="X294" s="4" t="s">
        <v>158</v>
      </c>
      <c r="Y294" s="4" t="s">
        <v>159</v>
      </c>
      <c r="Z294" s="4" t="s">
        <v>160</v>
      </c>
      <c r="AA294" t="s">
        <v>161</v>
      </c>
    </row>
    <row r="295" spans="1:35" x14ac:dyDescent="0.35">
      <c r="A295" t="str">
        <f t="shared" ca="1" si="7"/>
        <v>MD Formula General InformationFIL - Full Ingredient Labelling - General CharacteristicsFIL Creation Date</v>
      </c>
      <c r="B295" t="str">
        <f ca="1"/>
        <v>ZF7</v>
      </c>
      <c r="C295" t="str">
        <f ca="1"/>
        <v>MT8-JNY-QNT-ZF7</v>
      </c>
      <c r="D295" t="str">
        <f ca="1"/>
        <v>Research &amp; Innovation</v>
      </c>
      <c r="E295" t="str">
        <f ca="1"/>
        <v>Formula</v>
      </c>
      <c r="F295" t="str">
        <f ca="1"/>
        <v>MD Formula General Information</v>
      </c>
      <c r="G295" t="str">
        <f ca="1"/>
        <v>FIL - Full Ingredient Labelling - General Characteristics</v>
      </c>
      <c r="H295" t="str">
        <f ca="1"/>
        <v xml:space="preserve">General characteristics of the Full Ingredient Labelling which informs the consumer of the ingredients that make up the product </v>
      </c>
      <c r="I295" t="str">
        <f ca="1"/>
        <v>FIL Creation Date [FIL]</v>
      </c>
      <c r="J295" t="str">
        <f ca="1"/>
        <v>FIL Creation Date</v>
      </c>
      <c r="K295" t="str">
        <f ca="1"/>
        <v>FIL</v>
      </c>
      <c r="L295" t="str">
        <f ca="1"/>
        <v>Date when the FIL was created by the lab</v>
      </c>
      <c r="M295">
        <f ca="1"/>
        <v>0</v>
      </c>
      <c r="N295" t="str">
        <f ca="1"/>
        <v>Validated</v>
      </c>
      <c r="O295">
        <f>Feuil1!$B$1</f>
        <v>20230823</v>
      </c>
      <c r="P295" t="str">
        <f ca="1">VLOOKUP(F295,Feuil1!$A$13:$D$33,2,FALSE)</f>
        <v>Validated</v>
      </c>
      <c r="Q295" t="str">
        <f ca="1">VLOOKUP(F295,Feuil1!$A$13:$D$33,3,FALSE)</f>
        <v>Mourad B</v>
      </c>
      <c r="R295" t="str">
        <f ca="1">VLOOKUP(F295,Feuil1!$A$13:$D$33,4,FALSE)</f>
        <v>Arnaud H</v>
      </c>
      <c r="W295" t="str">
        <f ca="1">_xlfn.XLOOKUP(A295,SDDS!A:A,SDDS!G:G,FALSE)</f>
        <v>fil_full_ingredient_labelling_general_characteristics</v>
      </c>
      <c r="X295" t="str">
        <f ca="1">_xlfn.XLOOKUP(A295,SDDS!A:A,SDDS!H:H,FALSE)</f>
        <v>fil_creation_date</v>
      </c>
      <c r="Y295">
        <f ca="1">_xlfn.XLOOKUP(A295,SDDS!A:A,SDDS!I:I,FALSE)</f>
        <v>0</v>
      </c>
      <c r="Z295">
        <f ca="1">_xlfn.XLOOKUP(A295,SDDS!A:A,SDDS!J:J,FALSE)</f>
        <v>0</v>
      </c>
      <c r="AA295">
        <f ca="1">_xlfn.XLOOKUP(A295,SDDS!A:A,SDDS!K:K,FALSE)</f>
        <v>0</v>
      </c>
      <c r="AD295" t="str">
        <f ca="1">_xlfn.XLOOKUP(A295,'Extract Diagnostic'!A:A,'Extract Diagnostic'!L:L,"0")</f>
        <v>LICENSE TO OPERATE</v>
      </c>
      <c r="AE295" t="str">
        <f ca="1">_xlfn.XLOOKUP(A295,'Extract Diagnostic'!A:A,'Extract Diagnostic'!M:M,"0")</f>
        <v>LICENSE TO OPERATE</v>
      </c>
      <c r="AF295" t="str">
        <f ca="1">_xlfn.XLOOKUP(A295,'Extract Diagnostic'!A:A,'Extract Diagnostic'!N:N,"0")</f>
        <v>LOW</v>
      </c>
      <c r="AG295" t="str">
        <f ca="1">_xlfn.XLOOKUP(A295,'Extract Diagnostic'!A:A,'Extract Diagnostic'!X:X,"0")</f>
        <v>HIGH</v>
      </c>
      <c r="AH295" t="str">
        <f ca="1">_xlfn.XLOOKUP(A295,'Extract Diagnostic'!A:A,'Extract Diagnostic'!Y:Y,"0")</f>
        <v>HIGH</v>
      </c>
      <c r="AI295" t="str">
        <f ca="1">_xlfn.XLOOKUP(A295,'Extract Diagnostic'!A:A,'Extract Diagnostic'!Z:Z,"0")</f>
        <v>-</v>
      </c>
    </row>
    <row r="296" spans="1:35" x14ac:dyDescent="0.35">
      <c r="A296" t="str">
        <f t="shared" ca="1" si="7"/>
        <v>MD Formula General InformationFIL - Full Ingredient Labelling - General CharacteristicsFIL Creator</v>
      </c>
      <c r="B296" t="str">
        <f ca="1"/>
        <v>BGL</v>
      </c>
      <c r="C296" t="str">
        <f ca="1"/>
        <v>MT8-JNY-QNT-BGL</v>
      </c>
      <c r="D296" t="str">
        <f ca="1"/>
        <v>Research &amp; Innovation</v>
      </c>
      <c r="E296" t="str">
        <f ca="1"/>
        <v>Formula</v>
      </c>
      <c r="F296" t="str">
        <f ca="1"/>
        <v>MD Formula General Information</v>
      </c>
      <c r="G296" t="str">
        <f ca="1"/>
        <v>FIL - Full Ingredient Labelling - General Characteristics</v>
      </c>
      <c r="H296" t="str">
        <f ca="1"/>
        <v xml:space="preserve">General characteristics of the Full Ingredient Labelling which informs the consumer of the ingredients that make up the product </v>
      </c>
      <c r="I296" t="str">
        <f ca="1"/>
        <v>FIL Creator [FIL]</v>
      </c>
      <c r="J296" t="str">
        <f ca="1"/>
        <v>FIL Creator</v>
      </c>
      <c r="K296" t="str">
        <f ca="1"/>
        <v>FIL</v>
      </c>
      <c r="L296" t="str">
        <f ca="1"/>
        <v>Person who created the FIL</v>
      </c>
      <c r="M296">
        <f ca="1"/>
        <v>0</v>
      </c>
      <c r="N296" t="str">
        <f ca="1"/>
        <v>Validated</v>
      </c>
      <c r="O296">
        <f>Feuil1!$B$1</f>
        <v>20230823</v>
      </c>
      <c r="P296" t="str">
        <f ca="1">VLOOKUP(F296,Feuil1!$A$13:$D$33,2,FALSE)</f>
        <v>Validated</v>
      </c>
      <c r="Q296" t="str">
        <f ca="1">VLOOKUP(F296,Feuil1!$A$13:$D$33,3,FALSE)</f>
        <v>Mourad B</v>
      </c>
      <c r="R296" t="str">
        <f ca="1">VLOOKUP(F296,Feuil1!$A$13:$D$33,4,FALSE)</f>
        <v>Arnaud H</v>
      </c>
      <c r="W296" t="str">
        <f ca="1">_xlfn.XLOOKUP(A296,SDDS!A:A,SDDS!G:G,FALSE)</f>
        <v>fil_full_ingredient_labelling_general_characteristics</v>
      </c>
      <c r="X296" t="str">
        <f ca="1">_xlfn.XLOOKUP(A296,SDDS!A:A,SDDS!H:H,FALSE)</f>
        <v>fil_creator_code</v>
      </c>
      <c r="Y296" t="str">
        <f ca="1">_xlfn.XLOOKUP(A296,SDDS!A:A,SDDS!I:I,FALSE)</f>
        <v>fil_creator_source_id</v>
      </c>
      <c r="Z296" t="str">
        <f ca="1">_xlfn.XLOOKUP(A296,SDDS!A:A,SDDS!J:J,FALSE)</f>
        <v>fil_creator_last_name</v>
      </c>
      <c r="AA296">
        <f ca="1">_xlfn.XLOOKUP(A296,SDDS!A:A,SDDS!K:K,FALSE)</f>
        <v>0</v>
      </c>
      <c r="AD296" t="str">
        <f ca="1">_xlfn.XLOOKUP(A296,'Extract Diagnostic'!A:A,'Extract Diagnostic'!L:L,"0")</f>
        <v>LICENSE TO OPERATE</v>
      </c>
      <c r="AE296" t="str">
        <f ca="1">_xlfn.XLOOKUP(A296,'Extract Diagnostic'!A:A,'Extract Diagnostic'!M:M,"0")</f>
        <v>LICENSE TO OPERATE</v>
      </c>
      <c r="AF296" t="str">
        <f ca="1">_xlfn.XLOOKUP(A296,'Extract Diagnostic'!A:A,'Extract Diagnostic'!N:N,"0")</f>
        <v>LOW</v>
      </c>
      <c r="AG296" t="str">
        <f ca="1">_xlfn.XLOOKUP(A296,'Extract Diagnostic'!A:A,'Extract Diagnostic'!X:X,"0")</f>
        <v>HIGH</v>
      </c>
      <c r="AH296" t="str">
        <f ca="1">_xlfn.XLOOKUP(A296,'Extract Diagnostic'!A:A,'Extract Diagnostic'!Y:Y,"0")</f>
        <v>HIGH</v>
      </c>
      <c r="AI296" t="str">
        <f ca="1">_xlfn.XLOOKUP(A296,'Extract Diagnostic'!A:A,'Extract Diagnostic'!Z:Z,"0")</f>
        <v>-</v>
      </c>
    </row>
    <row r="297" spans="1:35" x14ac:dyDescent="0.35">
      <c r="A297" t="str">
        <f t="shared" ca="1" si="7"/>
        <v>MD Formula General InformationFIL - Full Ingredient Labelling - General CharacteristicsFIL Diffusion</v>
      </c>
      <c r="B297" t="str">
        <f ca="1"/>
        <v>5D6</v>
      </c>
      <c r="C297" t="str">
        <f ca="1"/>
        <v>MT8-JNY-QNT-5D6</v>
      </c>
      <c r="D297" t="str">
        <f ca="1"/>
        <v>Research &amp; Innovation</v>
      </c>
      <c r="E297" t="str">
        <f ca="1"/>
        <v>Formula</v>
      </c>
      <c r="F297" t="str">
        <f ca="1"/>
        <v>MD Formula General Information</v>
      </c>
      <c r="G297" t="str">
        <f ca="1"/>
        <v>FIL - Full Ingredient Labelling - General Characteristics</v>
      </c>
      <c r="H297" t="str">
        <f ca="1"/>
        <v xml:space="preserve">General characteristics of the Full Ingredient Labelling which informs the consumer of the ingredients that make up the product </v>
      </c>
      <c r="I297" t="str">
        <f ca="1"/>
        <v>FIL Diffusion [FIL]</v>
      </c>
      <c r="J297" t="str">
        <f ca="1"/>
        <v>FIL Diffusion</v>
      </c>
      <c r="K297" t="str">
        <f ca="1"/>
        <v>FIL</v>
      </c>
      <c r="L297" t="str">
        <f ca="1"/>
        <v>The publication zone of the Full Labelling Ingredient (FIL)</v>
      </c>
      <c r="M297">
        <f ca="1"/>
        <v>0</v>
      </c>
      <c r="N297" t="str">
        <f ca="1"/>
        <v>On going</v>
      </c>
      <c r="O297">
        <f>Feuil1!$B$1</f>
        <v>20230823</v>
      </c>
      <c r="P297" t="str">
        <f ca="1">VLOOKUP(F297,Feuil1!$A$13:$D$33,2,FALSE)</f>
        <v>Validated</v>
      </c>
      <c r="Q297" t="str">
        <f ca="1">VLOOKUP(F297,Feuil1!$A$13:$D$33,3,FALSE)</f>
        <v>Mourad B</v>
      </c>
      <c r="R297" t="str">
        <f ca="1">VLOOKUP(F297,Feuil1!$A$13:$D$33,4,FALSE)</f>
        <v>Arnaud H</v>
      </c>
      <c r="W297" t="str">
        <f ca="1">_xlfn.XLOOKUP(A297,SDDS!A:A,SDDS!G:G,FALSE)</f>
        <v>fil_full_ingredient_labelling_general_characteristics</v>
      </c>
      <c r="X297">
        <f ca="1">_xlfn.XLOOKUP(A297,SDDS!A:A,SDDS!H:H,FALSE)</f>
        <v>0</v>
      </c>
      <c r="Y297">
        <f ca="1">_xlfn.XLOOKUP(A297,SDDS!A:A,SDDS!I:I,FALSE)</f>
        <v>0</v>
      </c>
      <c r="Z297">
        <f ca="1">_xlfn.XLOOKUP(A297,SDDS!A:A,SDDS!J:J,FALSE)</f>
        <v>0</v>
      </c>
      <c r="AA297">
        <f ca="1">_xlfn.XLOOKUP(A297,SDDS!A:A,SDDS!K:K,FALSE)</f>
        <v>0</v>
      </c>
      <c r="AD297" t="str">
        <f ca="1">_xlfn.XLOOKUP(A297,'Extract Diagnostic'!A:A,'Extract Diagnostic'!L:L,"0")</f>
        <v>LICENSE TO OPERATE</v>
      </c>
      <c r="AE297" t="str">
        <f ca="1">_xlfn.XLOOKUP(A297,'Extract Diagnostic'!A:A,'Extract Diagnostic'!M:M,"0")</f>
        <v>LICENSE TO OPERATE</v>
      </c>
      <c r="AF297" t="str">
        <f ca="1">_xlfn.XLOOKUP(A297,'Extract Diagnostic'!A:A,'Extract Diagnostic'!N:N,"0")</f>
        <v>LICENSE TO OPERATE</v>
      </c>
      <c r="AG297" t="str">
        <f ca="1">_xlfn.XLOOKUP(A297,'Extract Diagnostic'!A:A,'Extract Diagnostic'!X:X,"0")</f>
        <v>HIGH</v>
      </c>
      <c r="AH297" t="str">
        <f ca="1">_xlfn.XLOOKUP(A297,'Extract Diagnostic'!A:A,'Extract Diagnostic'!Y:Y,"0")</f>
        <v>HIGH</v>
      </c>
      <c r="AI297" t="str">
        <f ca="1">_xlfn.XLOOKUP(A297,'Extract Diagnostic'!A:A,'Extract Diagnostic'!Z:Z,"0")</f>
        <v>HIGH</v>
      </c>
    </row>
    <row r="298" spans="1:35" x14ac:dyDescent="0.35">
      <c r="A298" t="str">
        <f t="shared" ca="1" si="7"/>
        <v>MD Formula General InformationFIL - Full Ingredient Labelling - General CharacteristicsFIL frozen</v>
      </c>
      <c r="B298" t="str">
        <f ca="1"/>
        <v>ROW</v>
      </c>
      <c r="C298" t="str">
        <f ca="1"/>
        <v>MT8-JNY-QNT-ROW</v>
      </c>
      <c r="D298" t="str">
        <f ca="1"/>
        <v>Research &amp; Innovation</v>
      </c>
      <c r="E298" t="str">
        <f ca="1"/>
        <v>Formula</v>
      </c>
      <c r="F298" t="str">
        <f ca="1"/>
        <v>MD Formula General Information</v>
      </c>
      <c r="G298" t="str">
        <f ca="1"/>
        <v>FIL - Full Ingredient Labelling - General Characteristics</v>
      </c>
      <c r="H298" t="str">
        <f ca="1"/>
        <v xml:space="preserve">General characteristics of the Full Ingredient Labelling which informs the consumer of the ingredients that make up the product </v>
      </c>
      <c r="I298" t="str">
        <f ca="1"/>
        <v>FIL frozen [FIL]</v>
      </c>
      <c r="J298" t="str">
        <f ca="1"/>
        <v>FIL frozen</v>
      </c>
      <c r="K298" t="str">
        <f ca="1"/>
        <v>FIL</v>
      </c>
      <c r="L298" t="str">
        <f ca="1"/>
        <v>Flag that indicates if the Full Ingredient Labelling (FIL) is blocked or not</v>
      </c>
      <c r="M298">
        <f ca="1"/>
        <v>0</v>
      </c>
      <c r="N298" t="str">
        <f ca="1"/>
        <v>On going</v>
      </c>
      <c r="O298">
        <f>Feuil1!$B$1</f>
        <v>20230823</v>
      </c>
      <c r="P298" t="str">
        <f ca="1">VLOOKUP(F298,Feuil1!$A$13:$D$33,2,FALSE)</f>
        <v>Validated</v>
      </c>
      <c r="Q298" t="str">
        <f ca="1">VLOOKUP(F298,Feuil1!$A$13:$D$33,3,FALSE)</f>
        <v>Mourad B</v>
      </c>
      <c r="R298" t="str">
        <f ca="1">VLOOKUP(F298,Feuil1!$A$13:$D$33,4,FALSE)</f>
        <v>Arnaud H</v>
      </c>
      <c r="W298" t="str">
        <f ca="1">_xlfn.XLOOKUP(A298,SDDS!A:A,SDDS!G:G,FALSE)</f>
        <v>fil_full_ingredient_labelling_general_characteristics</v>
      </c>
      <c r="X298">
        <f ca="1">_xlfn.XLOOKUP(A298,SDDS!A:A,SDDS!H:H,FALSE)</f>
        <v>0</v>
      </c>
      <c r="Y298">
        <f ca="1">_xlfn.XLOOKUP(A298,SDDS!A:A,SDDS!I:I,FALSE)</f>
        <v>0</v>
      </c>
      <c r="Z298">
        <f ca="1">_xlfn.XLOOKUP(A298,SDDS!A:A,SDDS!J:J,FALSE)</f>
        <v>0</v>
      </c>
      <c r="AA298">
        <f ca="1">_xlfn.XLOOKUP(A298,SDDS!A:A,SDDS!K:K,FALSE)</f>
        <v>0</v>
      </c>
      <c r="AD298" t="str">
        <f ca="1">_xlfn.XLOOKUP(A298,'Extract Diagnostic'!A:A,'Extract Diagnostic'!L:L,"0")</f>
        <v>LICENSE TO OPERATE</v>
      </c>
      <c r="AE298" t="str">
        <f ca="1">_xlfn.XLOOKUP(A298,'Extract Diagnostic'!A:A,'Extract Diagnostic'!M:M,"0")</f>
        <v>LICENSE TO OPERATE</v>
      </c>
      <c r="AF298" t="str">
        <f ca="1">_xlfn.XLOOKUP(A298,'Extract Diagnostic'!A:A,'Extract Diagnostic'!N:N,"0")</f>
        <v>LICENSE TO OPERATE</v>
      </c>
      <c r="AG298" t="str">
        <f ca="1">_xlfn.XLOOKUP(A298,'Extract Diagnostic'!A:A,'Extract Diagnostic'!X:X,"0")</f>
        <v>HIGH</v>
      </c>
      <c r="AH298" t="str">
        <f ca="1">_xlfn.XLOOKUP(A298,'Extract Diagnostic'!A:A,'Extract Diagnostic'!Y:Y,"0")</f>
        <v>HIGH</v>
      </c>
      <c r="AI298" t="str">
        <f ca="1">_xlfn.XLOOKUP(A298,'Extract Diagnostic'!A:A,'Extract Diagnostic'!Z:Z,"0")</f>
        <v>HIGH</v>
      </c>
    </row>
    <row r="299" spans="1:35" x14ac:dyDescent="0.35">
      <c r="A299" t="str">
        <f t="shared" ca="1" si="7"/>
        <v>MD Formula General InformationFIL - Full Ingredient Labelling - Line CharacteristicsFIL Ingredient Concentration (%)</v>
      </c>
      <c r="B299" t="str">
        <f ca="1"/>
        <v>8FE</v>
      </c>
      <c r="C299" t="str">
        <f ca="1"/>
        <v>MT8-JNY-8KU-8FE</v>
      </c>
      <c r="D299" t="str">
        <f ca="1"/>
        <v>Research &amp; Innovation</v>
      </c>
      <c r="E299" t="str">
        <f ca="1"/>
        <v>Formula</v>
      </c>
      <c r="F299" t="str">
        <f ca="1"/>
        <v>MD Formula General Information</v>
      </c>
      <c r="G299" t="str">
        <f ca="1"/>
        <v>FIL - Full Ingredient Labelling - Line Characteristics</v>
      </c>
      <c r="H299" t="str">
        <f ca="1"/>
        <v>Line characteristics of the Full Ingredient Labelling which informs the consumer of the ingredients that make up the product</v>
      </c>
      <c r="I299" t="str">
        <f ca="1"/>
        <v>FIL Ingredient Concentration (%) [FIL]</v>
      </c>
      <c r="J299" t="str">
        <f ca="1"/>
        <v>FIL Ingredient Concentration (%)</v>
      </c>
      <c r="K299" t="str">
        <f ca="1"/>
        <v>FIL</v>
      </c>
      <c r="L299" t="str">
        <f ca="1"/>
        <v>Quantity of the ingredient contained in the formula</v>
      </c>
      <c r="M299">
        <f ca="1"/>
        <v>0</v>
      </c>
      <c r="N299" t="str">
        <f ca="1"/>
        <v>Validated</v>
      </c>
      <c r="O299">
        <f>Feuil1!$B$1</f>
        <v>20230823</v>
      </c>
      <c r="P299" t="str">
        <f ca="1">VLOOKUP(F299,Feuil1!$A$13:$D$33,2,FALSE)</f>
        <v>Validated</v>
      </c>
      <c r="Q299" t="str">
        <f ca="1">VLOOKUP(F299,Feuil1!$A$13:$D$33,3,FALSE)</f>
        <v>Mourad B</v>
      </c>
      <c r="R299" t="str">
        <f ca="1">VLOOKUP(F299,Feuil1!$A$13:$D$33,4,FALSE)</f>
        <v>Arnaud H</v>
      </c>
      <c r="W299" t="str">
        <f ca="1">_xlfn.XLOOKUP(A299,SDDS!A:A,SDDS!G:G,FALSE)</f>
        <v>fil_full_ingredient_labelling_line_characteristics</v>
      </c>
      <c r="X299" t="str">
        <f ca="1">_xlfn.XLOOKUP(A299,SDDS!A:A,SDDS!H:H,FALSE)</f>
        <v>fil_ingredient_concentration_percent</v>
      </c>
      <c r="Y299">
        <f ca="1">_xlfn.XLOOKUP(A299,SDDS!A:A,SDDS!I:I,FALSE)</f>
        <v>0</v>
      </c>
      <c r="Z299">
        <f ca="1">_xlfn.XLOOKUP(A299,SDDS!A:A,SDDS!J:J,FALSE)</f>
        <v>0</v>
      </c>
      <c r="AA299">
        <f ca="1">_xlfn.XLOOKUP(A299,SDDS!A:A,SDDS!K:K,FALSE)</f>
        <v>0</v>
      </c>
      <c r="AD299" t="str">
        <f ca="1">_xlfn.XLOOKUP(A299,'Extract Diagnostic'!A:A,'Extract Diagnostic'!L:L,"0")</f>
        <v>LICENSE TO OPERATE</v>
      </c>
      <c r="AE299" t="str">
        <f ca="1">_xlfn.XLOOKUP(A299,'Extract Diagnostic'!A:A,'Extract Diagnostic'!M:M,"0")</f>
        <v>LICENSE TO OPERATE</v>
      </c>
      <c r="AF299" t="str">
        <f ca="1">_xlfn.XLOOKUP(A299,'Extract Diagnostic'!A:A,'Extract Diagnostic'!N:N,"0")</f>
        <v>LICENSE TO OPERATE</v>
      </c>
      <c r="AG299" t="str">
        <f ca="1">_xlfn.XLOOKUP(A299,'Extract Diagnostic'!A:A,'Extract Diagnostic'!X:X,"0")</f>
        <v>HIGH</v>
      </c>
      <c r="AH299" t="str">
        <f ca="1">_xlfn.XLOOKUP(A299,'Extract Diagnostic'!A:A,'Extract Diagnostic'!Y:Y,"0")</f>
        <v>HIGH</v>
      </c>
      <c r="AI299" t="str">
        <f ca="1">_xlfn.XLOOKUP(A299,'Extract Diagnostic'!A:A,'Extract Diagnostic'!Z:Z,"0")</f>
        <v>HIGH</v>
      </c>
    </row>
    <row r="300" spans="1:35" x14ac:dyDescent="0.35">
      <c r="A300" t="str">
        <f t="shared" ca="1" si="7"/>
        <v>MD Formula General InformationFIL - Full Ingredient Labelling - Line CharacteristicsFIL Ingredient Concentration (%) - Maximum</v>
      </c>
      <c r="B300" t="str">
        <f ca="1"/>
        <v>TV1</v>
      </c>
      <c r="C300" t="str">
        <f ca="1"/>
        <v>MT8-JNY-8KU-TV1</v>
      </c>
      <c r="D300" t="str">
        <f ca="1"/>
        <v>Research &amp; Innovation</v>
      </c>
      <c r="E300" t="str">
        <f ca="1"/>
        <v>Formula</v>
      </c>
      <c r="F300" t="str">
        <f ca="1"/>
        <v>MD Formula General Information</v>
      </c>
      <c r="G300" t="str">
        <f ca="1"/>
        <v>FIL - Full Ingredient Labelling - Line Characteristics</v>
      </c>
      <c r="H300" t="str">
        <f ca="1"/>
        <v>Line characteristics of the Full Ingredient Labelling which informs the consumer of the ingredients that make up the product</v>
      </c>
      <c r="I300" t="str">
        <f ca="1"/>
        <v>FIL Ingredient Concentration (%) - Maximum [FIL]</v>
      </c>
      <c r="J300" t="str">
        <f ca="1"/>
        <v>FIL Ingredient Concentration (%) - Maximum</v>
      </c>
      <c r="K300" t="str">
        <f ca="1"/>
        <v>FIL</v>
      </c>
      <c r="L300" t="str">
        <f ca="1"/>
        <v>Maximal quantity of the ingredient contained in the formula</v>
      </c>
      <c r="M300">
        <f ca="1"/>
        <v>0</v>
      </c>
      <c r="N300" t="str">
        <f ca="1"/>
        <v>Validated</v>
      </c>
      <c r="O300">
        <f>Feuil1!$B$1</f>
        <v>20230823</v>
      </c>
      <c r="P300" t="str">
        <f ca="1">VLOOKUP(F300,Feuil1!$A$13:$D$33,2,FALSE)</f>
        <v>Validated</v>
      </c>
      <c r="Q300" t="str">
        <f ca="1">VLOOKUP(F300,Feuil1!$A$13:$D$33,3,FALSE)</f>
        <v>Mourad B</v>
      </c>
      <c r="R300" t="str">
        <f ca="1">VLOOKUP(F300,Feuil1!$A$13:$D$33,4,FALSE)</f>
        <v>Arnaud H</v>
      </c>
      <c r="W300" t="str">
        <f ca="1">_xlfn.XLOOKUP(A300,SDDS!A:A,SDDS!G:G,FALSE)</f>
        <v>fil_full_ingredient_labelling_line_characteristics</v>
      </c>
      <c r="X300" t="str">
        <f ca="1">_xlfn.XLOOKUP(A300,SDDS!A:A,SDDS!H:H,FALSE)</f>
        <v>fil_ingredient_concentration_percent_maximum</v>
      </c>
      <c r="Y300">
        <f ca="1">_xlfn.XLOOKUP(A300,SDDS!A:A,SDDS!I:I,FALSE)</f>
        <v>0</v>
      </c>
      <c r="Z300">
        <f ca="1">_xlfn.XLOOKUP(A300,SDDS!A:A,SDDS!J:J,FALSE)</f>
        <v>0</v>
      </c>
      <c r="AA300">
        <f ca="1">_xlfn.XLOOKUP(A300,SDDS!A:A,SDDS!K:K,FALSE)</f>
        <v>0</v>
      </c>
      <c r="AD300" t="str">
        <f ca="1">_xlfn.XLOOKUP(A300,'Extract Diagnostic'!A:A,'Extract Diagnostic'!L:L,"0")</f>
        <v>LICENSE TO OPERATE</v>
      </c>
      <c r="AE300" t="str">
        <f ca="1">_xlfn.XLOOKUP(A300,'Extract Diagnostic'!A:A,'Extract Diagnostic'!M:M,"0")</f>
        <v>LICENSE TO OPERATE</v>
      </c>
      <c r="AF300" t="str">
        <f ca="1">_xlfn.XLOOKUP(A300,'Extract Diagnostic'!A:A,'Extract Diagnostic'!N:N,"0")</f>
        <v>LOW</v>
      </c>
      <c r="AG300" t="str">
        <f ca="1">_xlfn.XLOOKUP(A300,'Extract Diagnostic'!A:A,'Extract Diagnostic'!X:X,"0")</f>
        <v>HIGH</v>
      </c>
      <c r="AH300" t="str">
        <f ca="1">_xlfn.XLOOKUP(A300,'Extract Diagnostic'!A:A,'Extract Diagnostic'!Y:Y,"0")</f>
        <v>HIGH</v>
      </c>
      <c r="AI300" t="str">
        <f ca="1">_xlfn.XLOOKUP(A300,'Extract Diagnostic'!A:A,'Extract Diagnostic'!Z:Z,"0")</f>
        <v>-</v>
      </c>
    </row>
    <row r="301" spans="1:35" x14ac:dyDescent="0.35">
      <c r="A301" t="str">
        <f t="shared" ca="1" si="7"/>
        <v>MD Formula General InformationFIL - Full Ingredient Labelling - Line CharacteristicsFIL Ingredient Concentration (%) - Minimum</v>
      </c>
      <c r="B301" t="str">
        <f ca="1"/>
        <v>KPY</v>
      </c>
      <c r="C301" t="str">
        <f ca="1"/>
        <v>MT8-JNY-8KU-KPY</v>
      </c>
      <c r="D301" t="str">
        <f ca="1"/>
        <v>Research &amp; Innovation</v>
      </c>
      <c r="E301" t="str">
        <f ca="1"/>
        <v>Formula</v>
      </c>
      <c r="F301" t="str">
        <f ca="1"/>
        <v>MD Formula General Information</v>
      </c>
      <c r="G301" t="str">
        <f ca="1"/>
        <v>FIL - Full Ingredient Labelling - Line Characteristics</v>
      </c>
      <c r="H301" t="str">
        <f ca="1"/>
        <v>Line characteristics of the Full Ingredient Labelling which informs the consumer of the ingredients that make up the product</v>
      </c>
      <c r="I301" t="str">
        <f ca="1"/>
        <v>FIL Ingredient Concentration (%) - Minimum [FIL]</v>
      </c>
      <c r="J301" t="str">
        <f ca="1"/>
        <v>FIL Ingredient Concentration (%) - Minimum</v>
      </c>
      <c r="K301" t="str">
        <f ca="1"/>
        <v>FIL</v>
      </c>
      <c r="L301" t="str">
        <f ca="1"/>
        <v>Minimal quantity of the ingredient contained in the formula</v>
      </c>
      <c r="M301">
        <f ca="1"/>
        <v>0</v>
      </c>
      <c r="N301" t="str">
        <f ca="1"/>
        <v>Validated</v>
      </c>
      <c r="O301">
        <f>Feuil1!$B$1</f>
        <v>20230823</v>
      </c>
      <c r="P301" t="str">
        <f ca="1">VLOOKUP(F301,Feuil1!$A$13:$D$33,2,FALSE)</f>
        <v>Validated</v>
      </c>
      <c r="Q301" t="str">
        <f ca="1">VLOOKUP(F301,Feuil1!$A$13:$D$33,3,FALSE)</f>
        <v>Mourad B</v>
      </c>
      <c r="R301" t="str">
        <f ca="1">VLOOKUP(F301,Feuil1!$A$13:$D$33,4,FALSE)</f>
        <v>Arnaud H</v>
      </c>
      <c r="W301" t="str">
        <f ca="1">_xlfn.XLOOKUP(A301,SDDS!A:A,SDDS!G:G,FALSE)</f>
        <v>fil_full_ingredient_labelling_line_characteristics</v>
      </c>
      <c r="X301" t="str">
        <f ca="1">_xlfn.XLOOKUP(A301,SDDS!A:A,SDDS!H:H,FALSE)</f>
        <v>fil_ingredient_concentration_percent_minimum</v>
      </c>
      <c r="Y301">
        <f ca="1">_xlfn.XLOOKUP(A301,SDDS!A:A,SDDS!I:I,FALSE)</f>
        <v>0</v>
      </c>
      <c r="Z301">
        <f ca="1">_xlfn.XLOOKUP(A301,SDDS!A:A,SDDS!J:J,FALSE)</f>
        <v>0</v>
      </c>
      <c r="AA301">
        <f ca="1">_xlfn.XLOOKUP(A301,SDDS!A:A,SDDS!K:K,FALSE)</f>
        <v>0</v>
      </c>
      <c r="AD301" t="str">
        <f ca="1">_xlfn.XLOOKUP(A301,'Extract Diagnostic'!A:A,'Extract Diagnostic'!L:L,"0")</f>
        <v>LICENSE TO OPERATE</v>
      </c>
      <c r="AE301" t="str">
        <f ca="1">_xlfn.XLOOKUP(A301,'Extract Diagnostic'!A:A,'Extract Diagnostic'!M:M,"0")</f>
        <v>LICENSE TO OPERATE</v>
      </c>
      <c r="AF301" t="str">
        <f ca="1">_xlfn.XLOOKUP(A301,'Extract Diagnostic'!A:A,'Extract Diagnostic'!N:N,"0")</f>
        <v>LOW</v>
      </c>
      <c r="AG301" t="str">
        <f ca="1">_xlfn.XLOOKUP(A301,'Extract Diagnostic'!A:A,'Extract Diagnostic'!X:X,"0")</f>
        <v>HIGH</v>
      </c>
      <c r="AH301" t="str">
        <f ca="1">_xlfn.XLOOKUP(A301,'Extract Diagnostic'!A:A,'Extract Diagnostic'!Y:Y,"0")</f>
        <v>HIGH</v>
      </c>
      <c r="AI301" t="str">
        <f ca="1">_xlfn.XLOOKUP(A301,'Extract Diagnostic'!A:A,'Extract Diagnostic'!Z:Z,"0")</f>
        <v>-</v>
      </c>
    </row>
    <row r="302" spans="1:35" x14ac:dyDescent="0.35">
      <c r="A302" t="str">
        <f t="shared" ca="1" si="7"/>
        <v>MD Formula General InformationFIL - Full Ingredient Labelling - Line CharacteristicsFIL Ingredient Name</v>
      </c>
      <c r="B302" t="str">
        <f ca="1"/>
        <v>LNE</v>
      </c>
      <c r="C302" t="str">
        <f ca="1"/>
        <v>MT8-JNY-8KU-LNE</v>
      </c>
      <c r="D302" t="str">
        <f ca="1"/>
        <v>Research &amp; Innovation</v>
      </c>
      <c r="E302" t="str">
        <f ca="1"/>
        <v>Formula</v>
      </c>
      <c r="F302" t="str">
        <f ca="1"/>
        <v>MD Formula General Information</v>
      </c>
      <c r="G302" t="str">
        <f ca="1"/>
        <v>FIL - Full Ingredient Labelling - Line Characteristics</v>
      </c>
      <c r="H302" t="str">
        <f ca="1"/>
        <v>Line characteristics of the Full Ingredient Labelling which informs the consumer of the ingredients that make up the product</v>
      </c>
      <c r="I302" t="str">
        <f ca="1"/>
        <v>FIL Ingredient Name [FIL]</v>
      </c>
      <c r="J302" t="str">
        <f ca="1"/>
        <v>FIL Ingredient Name</v>
      </c>
      <c r="K302" t="str">
        <f ca="1"/>
        <v>FIL</v>
      </c>
      <c r="L302" t="str">
        <f ca="1"/>
        <v>Name or label assigned to an ingredient as part of the Full Ingredient Labelling (FIL)</v>
      </c>
      <c r="M302">
        <f ca="1"/>
        <v>0</v>
      </c>
      <c r="N302" t="str">
        <f ca="1"/>
        <v>Validated</v>
      </c>
      <c r="O302">
        <f>Feuil1!$B$1</f>
        <v>20230823</v>
      </c>
      <c r="P302" t="str">
        <f ca="1">VLOOKUP(F302,Feuil1!$A$13:$D$33,2,FALSE)</f>
        <v>Validated</v>
      </c>
      <c r="Q302" t="str">
        <f ca="1">VLOOKUP(F302,Feuil1!$A$13:$D$33,3,FALSE)</f>
        <v>Mourad B</v>
      </c>
      <c r="R302" t="str">
        <f ca="1">VLOOKUP(F302,Feuil1!$A$13:$D$33,4,FALSE)</f>
        <v>Arnaud H</v>
      </c>
      <c r="W302" t="str">
        <f ca="1">_xlfn.XLOOKUP(A302,SDDS!A:A,SDDS!G:G,FALSE)</f>
        <v>fil_full_ingredient_labelling_line_characteristics</v>
      </c>
      <c r="X302" t="str">
        <f ca="1">_xlfn.XLOOKUP(A302,SDDS!A:A,SDDS!H:H,FALSE)</f>
        <v>fil_ingredient_name</v>
      </c>
      <c r="Y302">
        <f ca="1">_xlfn.XLOOKUP(A302,SDDS!A:A,SDDS!I:I,FALSE)</f>
        <v>0</v>
      </c>
      <c r="Z302">
        <f ca="1">_xlfn.XLOOKUP(A302,SDDS!A:A,SDDS!J:J,FALSE)</f>
        <v>0</v>
      </c>
      <c r="AA302">
        <f ca="1">_xlfn.XLOOKUP(A302,SDDS!A:A,SDDS!K:K,FALSE)</f>
        <v>0</v>
      </c>
      <c r="AD302" t="str">
        <f ca="1">_xlfn.XLOOKUP(A302,'Extract Diagnostic'!A:A,'Extract Diagnostic'!L:L,"0")</f>
        <v>LICENSE TO OPERATE</v>
      </c>
      <c r="AE302" t="str">
        <f ca="1">_xlfn.XLOOKUP(A302,'Extract Diagnostic'!A:A,'Extract Diagnostic'!M:M,"0")</f>
        <v>LICENSE TO OPERATE</v>
      </c>
      <c r="AF302" t="str">
        <f ca="1">_xlfn.XLOOKUP(A302,'Extract Diagnostic'!A:A,'Extract Diagnostic'!N:N,"0")</f>
        <v>LICENSE TO OPERATE</v>
      </c>
      <c r="AG302" t="str">
        <f ca="1">_xlfn.XLOOKUP(A302,'Extract Diagnostic'!A:A,'Extract Diagnostic'!X:X,"0")</f>
        <v>HIGH</v>
      </c>
      <c r="AH302" t="str">
        <f ca="1">_xlfn.XLOOKUP(A302,'Extract Diagnostic'!A:A,'Extract Diagnostic'!Y:Y,"0")</f>
        <v>HIGH</v>
      </c>
      <c r="AI302" t="str">
        <f ca="1">_xlfn.XLOOKUP(A302,'Extract Diagnostic'!A:A,'Extract Diagnostic'!Z:Z,"0")</f>
        <v>HIGH</v>
      </c>
    </row>
    <row r="303" spans="1:35" x14ac:dyDescent="0.35">
      <c r="A303" t="str">
        <f t="shared" ca="1" si="7"/>
        <v>MD Formula General InformationFIL - Full Ingredient Labelling - Line CharacteristicsFIL Ingredient Number List</v>
      </c>
      <c r="B303" t="str">
        <f ca="1"/>
        <v>W0H</v>
      </c>
      <c r="C303" t="str">
        <f ca="1"/>
        <v>MT8-JNY-8KU-W0H</v>
      </c>
      <c r="D303" t="str">
        <f ca="1"/>
        <v>Research &amp; Innovation</v>
      </c>
      <c r="E303" t="str">
        <f ca="1"/>
        <v>Formula</v>
      </c>
      <c r="F303" t="str">
        <f ca="1"/>
        <v>MD Formula General Information</v>
      </c>
      <c r="G303" t="str">
        <f ca="1"/>
        <v>FIL - Full Ingredient Labelling - Line Characteristics</v>
      </c>
      <c r="H303" t="str">
        <f ca="1"/>
        <v>Line characteristics of the Full Ingredient Labelling which informs the consumer of the ingredients that make up the product</v>
      </c>
      <c r="I303" t="str">
        <f ca="1"/>
        <v>FIL Ingredient Number List [FIL]</v>
      </c>
      <c r="J303" t="str">
        <f ca="1"/>
        <v>FIL Ingredient Number List</v>
      </c>
      <c r="K303" t="str">
        <f ca="1"/>
        <v>FIL</v>
      </c>
      <c r="L303" t="str">
        <f ca="1"/>
        <v>Formula composition depending on FIL rules</v>
      </c>
      <c r="M303">
        <f ca="1"/>
        <v>0</v>
      </c>
      <c r="N303" t="str">
        <f ca="1"/>
        <v>Validated</v>
      </c>
      <c r="O303">
        <f>Feuil1!$B$1</f>
        <v>20230823</v>
      </c>
      <c r="P303" t="str">
        <f ca="1">VLOOKUP(F303,Feuil1!$A$13:$D$33,2,FALSE)</f>
        <v>Validated</v>
      </c>
      <c r="Q303" t="str">
        <f ca="1">VLOOKUP(F303,Feuil1!$A$13:$D$33,3,FALSE)</f>
        <v>Mourad B</v>
      </c>
      <c r="R303" t="str">
        <f ca="1">VLOOKUP(F303,Feuil1!$A$13:$D$33,4,FALSE)</f>
        <v>Arnaud H</v>
      </c>
      <c r="W303" t="str">
        <f ca="1">_xlfn.XLOOKUP(A303,SDDS!A:A,SDDS!G:G,FALSE)</f>
        <v>fil_full_ingredient_labelling_line_characteristics</v>
      </c>
      <c r="X303" t="str">
        <f ca="1">_xlfn.XLOOKUP(A303,SDDS!A:A,SDDS!H:H,FALSE)</f>
        <v>fil_ingredient_number_list</v>
      </c>
      <c r="Y303">
        <f ca="1">_xlfn.XLOOKUP(A303,SDDS!A:A,SDDS!I:I,FALSE)</f>
        <v>0</v>
      </c>
      <c r="Z303">
        <f ca="1">_xlfn.XLOOKUP(A303,SDDS!A:A,SDDS!J:J,FALSE)</f>
        <v>0</v>
      </c>
      <c r="AA303">
        <f ca="1">_xlfn.XLOOKUP(A303,SDDS!A:A,SDDS!K:K,FALSE)</f>
        <v>0</v>
      </c>
      <c r="AD303" t="str">
        <f ca="1">_xlfn.XLOOKUP(A303,'Extract Diagnostic'!A:A,'Extract Diagnostic'!L:L,"0")</f>
        <v>LICENSE TO OPERATE</v>
      </c>
      <c r="AE303" t="str">
        <f ca="1">_xlfn.XLOOKUP(A303,'Extract Diagnostic'!A:A,'Extract Diagnostic'!M:M,"0")</f>
        <v>LICENSE TO OPERATE</v>
      </c>
      <c r="AF303" t="str">
        <f ca="1">_xlfn.XLOOKUP(A303,'Extract Diagnostic'!A:A,'Extract Diagnostic'!N:N,"0")</f>
        <v>LICENSE TO OPERATE</v>
      </c>
      <c r="AG303" t="str">
        <f ca="1">_xlfn.XLOOKUP(A303,'Extract Diagnostic'!A:A,'Extract Diagnostic'!X:X,"0")</f>
        <v>HIGH</v>
      </c>
      <c r="AH303" t="str">
        <f ca="1">_xlfn.XLOOKUP(A303,'Extract Diagnostic'!A:A,'Extract Diagnostic'!Y:Y,"0")</f>
        <v>HIGH</v>
      </c>
      <c r="AI303" t="str">
        <f ca="1">_xlfn.XLOOKUP(A303,'Extract Diagnostic'!A:A,'Extract Diagnostic'!Z:Z,"0")</f>
        <v>HIGH</v>
      </c>
    </row>
    <row r="304" spans="1:35" x14ac:dyDescent="0.35">
      <c r="A304" t="str">
        <f t="shared" ca="1" si="7"/>
        <v>MD Formula General InformationFIL - Full Ingredient Labelling - Line CharacteristicsFIL Ingredient Order</v>
      </c>
      <c r="B304" t="str">
        <f ca="1"/>
        <v>GAH</v>
      </c>
      <c r="C304" t="str">
        <f ca="1"/>
        <v>MT8-JNY-8KU-GAH</v>
      </c>
      <c r="D304" t="str">
        <f ca="1"/>
        <v>Research &amp; Innovation</v>
      </c>
      <c r="E304" t="str">
        <f ca="1"/>
        <v>Formula</v>
      </c>
      <c r="F304" t="str">
        <f ca="1"/>
        <v>MD Formula General Information</v>
      </c>
      <c r="G304" t="str">
        <f ca="1"/>
        <v>FIL - Full Ingredient Labelling - Line Characteristics</v>
      </c>
      <c r="H304" t="str">
        <f ca="1"/>
        <v>Line characteristics of the Full Ingredient Labelling which informs the consumer of the ingredients that make up the product</v>
      </c>
      <c r="I304" t="str">
        <f ca="1"/>
        <v>FIL Ingredient Order [FIL]</v>
      </c>
      <c r="J304" t="str">
        <f ca="1"/>
        <v>FIL Ingredient Order</v>
      </c>
      <c r="K304" t="str">
        <f ca="1"/>
        <v>FIL</v>
      </c>
      <c r="L304" t="str">
        <f ca="1"/>
        <v>Rank of the ingredient in the FIL</v>
      </c>
      <c r="M304">
        <f ca="1"/>
        <v>0</v>
      </c>
      <c r="N304" t="str">
        <f ca="1"/>
        <v>Validated</v>
      </c>
      <c r="O304">
        <f>Feuil1!$B$1</f>
        <v>20230823</v>
      </c>
      <c r="P304" t="str">
        <f ca="1">VLOOKUP(F304,Feuil1!$A$13:$D$33,2,FALSE)</f>
        <v>Validated</v>
      </c>
      <c r="Q304" t="str">
        <f ca="1">VLOOKUP(F304,Feuil1!$A$13:$D$33,3,FALSE)</f>
        <v>Mourad B</v>
      </c>
      <c r="R304" t="str">
        <f ca="1">VLOOKUP(F304,Feuil1!$A$13:$D$33,4,FALSE)</f>
        <v>Arnaud H</v>
      </c>
      <c r="W304" t="str">
        <f ca="1">_xlfn.XLOOKUP(A304,SDDS!A:A,SDDS!G:G,FALSE)</f>
        <v>fil_full_ingredient_labelling_line_characteristics</v>
      </c>
      <c r="X304" t="str">
        <f ca="1">_xlfn.XLOOKUP(A304,SDDS!A:A,SDDS!H:H,FALSE)</f>
        <v>fil_ingredient_order</v>
      </c>
      <c r="Y304">
        <f ca="1">_xlfn.XLOOKUP(A304,SDDS!A:A,SDDS!I:I,FALSE)</f>
        <v>0</v>
      </c>
      <c r="Z304">
        <f ca="1">_xlfn.XLOOKUP(A304,SDDS!A:A,SDDS!J:J,FALSE)</f>
        <v>0</v>
      </c>
      <c r="AA304">
        <f ca="1">_xlfn.XLOOKUP(A304,SDDS!A:A,SDDS!K:K,FALSE)</f>
        <v>0</v>
      </c>
      <c r="AD304" t="str">
        <f ca="1">_xlfn.XLOOKUP(A304,'Extract Diagnostic'!A:A,'Extract Diagnostic'!L:L,"0")</f>
        <v>LICENSE TO OPERATE</v>
      </c>
      <c r="AE304" t="str">
        <f ca="1">_xlfn.XLOOKUP(A304,'Extract Diagnostic'!A:A,'Extract Diagnostic'!M:M,"0")</f>
        <v>LICENSE TO OPERATE</v>
      </c>
      <c r="AF304" t="str">
        <f ca="1">_xlfn.XLOOKUP(A304,'Extract Diagnostic'!A:A,'Extract Diagnostic'!N:N,"0")</f>
        <v>LICENSE TO OPERATE</v>
      </c>
      <c r="AG304" t="str">
        <f ca="1">_xlfn.XLOOKUP(A304,'Extract Diagnostic'!A:A,'Extract Diagnostic'!X:X,"0")</f>
        <v>HIGH</v>
      </c>
      <c r="AH304" t="str">
        <f ca="1">_xlfn.XLOOKUP(A304,'Extract Diagnostic'!A:A,'Extract Diagnostic'!Y:Y,"0")</f>
        <v>HIGH</v>
      </c>
      <c r="AI304" t="str">
        <f ca="1">_xlfn.XLOOKUP(A304,'Extract Diagnostic'!A:A,'Extract Diagnostic'!Z:Z,"0")</f>
        <v>HIGH</v>
      </c>
    </row>
    <row r="305" spans="1:35" x14ac:dyDescent="0.35">
      <c r="A305" t="str">
        <f t="shared" ca="1" si="7"/>
        <v>MD Formula General InformationFIL - Full Ingredient Labelling - Line CharacteristicsFIL Line Number</v>
      </c>
      <c r="B305" t="str">
        <f ca="1"/>
        <v>0PM</v>
      </c>
      <c r="C305" t="str">
        <f ca="1"/>
        <v>MT8-JNY-8KU-0PM</v>
      </c>
      <c r="D305" t="str">
        <f ca="1"/>
        <v>Research &amp; Innovation</v>
      </c>
      <c r="E305" t="str">
        <f ca="1"/>
        <v>Formula</v>
      </c>
      <c r="F305" t="str">
        <f ca="1"/>
        <v>MD Formula General Information</v>
      </c>
      <c r="G305" t="str">
        <f ca="1"/>
        <v>FIL - Full Ingredient Labelling - Line Characteristics</v>
      </c>
      <c r="H305" t="str">
        <f ca="1"/>
        <v>Line characteristics of the Full Ingredient Labelling which informs the consumer of the ingredients that make up the product</v>
      </c>
      <c r="I305" t="str">
        <f ca="1"/>
        <v>FIL Line Number [FIL]</v>
      </c>
      <c r="J305" t="str">
        <f ca="1"/>
        <v>FIL Line Number</v>
      </c>
      <c r="K305" t="str">
        <f ca="1"/>
        <v>FIL</v>
      </c>
      <c r="L305" t="str">
        <f ca="1"/>
        <v>Full ingredient labelling number</v>
      </c>
      <c r="M305">
        <f ca="1"/>
        <v>0</v>
      </c>
      <c r="N305" t="str">
        <f ca="1"/>
        <v>Validated</v>
      </c>
      <c r="O305">
        <f>Feuil1!$B$1</f>
        <v>20230823</v>
      </c>
      <c r="P305" t="str">
        <f ca="1">VLOOKUP(F305,Feuil1!$A$13:$D$33,2,FALSE)</f>
        <v>Validated</v>
      </c>
      <c r="Q305" t="str">
        <f ca="1">VLOOKUP(F305,Feuil1!$A$13:$D$33,3,FALSE)</f>
        <v>Mourad B</v>
      </c>
      <c r="R305" t="str">
        <f ca="1">VLOOKUP(F305,Feuil1!$A$13:$D$33,4,FALSE)</f>
        <v>Arnaud H</v>
      </c>
      <c r="W305" t="str">
        <f ca="1">_xlfn.XLOOKUP(A305,SDDS!A:A,SDDS!G:G,FALSE)</f>
        <v>fil_full_ingredient_labelling_line_characteristics</v>
      </c>
      <c r="X305" t="str">
        <f ca="1">_xlfn.XLOOKUP(A305,SDDS!A:A,SDDS!H:H,FALSE)</f>
        <v>fil_line_number</v>
      </c>
      <c r="Y305" t="str">
        <f ca="1">_xlfn.XLOOKUP(A305,SDDS!A:A,SDDS!I:I,FALSE)</f>
        <v>fil_line_id</v>
      </c>
      <c r="Z305">
        <f ca="1">_xlfn.XLOOKUP(A305,SDDS!A:A,SDDS!J:J,FALSE)</f>
        <v>0</v>
      </c>
      <c r="AA305">
        <f ca="1">_xlfn.XLOOKUP(A305,SDDS!A:A,SDDS!K:K,FALSE)</f>
        <v>0</v>
      </c>
      <c r="AD305" t="str">
        <f ca="1">_xlfn.XLOOKUP(A305,'Extract Diagnostic'!A:A,'Extract Diagnostic'!L:L,"0")</f>
        <v>LICENSE TO OPERATE</v>
      </c>
      <c r="AE305" t="str">
        <f ca="1">_xlfn.XLOOKUP(A305,'Extract Diagnostic'!A:A,'Extract Diagnostic'!M:M,"0")</f>
        <v>LICENSE TO OPERATE</v>
      </c>
      <c r="AF305" t="str">
        <f ca="1">_xlfn.XLOOKUP(A305,'Extract Diagnostic'!A:A,'Extract Diagnostic'!N:N,"0")</f>
        <v>LICENSE TO OPERATE</v>
      </c>
      <c r="AG305" t="str">
        <f ca="1">_xlfn.XLOOKUP(A305,'Extract Diagnostic'!A:A,'Extract Diagnostic'!X:X,"0")</f>
        <v>HIGH</v>
      </c>
      <c r="AH305" t="str">
        <f ca="1">_xlfn.XLOOKUP(A305,'Extract Diagnostic'!A:A,'Extract Diagnostic'!Y:Y,"0")</f>
        <v>HIGH</v>
      </c>
      <c r="AI305" t="str">
        <f ca="1">_xlfn.XLOOKUP(A305,'Extract Diagnostic'!A:A,'Extract Diagnostic'!Z:Z,"0")</f>
        <v>HIGH</v>
      </c>
    </row>
    <row r="306" spans="1:35" x14ac:dyDescent="0.35">
      <c r="A306" t="str">
        <f t="shared" ca="1" si="7"/>
        <v>MD Formula General InformationFIL - Full Ingredient Labelling - Line IngredientsFIL Line Number for FIL Line Number Ingredients</v>
      </c>
      <c r="B306" t="str">
        <f ca="1"/>
        <v>0PU</v>
      </c>
      <c r="C306" t="str">
        <f ca="1"/>
        <v>MT8-JNY-X30-0PU</v>
      </c>
      <c r="D306" t="str">
        <f ca="1"/>
        <v>Research &amp; Innovation</v>
      </c>
      <c r="E306" t="str">
        <f ca="1"/>
        <v>Formula</v>
      </c>
      <c r="F306" t="str">
        <f ca="1"/>
        <v>MD Formula General Information</v>
      </c>
      <c r="G306" t="str">
        <f ca="1"/>
        <v>FIL - Full Ingredient Labelling - Line Ingredients</v>
      </c>
      <c r="H306" t="str">
        <f ca="1"/>
        <v xml:space="preserve">Line ingredients of the Full Ingredient Labelling which informs the consumer of the ingredients that make up the product </v>
      </c>
      <c r="I306" t="str">
        <f ca="1"/>
        <v>FIL Line Number for FIL Line Number Ingredients [FIL]</v>
      </c>
      <c r="J306" t="str">
        <f ca="1"/>
        <v>FIL Line Number for FIL Line Number Ingredients</v>
      </c>
      <c r="K306" t="str">
        <f ca="1"/>
        <v>FIL</v>
      </c>
      <c r="L306" t="str">
        <f ca="1"/>
        <v>Unique identifier assigned to the FIL Line in Full Ingredient Labelling (FIL) system</v>
      </c>
      <c r="M306">
        <f ca="1"/>
        <v>0</v>
      </c>
      <c r="N306" t="str">
        <f ca="1"/>
        <v>Validated</v>
      </c>
      <c r="O306">
        <f>Feuil1!$B$1</f>
        <v>20230823</v>
      </c>
      <c r="P306" t="str">
        <f ca="1">VLOOKUP(F306,Feuil1!$A$13:$D$33,2,FALSE)</f>
        <v>Validated</v>
      </c>
      <c r="Q306" t="str">
        <f ca="1">VLOOKUP(F306,Feuil1!$A$13:$D$33,3,FALSE)</f>
        <v>Mourad B</v>
      </c>
      <c r="R306" t="str">
        <f ca="1">VLOOKUP(F306,Feuil1!$A$13:$D$33,4,FALSE)</f>
        <v>Arnaud H</v>
      </c>
      <c r="W306" t="str">
        <f ca="1">_xlfn.XLOOKUP(A306,SDDS!A:A,SDDS!G:G,FALSE)</f>
        <v>fil_full_ingredient_labelling_line_ingredients</v>
      </c>
      <c r="X306" t="str">
        <f ca="1">_xlfn.XLOOKUP(A306,SDDS!A:A,SDDS!H:H,FALSE)</f>
        <v>fil_line_number</v>
      </c>
      <c r="Y306" t="str">
        <f ca="1">_xlfn.XLOOKUP(A306,SDDS!A:A,SDDS!I:I,FALSE)</f>
        <v>fil_line_id</v>
      </c>
      <c r="Z306">
        <f ca="1">_xlfn.XLOOKUP(A306,SDDS!A:A,SDDS!J:J,FALSE)</f>
        <v>0</v>
      </c>
      <c r="AA306">
        <f ca="1">_xlfn.XLOOKUP(A306,SDDS!A:A,SDDS!K:K,FALSE)</f>
        <v>0</v>
      </c>
      <c r="AD306" t="str">
        <f ca="1">_xlfn.XLOOKUP(A306,'Extract Diagnostic'!A:A,'Extract Diagnostic'!L:L,"0")</f>
        <v>LICENSE TO OPERATE</v>
      </c>
      <c r="AE306" t="str">
        <f ca="1">_xlfn.XLOOKUP(A306,'Extract Diagnostic'!A:A,'Extract Diagnostic'!M:M,"0")</f>
        <v>LICENSE TO OPERATE</v>
      </c>
      <c r="AF306" t="str">
        <f ca="1">_xlfn.XLOOKUP(A306,'Extract Diagnostic'!A:A,'Extract Diagnostic'!N:N,"0")</f>
        <v>LICENSE TO OPERATE</v>
      </c>
      <c r="AG306" t="str">
        <f ca="1">_xlfn.XLOOKUP(A306,'Extract Diagnostic'!A:A,'Extract Diagnostic'!X:X,"0")</f>
        <v>HIGH</v>
      </c>
      <c r="AH306" t="str">
        <f ca="1">_xlfn.XLOOKUP(A306,'Extract Diagnostic'!A:A,'Extract Diagnostic'!Y:Y,"0")</f>
        <v>HIGH</v>
      </c>
      <c r="AI306" t="str">
        <f ca="1">_xlfn.XLOOKUP(A306,'Extract Diagnostic'!A:A,'Extract Diagnostic'!Z:Z,"0")</f>
        <v>HIGH</v>
      </c>
    </row>
    <row r="307" spans="1:35" x14ac:dyDescent="0.35">
      <c r="A307" t="str">
        <f t="shared" ca="1" si="7"/>
        <v>MD Formula General InformationFIL - Full Ingredient Labelling - General CharacteristicsFIL Number</v>
      </c>
      <c r="B307" t="str">
        <f ca="1"/>
        <v>1AQ</v>
      </c>
      <c r="C307" t="str">
        <f ca="1"/>
        <v>MT8-JNY-QNT-1AQ</v>
      </c>
      <c r="D307" t="str">
        <f ca="1"/>
        <v>Research &amp; Innovation</v>
      </c>
      <c r="E307" t="str">
        <f ca="1"/>
        <v>Formula</v>
      </c>
      <c r="F307" t="str">
        <f ca="1"/>
        <v>MD Formula General Information</v>
      </c>
      <c r="G307" t="str">
        <f ca="1"/>
        <v>FIL - Full Ingredient Labelling - General Characteristics</v>
      </c>
      <c r="H307" t="str">
        <f ca="1"/>
        <v xml:space="preserve">General characteristics of the Full Ingredient Labelling which informs the consumer of the ingredients that make up the product </v>
      </c>
      <c r="I307" t="str">
        <f ca="1"/>
        <v>FIL Number [FIL]</v>
      </c>
      <c r="J307" t="str">
        <f ca="1"/>
        <v>FIL Number</v>
      </c>
      <c r="K307" t="str">
        <f ca="1"/>
        <v>FIL</v>
      </c>
      <c r="L307" t="str">
        <f ca="1"/>
        <v>Reference number of the FIL</v>
      </c>
      <c r="M307">
        <f ca="1"/>
        <v>0</v>
      </c>
      <c r="N307" t="str">
        <f ca="1"/>
        <v>Validated</v>
      </c>
      <c r="O307">
        <f>Feuil1!$B$1</f>
        <v>20230823</v>
      </c>
      <c r="P307" t="str">
        <f ca="1">VLOOKUP(F307,Feuil1!$A$13:$D$33,2,FALSE)</f>
        <v>Validated</v>
      </c>
      <c r="Q307" t="str">
        <f ca="1">VLOOKUP(F307,Feuil1!$A$13:$D$33,3,FALSE)</f>
        <v>Mourad B</v>
      </c>
      <c r="R307" t="str">
        <f ca="1">VLOOKUP(F307,Feuil1!$A$13:$D$33,4,FALSE)</f>
        <v>Arnaud H</v>
      </c>
      <c r="W307" t="str">
        <f ca="1">_xlfn.XLOOKUP(A307,SDDS!A:A,SDDS!G:G,FALSE)</f>
        <v>fil_full_ingredient_labelling_general_characteristics</v>
      </c>
      <c r="X307" t="str">
        <f ca="1">_xlfn.XLOOKUP(A307,SDDS!A:A,SDDS!H:H,FALSE)</f>
        <v>fil_number</v>
      </c>
      <c r="Y307" t="str">
        <f ca="1">_xlfn.XLOOKUP(A307,SDDS!A:A,SDDS!I:I,FALSE)</f>
        <v>fil_source_id</v>
      </c>
      <c r="Z307" t="str">
        <f ca="1">_xlfn.XLOOKUP(A307,SDDS!A:A,SDDS!J:J,FALSE)</f>
        <v>fil_id</v>
      </c>
      <c r="AA307">
        <f ca="1">_xlfn.XLOOKUP(A307,SDDS!A:A,SDDS!K:K,FALSE)</f>
        <v>0</v>
      </c>
      <c r="AD307" t="str">
        <f ca="1">_xlfn.XLOOKUP(A307,'Extract Diagnostic'!A:A,'Extract Diagnostic'!L:L,"0")</f>
        <v>LICENSE TO OPERATE</v>
      </c>
      <c r="AE307" t="str">
        <f ca="1">_xlfn.XLOOKUP(A307,'Extract Diagnostic'!A:A,'Extract Diagnostic'!M:M,"0")</f>
        <v>LICENSE TO OPERATE</v>
      </c>
      <c r="AF307" t="str">
        <f ca="1">_xlfn.XLOOKUP(A307,'Extract Diagnostic'!A:A,'Extract Diagnostic'!N:N,"0")</f>
        <v>LICENSE TO OPERATE</v>
      </c>
      <c r="AG307" t="str">
        <f ca="1">_xlfn.XLOOKUP(A307,'Extract Diagnostic'!A:A,'Extract Diagnostic'!X:X,"0")</f>
        <v>HIGH</v>
      </c>
      <c r="AH307" t="str">
        <f ca="1">_xlfn.XLOOKUP(A307,'Extract Diagnostic'!A:A,'Extract Diagnostic'!Y:Y,"0")</f>
        <v>HIGH</v>
      </c>
      <c r="AI307" t="str">
        <f ca="1">_xlfn.XLOOKUP(A307,'Extract Diagnostic'!A:A,'Extract Diagnostic'!Z:Z,"0")</f>
        <v>HIGH</v>
      </c>
    </row>
    <row r="308" spans="1:35" x14ac:dyDescent="0.35">
      <c r="A308" t="str">
        <f t="shared" ca="1" si="7"/>
        <v>MD Formula General InformationFIL - Full Ingredient Labelling - Line CharacteristicsFIL Number for FIL Line Characteristics</v>
      </c>
      <c r="B308" t="str">
        <f ca="1"/>
        <v>0PQ</v>
      </c>
      <c r="C308" t="str">
        <f ca="1"/>
        <v>MT8-JNY-8KU-0PQ</v>
      </c>
      <c r="D308" t="str">
        <f ca="1"/>
        <v>Research &amp; Innovation</v>
      </c>
      <c r="E308" t="str">
        <f ca="1"/>
        <v>Formula</v>
      </c>
      <c r="F308" t="str">
        <f ca="1"/>
        <v>MD Formula General Information</v>
      </c>
      <c r="G308" t="str">
        <f ca="1"/>
        <v>FIL - Full Ingredient Labelling - Line Characteristics</v>
      </c>
      <c r="H308" t="str">
        <f ca="1"/>
        <v>Line characteristics of the Full Ingredient Labelling which informs the consumer of the ingredients that make up the product</v>
      </c>
      <c r="I308" t="str">
        <f ca="1"/>
        <v>FIL Number for FIL Line Characteristics [FIL]</v>
      </c>
      <c r="J308" t="str">
        <f ca="1"/>
        <v>FIL Number for FIL Line Characteristics</v>
      </c>
      <c r="K308" t="str">
        <f ca="1"/>
        <v>FIL</v>
      </c>
      <c r="L308" t="str">
        <f ca="1"/>
        <v xml:space="preserve"> Unique identifier assigned to characteristics of a product line in Full Ingredient Labelling (FIL) system</v>
      </c>
      <c r="M308">
        <f ca="1"/>
        <v>0</v>
      </c>
      <c r="N308" t="str">
        <f ca="1"/>
        <v>Validated</v>
      </c>
      <c r="O308">
        <f>Feuil1!$B$1</f>
        <v>20230823</v>
      </c>
      <c r="P308" t="str">
        <f ca="1">VLOOKUP(F308,Feuil1!$A$13:$D$33,2,FALSE)</f>
        <v>Validated</v>
      </c>
      <c r="Q308" t="str">
        <f ca="1">VLOOKUP(F308,Feuil1!$A$13:$D$33,3,FALSE)</f>
        <v>Mourad B</v>
      </c>
      <c r="R308" t="str">
        <f ca="1">VLOOKUP(F308,Feuil1!$A$13:$D$33,4,FALSE)</f>
        <v>Arnaud H</v>
      </c>
      <c r="W308" t="str">
        <f ca="1">_xlfn.XLOOKUP(A308,SDDS!A:A,SDDS!G:G,FALSE)</f>
        <v>fil_full_ingredient_labelling_line_characteristics</v>
      </c>
      <c r="X308" t="str">
        <f ca="1">_xlfn.XLOOKUP(A308,SDDS!A:A,SDDS!H:H,FALSE)</f>
        <v>fil_number</v>
      </c>
      <c r="Y308" t="str">
        <f ca="1">_xlfn.XLOOKUP(A308,SDDS!A:A,SDDS!I:I,FALSE)</f>
        <v>fil_source_id</v>
      </c>
      <c r="Z308" t="str">
        <f ca="1">_xlfn.XLOOKUP(A308,SDDS!A:A,SDDS!J:J,FALSE)</f>
        <v>fil_id</v>
      </c>
      <c r="AA308">
        <f ca="1">_xlfn.XLOOKUP(A308,SDDS!A:A,SDDS!K:K,FALSE)</f>
        <v>0</v>
      </c>
      <c r="AD308" t="str">
        <f ca="1">_xlfn.XLOOKUP(A308,'Extract Diagnostic'!A:A,'Extract Diagnostic'!L:L,"0")</f>
        <v>LICENSE TO OPERATE</v>
      </c>
      <c r="AE308" t="str">
        <f ca="1">_xlfn.XLOOKUP(A308,'Extract Diagnostic'!A:A,'Extract Diagnostic'!M:M,"0")</f>
        <v>LICENSE TO OPERATE</v>
      </c>
      <c r="AF308" t="str">
        <f ca="1">_xlfn.XLOOKUP(A308,'Extract Diagnostic'!A:A,'Extract Diagnostic'!N:N,"0")</f>
        <v>LICENSE TO OPERATE</v>
      </c>
      <c r="AG308" t="str">
        <f ca="1">_xlfn.XLOOKUP(A308,'Extract Diagnostic'!A:A,'Extract Diagnostic'!X:X,"0")</f>
        <v>HIGH</v>
      </c>
      <c r="AH308" t="str">
        <f ca="1">_xlfn.XLOOKUP(A308,'Extract Diagnostic'!A:A,'Extract Diagnostic'!Y:Y,"0")</f>
        <v>HIGH</v>
      </c>
      <c r="AI308" t="str">
        <f ca="1">_xlfn.XLOOKUP(A308,'Extract Diagnostic'!A:A,'Extract Diagnostic'!Z:Z,"0")</f>
        <v>HIGH</v>
      </c>
    </row>
    <row r="309" spans="1:35" x14ac:dyDescent="0.35">
      <c r="A309" t="str">
        <f t="shared" ca="1" si="7"/>
        <v>MD Formula General InformationFIL - Full Ingredient Labelling - Line IngredientsFIL Number for FIL Line Ingredients</v>
      </c>
      <c r="B309" t="str">
        <f ca="1"/>
        <v>0PT</v>
      </c>
      <c r="C309" t="str">
        <f ca="1"/>
        <v>MT8-JNY-X30-0PT</v>
      </c>
      <c r="D309" t="str">
        <f ca="1"/>
        <v>Research &amp; Innovation</v>
      </c>
      <c r="E309" t="str">
        <f ca="1"/>
        <v>Formula</v>
      </c>
      <c r="F309" t="str">
        <f ca="1"/>
        <v>MD Formula General Information</v>
      </c>
      <c r="G309" t="str">
        <f ca="1"/>
        <v>FIL - Full Ingredient Labelling - Line Ingredients</v>
      </c>
      <c r="H309" t="str">
        <f ca="1"/>
        <v xml:space="preserve">Line ingredients of the Full Ingredient Labelling which informs the consumer of the ingredients that make up the product </v>
      </c>
      <c r="I309" t="str">
        <f ca="1"/>
        <v>FIL Number for FIL Line Ingredients [FIL]</v>
      </c>
      <c r="J309" t="str">
        <f ca="1"/>
        <v>FIL Number for FIL Line Ingredients</v>
      </c>
      <c r="K309" t="str">
        <f ca="1"/>
        <v>FIL</v>
      </c>
      <c r="L309" t="str">
        <f ca="1"/>
        <v>Specific number assigned to each ingredient line within the Full Ingredient Labelling (FIL) system</v>
      </c>
      <c r="M309">
        <f ca="1"/>
        <v>0</v>
      </c>
      <c r="N309" t="str">
        <f ca="1"/>
        <v>Validated</v>
      </c>
      <c r="O309">
        <f>Feuil1!$B$1</f>
        <v>20230823</v>
      </c>
      <c r="P309" t="str">
        <f ca="1">VLOOKUP(F309,Feuil1!$A$13:$D$33,2,FALSE)</f>
        <v>Validated</v>
      </c>
      <c r="Q309" t="str">
        <f ca="1">VLOOKUP(F309,Feuil1!$A$13:$D$33,3,FALSE)</f>
        <v>Mourad B</v>
      </c>
      <c r="R309" t="str">
        <f ca="1">VLOOKUP(F309,Feuil1!$A$13:$D$33,4,FALSE)</f>
        <v>Arnaud H</v>
      </c>
      <c r="W309" t="str">
        <f ca="1">_xlfn.XLOOKUP(A309,SDDS!A:A,SDDS!G:G,FALSE)</f>
        <v>fil_full_ingredient_labelling_line_ingredients</v>
      </c>
      <c r="X309" t="str">
        <f ca="1">_xlfn.XLOOKUP(A309,SDDS!A:A,SDDS!H:H,FALSE)</f>
        <v>fil_number</v>
      </c>
      <c r="Y309" t="str">
        <f ca="1">_xlfn.XLOOKUP(A309,SDDS!A:A,SDDS!I:I,FALSE)</f>
        <v>fil_source_id</v>
      </c>
      <c r="Z309" t="str">
        <f ca="1">_xlfn.XLOOKUP(A309,SDDS!A:A,SDDS!J:J,FALSE)</f>
        <v>fil_id</v>
      </c>
      <c r="AA309">
        <f ca="1">_xlfn.XLOOKUP(A309,SDDS!A:A,SDDS!K:K,FALSE)</f>
        <v>0</v>
      </c>
      <c r="AD309" t="str">
        <f ca="1">_xlfn.XLOOKUP(A309,'Extract Diagnostic'!A:A,'Extract Diagnostic'!L:L,"0")</f>
        <v>LICENSE TO OPERATE</v>
      </c>
      <c r="AE309" t="str">
        <f ca="1">_xlfn.XLOOKUP(A309,'Extract Diagnostic'!A:A,'Extract Diagnostic'!M:M,"0")</f>
        <v>LICENSE TO OPERATE</v>
      </c>
      <c r="AF309" t="str">
        <f ca="1">_xlfn.XLOOKUP(A309,'Extract Diagnostic'!A:A,'Extract Diagnostic'!N:N,"0")</f>
        <v>LICENSE TO OPERATE</v>
      </c>
      <c r="AG309" t="str">
        <f ca="1">_xlfn.XLOOKUP(A309,'Extract Diagnostic'!A:A,'Extract Diagnostic'!X:X,"0")</f>
        <v>HIGH</v>
      </c>
      <c r="AH309" t="str">
        <f ca="1">_xlfn.XLOOKUP(A309,'Extract Diagnostic'!A:A,'Extract Diagnostic'!Y:Y,"0")</f>
        <v>HIGH</v>
      </c>
      <c r="AI309" t="str">
        <f ca="1">_xlfn.XLOOKUP(A309,'Extract Diagnostic'!A:A,'Extract Diagnostic'!Z:Z,"0")</f>
        <v>HIGH</v>
      </c>
    </row>
    <row r="310" spans="1:35" x14ac:dyDescent="0.35">
      <c r="A310" t="str">
        <f t="shared" ca="1" si="7"/>
        <v>MD Formula General InformationFIL - Full Ingredient Labelling - OfficializationFIL Number for FIL Officialization</v>
      </c>
      <c r="B310" t="str">
        <f ca="1"/>
        <v>0PZ</v>
      </c>
      <c r="C310" t="str">
        <f ca="1"/>
        <v>MT8-JNY-6SV-0PZ</v>
      </c>
      <c r="D310" t="str">
        <f ca="1"/>
        <v>Research &amp; Innovation</v>
      </c>
      <c r="E310" t="str">
        <f ca="1"/>
        <v>Formula</v>
      </c>
      <c r="F310" t="str">
        <f ca="1"/>
        <v>MD Formula General Information</v>
      </c>
      <c r="G310" t="str">
        <f ca="1"/>
        <v>FIL - Full Ingredient Labelling - Officialization</v>
      </c>
      <c r="H310" t="str">
        <f ca="1"/>
        <v xml:space="preserve">The officialization information of the Full Ingredient Labelling which informs the consumer of the ingredients that make up the product </v>
      </c>
      <c r="I310" t="str">
        <f ca="1"/>
        <v>FIL Number for FIL Officialization [FIL]</v>
      </c>
      <c r="J310" t="str">
        <f ca="1"/>
        <v>FIL Number for FIL Officialization</v>
      </c>
      <c r="K310" t="str">
        <f ca="1"/>
        <v>FIL</v>
      </c>
      <c r="L310" t="str">
        <f ca="1"/>
        <v xml:space="preserve">Unique identifier for the official document that establishes the guidelines and requirements of the Full Ingredient Labelling (FIL) </v>
      </c>
      <c r="M310">
        <f ca="1"/>
        <v>0</v>
      </c>
      <c r="N310" t="str">
        <f ca="1"/>
        <v>Validated</v>
      </c>
      <c r="O310">
        <f>Feuil1!$B$1</f>
        <v>20230823</v>
      </c>
      <c r="P310" t="str">
        <f ca="1">VLOOKUP(F310,Feuil1!$A$13:$D$33,2,FALSE)</f>
        <v>Validated</v>
      </c>
      <c r="Q310" t="str">
        <f ca="1">VLOOKUP(F310,Feuil1!$A$13:$D$33,3,FALSE)</f>
        <v>Mourad B</v>
      </c>
      <c r="R310" t="str">
        <f ca="1">VLOOKUP(F310,Feuil1!$A$13:$D$33,4,FALSE)</f>
        <v>Arnaud H</v>
      </c>
      <c r="W310" t="str">
        <f ca="1">_xlfn.XLOOKUP(A310,SDDS!A:A,SDDS!G:G,FALSE)</f>
        <v>fil_full_ingredient_labelling_officialization</v>
      </c>
      <c r="X310" t="str">
        <f ca="1">_xlfn.XLOOKUP(A310,SDDS!A:A,SDDS!H:H,FALSE)</f>
        <v>fil_number</v>
      </c>
      <c r="Y310" t="str">
        <f ca="1">_xlfn.XLOOKUP(A310,SDDS!A:A,SDDS!I:I,FALSE)</f>
        <v>fil_source_id</v>
      </c>
      <c r="Z310" t="str">
        <f ca="1">_xlfn.XLOOKUP(A310,SDDS!A:A,SDDS!J:J,FALSE)</f>
        <v>fil_id</v>
      </c>
      <c r="AA310">
        <f ca="1">_xlfn.XLOOKUP(A310,SDDS!A:A,SDDS!K:K,FALSE)</f>
        <v>0</v>
      </c>
      <c r="AD310" t="str">
        <f ca="1">_xlfn.XLOOKUP(A310,'Extract Diagnostic'!A:A,'Extract Diagnostic'!L:L,"0")</f>
        <v>LICENSE TO OPERATE</v>
      </c>
      <c r="AE310" t="str">
        <f ca="1">_xlfn.XLOOKUP(A310,'Extract Diagnostic'!A:A,'Extract Diagnostic'!M:M,"0")</f>
        <v>LICENSE TO OPERATE</v>
      </c>
      <c r="AF310" t="str">
        <f ca="1">_xlfn.XLOOKUP(A310,'Extract Diagnostic'!A:A,'Extract Diagnostic'!N:N,"0")</f>
        <v>LICENSE TO OPERATE</v>
      </c>
      <c r="AG310" t="str">
        <f ca="1">_xlfn.XLOOKUP(A310,'Extract Diagnostic'!A:A,'Extract Diagnostic'!X:X,"0")</f>
        <v>HIGH</v>
      </c>
      <c r="AH310" t="str">
        <f ca="1">_xlfn.XLOOKUP(A310,'Extract Diagnostic'!A:A,'Extract Diagnostic'!Y:Y,"0")</f>
        <v>HIGH</v>
      </c>
      <c r="AI310" t="str">
        <f ca="1">_xlfn.XLOOKUP(A310,'Extract Diagnostic'!A:A,'Extract Diagnostic'!Z:Z,"0")</f>
        <v>HIGH</v>
      </c>
    </row>
    <row r="311" spans="1:35" x14ac:dyDescent="0.35">
      <c r="A311" t="str">
        <f t="shared" ca="1" si="7"/>
        <v>MD Formula General InformationFIL - Full Ingredient Labelling - General CharacteristicsFIL Options - Fragrance Located at the end Flag</v>
      </c>
      <c r="B311" t="str">
        <f ca="1"/>
        <v>0J2</v>
      </c>
      <c r="C311" t="str">
        <f ca="1"/>
        <v>MT8-JNY-QNT-0J2</v>
      </c>
      <c r="D311" t="str">
        <f ca="1"/>
        <v>Research &amp; Innovation</v>
      </c>
      <c r="E311" t="str">
        <f ca="1"/>
        <v>Formula</v>
      </c>
      <c r="F311" t="str">
        <f ca="1"/>
        <v>MD Formula General Information</v>
      </c>
      <c r="G311" t="str">
        <f ca="1"/>
        <v>FIL - Full Ingredient Labelling - General Characteristics</v>
      </c>
      <c r="H311" t="str">
        <f ca="1"/>
        <v xml:space="preserve">General characteristics of the Full Ingredient Labelling which informs the consumer of the ingredients that make up the product </v>
      </c>
      <c r="I311" t="str">
        <f ca="1"/>
        <v>FIL Options - Fragrance Located at the end Flag [FIL]</v>
      </c>
      <c r="J311" t="str">
        <f ca="1"/>
        <v>FIL Options - Fragrance Located at the end Flag</v>
      </c>
      <c r="K311" t="str">
        <f ca="1"/>
        <v>FIL</v>
      </c>
      <c r="L311" t="str">
        <f ca="1"/>
        <v>Flag denoting whether the fragrance ingredient is located at the end of the Full Ingredient Labelling (FIL) for a product</v>
      </c>
      <c r="M311">
        <f ca="1"/>
        <v>0</v>
      </c>
      <c r="N311" t="str">
        <f ca="1"/>
        <v>Validated</v>
      </c>
      <c r="O311">
        <f>Feuil1!$B$1</f>
        <v>20230823</v>
      </c>
      <c r="P311" t="str">
        <f ca="1">VLOOKUP(F311,Feuil1!$A$13:$D$33,2,FALSE)</f>
        <v>Validated</v>
      </c>
      <c r="Q311" t="str">
        <f ca="1">VLOOKUP(F311,Feuil1!$A$13:$D$33,3,FALSE)</f>
        <v>Mourad B</v>
      </c>
      <c r="R311" t="str">
        <f ca="1">VLOOKUP(F311,Feuil1!$A$13:$D$33,4,FALSE)</f>
        <v>Arnaud H</v>
      </c>
      <c r="W311" t="str">
        <f ca="1">_xlfn.XLOOKUP(A311,SDDS!A:A,SDDS!G:G,FALSE)</f>
        <v>fil_full_ingredient_labelling_general_characteristics</v>
      </c>
      <c r="X311" t="str">
        <f ca="1">_xlfn.XLOOKUP(A311,SDDS!A:A,SDDS!H:H,FALSE)</f>
        <v>fil_options_fragrance_located_end_flag</v>
      </c>
      <c r="Y311">
        <f ca="1">_xlfn.XLOOKUP(A311,SDDS!A:A,SDDS!I:I,FALSE)</f>
        <v>0</v>
      </c>
      <c r="Z311">
        <f ca="1">_xlfn.XLOOKUP(A311,SDDS!A:A,SDDS!J:J,FALSE)</f>
        <v>0</v>
      </c>
      <c r="AA311">
        <f ca="1">_xlfn.XLOOKUP(A311,SDDS!A:A,SDDS!K:K,FALSE)</f>
        <v>0</v>
      </c>
      <c r="AD311" t="str">
        <f ca="1">_xlfn.XLOOKUP(A311,'Extract Diagnostic'!A:A,'Extract Diagnostic'!L:L,"0")</f>
        <v>LICENSE TO OPERATE</v>
      </c>
      <c r="AE311" t="str">
        <f ca="1">_xlfn.XLOOKUP(A311,'Extract Diagnostic'!A:A,'Extract Diagnostic'!M:M,"0")</f>
        <v>LICENSE TO OPERATE</v>
      </c>
      <c r="AF311" t="str">
        <f ca="1">_xlfn.XLOOKUP(A311,'Extract Diagnostic'!A:A,'Extract Diagnostic'!N:N,"0")</f>
        <v>LICENSE TO OPERATE</v>
      </c>
      <c r="AG311" t="str">
        <f ca="1">_xlfn.XLOOKUP(A311,'Extract Diagnostic'!A:A,'Extract Diagnostic'!X:X,"0")</f>
        <v>HIGH</v>
      </c>
      <c r="AH311" t="str">
        <f ca="1">_xlfn.XLOOKUP(A311,'Extract Diagnostic'!A:A,'Extract Diagnostic'!Y:Y,"0")</f>
        <v>HIGH</v>
      </c>
      <c r="AI311" t="str">
        <f ca="1">_xlfn.XLOOKUP(A311,'Extract Diagnostic'!A:A,'Extract Diagnostic'!Z:Z,"0")</f>
        <v>HIGH</v>
      </c>
    </row>
    <row r="312" spans="1:35" x14ac:dyDescent="0.35">
      <c r="A312" t="str">
        <f t="shared" ca="1" si="7"/>
        <v>MD Formula General InformationFIL - Full Ingredient Labelling - General CharacteristicsFIL Options - Ingredient Sorting Order Id</v>
      </c>
      <c r="B312" t="str">
        <f ca="1"/>
        <v>0PP</v>
      </c>
      <c r="C312" t="str">
        <f ca="1"/>
        <v>MT8-JNY-QNT-0PP</v>
      </c>
      <c r="D312" t="str">
        <f ca="1"/>
        <v>Research &amp; Innovation</v>
      </c>
      <c r="E312" t="str">
        <f ca="1"/>
        <v>Formula</v>
      </c>
      <c r="F312" t="str">
        <f ca="1"/>
        <v>MD Formula General Information</v>
      </c>
      <c r="G312" t="str">
        <f ca="1"/>
        <v>FIL - Full Ingredient Labelling - General Characteristics</v>
      </c>
      <c r="H312" t="str">
        <f ca="1"/>
        <v xml:space="preserve">General characteristics of the Full Ingredient Labelling which informs the consumer of the ingredients that make up the product </v>
      </c>
      <c r="I312" t="str">
        <f ca="1"/>
        <v>FIL Options - Ingredient Sorting Order Id [FIL]</v>
      </c>
      <c r="J312" t="str">
        <f ca="1"/>
        <v>FIL Options - Ingredient Sorting Order Id</v>
      </c>
      <c r="K312" t="str">
        <f ca="1"/>
        <v>FIL</v>
      </c>
      <c r="L312" t="str">
        <f ca="1"/>
        <v>Numerical identifier associated with the sorting order of ingredients in the Full Ingredient Labelling (FIL) options</v>
      </c>
      <c r="M312">
        <f ca="1"/>
        <v>0</v>
      </c>
      <c r="N312" t="str">
        <f ca="1"/>
        <v>Validated</v>
      </c>
      <c r="O312">
        <f>Feuil1!$B$1</f>
        <v>20230823</v>
      </c>
      <c r="P312" t="str">
        <f ca="1">VLOOKUP(F312,Feuil1!$A$13:$D$33,2,FALSE)</f>
        <v>Validated</v>
      </c>
      <c r="Q312" t="str">
        <f ca="1">VLOOKUP(F312,Feuil1!$A$13:$D$33,3,FALSE)</f>
        <v>Mourad B</v>
      </c>
      <c r="R312" t="str">
        <f ca="1">VLOOKUP(F312,Feuil1!$A$13:$D$33,4,FALSE)</f>
        <v>Arnaud H</v>
      </c>
      <c r="W312" t="str">
        <f ca="1">_xlfn.XLOOKUP(A312,SDDS!A:A,SDDS!G:G,FALSE)</f>
        <v>fil_full_ingredient_labelling_general_characteristics</v>
      </c>
      <c r="X312" t="str">
        <f ca="1">_xlfn.XLOOKUP(A312,SDDS!A:A,SDDS!H:H,FALSE)</f>
        <v>fil_options_ingredient_sorting_order_source_id</v>
      </c>
      <c r="Y312">
        <f ca="1">_xlfn.XLOOKUP(A312,SDDS!A:A,SDDS!I:I,FALSE)</f>
        <v>0</v>
      </c>
      <c r="Z312">
        <f ca="1">_xlfn.XLOOKUP(A312,SDDS!A:A,SDDS!J:J,FALSE)</f>
        <v>0</v>
      </c>
      <c r="AA312">
        <f ca="1">_xlfn.XLOOKUP(A312,SDDS!A:A,SDDS!K:K,FALSE)</f>
        <v>0</v>
      </c>
      <c r="AD312" t="str">
        <f ca="1">_xlfn.XLOOKUP(A312,'Extract Diagnostic'!A:A,'Extract Diagnostic'!L:L,"0")</f>
        <v>LICENSE TO OPERATE</v>
      </c>
      <c r="AE312" t="str">
        <f ca="1">_xlfn.XLOOKUP(A312,'Extract Diagnostic'!A:A,'Extract Diagnostic'!M:M,"0")</f>
        <v>LICENSE TO OPERATE</v>
      </c>
      <c r="AF312" t="str">
        <f ca="1">_xlfn.XLOOKUP(A312,'Extract Diagnostic'!A:A,'Extract Diagnostic'!N:N,"0")</f>
        <v>LICENSE TO OPERATE</v>
      </c>
      <c r="AG312" t="str">
        <f ca="1">_xlfn.XLOOKUP(A312,'Extract Diagnostic'!A:A,'Extract Diagnostic'!X:X,"0")</f>
        <v>HIGH</v>
      </c>
      <c r="AH312" t="str">
        <f ca="1">_xlfn.XLOOKUP(A312,'Extract Diagnostic'!A:A,'Extract Diagnostic'!Y:Y,"0")</f>
        <v>HIGH</v>
      </c>
      <c r="AI312" t="str">
        <f ca="1">_xlfn.XLOOKUP(A312,'Extract Diagnostic'!A:A,'Extract Diagnostic'!Z:Z,"0")</f>
        <v>HIGH</v>
      </c>
    </row>
    <row r="313" spans="1:35" x14ac:dyDescent="0.35">
      <c r="A313" t="str">
        <f t="shared" ca="1" si="7"/>
        <v>MD Formula General InformationFIL - Full Ingredient Labelling - General CharacteristicsFIL Options - Ingredient Sorting Order Name</v>
      </c>
      <c r="B313" t="str">
        <f ca="1"/>
        <v>LQQ</v>
      </c>
      <c r="C313" t="str">
        <f ca="1"/>
        <v>MT8-JNY-QNT-LQQ</v>
      </c>
      <c r="D313" t="str">
        <f ca="1"/>
        <v>Research &amp; Innovation</v>
      </c>
      <c r="E313" t="str">
        <f ca="1"/>
        <v>Formula</v>
      </c>
      <c r="F313" t="str">
        <f ca="1"/>
        <v>MD Formula General Information</v>
      </c>
      <c r="G313" t="str">
        <f ca="1"/>
        <v>FIL - Full Ingredient Labelling - General Characteristics</v>
      </c>
      <c r="H313" t="str">
        <f ca="1"/>
        <v xml:space="preserve">General characteristics of the Full Ingredient Labelling which informs the consumer of the ingredients that make up the product </v>
      </c>
      <c r="I313" t="str">
        <f ca="1"/>
        <v>FIL Options - Ingredient Sorting Order Name [FIL]</v>
      </c>
      <c r="J313" t="str">
        <f ca="1"/>
        <v>FIL Options - Ingredient Sorting Order Name</v>
      </c>
      <c r="K313" t="str">
        <f ca="1"/>
        <v>FIL</v>
      </c>
      <c r="L313" t="str">
        <f ca="1"/>
        <v>Descriptive name or label assigned to the sorting order of ingredients in the Full Ingredient Labelling (FIL) options</v>
      </c>
      <c r="M313">
        <f ca="1"/>
        <v>0</v>
      </c>
      <c r="N313" t="str">
        <f ca="1"/>
        <v>Validated</v>
      </c>
      <c r="O313">
        <f>Feuil1!$B$1</f>
        <v>20230823</v>
      </c>
      <c r="P313" t="str">
        <f ca="1">VLOOKUP(F313,Feuil1!$A$13:$D$33,2,FALSE)</f>
        <v>Validated</v>
      </c>
      <c r="Q313" t="str">
        <f ca="1">VLOOKUP(F313,Feuil1!$A$13:$D$33,3,FALSE)</f>
        <v>Mourad B</v>
      </c>
      <c r="R313" t="str">
        <f ca="1">VLOOKUP(F313,Feuil1!$A$13:$D$33,4,FALSE)</f>
        <v>Arnaud H</v>
      </c>
      <c r="W313" t="str">
        <f ca="1">_xlfn.XLOOKUP(A313,SDDS!A:A,SDDS!G:G,FALSE)</f>
        <v>fil_full_ingredient_labelling_general_characteristics</v>
      </c>
      <c r="X313" t="str">
        <f ca="1">_xlfn.XLOOKUP(A313,SDDS!A:A,SDDS!H:H,FALSE)</f>
        <v>fil_options_ingredient_sorting_order_name_fr</v>
      </c>
      <c r="Y313" t="str">
        <f ca="1">_xlfn.XLOOKUP(A313,SDDS!A:A,SDDS!I:I,FALSE)</f>
        <v>fil_options_ingredient_sorting_order_name_en</v>
      </c>
      <c r="Z313">
        <f ca="1">_xlfn.XLOOKUP(A313,SDDS!A:A,SDDS!J:J,FALSE)</f>
        <v>0</v>
      </c>
      <c r="AA313">
        <f ca="1">_xlfn.XLOOKUP(A313,SDDS!A:A,SDDS!K:K,FALSE)</f>
        <v>0</v>
      </c>
      <c r="AD313" t="str">
        <f ca="1">_xlfn.XLOOKUP(A313,'Extract Diagnostic'!A:A,'Extract Diagnostic'!L:L,"0")</f>
        <v>LICENSE TO OPERATE</v>
      </c>
      <c r="AE313" t="str">
        <f ca="1">_xlfn.XLOOKUP(A313,'Extract Diagnostic'!A:A,'Extract Diagnostic'!M:M,"0")</f>
        <v>LICENSE TO OPERATE</v>
      </c>
      <c r="AF313" t="str">
        <f ca="1">_xlfn.XLOOKUP(A313,'Extract Diagnostic'!A:A,'Extract Diagnostic'!N:N,"0")</f>
        <v>LOW</v>
      </c>
      <c r="AG313" t="str">
        <f ca="1">_xlfn.XLOOKUP(A313,'Extract Diagnostic'!A:A,'Extract Diagnostic'!X:X,"0")</f>
        <v>HIGH</v>
      </c>
      <c r="AH313" t="str">
        <f ca="1">_xlfn.XLOOKUP(A313,'Extract Diagnostic'!A:A,'Extract Diagnostic'!Y:Y,"0")</f>
        <v>HIGH</v>
      </c>
      <c r="AI313" t="str">
        <f ca="1">_xlfn.XLOOKUP(A313,'Extract Diagnostic'!A:A,'Extract Diagnostic'!Z:Z,"0")</f>
        <v>-</v>
      </c>
    </row>
    <row r="314" spans="1:35" x14ac:dyDescent="0.35">
      <c r="A314" t="str">
        <f t="shared" ca="1" si="7"/>
        <v>MD Formula General InformationFIL - Full Ingredient Labelling - General CharacteristicsFIL Options - May contain Flag</v>
      </c>
      <c r="B314" t="str">
        <f ca="1"/>
        <v>EBA</v>
      </c>
      <c r="C314" t="str">
        <f ca="1"/>
        <v>MT8-JNY-QNT-EBA</v>
      </c>
      <c r="D314" t="str">
        <f ca="1"/>
        <v>Research &amp; Innovation</v>
      </c>
      <c r="E314" t="str">
        <f ca="1"/>
        <v>Formula</v>
      </c>
      <c r="F314" t="str">
        <f ca="1"/>
        <v>MD Formula General Information</v>
      </c>
      <c r="G314" t="str">
        <f ca="1"/>
        <v>FIL - Full Ingredient Labelling - General Characteristics</v>
      </c>
      <c r="H314" t="str">
        <f ca="1"/>
        <v xml:space="preserve">General characteristics of the Full Ingredient Labelling which informs the consumer of the ingredients that make up the product </v>
      </c>
      <c r="I314" t="str">
        <f ca="1"/>
        <v>FIL Options - May contain Flag [FIL]</v>
      </c>
      <c r="J314" t="str">
        <f ca="1"/>
        <v>FIL Options - May contain Flag</v>
      </c>
      <c r="K314" t="str">
        <f ca="1"/>
        <v>FIL</v>
      </c>
      <c r="L314" t="str">
        <f ca="1"/>
        <v>Describes if the FIL is standard or "may contain" type</v>
      </c>
      <c r="M314">
        <f ca="1"/>
        <v>0</v>
      </c>
      <c r="N314" t="str">
        <f ca="1"/>
        <v>Validated</v>
      </c>
      <c r="O314">
        <f>Feuil1!$B$1</f>
        <v>20230823</v>
      </c>
      <c r="P314" t="str">
        <f ca="1">VLOOKUP(F314,Feuil1!$A$13:$D$33,2,FALSE)</f>
        <v>Validated</v>
      </c>
      <c r="Q314" t="str">
        <f ca="1">VLOOKUP(F314,Feuil1!$A$13:$D$33,3,FALSE)</f>
        <v>Mourad B</v>
      </c>
      <c r="R314" t="str">
        <f ca="1">VLOOKUP(F314,Feuil1!$A$13:$D$33,4,FALSE)</f>
        <v>Arnaud H</v>
      </c>
      <c r="W314" t="str">
        <f ca="1">_xlfn.XLOOKUP(A314,SDDS!A:A,SDDS!G:G,FALSE)</f>
        <v>fil_full_ingredient_labelling_general_characteristics</v>
      </c>
      <c r="X314" t="str">
        <f ca="1">_xlfn.XLOOKUP(A314,SDDS!A:A,SDDS!H:H,FALSE)</f>
        <v>fil_options_may_contain_flag</v>
      </c>
      <c r="Y314">
        <f ca="1">_xlfn.XLOOKUP(A314,SDDS!A:A,SDDS!I:I,FALSE)</f>
        <v>0</v>
      </c>
      <c r="Z314">
        <f ca="1">_xlfn.XLOOKUP(A314,SDDS!A:A,SDDS!J:J,FALSE)</f>
        <v>0</v>
      </c>
      <c r="AA314">
        <f ca="1">_xlfn.XLOOKUP(A314,SDDS!A:A,SDDS!K:K,FALSE)</f>
        <v>0</v>
      </c>
      <c r="AD314" t="str">
        <f ca="1">_xlfn.XLOOKUP(A314,'Extract Diagnostic'!A:A,'Extract Diagnostic'!L:L,"0")</f>
        <v>LICENSE TO OPERATE</v>
      </c>
      <c r="AE314" t="str">
        <f ca="1">_xlfn.XLOOKUP(A314,'Extract Diagnostic'!A:A,'Extract Diagnostic'!M:M,"0")</f>
        <v>LICENSE TO OPERATE</v>
      </c>
      <c r="AF314" t="str">
        <f ca="1">_xlfn.XLOOKUP(A314,'Extract Diagnostic'!A:A,'Extract Diagnostic'!N:N,"0")</f>
        <v>LICENSE TO OPERATE</v>
      </c>
      <c r="AG314" t="str">
        <f ca="1">_xlfn.XLOOKUP(A314,'Extract Diagnostic'!A:A,'Extract Diagnostic'!X:X,"0")</f>
        <v>HIGH</v>
      </c>
      <c r="AH314" t="str">
        <f ca="1">_xlfn.XLOOKUP(A314,'Extract Diagnostic'!A:A,'Extract Diagnostic'!Y:Y,"0")</f>
        <v>HIGH</v>
      </c>
      <c r="AI314" t="str">
        <f ca="1">_xlfn.XLOOKUP(A314,'Extract Diagnostic'!A:A,'Extract Diagnostic'!Z:Z,"0")</f>
        <v>HIGH</v>
      </c>
    </row>
    <row r="315" spans="1:35" x14ac:dyDescent="0.35">
      <c r="A315" t="str">
        <f t="shared" ca="1" si="7"/>
        <v>MD Formula General InformationFIL - Full Ingredient Labelling - General Characteristicsfil percentage s/r</v>
      </c>
      <c r="B315" t="str">
        <f ca="1"/>
        <v>EYC</v>
      </c>
      <c r="C315" t="str">
        <f ca="1"/>
        <v>MT8-JNY-QNT-EYC</v>
      </c>
      <c r="D315" t="str">
        <f ca="1"/>
        <v>Research &amp; Innovation</v>
      </c>
      <c r="E315" t="str">
        <f ca="1"/>
        <v>Formula</v>
      </c>
      <c r="F315" t="str">
        <f ca="1"/>
        <v>MD Formula General Information</v>
      </c>
      <c r="G315" t="str">
        <f ca="1"/>
        <v>FIL - Full Ingredient Labelling - General Characteristics</v>
      </c>
      <c r="H315" t="str">
        <f ca="1"/>
        <v xml:space="preserve">General characteristics of the Full Ingredient Labelling which informs the consumer of the ingredients that make up the product </v>
      </c>
      <c r="I315" t="str">
        <f ca="1"/>
        <v>fil percentage s/r [FIL]</v>
      </c>
      <c r="J315" t="str">
        <f ca="1"/>
        <v>fil percentage s/r</v>
      </c>
      <c r="K315" t="str">
        <f ca="1"/>
        <v>FIL</v>
      </c>
      <c r="L315" t="str">
        <f ca="1"/>
        <v>Percentage of fragrance ingredients relative to the total formula composition, specifically focusing on the sensory/relevant portion. It indicates the concentration and significance of fragrance in the product</v>
      </c>
      <c r="M315">
        <f ca="1"/>
        <v>0</v>
      </c>
      <c r="N315" t="str">
        <f ca="1"/>
        <v>On going</v>
      </c>
      <c r="O315">
        <f>Feuil1!$B$1</f>
        <v>20230823</v>
      </c>
      <c r="P315" t="str">
        <f ca="1">VLOOKUP(F315,Feuil1!$A$13:$D$33,2,FALSE)</f>
        <v>Validated</v>
      </c>
      <c r="Q315" t="str">
        <f ca="1">VLOOKUP(F315,Feuil1!$A$13:$D$33,3,FALSE)</f>
        <v>Mourad B</v>
      </c>
      <c r="R315" t="str">
        <f ca="1">VLOOKUP(F315,Feuil1!$A$13:$D$33,4,FALSE)</f>
        <v>Arnaud H</v>
      </c>
      <c r="W315" t="str">
        <f ca="1">_xlfn.XLOOKUP(A315,SDDS!A:A,SDDS!G:G,FALSE)</f>
        <v>fil_full_ingredient_labelling_general_characteristics</v>
      </c>
      <c r="X315">
        <f ca="1">_xlfn.XLOOKUP(A315,SDDS!A:A,SDDS!H:H,FALSE)</f>
        <v>0</v>
      </c>
      <c r="Y315">
        <f ca="1">_xlfn.XLOOKUP(A315,SDDS!A:A,SDDS!I:I,FALSE)</f>
        <v>0</v>
      </c>
      <c r="Z315">
        <f ca="1">_xlfn.XLOOKUP(A315,SDDS!A:A,SDDS!J:J,FALSE)</f>
        <v>0</v>
      </c>
      <c r="AA315">
        <f ca="1">_xlfn.XLOOKUP(A315,SDDS!A:A,SDDS!K:K,FALSE)</f>
        <v>0</v>
      </c>
      <c r="AD315" t="str">
        <f ca="1">_xlfn.XLOOKUP(A315,'Extract Diagnostic'!A:A,'Extract Diagnostic'!L:L,"0")</f>
        <v>LICENSE TO OPERATE</v>
      </c>
      <c r="AE315" t="str">
        <f ca="1">_xlfn.XLOOKUP(A315,'Extract Diagnostic'!A:A,'Extract Diagnostic'!M:M,"0")</f>
        <v>LICENSE TO OPERATE</v>
      </c>
      <c r="AF315" t="str">
        <f ca="1">_xlfn.XLOOKUP(A315,'Extract Diagnostic'!A:A,'Extract Diagnostic'!N:N,"0")</f>
        <v>LICENSE TO OPERATE</v>
      </c>
      <c r="AG315" t="str">
        <f ca="1">_xlfn.XLOOKUP(A315,'Extract Diagnostic'!A:A,'Extract Diagnostic'!X:X,"0")</f>
        <v>HIGH</v>
      </c>
      <c r="AH315" t="str">
        <f ca="1">_xlfn.XLOOKUP(A315,'Extract Diagnostic'!A:A,'Extract Diagnostic'!Y:Y,"0")</f>
        <v>HIGH</v>
      </c>
      <c r="AI315" t="str">
        <f ca="1">_xlfn.XLOOKUP(A315,'Extract Diagnostic'!A:A,'Extract Diagnostic'!Z:Z,"0")</f>
        <v>HIGH</v>
      </c>
    </row>
    <row r="316" spans="1:35" x14ac:dyDescent="0.35">
      <c r="A316" t="str">
        <f t="shared" ca="1" si="7"/>
        <v>MD Formula General InformationFIL - Full Ingredient Labelling - General CharacteristicsFIL Reference</v>
      </c>
      <c r="B316" t="str">
        <f ca="1"/>
        <v>X1E</v>
      </c>
      <c r="C316" t="str">
        <f ca="1"/>
        <v>MT8-JNY-QNT-X1E</v>
      </c>
      <c r="D316" t="str">
        <f ca="1"/>
        <v>Research &amp; Innovation</v>
      </c>
      <c r="E316" t="str">
        <f ca="1"/>
        <v>Formula</v>
      </c>
      <c r="F316" t="str">
        <f ca="1"/>
        <v>MD Formula General Information</v>
      </c>
      <c r="G316" t="str">
        <f ca="1"/>
        <v>FIL - Full Ingredient Labelling - General Characteristics</v>
      </c>
      <c r="H316" t="str">
        <f ca="1"/>
        <v xml:space="preserve">General characteristics of the Full Ingredient Labelling which informs the consumer of the ingredients that make up the product </v>
      </c>
      <c r="I316" t="str">
        <f ca="1"/>
        <v>FIL Reference [FIL]</v>
      </c>
      <c r="J316" t="str">
        <f ca="1"/>
        <v>FIL Reference</v>
      </c>
      <c r="K316" t="str">
        <f ca="1"/>
        <v>FIL</v>
      </c>
      <c r="L316" t="str">
        <f ca="1"/>
        <v>Resference of the Full Ingredient Labelling (FIL)</v>
      </c>
      <c r="M316">
        <f ca="1"/>
        <v>0</v>
      </c>
      <c r="N316" t="str">
        <f ca="1"/>
        <v>Validated</v>
      </c>
      <c r="O316">
        <f>Feuil1!$B$1</f>
        <v>20230823</v>
      </c>
      <c r="P316" t="str">
        <f ca="1">VLOOKUP(F316,Feuil1!$A$13:$D$33,2,FALSE)</f>
        <v>Validated</v>
      </c>
      <c r="Q316" t="str">
        <f ca="1">VLOOKUP(F316,Feuil1!$A$13:$D$33,3,FALSE)</f>
        <v>Mourad B</v>
      </c>
      <c r="R316" t="str">
        <f ca="1">VLOOKUP(F316,Feuil1!$A$13:$D$33,4,FALSE)</f>
        <v>Arnaud H</v>
      </c>
      <c r="W316" t="str">
        <f ca="1">_xlfn.XLOOKUP(A316,SDDS!A:A,SDDS!G:G,FALSE)</f>
        <v>fil_full_ingredient_labelling_general_characteristics</v>
      </c>
      <c r="X316" t="str">
        <f ca="1">_xlfn.XLOOKUP(A316,SDDS!A:A,SDDS!H:H,FALSE)</f>
        <v>fil_reference</v>
      </c>
      <c r="Y316">
        <f ca="1">_xlfn.XLOOKUP(A316,SDDS!A:A,SDDS!I:I,FALSE)</f>
        <v>0</v>
      </c>
      <c r="Z316">
        <f ca="1">_xlfn.XLOOKUP(A316,SDDS!A:A,SDDS!J:J,FALSE)</f>
        <v>0</v>
      </c>
      <c r="AA316">
        <f ca="1">_xlfn.XLOOKUP(A316,SDDS!A:A,SDDS!K:K,FALSE)</f>
        <v>0</v>
      </c>
      <c r="AD316" t="str">
        <f ca="1">_xlfn.XLOOKUP(A316,'Extract Diagnostic'!A:A,'Extract Diagnostic'!L:L,"0")</f>
        <v>LICENSE TO OPERATE</v>
      </c>
      <c r="AE316" t="str">
        <f ca="1">_xlfn.XLOOKUP(A316,'Extract Diagnostic'!A:A,'Extract Diagnostic'!M:M,"0")</f>
        <v>LICENSE TO OPERATE</v>
      </c>
      <c r="AF316" t="str">
        <f ca="1">_xlfn.XLOOKUP(A316,'Extract Diagnostic'!A:A,'Extract Diagnostic'!N:N,"0")</f>
        <v>LICENSE TO OPERATE</v>
      </c>
      <c r="AG316" t="str">
        <f ca="1">_xlfn.XLOOKUP(A316,'Extract Diagnostic'!A:A,'Extract Diagnostic'!X:X,"0")</f>
        <v>HIGH</v>
      </c>
      <c r="AH316" t="str">
        <f ca="1">_xlfn.XLOOKUP(A316,'Extract Diagnostic'!A:A,'Extract Diagnostic'!Y:Y,"0")</f>
        <v>HIGH</v>
      </c>
      <c r="AI316" t="str">
        <f ca="1">_xlfn.XLOOKUP(A316,'Extract Diagnostic'!A:A,'Extract Diagnostic'!Z:Z,"0")</f>
        <v>HIGH</v>
      </c>
    </row>
    <row r="317" spans="1:35" x14ac:dyDescent="0.35">
      <c r="A317" t="str">
        <f t="shared" ca="1" si="7"/>
        <v>MD Formula General InformationFIL - Full Ingredient Labelling - General CharacteristicsFIL Rules Version</v>
      </c>
      <c r="B317" t="str">
        <f ca="1"/>
        <v>JEF</v>
      </c>
      <c r="C317" t="str">
        <f ca="1"/>
        <v>MT8-JNY-QNT-JEF</v>
      </c>
      <c r="D317" t="str">
        <f ca="1"/>
        <v>Research &amp; Innovation</v>
      </c>
      <c r="E317" t="str">
        <f ca="1"/>
        <v>Formula</v>
      </c>
      <c r="F317" t="str">
        <f ca="1"/>
        <v>MD Formula General Information</v>
      </c>
      <c r="G317" t="str">
        <f ca="1"/>
        <v>FIL - Full Ingredient Labelling - General Characteristics</v>
      </c>
      <c r="H317" t="str">
        <f ca="1"/>
        <v xml:space="preserve">General characteristics of the Full Ingredient Labelling which informs the consumer of the ingredients that make up the product </v>
      </c>
      <c r="I317" t="str">
        <f ca="1"/>
        <v>FIL Rules Version [FIL]</v>
      </c>
      <c r="J317" t="str">
        <f ca="1"/>
        <v>FIL Rules Version</v>
      </c>
      <c r="K317" t="str">
        <f ca="1"/>
        <v>FIL</v>
      </c>
      <c r="L317" t="str">
        <f ca="1"/>
        <v>What version of rules are to be respected to fill the FIL</v>
      </c>
      <c r="M317">
        <f ca="1"/>
        <v>0</v>
      </c>
      <c r="N317" t="str">
        <f ca="1"/>
        <v>Validated</v>
      </c>
      <c r="O317">
        <f>Feuil1!$B$1</f>
        <v>20230823</v>
      </c>
      <c r="P317" t="str">
        <f ca="1">VLOOKUP(F317,Feuil1!$A$13:$D$33,2,FALSE)</f>
        <v>Validated</v>
      </c>
      <c r="Q317" t="str">
        <f ca="1">VLOOKUP(F317,Feuil1!$A$13:$D$33,3,FALSE)</f>
        <v>Mourad B</v>
      </c>
      <c r="R317" t="str">
        <f ca="1">VLOOKUP(F317,Feuil1!$A$13:$D$33,4,FALSE)</f>
        <v>Arnaud H</v>
      </c>
      <c r="W317" t="str">
        <f ca="1">_xlfn.XLOOKUP(A317,SDDS!A:A,SDDS!G:G,FALSE)</f>
        <v>fil_full_ingredient_labelling_general_characteristics</v>
      </c>
      <c r="X317" t="str">
        <f ca="1">_xlfn.XLOOKUP(A317,SDDS!A:A,SDDS!H:H,FALSE)</f>
        <v>fil_rules_version</v>
      </c>
      <c r="Y317">
        <f ca="1">_xlfn.XLOOKUP(A317,SDDS!A:A,SDDS!I:I,FALSE)</f>
        <v>0</v>
      </c>
      <c r="Z317">
        <f ca="1">_xlfn.XLOOKUP(A317,SDDS!A:A,SDDS!J:J,FALSE)</f>
        <v>0</v>
      </c>
      <c r="AA317">
        <f ca="1">_xlfn.XLOOKUP(A317,SDDS!A:A,SDDS!K:K,FALSE)</f>
        <v>0</v>
      </c>
      <c r="AD317" t="str">
        <f ca="1">_xlfn.XLOOKUP(A317,'Extract Diagnostic'!A:A,'Extract Diagnostic'!L:L,"0")</f>
        <v>LICENSE TO OPERATE</v>
      </c>
      <c r="AE317" t="str">
        <f ca="1">_xlfn.XLOOKUP(A317,'Extract Diagnostic'!A:A,'Extract Diagnostic'!M:M,"0")</f>
        <v>LICENSE TO OPERATE</v>
      </c>
      <c r="AF317" t="str">
        <f ca="1">_xlfn.XLOOKUP(A317,'Extract Diagnostic'!A:A,'Extract Diagnostic'!N:N,"0")</f>
        <v>LICENSE TO OPERATE</v>
      </c>
      <c r="AG317" t="str">
        <f ca="1">_xlfn.XLOOKUP(A317,'Extract Diagnostic'!A:A,'Extract Diagnostic'!X:X,"0")</f>
        <v>HIGH</v>
      </c>
      <c r="AH317" t="str">
        <f ca="1">_xlfn.XLOOKUP(A317,'Extract Diagnostic'!A:A,'Extract Diagnostic'!Y:Y,"0")</f>
        <v>HIGH</v>
      </c>
      <c r="AI317" t="str">
        <f ca="1">_xlfn.XLOOKUP(A317,'Extract Diagnostic'!A:A,'Extract Diagnostic'!Z:Z,"0")</f>
        <v>HIGH</v>
      </c>
    </row>
    <row r="318" spans="1:35" x14ac:dyDescent="0.35">
      <c r="A318" t="str">
        <f t="shared" ca="1" si="7"/>
        <v>MD Formula General InformationFIL - Full Ingredient Labelling - Line CharacteristicsFIL Section Code</v>
      </c>
      <c r="B318" t="str">
        <f ca="1"/>
        <v>0PS</v>
      </c>
      <c r="C318" t="str">
        <f ca="1"/>
        <v>MT8-JNY-8KU-0PS</v>
      </c>
      <c r="D318" t="str">
        <f ca="1"/>
        <v>Research &amp; Innovation</v>
      </c>
      <c r="E318" t="str">
        <f ca="1"/>
        <v>Formula</v>
      </c>
      <c r="F318" t="str">
        <f ca="1"/>
        <v>MD Formula General Information</v>
      </c>
      <c r="G318" t="str">
        <f ca="1"/>
        <v>FIL - Full Ingredient Labelling - Line Characteristics</v>
      </c>
      <c r="H318" t="str">
        <f ca="1"/>
        <v>Line characteristics of the Full Ingredient Labelling which informs the consumer of the ingredients that make up the product</v>
      </c>
      <c r="I318" t="str">
        <f ca="1"/>
        <v>FIL Section Code [FIL]</v>
      </c>
      <c r="J318" t="str">
        <f ca="1"/>
        <v>FIL Section Code</v>
      </c>
      <c r="K318" t="str">
        <f ca="1"/>
        <v>FIL</v>
      </c>
      <c r="L318" t="str">
        <f ca="1"/>
        <v>Code assigned to categorize sections within Full Ingredient Labelling (FIL) system</v>
      </c>
      <c r="M318">
        <f ca="1"/>
        <v>0</v>
      </c>
      <c r="N318" t="str">
        <f ca="1"/>
        <v>On going</v>
      </c>
      <c r="O318">
        <f>Feuil1!$B$1</f>
        <v>20230823</v>
      </c>
      <c r="P318" t="str">
        <f ca="1">VLOOKUP(F318,Feuil1!$A$13:$D$33,2,FALSE)</f>
        <v>Validated</v>
      </c>
      <c r="Q318" t="str">
        <f ca="1">VLOOKUP(F318,Feuil1!$A$13:$D$33,3,FALSE)</f>
        <v>Mourad B</v>
      </c>
      <c r="R318" t="str">
        <f ca="1">VLOOKUP(F318,Feuil1!$A$13:$D$33,4,FALSE)</f>
        <v>Arnaud H</v>
      </c>
      <c r="W318" t="str">
        <f ca="1">_xlfn.XLOOKUP(A318,SDDS!A:A,SDDS!G:G,FALSE)</f>
        <v>fil_full_ingredient_labelling_line_characteristics</v>
      </c>
      <c r="X318" t="str">
        <f ca="1">_xlfn.XLOOKUP(A318,SDDS!A:A,SDDS!H:H,FALSE)</f>
        <v>fil_section_code</v>
      </c>
      <c r="Y318">
        <f ca="1">_xlfn.XLOOKUP(A318,SDDS!A:A,SDDS!I:I,FALSE)</f>
        <v>0</v>
      </c>
      <c r="Z318">
        <f ca="1">_xlfn.XLOOKUP(A318,SDDS!A:A,SDDS!J:J,FALSE)</f>
        <v>0</v>
      </c>
      <c r="AA318">
        <f ca="1">_xlfn.XLOOKUP(A318,SDDS!A:A,SDDS!K:K,FALSE)</f>
        <v>0</v>
      </c>
      <c r="AD318" t="str">
        <f ca="1">_xlfn.XLOOKUP(A318,'Extract Diagnostic'!A:A,'Extract Diagnostic'!L:L,"0")</f>
        <v>LICENSE TO OPERATE</v>
      </c>
      <c r="AE318" t="str">
        <f ca="1">_xlfn.XLOOKUP(A318,'Extract Diagnostic'!A:A,'Extract Diagnostic'!M:M,"0")</f>
        <v>LICENSE TO OPERATE</v>
      </c>
      <c r="AF318" t="str">
        <f ca="1">_xlfn.XLOOKUP(A318,'Extract Diagnostic'!A:A,'Extract Diagnostic'!N:N,"0")</f>
        <v>LICENSE TO OPERATE</v>
      </c>
      <c r="AG318" t="str">
        <f ca="1">_xlfn.XLOOKUP(A318,'Extract Diagnostic'!A:A,'Extract Diagnostic'!X:X,"0")</f>
        <v>HIGH</v>
      </c>
      <c r="AH318" t="str">
        <f ca="1">_xlfn.XLOOKUP(A318,'Extract Diagnostic'!A:A,'Extract Diagnostic'!Y:Y,"0")</f>
        <v>HIGH</v>
      </c>
      <c r="AI318" t="str">
        <f ca="1">_xlfn.XLOOKUP(A318,'Extract Diagnostic'!A:A,'Extract Diagnostic'!Z:Z,"0")</f>
        <v>HIGH</v>
      </c>
    </row>
    <row r="319" spans="1:35" x14ac:dyDescent="0.35">
      <c r="A319" t="str">
        <f t="shared" ca="1" si="7"/>
        <v>MD Formula General InformationFIL - Full Ingredient Labelling - Line CharacteristicsFIL Section Id</v>
      </c>
      <c r="B319" t="str">
        <f ca="1"/>
        <v>0PR</v>
      </c>
      <c r="C319" t="str">
        <f ca="1"/>
        <v>MT8-JNY-8KU-0PR</v>
      </c>
      <c r="D319" t="str">
        <f ca="1"/>
        <v>Research &amp; Innovation</v>
      </c>
      <c r="E319" t="str">
        <f ca="1"/>
        <v>Formula</v>
      </c>
      <c r="F319" t="str">
        <f ca="1"/>
        <v>MD Formula General Information</v>
      </c>
      <c r="G319" t="str">
        <f ca="1"/>
        <v>FIL - Full Ingredient Labelling - Line Characteristics</v>
      </c>
      <c r="H319" t="str">
        <f ca="1"/>
        <v>Line characteristics of the Full Ingredient Labelling which informs the consumer of the ingredients that make up the product</v>
      </c>
      <c r="I319" t="str">
        <f ca="1"/>
        <v>FIL Section Id [FIL]</v>
      </c>
      <c r="J319" t="str">
        <f ca="1"/>
        <v>FIL Section Id</v>
      </c>
      <c r="K319" t="str">
        <f ca="1"/>
        <v>FIL</v>
      </c>
      <c r="L319" t="str">
        <f ca="1"/>
        <v>Identifier for specific sections in Full Ingredient Labelling (FIL) system</v>
      </c>
      <c r="M319">
        <f ca="1"/>
        <v>0</v>
      </c>
      <c r="N319" t="str">
        <f ca="1"/>
        <v>Validated</v>
      </c>
      <c r="O319">
        <f>Feuil1!$B$1</f>
        <v>20230823</v>
      </c>
      <c r="P319" t="str">
        <f ca="1">VLOOKUP(F319,Feuil1!$A$13:$D$33,2,FALSE)</f>
        <v>Validated</v>
      </c>
      <c r="Q319" t="str">
        <f ca="1">VLOOKUP(F319,Feuil1!$A$13:$D$33,3,FALSE)</f>
        <v>Mourad B</v>
      </c>
      <c r="R319" t="str">
        <f ca="1">VLOOKUP(F319,Feuil1!$A$13:$D$33,4,FALSE)</f>
        <v>Arnaud H</v>
      </c>
      <c r="W319" t="str">
        <f ca="1">_xlfn.XLOOKUP(A319,SDDS!A:A,SDDS!G:G,FALSE)</f>
        <v>fil_full_ingredient_labelling_line_characteristics</v>
      </c>
      <c r="X319" t="str">
        <f ca="1">_xlfn.XLOOKUP(A319,SDDS!A:A,SDDS!H:H,FALSE)</f>
        <v>fil_section_source_id</v>
      </c>
      <c r="Y319">
        <f ca="1">_xlfn.XLOOKUP(A319,SDDS!A:A,SDDS!I:I,FALSE)</f>
        <v>0</v>
      </c>
      <c r="Z319">
        <f ca="1">_xlfn.XLOOKUP(A319,SDDS!A:A,SDDS!J:J,FALSE)</f>
        <v>0</v>
      </c>
      <c r="AA319">
        <f ca="1">_xlfn.XLOOKUP(A319,SDDS!A:A,SDDS!K:K,FALSE)</f>
        <v>0</v>
      </c>
      <c r="AD319" t="str">
        <f ca="1">_xlfn.XLOOKUP(A319,'Extract Diagnostic'!A:A,'Extract Diagnostic'!L:L,"0")</f>
        <v>LICENSE TO OPERATE</v>
      </c>
      <c r="AE319" t="str">
        <f ca="1">_xlfn.XLOOKUP(A319,'Extract Diagnostic'!A:A,'Extract Diagnostic'!M:M,"0")</f>
        <v>LICENSE TO OPERATE</v>
      </c>
      <c r="AF319" t="str">
        <f ca="1">_xlfn.XLOOKUP(A319,'Extract Diagnostic'!A:A,'Extract Diagnostic'!N:N,"0")</f>
        <v>LICENSE TO OPERATE</v>
      </c>
      <c r="AG319" t="str">
        <f ca="1">_xlfn.XLOOKUP(A319,'Extract Diagnostic'!A:A,'Extract Diagnostic'!X:X,"0")</f>
        <v>HIGH</v>
      </c>
      <c r="AH319" t="str">
        <f ca="1">_xlfn.XLOOKUP(A319,'Extract Diagnostic'!A:A,'Extract Diagnostic'!Y:Y,"0")</f>
        <v>HIGH</v>
      </c>
      <c r="AI319" t="str">
        <f ca="1">_xlfn.XLOOKUP(A319,'Extract Diagnostic'!A:A,'Extract Diagnostic'!Z:Z,"0")</f>
        <v>HIGH</v>
      </c>
    </row>
    <row r="320" spans="1:35" x14ac:dyDescent="0.35">
      <c r="A320" t="str">
        <f t="shared" ca="1" si="7"/>
        <v>MD Formula General InformationFIL - Full Ingredient Labelling - Line CharacteristicsFIL Section Name</v>
      </c>
      <c r="B320" t="str">
        <f ca="1"/>
        <v>QDG</v>
      </c>
      <c r="C320" t="str">
        <f ca="1"/>
        <v>MT8-JNY-8KU-QDG</v>
      </c>
      <c r="D320" t="str">
        <f ca="1"/>
        <v>Research &amp; Innovation</v>
      </c>
      <c r="E320" t="str">
        <f ca="1"/>
        <v>Formula</v>
      </c>
      <c r="F320" t="str">
        <f ca="1"/>
        <v>MD Formula General Information</v>
      </c>
      <c r="G320" t="str">
        <f ca="1"/>
        <v>FIL - Full Ingredient Labelling - Line Characteristics</v>
      </c>
      <c r="H320" t="str">
        <f ca="1"/>
        <v>Line characteristics of the Full Ingredient Labelling which informs the consumer of the ingredients that make up the product</v>
      </c>
      <c r="I320" t="str">
        <f ca="1"/>
        <v>FIL Section Name [FIL]</v>
      </c>
      <c r="J320" t="str">
        <f ca="1"/>
        <v>FIL Section Name</v>
      </c>
      <c r="K320" t="str">
        <f ca="1"/>
        <v>FIL</v>
      </c>
      <c r="L320" t="str">
        <f ca="1"/>
        <v>Name of a section in Full Ingredient Labelling (FIL) system</v>
      </c>
      <c r="M320">
        <f ca="1"/>
        <v>0</v>
      </c>
      <c r="N320" t="str">
        <f ca="1"/>
        <v>Validated</v>
      </c>
      <c r="O320">
        <f>Feuil1!$B$1</f>
        <v>20230823</v>
      </c>
      <c r="P320" t="str">
        <f ca="1">VLOOKUP(F320,Feuil1!$A$13:$D$33,2,FALSE)</f>
        <v>Validated</v>
      </c>
      <c r="Q320" t="str">
        <f ca="1">VLOOKUP(F320,Feuil1!$A$13:$D$33,3,FALSE)</f>
        <v>Mourad B</v>
      </c>
      <c r="R320" t="str">
        <f ca="1">VLOOKUP(F320,Feuil1!$A$13:$D$33,4,FALSE)</f>
        <v>Arnaud H</v>
      </c>
      <c r="W320" t="str">
        <f ca="1">_xlfn.XLOOKUP(A320,SDDS!A:A,SDDS!G:G,FALSE)</f>
        <v>fil_full_ingredient_labelling_line_characteristics</v>
      </c>
      <c r="X320" t="str">
        <f ca="1">_xlfn.XLOOKUP(A320,SDDS!A:A,SDDS!H:H,FALSE)</f>
        <v>fil_section_name_en</v>
      </c>
      <c r="Y320" t="str">
        <f ca="1">_xlfn.XLOOKUP(A320,SDDS!A:A,SDDS!I:I,FALSE)</f>
        <v>fil_section_name_fr</v>
      </c>
      <c r="Z320">
        <f ca="1">_xlfn.XLOOKUP(A320,SDDS!A:A,SDDS!J:J,FALSE)</f>
        <v>0</v>
      </c>
      <c r="AA320">
        <f ca="1">_xlfn.XLOOKUP(A320,SDDS!A:A,SDDS!K:K,FALSE)</f>
        <v>0</v>
      </c>
      <c r="AD320" t="str">
        <f ca="1">_xlfn.XLOOKUP(A320,'Extract Diagnostic'!A:A,'Extract Diagnostic'!L:L,"0")</f>
        <v>LICENSE TO OPERATE</v>
      </c>
      <c r="AE320" t="str">
        <f ca="1">_xlfn.XLOOKUP(A320,'Extract Diagnostic'!A:A,'Extract Diagnostic'!M:M,"0")</f>
        <v>LICENSE TO OPERATE</v>
      </c>
      <c r="AF320" t="str">
        <f ca="1">_xlfn.XLOOKUP(A320,'Extract Diagnostic'!A:A,'Extract Diagnostic'!N:N,"0")</f>
        <v>LICENSE TO OPERATE</v>
      </c>
      <c r="AG320" t="str">
        <f ca="1">_xlfn.XLOOKUP(A320,'Extract Diagnostic'!A:A,'Extract Diagnostic'!X:X,"0")</f>
        <v>HIGH</v>
      </c>
      <c r="AH320" t="str">
        <f ca="1">_xlfn.XLOOKUP(A320,'Extract Diagnostic'!A:A,'Extract Diagnostic'!Y:Y,"0")</f>
        <v>HIGH</v>
      </c>
      <c r="AI320" t="str">
        <f ca="1">_xlfn.XLOOKUP(A320,'Extract Diagnostic'!A:A,'Extract Diagnostic'!Z:Z,"0")</f>
        <v>HIGH</v>
      </c>
    </row>
    <row r="321" spans="1:35" x14ac:dyDescent="0.35">
      <c r="A321" t="str">
        <f t="shared" ca="1" si="7"/>
        <v>MD Formula General InformationFIL - Full Ingredient Labelling - General CharacteristicsFIL Site</v>
      </c>
      <c r="B321" t="str">
        <f ca="1"/>
        <v>1OJ</v>
      </c>
      <c r="C321" t="str">
        <f ca="1"/>
        <v>MT8-JNY-QNT-1OJ</v>
      </c>
      <c r="D321" t="str">
        <f ca="1"/>
        <v>Research &amp; Innovation</v>
      </c>
      <c r="E321" t="str">
        <f ca="1"/>
        <v>Formula</v>
      </c>
      <c r="F321" t="str">
        <f ca="1"/>
        <v>MD Formula General Information</v>
      </c>
      <c r="G321" t="str">
        <f ca="1"/>
        <v>FIL - Full Ingredient Labelling - General Characteristics</v>
      </c>
      <c r="H321" t="str">
        <f ca="1"/>
        <v xml:space="preserve">General characteristics of the Full Ingredient Labelling which informs the consumer of the ingredients that make up the product </v>
      </c>
      <c r="I321" t="str">
        <f ca="1"/>
        <v>FIL Site [FIL]</v>
      </c>
      <c r="J321" t="str">
        <f ca="1"/>
        <v>FIL Site</v>
      </c>
      <c r="K321" t="str">
        <f ca="1"/>
        <v>FIL</v>
      </c>
      <c r="L321" t="str">
        <f ca="1"/>
        <v>Country of the Full Labelling Ingredient (FIL)</v>
      </c>
      <c r="M321">
        <f ca="1"/>
        <v>0</v>
      </c>
      <c r="N321" t="str">
        <f ca="1"/>
        <v>Validated</v>
      </c>
      <c r="O321">
        <f>Feuil1!$B$1</f>
        <v>20230823</v>
      </c>
      <c r="P321" t="str">
        <f ca="1">VLOOKUP(F321,Feuil1!$A$13:$D$33,2,FALSE)</f>
        <v>Validated</v>
      </c>
      <c r="Q321" t="str">
        <f ca="1">VLOOKUP(F321,Feuil1!$A$13:$D$33,3,FALSE)</f>
        <v>Mourad B</v>
      </c>
      <c r="R321" t="str">
        <f ca="1">VLOOKUP(F321,Feuil1!$A$13:$D$33,4,FALSE)</f>
        <v>Arnaud H</v>
      </c>
      <c r="W321" t="str">
        <f ca="1">_xlfn.XLOOKUP(A321,SDDS!A:A,SDDS!G:G,FALSE)</f>
        <v>fil_full_ingredient_labelling_general_characteristics</v>
      </c>
      <c r="X321" t="str">
        <f ca="1">_xlfn.XLOOKUP(A321,SDDS!A:A,SDDS!H:H,FALSE)</f>
        <v>fil_site</v>
      </c>
      <c r="Y321">
        <f ca="1">_xlfn.XLOOKUP(A321,SDDS!A:A,SDDS!I:I,FALSE)</f>
        <v>0</v>
      </c>
      <c r="Z321">
        <f ca="1">_xlfn.XLOOKUP(A321,SDDS!A:A,SDDS!J:J,FALSE)</f>
        <v>0</v>
      </c>
      <c r="AA321">
        <f ca="1">_xlfn.XLOOKUP(A321,SDDS!A:A,SDDS!K:K,FALSE)</f>
        <v>0</v>
      </c>
      <c r="AD321" t="str">
        <f ca="1">_xlfn.XLOOKUP(A321,'Extract Diagnostic'!A:A,'Extract Diagnostic'!L:L,"0")</f>
        <v>LICENSE TO OPERATE</v>
      </c>
      <c r="AE321" t="str">
        <f ca="1">_xlfn.XLOOKUP(A321,'Extract Diagnostic'!A:A,'Extract Diagnostic'!M:M,"0")</f>
        <v>LICENSE TO OPERATE</v>
      </c>
      <c r="AF321" t="str">
        <f ca="1">_xlfn.XLOOKUP(A321,'Extract Diagnostic'!A:A,'Extract Diagnostic'!N:N,"0")</f>
        <v>LICENSE TO OPERATE</v>
      </c>
      <c r="AG321" t="str">
        <f ca="1">_xlfn.XLOOKUP(A321,'Extract Diagnostic'!A:A,'Extract Diagnostic'!X:X,"0")</f>
        <v>HIGH</v>
      </c>
      <c r="AH321" t="str">
        <f ca="1">_xlfn.XLOOKUP(A321,'Extract Diagnostic'!A:A,'Extract Diagnostic'!Y:Y,"0")</f>
        <v>HIGH</v>
      </c>
      <c r="AI321" t="str">
        <f ca="1">_xlfn.XLOOKUP(A321,'Extract Diagnostic'!A:A,'Extract Diagnostic'!Z:Z,"0")</f>
        <v>HIGH</v>
      </c>
    </row>
    <row r="322" spans="1:35" x14ac:dyDescent="0.35">
      <c r="A322" t="str">
        <f t="shared" ca="1" si="7"/>
        <v>MD Formula General InformationFIL - Full Ingredient Labelling - General CharacteristicsFIL source</v>
      </c>
      <c r="B322" t="str">
        <f ca="1"/>
        <v>3VB</v>
      </c>
      <c r="C322" t="str">
        <f ca="1"/>
        <v>MT8-JNY-QNT-3VB</v>
      </c>
      <c r="D322" t="str">
        <f ca="1"/>
        <v>Research &amp; Innovation</v>
      </c>
      <c r="E322" t="str">
        <f ca="1"/>
        <v>Formula</v>
      </c>
      <c r="F322" t="str">
        <f ca="1"/>
        <v>MD Formula General Information</v>
      </c>
      <c r="G322" t="str">
        <f ca="1"/>
        <v>FIL - Full Ingredient Labelling - General Characteristics</v>
      </c>
      <c r="H322" t="str">
        <f ca="1"/>
        <v xml:space="preserve">General characteristics of the Full Ingredient Labelling which informs the consumer of the ingredients that make up the product </v>
      </c>
      <c r="I322" t="str">
        <f ca="1"/>
        <v>FIL source [FIL]</v>
      </c>
      <c r="J322" t="str">
        <f ca="1"/>
        <v>FIL source</v>
      </c>
      <c r="K322" t="str">
        <f ca="1"/>
        <v>FIL</v>
      </c>
      <c r="L322" t="str">
        <f ca="1"/>
        <v>Origin or reference from which the Full Ingredient Labelling (FIL) information is obtained</v>
      </c>
      <c r="M322">
        <f ca="1"/>
        <v>0</v>
      </c>
      <c r="N322" t="str">
        <f ca="1"/>
        <v>On going</v>
      </c>
      <c r="O322">
        <f>Feuil1!$B$1</f>
        <v>20230823</v>
      </c>
      <c r="P322" t="str">
        <f ca="1">VLOOKUP(F322,Feuil1!$A$13:$D$33,2,FALSE)</f>
        <v>Validated</v>
      </c>
      <c r="Q322" t="str">
        <f ca="1">VLOOKUP(F322,Feuil1!$A$13:$D$33,3,FALSE)</f>
        <v>Mourad B</v>
      </c>
      <c r="R322" t="str">
        <f ca="1">VLOOKUP(F322,Feuil1!$A$13:$D$33,4,FALSE)</f>
        <v>Arnaud H</v>
      </c>
      <c r="W322" t="str">
        <f ca="1">_xlfn.XLOOKUP(A322,SDDS!A:A,SDDS!G:G,FALSE)</f>
        <v>fil_full_ingredient_labelling_general_characteristics</v>
      </c>
      <c r="X322">
        <f ca="1">_xlfn.XLOOKUP(A322,SDDS!A:A,SDDS!H:H,FALSE)</f>
        <v>0</v>
      </c>
      <c r="Y322">
        <f ca="1">_xlfn.XLOOKUP(A322,SDDS!A:A,SDDS!I:I,FALSE)</f>
        <v>0</v>
      </c>
      <c r="Z322">
        <f ca="1">_xlfn.XLOOKUP(A322,SDDS!A:A,SDDS!J:J,FALSE)</f>
        <v>0</v>
      </c>
      <c r="AA322">
        <f ca="1">_xlfn.XLOOKUP(A322,SDDS!A:A,SDDS!K:K,FALSE)</f>
        <v>0</v>
      </c>
      <c r="AD322" t="str">
        <f ca="1">_xlfn.XLOOKUP(A322,'Extract Diagnostic'!A:A,'Extract Diagnostic'!L:L,"0")</f>
        <v>LICENSE TO OPERATE</v>
      </c>
      <c r="AE322" t="str">
        <f ca="1">_xlfn.XLOOKUP(A322,'Extract Diagnostic'!A:A,'Extract Diagnostic'!M:M,"0")</f>
        <v>LICENSE TO OPERATE</v>
      </c>
      <c r="AF322" t="str">
        <f ca="1">_xlfn.XLOOKUP(A322,'Extract Diagnostic'!A:A,'Extract Diagnostic'!N:N,"0")</f>
        <v>LICENSE TO OPERATE</v>
      </c>
      <c r="AG322" t="str">
        <f ca="1">_xlfn.XLOOKUP(A322,'Extract Diagnostic'!A:A,'Extract Diagnostic'!X:X,"0")</f>
        <v>HIGH</v>
      </c>
      <c r="AH322" t="str">
        <f ca="1">_xlfn.XLOOKUP(A322,'Extract Diagnostic'!A:A,'Extract Diagnostic'!Y:Y,"0")</f>
        <v>HIGH</v>
      </c>
      <c r="AI322" t="str">
        <f ca="1">_xlfn.XLOOKUP(A322,'Extract Diagnostic'!A:A,'Extract Diagnostic'!Z:Z,"0")</f>
        <v>HIGH</v>
      </c>
    </row>
    <row r="323" spans="1:35" x14ac:dyDescent="0.35">
      <c r="A323" t="str">
        <f t="shared" ref="A323:A329" ca="1" si="8">F323&amp;G323&amp;J323</f>
        <v>MD Formula General InformationFIL - Full Ingredient Labelling - General CharacteristicsFIL Status Id</v>
      </c>
      <c r="B323" t="str">
        <f ca="1"/>
        <v>0PY</v>
      </c>
      <c r="C323" t="str">
        <f ca="1"/>
        <v>MT8-JNY-QNT-0PY</v>
      </c>
      <c r="D323" t="str">
        <f ca="1"/>
        <v>Research &amp; Innovation</v>
      </c>
      <c r="E323" t="str">
        <f ca="1"/>
        <v>Formula</v>
      </c>
      <c r="F323" t="str">
        <f ca="1"/>
        <v>MD Formula General Information</v>
      </c>
      <c r="G323" t="str">
        <f ca="1"/>
        <v>FIL - Full Ingredient Labelling - General Characteristics</v>
      </c>
      <c r="H323" t="str">
        <f ca="1"/>
        <v xml:space="preserve">General characteristics of the Full Ingredient Labelling which informs the consumer of the ingredients that make up the product </v>
      </c>
      <c r="I323" t="str">
        <f ca="1"/>
        <v>FIL Status Id [FIL]</v>
      </c>
      <c r="J323" t="str">
        <f ca="1"/>
        <v>FIL Status Id</v>
      </c>
      <c r="K323" t="str">
        <f ca="1"/>
        <v>FIL</v>
      </c>
      <c r="L323" t="str">
        <f ca="1"/>
        <v xml:space="preserve"> Unique identifier indicating the status of the Full Ingredient Labelling (FIL)</v>
      </c>
      <c r="M323">
        <f ca="1"/>
        <v>0</v>
      </c>
      <c r="N323" t="str">
        <f ca="1"/>
        <v>On going</v>
      </c>
      <c r="O323">
        <f>Feuil1!$B$1</f>
        <v>20230823</v>
      </c>
      <c r="P323" t="str">
        <f ca="1">VLOOKUP(F323,Feuil1!$A$13:$D$33,2,FALSE)</f>
        <v>Validated</v>
      </c>
      <c r="Q323" t="str">
        <f ca="1">VLOOKUP(F323,Feuil1!$A$13:$D$33,3,FALSE)</f>
        <v>Mourad B</v>
      </c>
      <c r="R323" t="str">
        <f ca="1">VLOOKUP(F323,Feuil1!$A$13:$D$33,4,FALSE)</f>
        <v>Arnaud H</v>
      </c>
      <c r="W323" t="str">
        <f ca="1">_xlfn.XLOOKUP(A323,SDDS!A:A,SDDS!G:G,FALSE)</f>
        <v>fil_full_ingredient_labelling_general_characteristics</v>
      </c>
      <c r="X323" t="str">
        <f ca="1">_xlfn.XLOOKUP(A323,SDDS!A:A,SDDS!H:H,FALSE)</f>
        <v>fil_status_source_id</v>
      </c>
      <c r="Y323" t="str">
        <f ca="1">_xlfn.XLOOKUP(A323,SDDS!A:A,SDDS!I:I,FALSE)</f>
        <v>fil_status_id</v>
      </c>
      <c r="Z323">
        <f ca="1">_xlfn.XLOOKUP(A323,SDDS!A:A,SDDS!J:J,FALSE)</f>
        <v>0</v>
      </c>
      <c r="AA323">
        <f ca="1">_xlfn.XLOOKUP(A323,SDDS!A:A,SDDS!K:K,FALSE)</f>
        <v>0</v>
      </c>
      <c r="AD323" t="str">
        <f ca="1">_xlfn.XLOOKUP(A323,'Extract Diagnostic'!A:A,'Extract Diagnostic'!L:L,"0")</f>
        <v>LICENSE TO OPERATE</v>
      </c>
      <c r="AE323" t="str">
        <f ca="1">_xlfn.XLOOKUP(A323,'Extract Diagnostic'!A:A,'Extract Diagnostic'!M:M,"0")</f>
        <v>LICENSE TO OPERATE</v>
      </c>
      <c r="AF323" t="str">
        <f ca="1">_xlfn.XLOOKUP(A323,'Extract Diagnostic'!A:A,'Extract Diagnostic'!N:N,"0")</f>
        <v>LICENSE TO OPERATE</v>
      </c>
      <c r="AG323" t="str">
        <f ca="1">_xlfn.XLOOKUP(A323,'Extract Diagnostic'!A:A,'Extract Diagnostic'!X:X,"0")</f>
        <v>HIGH</v>
      </c>
      <c r="AH323" t="str">
        <f ca="1">_xlfn.XLOOKUP(A323,'Extract Diagnostic'!A:A,'Extract Diagnostic'!Y:Y,"0")</f>
        <v>HIGH</v>
      </c>
      <c r="AI323" t="str">
        <f ca="1">_xlfn.XLOOKUP(A323,'Extract Diagnostic'!A:A,'Extract Diagnostic'!Z:Z,"0")</f>
        <v>HIGH</v>
      </c>
    </row>
    <row r="324" spans="1:35" x14ac:dyDescent="0.35">
      <c r="A324" t="str">
        <f t="shared" ca="1" si="8"/>
        <v>MD Formula General InformationFIL - Full Ingredient Labelling - General CharacteristicsFIL Status Name</v>
      </c>
      <c r="B324" t="str">
        <f ca="1"/>
        <v>0PX</v>
      </c>
      <c r="C324" t="str">
        <f ca="1"/>
        <v>MT8-JNY-QNT-0PX</v>
      </c>
      <c r="D324" t="str">
        <f ca="1"/>
        <v>Research &amp; Innovation</v>
      </c>
      <c r="E324" t="str">
        <f ca="1"/>
        <v>Formula</v>
      </c>
      <c r="F324" t="str">
        <f ca="1"/>
        <v>MD Formula General Information</v>
      </c>
      <c r="G324" t="str">
        <f ca="1"/>
        <v>FIL - Full Ingredient Labelling - General Characteristics</v>
      </c>
      <c r="H324" t="str">
        <f ca="1"/>
        <v xml:space="preserve">General characteristics of the Full Ingredient Labelling which informs the consumer of the ingredients that make up the product </v>
      </c>
      <c r="I324" t="str">
        <f ca="1"/>
        <v>FIL Status Name [FIL]</v>
      </c>
      <c r="J324" t="str">
        <f ca="1"/>
        <v>FIL Status Name</v>
      </c>
      <c r="K324" t="str">
        <f ca="1"/>
        <v>FIL</v>
      </c>
      <c r="L324" t="str">
        <f ca="1"/>
        <v>Descriptive name representing the status of the Full Ingredient Labelling (FIL)</v>
      </c>
      <c r="M324">
        <f ca="1"/>
        <v>0</v>
      </c>
      <c r="N324" t="str">
        <f ca="1"/>
        <v>On going</v>
      </c>
      <c r="O324">
        <f>Feuil1!$B$1</f>
        <v>20230823</v>
      </c>
      <c r="P324" t="str">
        <f ca="1">VLOOKUP(F324,Feuil1!$A$13:$D$33,2,FALSE)</f>
        <v>Validated</v>
      </c>
      <c r="Q324" t="str">
        <f ca="1">VLOOKUP(F324,Feuil1!$A$13:$D$33,3,FALSE)</f>
        <v>Mourad B</v>
      </c>
      <c r="R324" t="str">
        <f ca="1">VLOOKUP(F324,Feuil1!$A$13:$D$33,4,FALSE)</f>
        <v>Arnaud H</v>
      </c>
      <c r="W324" t="str">
        <f ca="1">_xlfn.XLOOKUP(A324,SDDS!A:A,SDDS!G:G,FALSE)</f>
        <v>fil_full_ingredient_labelling_general_characteristics</v>
      </c>
      <c r="X324" t="str">
        <f ca="1">_xlfn.XLOOKUP(A324,SDDS!A:A,SDDS!H:H,FALSE)</f>
        <v>fil_status_name_en</v>
      </c>
      <c r="Y324" t="str">
        <f ca="1">_xlfn.XLOOKUP(A324,SDDS!A:A,SDDS!I:I,FALSE)</f>
        <v>fil_status_name_fr</v>
      </c>
      <c r="Z324">
        <f ca="1">_xlfn.XLOOKUP(A324,SDDS!A:A,SDDS!J:J,FALSE)</f>
        <v>0</v>
      </c>
      <c r="AA324">
        <f ca="1">_xlfn.XLOOKUP(A324,SDDS!A:A,SDDS!K:K,FALSE)</f>
        <v>0</v>
      </c>
      <c r="AD324" t="str">
        <f ca="1">_xlfn.XLOOKUP(A324,'Extract Diagnostic'!A:A,'Extract Diagnostic'!L:L,"0")</f>
        <v>LICENSE TO OPERATE</v>
      </c>
      <c r="AE324" t="str">
        <f ca="1">_xlfn.XLOOKUP(A324,'Extract Diagnostic'!A:A,'Extract Diagnostic'!M:M,"0")</f>
        <v>LICENSE TO OPERATE</v>
      </c>
      <c r="AF324" t="str">
        <f ca="1">_xlfn.XLOOKUP(A324,'Extract Diagnostic'!A:A,'Extract Diagnostic'!N:N,"0")</f>
        <v>LICENSE TO OPERATE</v>
      </c>
      <c r="AG324" t="str">
        <f ca="1">_xlfn.XLOOKUP(A324,'Extract Diagnostic'!A:A,'Extract Diagnostic'!X:X,"0")</f>
        <v>HIGH</v>
      </c>
      <c r="AH324" t="str">
        <f ca="1">_xlfn.XLOOKUP(A324,'Extract Diagnostic'!A:A,'Extract Diagnostic'!Y:Y,"0")</f>
        <v>HIGH</v>
      </c>
      <c r="AI324" t="str">
        <f ca="1">_xlfn.XLOOKUP(A324,'Extract Diagnostic'!A:A,'Extract Diagnostic'!Z:Z,"0")</f>
        <v>HIGH</v>
      </c>
    </row>
    <row r="325" spans="1:35" x14ac:dyDescent="0.35">
      <c r="A325" t="str">
        <f t="shared" ca="1" si="8"/>
        <v>MD Formula General InformationFIL - Full Ingredient Labelling - General CharacteristicsFIL Type Id</v>
      </c>
      <c r="B325" t="str">
        <f ca="1"/>
        <v>0PO</v>
      </c>
      <c r="C325" t="str">
        <f ca="1"/>
        <v>MT8-JNY-QNT-0PO</v>
      </c>
      <c r="D325" t="str">
        <f ca="1"/>
        <v>Research &amp; Innovation</v>
      </c>
      <c r="E325" t="str">
        <f ca="1"/>
        <v>Formula</v>
      </c>
      <c r="F325" t="str">
        <f ca="1"/>
        <v>MD Formula General Information</v>
      </c>
      <c r="G325" t="str">
        <f ca="1"/>
        <v>FIL - Full Ingredient Labelling - General Characteristics</v>
      </c>
      <c r="H325" t="str">
        <f ca="1"/>
        <v xml:space="preserve">General characteristics of the Full Ingredient Labelling which informs the consumer of the ingredients that make up the product </v>
      </c>
      <c r="I325" t="str">
        <f ca="1"/>
        <v>FIL Type Id [FIL]</v>
      </c>
      <c r="J325" t="str">
        <f ca="1"/>
        <v>FIL Type Id</v>
      </c>
      <c r="K325" t="str">
        <f ca="1"/>
        <v>FIL</v>
      </c>
      <c r="L325" t="str">
        <f ca="1"/>
        <v>Technical Identifier of the Regulatory type of FIL</v>
      </c>
      <c r="M325">
        <f ca="1"/>
        <v>0</v>
      </c>
      <c r="N325" t="str">
        <f ca="1"/>
        <v>Validated</v>
      </c>
      <c r="O325">
        <f>Feuil1!$B$1</f>
        <v>20230823</v>
      </c>
      <c r="P325" t="str">
        <f ca="1">VLOOKUP(F325,Feuil1!$A$13:$D$33,2,FALSE)</f>
        <v>Validated</v>
      </c>
      <c r="Q325" t="str">
        <f ca="1">VLOOKUP(F325,Feuil1!$A$13:$D$33,3,FALSE)</f>
        <v>Mourad B</v>
      </c>
      <c r="R325" t="str">
        <f ca="1">VLOOKUP(F325,Feuil1!$A$13:$D$33,4,FALSE)</f>
        <v>Arnaud H</v>
      </c>
      <c r="W325" t="str">
        <f ca="1">_xlfn.XLOOKUP(A325,SDDS!A:A,SDDS!G:G,FALSE)</f>
        <v>fil_full_ingredient_labelling_general_characteristics</v>
      </c>
      <c r="X325" t="str">
        <f ca="1">_xlfn.XLOOKUP(A325,SDDS!A:A,SDDS!H:H,FALSE)</f>
        <v>fil_type_source_id</v>
      </c>
      <c r="Y325">
        <f ca="1">_xlfn.XLOOKUP(A325,SDDS!A:A,SDDS!I:I,FALSE)</f>
        <v>0</v>
      </c>
      <c r="Z325">
        <f ca="1">_xlfn.XLOOKUP(A325,SDDS!A:A,SDDS!J:J,FALSE)</f>
        <v>0</v>
      </c>
      <c r="AA325">
        <f ca="1">_xlfn.XLOOKUP(A325,SDDS!A:A,SDDS!K:K,FALSE)</f>
        <v>0</v>
      </c>
      <c r="AD325" t="str">
        <f ca="1">_xlfn.XLOOKUP(A325,'Extract Diagnostic'!A:A,'Extract Diagnostic'!L:L,"0")</f>
        <v>LICENSE TO OPERATE</v>
      </c>
      <c r="AE325" t="str">
        <f ca="1">_xlfn.XLOOKUP(A325,'Extract Diagnostic'!A:A,'Extract Diagnostic'!M:M,"0")</f>
        <v>LICENSE TO OPERATE</v>
      </c>
      <c r="AF325" t="str">
        <f ca="1">_xlfn.XLOOKUP(A325,'Extract Diagnostic'!A:A,'Extract Diagnostic'!N:N,"0")</f>
        <v>LICENSE TO OPERATE</v>
      </c>
      <c r="AG325" t="str">
        <f ca="1">_xlfn.XLOOKUP(A325,'Extract Diagnostic'!A:A,'Extract Diagnostic'!X:X,"0")</f>
        <v>HIGH</v>
      </c>
      <c r="AH325" t="str">
        <f ca="1">_xlfn.XLOOKUP(A325,'Extract Diagnostic'!A:A,'Extract Diagnostic'!Y:Y,"0")</f>
        <v>HIGH</v>
      </c>
      <c r="AI325" t="str">
        <f ca="1">_xlfn.XLOOKUP(A325,'Extract Diagnostic'!A:A,'Extract Diagnostic'!Z:Z,"0")</f>
        <v>HIGH</v>
      </c>
    </row>
    <row r="326" spans="1:35" x14ac:dyDescent="0.35">
      <c r="A326" t="str">
        <f t="shared" ca="1" si="8"/>
        <v>MD Formula General InformationFIL - Full Ingredient Labelling - General CharacteristicsFIL Type Name</v>
      </c>
      <c r="B326" t="str">
        <f ca="1"/>
        <v>L4K</v>
      </c>
      <c r="C326" t="str">
        <f ca="1"/>
        <v>MT8-JNY-QNT-L4K</v>
      </c>
      <c r="D326" t="str">
        <f ca="1"/>
        <v>Research &amp; Innovation</v>
      </c>
      <c r="E326" t="str">
        <f ca="1"/>
        <v>Formula</v>
      </c>
      <c r="F326" t="str">
        <f ca="1"/>
        <v>MD Formula General Information</v>
      </c>
      <c r="G326" t="str">
        <f ca="1"/>
        <v>FIL - Full Ingredient Labelling - General Characteristics</v>
      </c>
      <c r="H326" t="str">
        <f ca="1"/>
        <v xml:space="preserve">General characteristics of the Full Ingredient Labelling which informs the consumer of the ingredients that make up the product </v>
      </c>
      <c r="I326" t="str">
        <f ca="1"/>
        <v>FIL Type Name [FIL]</v>
      </c>
      <c r="J326" t="str">
        <f ca="1"/>
        <v>FIL Type Name</v>
      </c>
      <c r="K326" t="str">
        <f ca="1"/>
        <v>FIL</v>
      </c>
      <c r="L326" t="str">
        <f ca="1"/>
        <v>Regulatory type of FIL</v>
      </c>
      <c r="M326">
        <f ca="1"/>
        <v>0</v>
      </c>
      <c r="N326" t="str">
        <f ca="1"/>
        <v>Validated</v>
      </c>
      <c r="O326">
        <f>Feuil1!$B$1</f>
        <v>20230823</v>
      </c>
      <c r="P326" t="str">
        <f ca="1">VLOOKUP(F326,Feuil1!$A$13:$D$33,2,FALSE)</f>
        <v>Validated</v>
      </c>
      <c r="Q326" t="str">
        <f ca="1">VLOOKUP(F326,Feuil1!$A$13:$D$33,3,FALSE)</f>
        <v>Mourad B</v>
      </c>
      <c r="R326" t="str">
        <f ca="1">VLOOKUP(F326,Feuil1!$A$13:$D$33,4,FALSE)</f>
        <v>Arnaud H</v>
      </c>
      <c r="W326" t="str">
        <f ca="1">_xlfn.XLOOKUP(A326,SDDS!A:A,SDDS!G:G,FALSE)</f>
        <v>fil_full_ingredient_labelling_general_characteristics</v>
      </c>
      <c r="X326" t="str">
        <f ca="1">_xlfn.XLOOKUP(A326,SDDS!A:A,SDDS!H:H,FALSE)</f>
        <v>fil_type_name_fr</v>
      </c>
      <c r="Y326" t="str">
        <f ca="1">_xlfn.XLOOKUP(A326,SDDS!A:A,SDDS!I:I,FALSE)</f>
        <v>fil_type_name_en</v>
      </c>
      <c r="Z326">
        <f ca="1">_xlfn.XLOOKUP(A326,SDDS!A:A,SDDS!J:J,FALSE)</f>
        <v>0</v>
      </c>
      <c r="AA326">
        <f ca="1">_xlfn.XLOOKUP(A326,SDDS!A:A,SDDS!K:K,FALSE)</f>
        <v>0</v>
      </c>
      <c r="AD326" t="str">
        <f ca="1">_xlfn.XLOOKUP(A326,'Extract Diagnostic'!A:A,'Extract Diagnostic'!L:L,"0")</f>
        <v>LICENSE TO OPERATE</v>
      </c>
      <c r="AE326" t="str">
        <f ca="1">_xlfn.XLOOKUP(A326,'Extract Diagnostic'!A:A,'Extract Diagnostic'!M:M,"0")</f>
        <v>LICENSE TO OPERATE</v>
      </c>
      <c r="AF326" t="str">
        <f ca="1">_xlfn.XLOOKUP(A326,'Extract Diagnostic'!A:A,'Extract Diagnostic'!N:N,"0")</f>
        <v>LICENSE TO OPERATE</v>
      </c>
      <c r="AG326" t="str">
        <f ca="1">_xlfn.XLOOKUP(A326,'Extract Diagnostic'!A:A,'Extract Diagnostic'!X:X,"0")</f>
        <v>HIGH</v>
      </c>
      <c r="AH326" t="str">
        <f ca="1">_xlfn.XLOOKUP(A326,'Extract Diagnostic'!A:A,'Extract Diagnostic'!Y:Y,"0")</f>
        <v>HIGH</v>
      </c>
      <c r="AI326" t="str">
        <f ca="1">_xlfn.XLOOKUP(A326,'Extract Diagnostic'!A:A,'Extract Diagnostic'!Z:Z,"0")</f>
        <v>HIGH</v>
      </c>
    </row>
    <row r="327" spans="1:35" x14ac:dyDescent="0.35">
      <c r="A327" t="str">
        <f t="shared" ca="1" si="8"/>
        <v>MD Formula General InformationFIL - Full Ingredient Labelling - General CharacteristicsFIL Version Number</v>
      </c>
      <c r="B327" t="str">
        <f ca="1"/>
        <v>ACD</v>
      </c>
      <c r="C327" t="str">
        <f ca="1"/>
        <v>MT8-JNY-QNT-ACD</v>
      </c>
      <c r="D327" t="str">
        <f ca="1"/>
        <v>Research &amp; Innovation</v>
      </c>
      <c r="E327" t="str">
        <f ca="1"/>
        <v>Formula</v>
      </c>
      <c r="F327" t="str">
        <f ca="1"/>
        <v>MD Formula General Information</v>
      </c>
      <c r="G327" t="str">
        <f ca="1"/>
        <v>FIL - Full Ingredient Labelling - General Characteristics</v>
      </c>
      <c r="H327" t="str">
        <f ca="1"/>
        <v xml:space="preserve">General characteristics of the Full Ingredient Labelling which informs the consumer of the ingredients that make up the product </v>
      </c>
      <c r="I327" t="str">
        <f ca="1"/>
        <v>FIL Version Number [FIL]</v>
      </c>
      <c r="J327" t="str">
        <f ca="1"/>
        <v>FIL Version Number</v>
      </c>
      <c r="K327" t="str">
        <f ca="1"/>
        <v>FIL</v>
      </c>
      <c r="L327" t="str">
        <f ca="1"/>
        <v>Specific numerical identifier assigned to a version of the Full Ingredient Labelling (FIL)</v>
      </c>
      <c r="M327">
        <f ca="1"/>
        <v>0</v>
      </c>
      <c r="N327" t="str">
        <f ca="1"/>
        <v>Validated</v>
      </c>
      <c r="O327">
        <f>Feuil1!$B$1</f>
        <v>20230823</v>
      </c>
      <c r="P327" t="str">
        <f ca="1">VLOOKUP(F327,Feuil1!$A$13:$D$33,2,FALSE)</f>
        <v>Validated</v>
      </c>
      <c r="Q327" t="str">
        <f ca="1">VLOOKUP(F327,Feuil1!$A$13:$D$33,3,FALSE)</f>
        <v>Mourad B</v>
      </c>
      <c r="R327" t="str">
        <f ca="1">VLOOKUP(F327,Feuil1!$A$13:$D$33,4,FALSE)</f>
        <v>Arnaud H</v>
      </c>
      <c r="W327" t="str">
        <f ca="1">_xlfn.XLOOKUP(A327,SDDS!A:A,SDDS!G:G,FALSE)</f>
        <v>fil_full_ingredient_labelling_general_characteristics</v>
      </c>
      <c r="X327" t="str">
        <f ca="1">_xlfn.XLOOKUP(A327,SDDS!A:A,SDDS!H:H,FALSE)</f>
        <v>fil_version_number</v>
      </c>
      <c r="Y327">
        <f ca="1">_xlfn.XLOOKUP(A327,SDDS!A:A,SDDS!I:I,FALSE)</f>
        <v>0</v>
      </c>
      <c r="Z327">
        <f ca="1">_xlfn.XLOOKUP(A327,SDDS!A:A,SDDS!J:J,FALSE)</f>
        <v>0</v>
      </c>
      <c r="AA327">
        <f ca="1">_xlfn.XLOOKUP(A327,SDDS!A:A,SDDS!K:K,FALSE)</f>
        <v>0</v>
      </c>
      <c r="AD327" t="str">
        <f ca="1">_xlfn.XLOOKUP(A327,'Extract Diagnostic'!A:A,'Extract Diagnostic'!L:L,"0")</f>
        <v>LICENSE TO OPERATE</v>
      </c>
      <c r="AE327" t="str">
        <f ca="1">_xlfn.XLOOKUP(A327,'Extract Diagnostic'!A:A,'Extract Diagnostic'!M:M,"0")</f>
        <v>LICENSE TO OPERATE</v>
      </c>
      <c r="AF327" t="str">
        <f ca="1">_xlfn.XLOOKUP(A327,'Extract Diagnostic'!A:A,'Extract Diagnostic'!N:N,"0")</f>
        <v>LICENSE TO OPERATE</v>
      </c>
      <c r="AG327" t="str">
        <f ca="1">_xlfn.XLOOKUP(A327,'Extract Diagnostic'!A:A,'Extract Diagnostic'!X:X,"0")</f>
        <v>HIGH</v>
      </c>
      <c r="AH327" t="str">
        <f ca="1">_xlfn.XLOOKUP(A327,'Extract Diagnostic'!A:A,'Extract Diagnostic'!Y:Y,"0")</f>
        <v>HIGH</v>
      </c>
      <c r="AI327" t="str">
        <f ca="1">_xlfn.XLOOKUP(A327,'Extract Diagnostic'!A:A,'Extract Diagnostic'!Z:Z,"0")</f>
        <v>HIGH</v>
      </c>
    </row>
    <row r="328" spans="1:35" x14ac:dyDescent="0.35">
      <c r="A328" t="str">
        <f t="shared" ca="1" si="8"/>
        <v>MD Formula General InformationFIL - Full Ingredient Labelling - General CharacteristicsFIL zone</v>
      </c>
      <c r="B328" t="str">
        <f ca="1"/>
        <v>Q7E</v>
      </c>
      <c r="C328" t="str">
        <f ca="1"/>
        <v>MT8-JNY-QNT-Q7E</v>
      </c>
      <c r="D328" t="str">
        <f ca="1"/>
        <v>Research &amp; Innovation</v>
      </c>
      <c r="E328" t="str">
        <f ca="1"/>
        <v>Formula</v>
      </c>
      <c r="F328" t="str">
        <f ca="1"/>
        <v>MD Formula General Information</v>
      </c>
      <c r="G328" t="str">
        <f ca="1"/>
        <v>FIL - Full Ingredient Labelling - General Characteristics</v>
      </c>
      <c r="H328" t="str">
        <f ca="1"/>
        <v xml:space="preserve">General characteristics of the Full Ingredient Labelling which informs the consumer of the ingredients that make up the product </v>
      </c>
      <c r="I328" t="str">
        <f ca="1"/>
        <v>FIL zone [FIL]</v>
      </c>
      <c r="J328" t="str">
        <f ca="1"/>
        <v>FIL zone</v>
      </c>
      <c r="K328" t="str">
        <f ca="1"/>
        <v>FIL</v>
      </c>
      <c r="L328" t="str">
        <f ca="1"/>
        <v>Zone where the FIL was created</v>
      </c>
      <c r="M328">
        <f ca="1"/>
        <v>0</v>
      </c>
      <c r="N328" t="str">
        <f ca="1"/>
        <v>On going</v>
      </c>
      <c r="O328">
        <f>Feuil1!$B$1</f>
        <v>20230823</v>
      </c>
      <c r="P328" t="str">
        <f ca="1">VLOOKUP(F328,Feuil1!$A$13:$D$33,2,FALSE)</f>
        <v>Validated</v>
      </c>
      <c r="Q328" t="str">
        <f ca="1">VLOOKUP(F328,Feuil1!$A$13:$D$33,3,FALSE)</f>
        <v>Mourad B</v>
      </c>
      <c r="R328" t="str">
        <f ca="1">VLOOKUP(F328,Feuil1!$A$13:$D$33,4,FALSE)</f>
        <v>Arnaud H</v>
      </c>
      <c r="W328" t="str">
        <f ca="1">_xlfn.XLOOKUP(A328,SDDS!A:A,SDDS!G:G,FALSE)</f>
        <v>fil_full_ingredient_labelling_general_characteristics</v>
      </c>
      <c r="X328">
        <f ca="1">_xlfn.XLOOKUP(A328,SDDS!A:A,SDDS!H:H,FALSE)</f>
        <v>0</v>
      </c>
      <c r="Y328">
        <f ca="1">_xlfn.XLOOKUP(A328,SDDS!A:A,SDDS!I:I,FALSE)</f>
        <v>0</v>
      </c>
      <c r="Z328">
        <f ca="1">_xlfn.XLOOKUP(A328,SDDS!A:A,SDDS!J:J,FALSE)</f>
        <v>0</v>
      </c>
      <c r="AA328">
        <f ca="1">_xlfn.XLOOKUP(A328,SDDS!A:A,SDDS!K:K,FALSE)</f>
        <v>0</v>
      </c>
      <c r="AD328" t="str">
        <f ca="1">_xlfn.XLOOKUP(A328,'Extract Diagnostic'!A:A,'Extract Diagnostic'!L:L,"0")</f>
        <v>LICENSE TO OPERATE</v>
      </c>
      <c r="AE328" t="str">
        <f ca="1">_xlfn.XLOOKUP(A328,'Extract Diagnostic'!A:A,'Extract Diagnostic'!M:M,"0")</f>
        <v>LICENSE TO OPERATE</v>
      </c>
      <c r="AF328" t="str">
        <f ca="1">_xlfn.XLOOKUP(A328,'Extract Diagnostic'!A:A,'Extract Diagnostic'!N:N,"0")</f>
        <v>LICENSE TO OPERATE</v>
      </c>
      <c r="AG328" t="str">
        <f ca="1">_xlfn.XLOOKUP(A328,'Extract Diagnostic'!A:A,'Extract Diagnostic'!X:X,"0")</f>
        <v>HIGH</v>
      </c>
      <c r="AH328" t="str">
        <f ca="1">_xlfn.XLOOKUP(A328,'Extract Diagnostic'!A:A,'Extract Diagnostic'!Y:Y,"0")</f>
        <v>HIGH</v>
      </c>
      <c r="AI328" t="str">
        <f ca="1">_xlfn.XLOOKUP(A328,'Extract Diagnostic'!A:A,'Extract Diagnostic'!Z:Z,"0")</f>
        <v>HIGH</v>
      </c>
    </row>
    <row r="329" spans="1:35" x14ac:dyDescent="0.35">
      <c r="A329" t="str">
        <f t="shared" ca="1" si="8"/>
        <v>MD Formula General InformationFGI - Formula IdentificationFiliation comment</v>
      </c>
      <c r="B329" t="str">
        <f ca="1"/>
        <v>6TI</v>
      </c>
      <c r="C329" t="str">
        <f ca="1"/>
        <v>MT8-JNY-GPD-6TI</v>
      </c>
      <c r="D329" t="str">
        <f ca="1"/>
        <v>Research &amp; Innovation</v>
      </c>
      <c r="E329" t="str">
        <f ca="1"/>
        <v>Formula</v>
      </c>
      <c r="F329" t="str">
        <f ca="1"/>
        <v>MD Formula General Information</v>
      </c>
      <c r="G329" t="str">
        <f ca="1"/>
        <v>FGI - Formula Identification</v>
      </c>
      <c r="H329"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329" t="str">
        <f ca="1"/>
        <v>Filiation comment [FGI]</v>
      </c>
      <c r="J329" t="str">
        <f ca="1"/>
        <v>Filiation comment</v>
      </c>
      <c r="K329" t="str">
        <f ca="1"/>
        <v>FGI</v>
      </c>
      <c r="L329" t="str">
        <f ca="1"/>
        <v>Comment on the link between the actual formula and the "parent" formula</v>
      </c>
      <c r="M329">
        <f ca="1"/>
        <v>0</v>
      </c>
      <c r="N329" t="str">
        <f ca="1"/>
        <v>On going</v>
      </c>
      <c r="O329">
        <f>Feuil1!$B$1</f>
        <v>20230823</v>
      </c>
      <c r="P329" t="str">
        <f ca="1">VLOOKUP(F329,Feuil1!$A$13:$D$33,2,FALSE)</f>
        <v>Validated</v>
      </c>
      <c r="Q329" t="str">
        <f ca="1">VLOOKUP(F329,Feuil1!$A$13:$D$33,3,FALSE)</f>
        <v>Mourad B</v>
      </c>
      <c r="R329" t="str">
        <f ca="1">VLOOKUP(F329,Feuil1!$A$13:$D$33,4,FALSE)</f>
        <v>Arnaud H</v>
      </c>
      <c r="W329" t="str">
        <f ca="1">_xlfn.XLOOKUP(A329,SDDS!A:A,SDDS!G:G,FALSE)</f>
        <v>fgi_formula_identification</v>
      </c>
      <c r="X329">
        <f ca="1">_xlfn.XLOOKUP(A329,SDDS!A:A,SDDS!H:H,FALSE)</f>
        <v>0</v>
      </c>
      <c r="Y329">
        <f ca="1">_xlfn.XLOOKUP(A329,SDDS!A:A,SDDS!I:I,FALSE)</f>
        <v>0</v>
      </c>
      <c r="Z329">
        <f ca="1">_xlfn.XLOOKUP(A329,SDDS!A:A,SDDS!J:J,FALSE)</f>
        <v>0</v>
      </c>
      <c r="AA329">
        <f ca="1">_xlfn.XLOOKUP(A329,SDDS!A:A,SDDS!K:K,FALSE)</f>
        <v>0</v>
      </c>
      <c r="AD329" t="str">
        <f ca="1">_xlfn.XLOOKUP(A329,'Extract Diagnostic'!A:A,'Extract Diagnostic'!L:L,"0")</f>
        <v>LICENSE TO OPERATE</v>
      </c>
      <c r="AE329" t="str">
        <f ca="1">_xlfn.XLOOKUP(A329,'Extract Diagnostic'!A:A,'Extract Diagnostic'!M:M,"0")</f>
        <v>LICENSE TO OPERATE</v>
      </c>
      <c r="AF329" t="str">
        <f ca="1">_xlfn.XLOOKUP(A329,'Extract Diagnostic'!A:A,'Extract Diagnostic'!N:N,"0")</f>
        <v>LICENSE TO OPERATE</v>
      </c>
      <c r="AG329" t="str">
        <f ca="1">_xlfn.XLOOKUP(A329,'Extract Diagnostic'!A:A,'Extract Diagnostic'!X:X,"0")</f>
        <v>HIGH</v>
      </c>
      <c r="AH329" t="str">
        <f ca="1">_xlfn.XLOOKUP(A329,'Extract Diagnostic'!A:A,'Extract Diagnostic'!Y:Y,"0")</f>
        <v>HIGH</v>
      </c>
      <c r="AI329" t="str">
        <f ca="1">_xlfn.XLOOKUP(A329,'Extract Diagnostic'!A:A,'Extract Diagnostic'!Z:Z,"0")</f>
        <v>HIGH</v>
      </c>
    </row>
    <row r="330" spans="1:35" hidden="1" x14ac:dyDescent="0.35">
      <c r="A330" t="str">
        <f t="shared" ref="A330:A386" ca="1" si="9">F330&amp;G330&amp;J330</f>
        <v>SocleSOC - Socle PerformanceFilm on skin Code</v>
      </c>
      <c r="B330" t="str">
        <f ca="1"/>
        <v>3WX</v>
      </c>
      <c r="C330" t="str">
        <f ca="1"/>
        <v>MT8-X5G-M10-3WX</v>
      </c>
      <c r="D330" t="str">
        <f ca="1"/>
        <v>Research &amp; Innovation</v>
      </c>
      <c r="E330" t="str">
        <f ca="1"/>
        <v>Formula</v>
      </c>
      <c r="F330" t="str">
        <f ca="1"/>
        <v>Socle</v>
      </c>
      <c r="G330" t="str">
        <f ca="1"/>
        <v>SOC - Socle Performance</v>
      </c>
      <c r="H330" t="str">
        <f ca="1"/>
        <v>Elements enabling to identify and characterize a Socle</v>
      </c>
      <c r="I330" t="str">
        <f ca="1"/>
        <v>Film on skin Code [SOC]</v>
      </c>
      <c r="J330" t="str">
        <f ca="1"/>
        <v>Film on skin Code</v>
      </c>
      <c r="K330" t="str">
        <f ca="1"/>
        <v>SOC</v>
      </c>
      <c r="L330" t="str">
        <f ca="1"/>
        <v>Technical Id - Film on skin Code</v>
      </c>
      <c r="M330">
        <f ca="1"/>
        <v>0</v>
      </c>
      <c r="N330" t="str">
        <f ca="1"/>
        <v>Validated</v>
      </c>
      <c r="O330">
        <f>Feuil1!$B$1</f>
        <v>20230823</v>
      </c>
      <c r="P330" t="str">
        <f ca="1">VLOOKUP(F330,Feuil1!$A$13:$D$33,2,FALSE)</f>
        <v>Validated</v>
      </c>
      <c r="Q330" t="str">
        <f ca="1">VLOOKUP(F330,Feuil1!$A$13:$D$33,3,FALSE)</f>
        <v>Mourad B</v>
      </c>
      <c r="R330" t="str">
        <f ca="1">VLOOKUP(F330,Feuil1!$A$13:$D$33,4,FALSE)</f>
        <v>Frederic G</v>
      </c>
      <c r="W330" s="4" t="s">
        <v>57</v>
      </c>
      <c r="X330" s="4" t="s">
        <v>162</v>
      </c>
      <c r="Y330" s="4">
        <v>0</v>
      </c>
      <c r="Z330" s="4">
        <v>0</v>
      </c>
      <c r="AA330">
        <v>0</v>
      </c>
    </row>
    <row r="331" spans="1:35" hidden="1" x14ac:dyDescent="0.35">
      <c r="A331" t="str">
        <f t="shared" ca="1" si="9"/>
        <v>SocleSOC - Socle PerformanceFilm on skin Name</v>
      </c>
      <c r="B331" t="str">
        <f ca="1"/>
        <v>L1X</v>
      </c>
      <c r="C331" t="str">
        <f ca="1"/>
        <v>MT8-X5G-M10-L1X</v>
      </c>
      <c r="D331" t="str">
        <f ca="1"/>
        <v>Research &amp; Innovation</v>
      </c>
      <c r="E331" t="str">
        <f ca="1"/>
        <v>Formula</v>
      </c>
      <c r="F331" t="str">
        <f ca="1"/>
        <v>Socle</v>
      </c>
      <c r="G331" t="str">
        <f ca="1"/>
        <v>SOC - Socle Performance</v>
      </c>
      <c r="H331" t="str">
        <f ca="1"/>
        <v>Elements enabling to identify and characterize a Socle</v>
      </c>
      <c r="I331" t="str">
        <f ca="1"/>
        <v>Film on skin Name [SOC]</v>
      </c>
      <c r="J331" t="str">
        <f ca="1"/>
        <v>Film on skin Name</v>
      </c>
      <c r="K331" t="str">
        <f ca="1"/>
        <v>SOC</v>
      </c>
      <c r="L331" t="str">
        <f ca="1"/>
        <v>Describes the residual level using the formula (e.g. 5/5 High, 4/5 Medium (+), 3/5 Medium).</v>
      </c>
      <c r="M331">
        <f ca="1"/>
        <v>0</v>
      </c>
      <c r="N331" t="str">
        <f ca="1"/>
        <v>Validated</v>
      </c>
      <c r="O331">
        <f>Feuil1!$B$1</f>
        <v>20230823</v>
      </c>
      <c r="P331" t="str">
        <f ca="1">VLOOKUP(F331,Feuil1!$A$13:$D$33,2,FALSE)</f>
        <v>Validated</v>
      </c>
      <c r="Q331" t="str">
        <f ca="1">VLOOKUP(F331,Feuil1!$A$13:$D$33,3,FALSE)</f>
        <v>Mourad B</v>
      </c>
      <c r="R331" t="str">
        <f ca="1">VLOOKUP(F331,Feuil1!$A$13:$D$33,4,FALSE)</f>
        <v>Frederic G</v>
      </c>
      <c r="W331" s="4" t="s">
        <v>57</v>
      </c>
      <c r="X331" s="4" t="s">
        <v>163</v>
      </c>
      <c r="Y331" s="4" t="s">
        <v>164</v>
      </c>
      <c r="Z331" s="4">
        <v>0</v>
      </c>
      <c r="AA331">
        <v>0</v>
      </c>
    </row>
    <row r="332" spans="1:35" x14ac:dyDescent="0.35">
      <c r="A332" t="str">
        <f t="shared" ca="1" si="9"/>
        <v>MD Formula General InformationFGI - Formula Regulatory characteristicsFinal Product - CLP - CMR 1A/1B Presence Flag</v>
      </c>
      <c r="B332" t="str">
        <f ca="1"/>
        <v>T0B</v>
      </c>
      <c r="C332" t="str">
        <f ca="1"/>
        <v>MT8-JNY-OJV-T0B</v>
      </c>
      <c r="D332" t="str">
        <f ca="1"/>
        <v>Research &amp; Innovation</v>
      </c>
      <c r="E332" t="str">
        <f ca="1"/>
        <v>Formula</v>
      </c>
      <c r="F332" t="str">
        <f ca="1"/>
        <v>MD Formula General Information</v>
      </c>
      <c r="G332" t="str">
        <f ca="1"/>
        <v>FGI - Formula Regulatory characteristics</v>
      </c>
      <c r="H332" t="str">
        <f ca="1"/>
        <v xml:space="preserve">Properties of formula that determine its compliance with regulatory requirements or standards. </v>
      </c>
      <c r="I332" t="str">
        <f ca="1"/>
        <v>Final Product - CLP - CMR 1A/1B Presence Flag [FGI]</v>
      </c>
      <c r="J332" t="str">
        <f ca="1"/>
        <v>Final Product - CLP - CMR 1A/1B Presence Flag</v>
      </c>
      <c r="K332" t="str">
        <f ca="1"/>
        <v>FGI</v>
      </c>
      <c r="L332" t="str">
        <f ca="1"/>
        <v>the formula contains CMR ?</v>
      </c>
      <c r="M332">
        <f ca="1"/>
        <v>0</v>
      </c>
      <c r="N332" t="str">
        <f ca="1"/>
        <v>Validated</v>
      </c>
      <c r="O332">
        <f>Feuil1!$B$1</f>
        <v>20230823</v>
      </c>
      <c r="P332" t="str">
        <f ca="1">VLOOKUP(F332,Feuil1!$A$13:$D$33,2,FALSE)</f>
        <v>Validated</v>
      </c>
      <c r="Q332" t="str">
        <f ca="1">VLOOKUP(F332,Feuil1!$A$13:$D$33,3,FALSE)</f>
        <v>Mourad B</v>
      </c>
      <c r="R332" t="str">
        <f ca="1">VLOOKUP(F332,Feuil1!$A$13:$D$33,4,FALSE)</f>
        <v>Arnaud H</v>
      </c>
      <c r="W332" t="str">
        <f ca="1">_xlfn.XLOOKUP(A332,SDDS!A:A,SDDS!G:G,FALSE)</f>
        <v>fgi_formula_regulatory_characteristics</v>
      </c>
      <c r="X332" t="str">
        <f ca="1">_xlfn.XLOOKUP(A332,SDDS!A:A,SDDS!H:H,FALSE)</f>
        <v>final_product_clp_cmr_1a_1b_presence_flag</v>
      </c>
      <c r="Y332">
        <f ca="1">_xlfn.XLOOKUP(A332,SDDS!A:A,SDDS!I:I,FALSE)</f>
        <v>0</v>
      </c>
      <c r="Z332">
        <f ca="1">_xlfn.XLOOKUP(A332,SDDS!A:A,SDDS!J:J,FALSE)</f>
        <v>0</v>
      </c>
      <c r="AA332">
        <f ca="1">_xlfn.XLOOKUP(A332,SDDS!A:A,SDDS!K:K,FALSE)</f>
        <v>0</v>
      </c>
      <c r="AD332" t="str">
        <f ca="1">_xlfn.XLOOKUP(A332,'Extract Diagnostic'!A:A,'Extract Diagnostic'!L:L,"0")</f>
        <v>LICENSE TO OPERATE</v>
      </c>
      <c r="AE332" t="str">
        <f ca="1">_xlfn.XLOOKUP(A332,'Extract Diagnostic'!A:A,'Extract Diagnostic'!M:M,"0")</f>
        <v>LICENSE TO OPERATE</v>
      </c>
      <c r="AF332" t="str">
        <f ca="1">_xlfn.XLOOKUP(A332,'Extract Diagnostic'!A:A,'Extract Diagnostic'!N:N,"0")</f>
        <v>LICENSE TO OPERATE</v>
      </c>
      <c r="AG332" t="str">
        <f ca="1">_xlfn.XLOOKUP(A332,'Extract Diagnostic'!A:A,'Extract Diagnostic'!X:X,"0")</f>
        <v>HIGH</v>
      </c>
      <c r="AH332" t="str">
        <f ca="1">_xlfn.XLOOKUP(A332,'Extract Diagnostic'!A:A,'Extract Diagnostic'!Y:Y,"0")</f>
        <v>HIGH</v>
      </c>
      <c r="AI332" t="str">
        <f ca="1">_xlfn.XLOOKUP(A332,'Extract Diagnostic'!A:A,'Extract Diagnostic'!Z:Z,"0")</f>
        <v>HIGH</v>
      </c>
    </row>
    <row r="333" spans="1:35" x14ac:dyDescent="0.35">
      <c r="A333" t="str">
        <f t="shared" ca="1" si="9"/>
        <v>MD Formula General InformationFGI - Formula Regulatory characteristicsFinal Product - For Children Under Three Flag</v>
      </c>
      <c r="B333" t="str">
        <f ca="1"/>
        <v>HCQ</v>
      </c>
      <c r="C333" t="str">
        <f ca="1"/>
        <v>MT8-JNY-OJV-HCQ</v>
      </c>
      <c r="D333" t="str">
        <f ca="1"/>
        <v>Research &amp; Innovation</v>
      </c>
      <c r="E333" t="str">
        <f ca="1"/>
        <v>Formula</v>
      </c>
      <c r="F333" t="str">
        <f ca="1"/>
        <v>MD Formula General Information</v>
      </c>
      <c r="G333" t="str">
        <f ca="1"/>
        <v>FGI - Formula Regulatory characteristics</v>
      </c>
      <c r="H333" t="str">
        <f ca="1"/>
        <v xml:space="preserve">Properties of formula that determine its compliance with regulatory requirements or standards. </v>
      </c>
      <c r="I333" t="str">
        <f ca="1"/>
        <v>Final Product - For Children Under Three Flag [FGI]</v>
      </c>
      <c r="J333" t="str">
        <f ca="1"/>
        <v>Final Product - For Children Under Three Flag</v>
      </c>
      <c r="K333" t="str">
        <f ca="1"/>
        <v>FGI</v>
      </c>
      <c r="L333" t="str">
        <f ca="1"/>
        <v>is the formula for baby ?</v>
      </c>
      <c r="M333">
        <f ca="1"/>
        <v>0</v>
      </c>
      <c r="N333" t="str">
        <f ca="1"/>
        <v>Validated</v>
      </c>
      <c r="O333">
        <f>Feuil1!$B$1</f>
        <v>20230823</v>
      </c>
      <c r="P333" t="str">
        <f ca="1">VLOOKUP(F333,Feuil1!$A$13:$D$33,2,FALSE)</f>
        <v>Validated</v>
      </c>
      <c r="Q333" t="str">
        <f ca="1">VLOOKUP(F333,Feuil1!$A$13:$D$33,3,FALSE)</f>
        <v>Mourad B</v>
      </c>
      <c r="R333" t="str">
        <f ca="1">VLOOKUP(F333,Feuil1!$A$13:$D$33,4,FALSE)</f>
        <v>Arnaud H</v>
      </c>
      <c r="W333" t="str">
        <f ca="1">_xlfn.XLOOKUP(A333,SDDS!A:A,SDDS!G:G,FALSE)</f>
        <v>fgi_formula_regulatory_characteristics</v>
      </c>
      <c r="X333" t="str">
        <f ca="1">_xlfn.XLOOKUP(A333,SDDS!A:A,SDDS!H:H,FALSE)</f>
        <v>final_product_for_children_under_three_flag</v>
      </c>
      <c r="Y333">
        <f ca="1">_xlfn.XLOOKUP(A333,SDDS!A:A,SDDS!I:I,FALSE)</f>
        <v>0</v>
      </c>
      <c r="Z333">
        <f ca="1">_xlfn.XLOOKUP(A333,SDDS!A:A,SDDS!J:J,FALSE)</f>
        <v>0</v>
      </c>
      <c r="AA333">
        <f ca="1">_xlfn.XLOOKUP(A333,SDDS!A:A,SDDS!K:K,FALSE)</f>
        <v>0</v>
      </c>
      <c r="AD333" t="str">
        <f ca="1">_xlfn.XLOOKUP(A333,'Extract Diagnostic'!A:A,'Extract Diagnostic'!L:L,"0")</f>
        <v>LICENSE TO OPERATE</v>
      </c>
      <c r="AE333" t="str">
        <f ca="1">_xlfn.XLOOKUP(A333,'Extract Diagnostic'!A:A,'Extract Diagnostic'!M:M,"0")</f>
        <v>LICENSE TO OPERATE</v>
      </c>
      <c r="AF333" t="str">
        <f ca="1">_xlfn.XLOOKUP(A333,'Extract Diagnostic'!A:A,'Extract Diagnostic'!N:N,"0")</f>
        <v>LICENSE TO OPERATE</v>
      </c>
      <c r="AG333" t="str">
        <f ca="1">_xlfn.XLOOKUP(A333,'Extract Diagnostic'!A:A,'Extract Diagnostic'!X:X,"0")</f>
        <v>HIGH</v>
      </c>
      <c r="AH333" t="str">
        <f ca="1">_xlfn.XLOOKUP(A333,'Extract Diagnostic'!A:A,'Extract Diagnostic'!Y:Y,"0")</f>
        <v>HIGH</v>
      </c>
      <c r="AI333" t="str">
        <f ca="1">_xlfn.XLOOKUP(A333,'Extract Diagnostic'!A:A,'Extract Diagnostic'!Z:Z,"0")</f>
        <v>HIGH</v>
      </c>
    </row>
    <row r="334" spans="1:35" x14ac:dyDescent="0.35">
      <c r="A334" t="str">
        <f t="shared" ca="1" si="9"/>
        <v>MD Formula General InformationFGI - Formula Regulatory characteristicsFinal Product - Kit Component Function code</v>
      </c>
      <c r="B334" t="str">
        <f ca="1"/>
        <v>0OF</v>
      </c>
      <c r="C334" t="str">
        <f ca="1"/>
        <v>MT8-JNY-OJV-0OF</v>
      </c>
      <c r="D334" t="str">
        <f ca="1"/>
        <v>Research &amp; Innovation</v>
      </c>
      <c r="E334" t="str">
        <f ca="1"/>
        <v>Formula</v>
      </c>
      <c r="F334" t="str">
        <f ca="1"/>
        <v>MD Formula General Information</v>
      </c>
      <c r="G334" t="str">
        <f ca="1"/>
        <v>FGI - Formula Regulatory characteristics</v>
      </c>
      <c r="H334" t="str">
        <f ca="1"/>
        <v xml:space="preserve">Properties of formula that determine its compliance with regulatory requirements or standards. </v>
      </c>
      <c r="I334" t="str">
        <f ca="1"/>
        <v>Final Product - Kit Component Function code [FGI]</v>
      </c>
      <c r="J334" t="str">
        <f ca="1"/>
        <v>Final Product - Kit Component Function code</v>
      </c>
      <c r="K334" t="str">
        <f ca="1"/>
        <v>FGI</v>
      </c>
      <c r="L334" t="str">
        <f ca="1"/>
        <v>Code that represents the specific function or purpose of a formula within a kit</v>
      </c>
      <c r="M334">
        <f ca="1"/>
        <v>0</v>
      </c>
      <c r="N334" t="str">
        <f ca="1"/>
        <v>Validated</v>
      </c>
      <c r="O334">
        <f>Feuil1!$B$1</f>
        <v>20230823</v>
      </c>
      <c r="P334" t="str">
        <f ca="1">VLOOKUP(F334,Feuil1!$A$13:$D$33,2,FALSE)</f>
        <v>Validated</v>
      </c>
      <c r="Q334" t="str">
        <f ca="1">VLOOKUP(F334,Feuil1!$A$13:$D$33,3,FALSE)</f>
        <v>Mourad B</v>
      </c>
      <c r="R334" t="str">
        <f ca="1">VLOOKUP(F334,Feuil1!$A$13:$D$33,4,FALSE)</f>
        <v>Arnaud H</v>
      </c>
      <c r="W334" t="str">
        <f ca="1">_xlfn.XLOOKUP(A334,SDDS!A:A,SDDS!G:G,FALSE)</f>
        <v>fgi_formula_regulatory_characteristics</v>
      </c>
      <c r="X334" t="str">
        <f ca="1">_xlfn.XLOOKUP(A334,SDDS!A:A,SDDS!H:H,FALSE)</f>
        <v>final_product_kit_component_function_code</v>
      </c>
      <c r="Y334">
        <f ca="1">_xlfn.XLOOKUP(A334,SDDS!A:A,SDDS!I:I,FALSE)</f>
        <v>0</v>
      </c>
      <c r="Z334">
        <f ca="1">_xlfn.XLOOKUP(A334,SDDS!A:A,SDDS!J:J,FALSE)</f>
        <v>0</v>
      </c>
      <c r="AA334">
        <f ca="1">_xlfn.XLOOKUP(A334,SDDS!A:A,SDDS!K:K,FALSE)</f>
        <v>0</v>
      </c>
      <c r="AD334" t="str">
        <f ca="1">_xlfn.XLOOKUP(A334,'Extract Diagnostic'!A:A,'Extract Diagnostic'!L:L,"0")</f>
        <v>LICENSE TO OPERATE</v>
      </c>
      <c r="AE334" t="str">
        <f ca="1">_xlfn.XLOOKUP(A334,'Extract Diagnostic'!A:A,'Extract Diagnostic'!M:M,"0")</f>
        <v>LICENSE TO OPERATE</v>
      </c>
      <c r="AF334" t="str">
        <f ca="1">_xlfn.XLOOKUP(A334,'Extract Diagnostic'!A:A,'Extract Diagnostic'!N:N,"0")</f>
        <v>LICENSE TO OPERATE</v>
      </c>
      <c r="AG334" t="str">
        <f ca="1">_xlfn.XLOOKUP(A334,'Extract Diagnostic'!A:A,'Extract Diagnostic'!X:X,"0")</f>
        <v>HIGH</v>
      </c>
      <c r="AH334" t="str">
        <f ca="1">_xlfn.XLOOKUP(A334,'Extract Diagnostic'!A:A,'Extract Diagnostic'!Y:Y,"0")</f>
        <v>HIGH</v>
      </c>
      <c r="AI334" t="str">
        <f ca="1">_xlfn.XLOOKUP(A334,'Extract Diagnostic'!A:A,'Extract Diagnostic'!Z:Z,"0")</f>
        <v>HIGH</v>
      </c>
    </row>
    <row r="335" spans="1:35" x14ac:dyDescent="0.35">
      <c r="A335" t="str">
        <f t="shared" ca="1" si="9"/>
        <v>MD Formula General InformationFGI - Formula Regulatory characteristicsFinal Product - Kit Component Function name</v>
      </c>
      <c r="B335" t="str">
        <f ca="1"/>
        <v>86E</v>
      </c>
      <c r="C335" t="str">
        <f ca="1"/>
        <v>MT8-JNY-OJV-86E</v>
      </c>
      <c r="D335" t="str">
        <f ca="1"/>
        <v>Research &amp; Innovation</v>
      </c>
      <c r="E335" t="str">
        <f ca="1"/>
        <v>Formula</v>
      </c>
      <c r="F335" t="str">
        <f ca="1"/>
        <v>MD Formula General Information</v>
      </c>
      <c r="G335" t="str">
        <f ca="1"/>
        <v>FGI - Formula Regulatory characteristics</v>
      </c>
      <c r="H335" t="str">
        <f ca="1"/>
        <v xml:space="preserve">Properties of formula that determine its compliance with regulatory requirements or standards. </v>
      </c>
      <c r="I335" t="str">
        <f ca="1"/>
        <v>Final Product - Kit Component Function name [FGI]</v>
      </c>
      <c r="J335" t="str">
        <f ca="1"/>
        <v>Final Product - Kit Component Function name</v>
      </c>
      <c r="K335" t="str">
        <f ca="1"/>
        <v>FGI</v>
      </c>
      <c r="L335" t="str">
        <f ca="1"/>
        <v>formula function in a kit</v>
      </c>
      <c r="M335">
        <f ca="1"/>
        <v>0</v>
      </c>
      <c r="N335" t="str">
        <f ca="1"/>
        <v>Validated</v>
      </c>
      <c r="O335">
        <f>Feuil1!$B$1</f>
        <v>20230823</v>
      </c>
      <c r="P335" t="str">
        <f ca="1">VLOOKUP(F335,Feuil1!$A$13:$D$33,2,FALSE)</f>
        <v>Validated</v>
      </c>
      <c r="Q335" t="str">
        <f ca="1">VLOOKUP(F335,Feuil1!$A$13:$D$33,3,FALSE)</f>
        <v>Mourad B</v>
      </c>
      <c r="R335" t="str">
        <f ca="1">VLOOKUP(F335,Feuil1!$A$13:$D$33,4,FALSE)</f>
        <v>Arnaud H</v>
      </c>
      <c r="W335" t="str">
        <f ca="1">_xlfn.XLOOKUP(A335,SDDS!A:A,SDDS!G:G,FALSE)</f>
        <v>fgi_formula_regulatory_characteristics</v>
      </c>
      <c r="X335" t="str">
        <f ca="1">_xlfn.XLOOKUP(A335,SDDS!A:A,SDDS!H:H,FALSE)</f>
        <v>final_product_kit_component_function_name_fr</v>
      </c>
      <c r="Y335" t="str">
        <f ca="1">_xlfn.XLOOKUP(A335,SDDS!A:A,SDDS!I:I,FALSE)</f>
        <v>final_product_kit_component_function_name_en</v>
      </c>
      <c r="Z335">
        <f ca="1">_xlfn.XLOOKUP(A335,SDDS!A:A,SDDS!J:J,FALSE)</f>
        <v>0</v>
      </c>
      <c r="AA335">
        <f ca="1">_xlfn.XLOOKUP(A335,SDDS!A:A,SDDS!K:K,FALSE)</f>
        <v>0</v>
      </c>
      <c r="AD335" t="str">
        <f ca="1">_xlfn.XLOOKUP(A335,'Extract Diagnostic'!A:A,'Extract Diagnostic'!L:L,"0")</f>
        <v>LICENSE TO OPERATE</v>
      </c>
      <c r="AE335" t="str">
        <f ca="1">_xlfn.XLOOKUP(A335,'Extract Diagnostic'!A:A,'Extract Diagnostic'!M:M,"0")</f>
        <v>LICENSE TO OPERATE</v>
      </c>
      <c r="AF335" t="str">
        <f ca="1">_xlfn.XLOOKUP(A335,'Extract Diagnostic'!A:A,'Extract Diagnostic'!N:N,"0")</f>
        <v>LICENSE TO OPERATE</v>
      </c>
      <c r="AG335" t="str">
        <f ca="1">_xlfn.XLOOKUP(A335,'Extract Diagnostic'!A:A,'Extract Diagnostic'!X:X,"0")</f>
        <v>HIGH</v>
      </c>
      <c r="AH335" t="str">
        <f ca="1">_xlfn.XLOOKUP(A335,'Extract Diagnostic'!A:A,'Extract Diagnostic'!Y:Y,"0")</f>
        <v>HIGH</v>
      </c>
      <c r="AI335" t="str">
        <f ca="1">_xlfn.XLOOKUP(A335,'Extract Diagnostic'!A:A,'Extract Diagnostic'!Z:Z,"0")</f>
        <v>HIGH</v>
      </c>
    </row>
    <row r="336" spans="1:35" x14ac:dyDescent="0.35">
      <c r="A336" t="str">
        <f t="shared" ca="1" si="9"/>
        <v>MD Formula General InformationFGI - Formula Regulatory characteristicsFinal Product - Nanomaterial Presence Flag</v>
      </c>
      <c r="B336" t="str">
        <f ca="1"/>
        <v>AKM</v>
      </c>
      <c r="C336" t="str">
        <f ca="1"/>
        <v>MT8-JNY-OJV-AKM</v>
      </c>
      <c r="D336" t="str">
        <f ca="1"/>
        <v>Research &amp; Innovation</v>
      </c>
      <c r="E336" t="str">
        <f ca="1"/>
        <v>Formula</v>
      </c>
      <c r="F336" t="str">
        <f ca="1"/>
        <v>MD Formula General Information</v>
      </c>
      <c r="G336" t="str">
        <f ca="1"/>
        <v>FGI - Formula Regulatory characteristics</v>
      </c>
      <c r="H336" t="str">
        <f ca="1"/>
        <v xml:space="preserve">Properties of formula that determine its compliance with regulatory requirements or standards. </v>
      </c>
      <c r="I336" t="str">
        <f ca="1"/>
        <v>Final Product - Nanomaterial Presence Flag [FGI]</v>
      </c>
      <c r="J336" t="str">
        <f ca="1"/>
        <v>Final Product - Nanomaterial Presence Flag</v>
      </c>
      <c r="K336" t="str">
        <f ca="1"/>
        <v>FGI</v>
      </c>
      <c r="L336" t="str">
        <f ca="1"/>
        <v>the formula contains nano particles ?</v>
      </c>
      <c r="M336">
        <f ca="1"/>
        <v>0</v>
      </c>
      <c r="N336" t="str">
        <f ca="1"/>
        <v>Validated</v>
      </c>
      <c r="O336">
        <f>Feuil1!$B$1</f>
        <v>20230823</v>
      </c>
      <c r="P336" t="str">
        <f ca="1">VLOOKUP(F336,Feuil1!$A$13:$D$33,2,FALSE)</f>
        <v>Validated</v>
      </c>
      <c r="Q336" t="str">
        <f ca="1">VLOOKUP(F336,Feuil1!$A$13:$D$33,3,FALSE)</f>
        <v>Mourad B</v>
      </c>
      <c r="R336" t="str">
        <f ca="1">VLOOKUP(F336,Feuil1!$A$13:$D$33,4,FALSE)</f>
        <v>Arnaud H</v>
      </c>
      <c r="W336" t="str">
        <f ca="1">_xlfn.XLOOKUP(A336,SDDS!A:A,SDDS!G:G,FALSE)</f>
        <v>fgi_formula_regulatory_characteristics</v>
      </c>
      <c r="X336" t="str">
        <f ca="1">_xlfn.XLOOKUP(A336,SDDS!A:A,SDDS!H:H,FALSE)</f>
        <v>final_product_nanomaterial_presence_flag</v>
      </c>
      <c r="Y336">
        <f ca="1">_xlfn.XLOOKUP(A336,SDDS!A:A,SDDS!I:I,FALSE)</f>
        <v>0</v>
      </c>
      <c r="Z336">
        <f ca="1">_xlfn.XLOOKUP(A336,SDDS!A:A,SDDS!J:J,FALSE)</f>
        <v>0</v>
      </c>
      <c r="AA336">
        <f ca="1">_xlfn.XLOOKUP(A336,SDDS!A:A,SDDS!K:K,FALSE)</f>
        <v>0</v>
      </c>
      <c r="AD336" t="str">
        <f ca="1">_xlfn.XLOOKUP(A336,'Extract Diagnostic'!A:A,'Extract Diagnostic'!L:L,"0")</f>
        <v>LICENSE TO OPERATE</v>
      </c>
      <c r="AE336" t="str">
        <f ca="1">_xlfn.XLOOKUP(A336,'Extract Diagnostic'!A:A,'Extract Diagnostic'!M:M,"0")</f>
        <v>LICENSE TO OPERATE</v>
      </c>
      <c r="AF336" t="str">
        <f ca="1">_xlfn.XLOOKUP(A336,'Extract Diagnostic'!A:A,'Extract Diagnostic'!N:N,"0")</f>
        <v>LICENSE TO OPERATE</v>
      </c>
      <c r="AG336" t="str">
        <f ca="1">_xlfn.XLOOKUP(A336,'Extract Diagnostic'!A:A,'Extract Diagnostic'!X:X,"0")</f>
        <v>HIGH</v>
      </c>
      <c r="AH336" t="str">
        <f ca="1">_xlfn.XLOOKUP(A336,'Extract Diagnostic'!A:A,'Extract Diagnostic'!Y:Y,"0")</f>
        <v>HIGH</v>
      </c>
      <c r="AI336" t="str">
        <f ca="1">_xlfn.XLOOKUP(A336,'Extract Diagnostic'!A:A,'Extract Diagnostic'!Z:Z,"0")</f>
        <v>HIGH</v>
      </c>
    </row>
    <row r="337" spans="1:35" x14ac:dyDescent="0.35">
      <c r="A337" t="str">
        <f t="shared" ca="1" si="9"/>
        <v>MD Formula General InformationFGI - Formula Regulatory characteristicsFinal Product Information - Nanomaterials code</v>
      </c>
      <c r="B337" t="str">
        <f ca="1"/>
        <v>0OD</v>
      </c>
      <c r="C337" t="str">
        <f ca="1"/>
        <v>MT8-JNY-OJV-0OD</v>
      </c>
      <c r="D337" t="str">
        <f ca="1"/>
        <v>Research &amp; Innovation</v>
      </c>
      <c r="E337" t="str">
        <f ca="1"/>
        <v>Formula</v>
      </c>
      <c r="F337" t="str">
        <f ca="1"/>
        <v>MD Formula General Information</v>
      </c>
      <c r="G337" t="str">
        <f ca="1"/>
        <v>FGI - Formula Regulatory characteristics</v>
      </c>
      <c r="H337" t="str">
        <f ca="1"/>
        <v xml:space="preserve">Properties of formula that determine its compliance with regulatory requirements or standards. </v>
      </c>
      <c r="I337" t="str">
        <f ca="1"/>
        <v>Final Product Information - Nanomaterials code [FGI]</v>
      </c>
      <c r="J337" t="str">
        <f ca="1"/>
        <v>Final Product Information - Nanomaterials code</v>
      </c>
      <c r="K337" t="str">
        <f ca="1"/>
        <v>FGI</v>
      </c>
      <c r="L337" t="str">
        <f ca="1"/>
        <v>Code assigned to indicate the presence of nanomaterials in the final product formulation</v>
      </c>
      <c r="M337">
        <f ca="1"/>
        <v>0</v>
      </c>
      <c r="N337" t="str">
        <f ca="1"/>
        <v>Validated</v>
      </c>
      <c r="O337">
        <f>Feuil1!$B$1</f>
        <v>20230823</v>
      </c>
      <c r="P337" t="str">
        <f ca="1">VLOOKUP(F337,Feuil1!$A$13:$D$33,2,FALSE)</f>
        <v>Validated</v>
      </c>
      <c r="Q337" t="str">
        <f ca="1">VLOOKUP(F337,Feuil1!$A$13:$D$33,3,FALSE)</f>
        <v>Mourad B</v>
      </c>
      <c r="R337" t="str">
        <f ca="1">VLOOKUP(F337,Feuil1!$A$13:$D$33,4,FALSE)</f>
        <v>Arnaud H</v>
      </c>
      <c r="W337" t="str">
        <f ca="1">_xlfn.XLOOKUP(A337,SDDS!A:A,SDDS!G:G,FALSE)</f>
        <v>fgi_formula_regulatory_characteristics</v>
      </c>
      <c r="X337" t="str">
        <f ca="1">_xlfn.XLOOKUP(A337,SDDS!A:A,SDDS!H:H,FALSE)</f>
        <v>final_product_information_nanomaterials_code</v>
      </c>
      <c r="Y337">
        <f ca="1">_xlfn.XLOOKUP(A337,SDDS!A:A,SDDS!I:I,FALSE)</f>
        <v>0</v>
      </c>
      <c r="Z337">
        <f ca="1">_xlfn.XLOOKUP(A337,SDDS!A:A,SDDS!J:J,FALSE)</f>
        <v>0</v>
      </c>
      <c r="AA337">
        <f ca="1">_xlfn.XLOOKUP(A337,SDDS!A:A,SDDS!K:K,FALSE)</f>
        <v>0</v>
      </c>
      <c r="AD337" t="str">
        <f ca="1">_xlfn.XLOOKUP(A337,'Extract Diagnostic'!A:A,'Extract Diagnostic'!L:L,"0")</f>
        <v>LICENSE TO OPERATE</v>
      </c>
      <c r="AE337" t="str">
        <f ca="1">_xlfn.XLOOKUP(A337,'Extract Diagnostic'!A:A,'Extract Diagnostic'!M:M,"0")</f>
        <v>LICENSE TO OPERATE</v>
      </c>
      <c r="AF337" t="str">
        <f ca="1">_xlfn.XLOOKUP(A337,'Extract Diagnostic'!A:A,'Extract Diagnostic'!N:N,"0")</f>
        <v>LICENSE TO OPERATE</v>
      </c>
      <c r="AG337" t="str">
        <f ca="1">_xlfn.XLOOKUP(A337,'Extract Diagnostic'!A:A,'Extract Diagnostic'!X:X,"0")</f>
        <v>HIGH</v>
      </c>
      <c r="AH337" t="str">
        <f ca="1">_xlfn.XLOOKUP(A337,'Extract Diagnostic'!A:A,'Extract Diagnostic'!Y:Y,"0")</f>
        <v>HIGH</v>
      </c>
      <c r="AI337" t="str">
        <f ca="1">_xlfn.XLOOKUP(A337,'Extract Diagnostic'!A:A,'Extract Diagnostic'!Z:Z,"0")</f>
        <v>HIGH</v>
      </c>
    </row>
    <row r="338" spans="1:35" x14ac:dyDescent="0.35">
      <c r="A338" t="str">
        <f t="shared" ca="1" si="9"/>
        <v>MD Formula General InformationFGI - Formula Regulatory characteristicsFinal Product Information - Nanomaterials name</v>
      </c>
      <c r="B338" t="str">
        <f ca="1"/>
        <v>ADN</v>
      </c>
      <c r="C338" t="str">
        <f ca="1"/>
        <v>MT8-JNY-OJV-ADN</v>
      </c>
      <c r="D338" t="str">
        <f ca="1"/>
        <v>Research &amp; Innovation</v>
      </c>
      <c r="E338" t="str">
        <f ca="1"/>
        <v>Formula</v>
      </c>
      <c r="F338" t="str">
        <f ca="1"/>
        <v>MD Formula General Information</v>
      </c>
      <c r="G338" t="str">
        <f ca="1"/>
        <v>FGI - Formula Regulatory characteristics</v>
      </c>
      <c r="H338" t="str">
        <f ca="1"/>
        <v xml:space="preserve">Properties of formula that determine its compliance with regulatory requirements or standards. </v>
      </c>
      <c r="I338" t="str">
        <f ca="1"/>
        <v>Final Product Information - Nanomaterials name [FGI]</v>
      </c>
      <c r="J338" t="str">
        <f ca="1"/>
        <v>Final Product Information - Nanomaterials name</v>
      </c>
      <c r="K338" t="str">
        <f ca="1"/>
        <v>FGI</v>
      </c>
      <c r="L338" t="str">
        <f ca="1"/>
        <v>Name assigned to indicate the presence of nanomaterials in the final product formulation</v>
      </c>
      <c r="M338">
        <f ca="1"/>
        <v>0</v>
      </c>
      <c r="N338" t="str">
        <f ca="1"/>
        <v>Validated</v>
      </c>
      <c r="O338">
        <f>Feuil1!$B$1</f>
        <v>20230823</v>
      </c>
      <c r="P338" t="str">
        <f ca="1">VLOOKUP(F338,Feuil1!$A$13:$D$33,2,FALSE)</f>
        <v>Validated</v>
      </c>
      <c r="Q338" t="str">
        <f ca="1">VLOOKUP(F338,Feuil1!$A$13:$D$33,3,FALSE)</f>
        <v>Mourad B</v>
      </c>
      <c r="R338" t="str">
        <f ca="1">VLOOKUP(F338,Feuil1!$A$13:$D$33,4,FALSE)</f>
        <v>Arnaud H</v>
      </c>
      <c r="W338" t="str">
        <f ca="1">_xlfn.XLOOKUP(A338,SDDS!A:A,SDDS!G:G,FALSE)</f>
        <v>fgi_formula_regulatory_characteristics</v>
      </c>
      <c r="X338" t="str">
        <f ca="1">_xlfn.XLOOKUP(A338,SDDS!A:A,SDDS!H:H,FALSE)</f>
        <v>final_product_information_nanomaterials_name_fr</v>
      </c>
      <c r="Y338" t="str">
        <f ca="1">_xlfn.XLOOKUP(A338,SDDS!A:A,SDDS!I:I,FALSE)</f>
        <v>final_product_information_nanomaterials_name_en</v>
      </c>
      <c r="Z338">
        <f ca="1">_xlfn.XLOOKUP(A338,SDDS!A:A,SDDS!J:J,FALSE)</f>
        <v>0</v>
      </c>
      <c r="AA338">
        <f ca="1">_xlfn.XLOOKUP(A338,SDDS!A:A,SDDS!K:K,FALSE)</f>
        <v>0</v>
      </c>
      <c r="AD338" t="str">
        <f ca="1">_xlfn.XLOOKUP(A338,'Extract Diagnostic'!A:A,'Extract Diagnostic'!L:L,"0")</f>
        <v>LICENSE TO OPERATE</v>
      </c>
      <c r="AE338" t="str">
        <f ca="1">_xlfn.XLOOKUP(A338,'Extract Diagnostic'!A:A,'Extract Diagnostic'!M:M,"0")</f>
        <v>LICENSE TO OPERATE</v>
      </c>
      <c r="AF338" t="str">
        <f ca="1">_xlfn.XLOOKUP(A338,'Extract Diagnostic'!A:A,'Extract Diagnostic'!N:N,"0")</f>
        <v>LICENSE TO OPERATE</v>
      </c>
      <c r="AG338" t="str">
        <f ca="1">_xlfn.XLOOKUP(A338,'Extract Diagnostic'!A:A,'Extract Diagnostic'!X:X,"0")</f>
        <v>HIGH</v>
      </c>
      <c r="AH338" t="str">
        <f ca="1">_xlfn.XLOOKUP(A338,'Extract Diagnostic'!A:A,'Extract Diagnostic'!Y:Y,"0")</f>
        <v>HIGH</v>
      </c>
      <c r="AI338" t="str">
        <f ca="1">_xlfn.XLOOKUP(A338,'Extract Diagnostic'!A:A,'Extract Diagnostic'!Z:Z,"0")</f>
        <v>HIGH</v>
      </c>
    </row>
    <row r="339" spans="1:35" hidden="1" x14ac:dyDescent="0.35">
      <c r="A339" t="str">
        <f t="shared" ca="1" si="9"/>
        <v>SocleSOC - Socle Technical featuresFirst benefit code</v>
      </c>
      <c r="B339">
        <f ca="1"/>
        <v>437</v>
      </c>
      <c r="C339" t="str">
        <f ca="1"/>
        <v>MT8-X5G-NKJ-437</v>
      </c>
      <c r="D339" t="str">
        <f ca="1"/>
        <v>Research &amp; Innovation</v>
      </c>
      <c r="E339" t="str">
        <f ca="1"/>
        <v>Formula</v>
      </c>
      <c r="F339" t="str">
        <f ca="1"/>
        <v>Socle</v>
      </c>
      <c r="G339" t="str">
        <f ca="1"/>
        <v>SOC - Socle Technical features</v>
      </c>
      <c r="H339" t="str">
        <f ca="1"/>
        <v>Elements enabling to identify and characterize a Socle</v>
      </c>
      <c r="I339" t="str">
        <f ca="1"/>
        <v>First benefit code [SOC]</v>
      </c>
      <c r="J339" t="str">
        <f ca="1"/>
        <v>First benefit code</v>
      </c>
      <c r="K339" t="str">
        <f ca="1"/>
        <v>SOC</v>
      </c>
      <c r="L339" t="str">
        <f ca="1"/>
        <v>Technical Id - First benefit code</v>
      </c>
      <c r="M339">
        <f ca="1"/>
        <v>0</v>
      </c>
      <c r="N339" t="str">
        <f ca="1"/>
        <v>Validated</v>
      </c>
      <c r="O339">
        <f>Feuil1!$B$1</f>
        <v>20230823</v>
      </c>
      <c r="P339" t="str">
        <f ca="1">VLOOKUP(F339,Feuil1!$A$13:$D$33,2,FALSE)</f>
        <v>Validated</v>
      </c>
      <c r="Q339" t="str">
        <f ca="1">VLOOKUP(F339,Feuil1!$A$13:$D$33,3,FALSE)</f>
        <v>Mourad B</v>
      </c>
      <c r="R339" t="str">
        <f ca="1">VLOOKUP(F339,Feuil1!$A$13:$D$33,4,FALSE)</f>
        <v>Frederic G</v>
      </c>
      <c r="W339" s="4" t="s">
        <v>50</v>
      </c>
      <c r="X339" s="4">
        <v>0</v>
      </c>
      <c r="Y339" s="4">
        <v>0</v>
      </c>
      <c r="Z339" s="4">
        <v>0</v>
      </c>
      <c r="AA339">
        <v>0</v>
      </c>
    </row>
    <row r="340" spans="1:35" hidden="1" x14ac:dyDescent="0.35">
      <c r="A340" t="str">
        <f t="shared" ca="1" si="9"/>
        <v>SocleSOC - Socle Technical featuresFirst benefit Name</v>
      </c>
      <c r="B340" t="str">
        <f ca="1"/>
        <v>FPS</v>
      </c>
      <c r="C340" t="str">
        <f ca="1"/>
        <v>MT8-X5G-NKJ-FPS</v>
      </c>
      <c r="D340" t="str">
        <f ca="1"/>
        <v>Research &amp; Innovation</v>
      </c>
      <c r="E340" t="str">
        <f ca="1"/>
        <v>Formula</v>
      </c>
      <c r="F340" t="str">
        <f ca="1"/>
        <v>Socle</v>
      </c>
      <c r="G340" t="str">
        <f ca="1"/>
        <v>SOC - Socle Technical features</v>
      </c>
      <c r="H340" t="str">
        <f ca="1"/>
        <v>Elements enabling to identify and characterize a Socle</v>
      </c>
      <c r="I340" t="str">
        <f ca="1"/>
        <v>First benefit Name [SOC]</v>
      </c>
      <c r="J340" t="str">
        <f ca="1"/>
        <v>First benefit Name</v>
      </c>
      <c r="K340" t="str">
        <f ca="1"/>
        <v>SOC</v>
      </c>
      <c r="L340" t="str">
        <f ca="1"/>
        <v>Describes the first benefit of a formula (e.g. shine, hold, texture)</v>
      </c>
      <c r="M340">
        <f ca="1"/>
        <v>0</v>
      </c>
      <c r="N340" t="str">
        <f ca="1"/>
        <v>Validated</v>
      </c>
      <c r="O340">
        <f>Feuil1!$B$1</f>
        <v>20230823</v>
      </c>
      <c r="P340" t="str">
        <f ca="1">VLOOKUP(F340,Feuil1!$A$13:$D$33,2,FALSE)</f>
        <v>Validated</v>
      </c>
      <c r="Q340" t="str">
        <f ca="1">VLOOKUP(F340,Feuil1!$A$13:$D$33,3,FALSE)</f>
        <v>Mourad B</v>
      </c>
      <c r="R340" t="str">
        <f ca="1">VLOOKUP(F340,Feuil1!$A$13:$D$33,4,FALSE)</f>
        <v>Frederic G</v>
      </c>
      <c r="W340" s="4" t="s">
        <v>50</v>
      </c>
      <c r="X340" s="4">
        <v>0</v>
      </c>
      <c r="Y340" s="4">
        <v>0</v>
      </c>
      <c r="Z340" s="4">
        <v>0</v>
      </c>
      <c r="AA340">
        <v>0</v>
      </c>
    </row>
    <row r="341" spans="1:35" x14ac:dyDescent="0.35">
      <c r="A341" t="str">
        <f ca="1">F341&amp;G341&amp;J341</f>
        <v>MD Formula General InformationFGI - Formula Safety CharacteristicsFITPC Reference</v>
      </c>
      <c r="B341" t="str">
        <f ca="1"/>
        <v>0Y9</v>
      </c>
      <c r="C341" t="str">
        <f ca="1"/>
        <v>MT8-JNY-T3Z-0Y9</v>
      </c>
      <c r="D341" t="str">
        <f ca="1"/>
        <v>Research &amp; Innovation</v>
      </c>
      <c r="E341" t="str">
        <f ca="1"/>
        <v>Formula</v>
      </c>
      <c r="F341" t="str">
        <f ca="1"/>
        <v>MD Formula General Information</v>
      </c>
      <c r="G341" t="str">
        <f ca="1"/>
        <v>FGI - Formula Safety Characteristics</v>
      </c>
      <c r="H341"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341" t="str">
        <f ca="1"/>
        <v>FITPC Reference [FGI]</v>
      </c>
      <c r="J341" t="str">
        <f ca="1"/>
        <v>FITPC Reference</v>
      </c>
      <c r="K341" t="str">
        <f ca="1"/>
        <v>FGI</v>
      </c>
      <c r="L341" t="str">
        <f ca="1"/>
        <v>Cosmetic Product Technical Data Sheet Reference. Category of Finished Product entering UK (?)</v>
      </c>
      <c r="M341">
        <f ca="1"/>
        <v>0</v>
      </c>
      <c r="N341" t="str">
        <f ca="1"/>
        <v>Validated</v>
      </c>
      <c r="O341">
        <f>Feuil1!$B$1</f>
        <v>20230823</v>
      </c>
      <c r="P341" t="str">
        <f ca="1">VLOOKUP(F341,Feuil1!$A$13:$D$33,2,FALSE)</f>
        <v>Validated</v>
      </c>
      <c r="Q341" t="str">
        <f ca="1">VLOOKUP(F341,Feuil1!$A$13:$D$33,3,FALSE)</f>
        <v>Mourad B</v>
      </c>
      <c r="R341" t="str">
        <f ca="1">VLOOKUP(F341,Feuil1!$A$13:$D$33,4,FALSE)</f>
        <v>Arnaud H</v>
      </c>
      <c r="W341" t="str">
        <f ca="1">_xlfn.XLOOKUP(A341,SDDS!A:A,SDDS!G:G,FALSE)</f>
        <v>fgi_formula_safety_characteristics</v>
      </c>
      <c r="X341" t="str">
        <f ca="1">_xlfn.XLOOKUP(A341,SDDS!A:A,SDDS!H:H,FALSE)</f>
        <v>fitpc_reference</v>
      </c>
      <c r="Y341">
        <f ca="1">_xlfn.XLOOKUP(A341,SDDS!A:A,SDDS!I:I,FALSE)</f>
        <v>0</v>
      </c>
      <c r="Z341">
        <f ca="1">_xlfn.XLOOKUP(A341,SDDS!A:A,SDDS!J:J,FALSE)</f>
        <v>0</v>
      </c>
      <c r="AA341">
        <f ca="1">_xlfn.XLOOKUP(A341,SDDS!A:A,SDDS!K:K,FALSE)</f>
        <v>0</v>
      </c>
      <c r="AD341" t="str">
        <f ca="1">_xlfn.XLOOKUP(A341,'Extract Diagnostic'!A:A,'Extract Diagnostic'!L:L,"0")</f>
        <v>LICENSE TO OPERATE</v>
      </c>
      <c r="AE341" t="str">
        <f ca="1">_xlfn.XLOOKUP(A341,'Extract Diagnostic'!A:A,'Extract Diagnostic'!M:M,"0")</f>
        <v>LICENSE TO OPERATE</v>
      </c>
      <c r="AF341" t="str">
        <f ca="1">_xlfn.XLOOKUP(A341,'Extract Diagnostic'!A:A,'Extract Diagnostic'!N:N,"0")</f>
        <v>LICENSE TO OPERATE</v>
      </c>
      <c r="AG341" t="str">
        <f ca="1">_xlfn.XLOOKUP(A341,'Extract Diagnostic'!A:A,'Extract Diagnostic'!X:X,"0")</f>
        <v>HIGH</v>
      </c>
      <c r="AH341" t="str">
        <f ca="1">_xlfn.XLOOKUP(A341,'Extract Diagnostic'!A:A,'Extract Diagnostic'!Y:Y,"0")</f>
        <v>HIGH</v>
      </c>
      <c r="AI341" t="str">
        <f ca="1">_xlfn.XLOOKUP(A341,'Extract Diagnostic'!A:A,'Extract Diagnostic'!Z:Z,"0")</f>
        <v>HIGH</v>
      </c>
    </row>
    <row r="342" spans="1:35" hidden="1" x14ac:dyDescent="0.35">
      <c r="A342" t="str">
        <f t="shared" ca="1" si="9"/>
        <v>SocleSOC - FiliationFlag Generic Formula</v>
      </c>
      <c r="B342" t="str">
        <f ca="1"/>
        <v>0R2</v>
      </c>
      <c r="C342" t="str">
        <f ca="1"/>
        <v>MT8-X5G-O3T-0R2</v>
      </c>
      <c r="D342" t="str">
        <f ca="1"/>
        <v>Research &amp; Innovation</v>
      </c>
      <c r="E342" t="str">
        <f ca="1"/>
        <v>Formula</v>
      </c>
      <c r="F342" t="str">
        <f ca="1"/>
        <v>Socle</v>
      </c>
      <c r="G342" t="str">
        <f ca="1"/>
        <v>SOC - Filiation</v>
      </c>
      <c r="H342" t="str">
        <f ca="1"/>
        <v>Elements enabling to identify and characterize a Socle</v>
      </c>
      <c r="I342" t="str">
        <f ca="1"/>
        <v>Flag Generic Formula [SOC]</v>
      </c>
      <c r="J342" t="str">
        <f ca="1"/>
        <v>Flag Generic Formula</v>
      </c>
      <c r="K342" t="str">
        <f ca="1"/>
        <v>SOC</v>
      </c>
      <c r="L342" t="str">
        <f ca="1"/>
        <v>1 = The formula is a generic formula for the socle
0 = The formula is not a generic formula for the socle</v>
      </c>
      <c r="M342">
        <f ca="1"/>
        <v>0</v>
      </c>
      <c r="N342" t="str">
        <f ca="1"/>
        <v>Obsolete</v>
      </c>
      <c r="O342">
        <f>Feuil1!$B$1</f>
        <v>20230823</v>
      </c>
      <c r="P342" t="str">
        <f ca="1">VLOOKUP(F342,Feuil1!$A$13:$D$33,2,FALSE)</f>
        <v>Validated</v>
      </c>
      <c r="Q342" t="str">
        <f ca="1">VLOOKUP(F342,Feuil1!$A$13:$D$33,3,FALSE)</f>
        <v>Mourad B</v>
      </c>
      <c r="R342" t="str">
        <f ca="1">VLOOKUP(F342,Feuil1!$A$13:$D$33,4,FALSE)</f>
        <v>Frederic G</v>
      </c>
      <c r="W342" s="4" t="s">
        <v>50</v>
      </c>
      <c r="X342" s="4">
        <v>0</v>
      </c>
      <c r="Y342" s="4">
        <v>0</v>
      </c>
      <c r="Z342" s="4">
        <v>0</v>
      </c>
      <c r="AA342">
        <v>0</v>
      </c>
    </row>
    <row r="343" spans="1:35" hidden="1" x14ac:dyDescent="0.35">
      <c r="A343" t="str">
        <f t="shared" ca="1" si="9"/>
        <v>SocleSOC - Socle PerformanceFlaking Code</v>
      </c>
      <c r="B343" t="str">
        <f ca="1"/>
        <v>3X7</v>
      </c>
      <c r="C343" t="str">
        <f ca="1"/>
        <v>MT8-X5G-M10-3X7</v>
      </c>
      <c r="D343" t="str">
        <f ca="1"/>
        <v>Research &amp; Innovation</v>
      </c>
      <c r="E343" t="str">
        <f ca="1"/>
        <v>Formula</v>
      </c>
      <c r="F343" t="str">
        <f ca="1"/>
        <v>Socle</v>
      </c>
      <c r="G343" t="str">
        <f ca="1"/>
        <v>SOC - Socle Performance</v>
      </c>
      <c r="H343" t="str">
        <f ca="1"/>
        <v>Elements enabling to identify and characterize a Socle</v>
      </c>
      <c r="I343" t="str">
        <f ca="1"/>
        <v>Flaking Code [SOC]</v>
      </c>
      <c r="J343" t="str">
        <f ca="1"/>
        <v>Flaking Code</v>
      </c>
      <c r="K343" t="str">
        <f ca="1"/>
        <v>SOC</v>
      </c>
      <c r="L343" t="str">
        <f ca="1"/>
        <v>Technical Id - Flaking Code</v>
      </c>
      <c r="M343">
        <f ca="1"/>
        <v>0</v>
      </c>
      <c r="N343" t="str">
        <f ca="1"/>
        <v>Validated</v>
      </c>
      <c r="O343">
        <f>Feuil1!$B$1</f>
        <v>20230823</v>
      </c>
      <c r="P343" t="str">
        <f ca="1">VLOOKUP(F343,Feuil1!$A$13:$D$33,2,FALSE)</f>
        <v>Validated</v>
      </c>
      <c r="Q343" t="str">
        <f ca="1">VLOOKUP(F343,Feuil1!$A$13:$D$33,3,FALSE)</f>
        <v>Mourad B</v>
      </c>
      <c r="R343" t="str">
        <f ca="1">VLOOKUP(F343,Feuil1!$A$13:$D$33,4,FALSE)</f>
        <v>Frederic G</v>
      </c>
      <c r="W343" s="4" t="s">
        <v>50</v>
      </c>
      <c r="X343" s="4" t="s">
        <v>165</v>
      </c>
      <c r="Y343" s="4">
        <v>0</v>
      </c>
      <c r="Z343" s="4">
        <v>0</v>
      </c>
      <c r="AA343">
        <v>0</v>
      </c>
    </row>
    <row r="344" spans="1:35" hidden="1" x14ac:dyDescent="0.35">
      <c r="A344" t="str">
        <f t="shared" ca="1" si="9"/>
        <v>SocleSOC - Socle PerformanceFlaking Name</v>
      </c>
      <c r="B344" t="str">
        <f ca="1"/>
        <v>7TN</v>
      </c>
      <c r="C344" t="str">
        <f ca="1"/>
        <v>MT8-X5G-M10-7TN</v>
      </c>
      <c r="D344" t="str">
        <f ca="1"/>
        <v>Research &amp; Innovation</v>
      </c>
      <c r="E344" t="str">
        <f ca="1"/>
        <v>Formula</v>
      </c>
      <c r="F344" t="str">
        <f ca="1"/>
        <v>Socle</v>
      </c>
      <c r="G344" t="str">
        <f ca="1"/>
        <v>SOC - Socle Performance</v>
      </c>
      <c r="H344" t="str">
        <f ca="1"/>
        <v>Elements enabling to identify and characterize a Socle</v>
      </c>
      <c r="I344" t="str">
        <f ca="1"/>
        <v>Flaking Name [SOC]</v>
      </c>
      <c r="J344" t="str">
        <f ca="1"/>
        <v>Flaking Name</v>
      </c>
      <c r="K344" t="str">
        <f ca="1"/>
        <v>SOC</v>
      </c>
      <c r="L344" t="str">
        <f ca="1"/>
        <v>Describes the level of visible residuals (e.g. 1/5 Low, 3/5 Medium).</v>
      </c>
      <c r="M344">
        <f ca="1"/>
        <v>0</v>
      </c>
      <c r="N344" t="str">
        <f ca="1"/>
        <v>Validated</v>
      </c>
      <c r="O344">
        <f>Feuil1!$B$1</f>
        <v>20230823</v>
      </c>
      <c r="P344" t="str">
        <f ca="1">VLOOKUP(F344,Feuil1!$A$13:$D$33,2,FALSE)</f>
        <v>Validated</v>
      </c>
      <c r="Q344" t="str">
        <f ca="1">VLOOKUP(F344,Feuil1!$A$13:$D$33,3,FALSE)</f>
        <v>Mourad B</v>
      </c>
      <c r="R344" t="str">
        <f ca="1">VLOOKUP(F344,Feuil1!$A$13:$D$33,4,FALSE)</f>
        <v>Frederic G</v>
      </c>
      <c r="W344" s="4" t="s">
        <v>50</v>
      </c>
      <c r="X344" s="4">
        <v>0</v>
      </c>
      <c r="Y344" s="4">
        <v>0</v>
      </c>
      <c r="Z344" s="4">
        <v>0</v>
      </c>
      <c r="AA344">
        <v>0</v>
      </c>
    </row>
    <row r="345" spans="1:35" x14ac:dyDescent="0.35">
      <c r="A345" t="str">
        <f ca="1">F345&amp;G345&amp;J345</f>
        <v>MD Formula General InformationFGI - Formula Regulatory characteristicsFluorine compound concentration</v>
      </c>
      <c r="B345" t="str">
        <f ca="1"/>
        <v>FP9</v>
      </c>
      <c r="C345" t="str">
        <f ca="1"/>
        <v>MT8-JNY-OJV-FP9</v>
      </c>
      <c r="D345" t="str">
        <f ca="1"/>
        <v>Research &amp; Innovation</v>
      </c>
      <c r="E345" t="str">
        <f ca="1"/>
        <v>Formula</v>
      </c>
      <c r="F345" t="str">
        <f ca="1"/>
        <v>MD Formula General Information</v>
      </c>
      <c r="G345" t="str">
        <f ca="1"/>
        <v>FGI - Formula Regulatory characteristics</v>
      </c>
      <c r="H345" t="str">
        <f ca="1"/>
        <v xml:space="preserve">Properties of formula that determine its compliance with regulatory requirements or standards. </v>
      </c>
      <c r="I345" t="str">
        <f ca="1"/>
        <v>Fluorine compound concentration [FGI]</v>
      </c>
      <c r="J345" t="str">
        <f ca="1"/>
        <v>Fluorine compound concentration</v>
      </c>
      <c r="K345" t="str">
        <f ca="1"/>
        <v>FGI</v>
      </c>
      <c r="L345" t="str">
        <f ca="1"/>
        <v>Concentration of fluorine compounds present in a product formulation</v>
      </c>
      <c r="M345">
        <f ca="1"/>
        <v>0</v>
      </c>
      <c r="N345" t="str">
        <f ca="1"/>
        <v>On going</v>
      </c>
      <c r="O345">
        <f>Feuil1!$B$1</f>
        <v>20230823</v>
      </c>
      <c r="P345" t="str">
        <f ca="1">VLOOKUP(F345,Feuil1!$A$13:$D$33,2,FALSE)</f>
        <v>Validated</v>
      </c>
      <c r="Q345" t="str">
        <f ca="1">VLOOKUP(F345,Feuil1!$A$13:$D$33,3,FALSE)</f>
        <v>Mourad B</v>
      </c>
      <c r="R345" t="str">
        <f ca="1">VLOOKUP(F345,Feuil1!$A$13:$D$33,4,FALSE)</f>
        <v>Arnaud H</v>
      </c>
      <c r="W345" t="str">
        <f ca="1">_xlfn.XLOOKUP(A345,SDDS!A:A,SDDS!G:G,FALSE)</f>
        <v>fgi_formula_regulatory_characteristics</v>
      </c>
      <c r="X345">
        <f ca="1">_xlfn.XLOOKUP(A345,SDDS!A:A,SDDS!H:H,FALSE)</f>
        <v>0</v>
      </c>
      <c r="Y345">
        <f ca="1">_xlfn.XLOOKUP(A345,SDDS!A:A,SDDS!I:I,FALSE)</f>
        <v>0</v>
      </c>
      <c r="Z345">
        <f ca="1">_xlfn.XLOOKUP(A345,SDDS!A:A,SDDS!J:J,FALSE)</f>
        <v>0</v>
      </c>
      <c r="AA345">
        <f ca="1">_xlfn.XLOOKUP(A345,SDDS!A:A,SDDS!K:K,FALSE)</f>
        <v>0</v>
      </c>
      <c r="AD345" t="str">
        <f ca="1">_xlfn.XLOOKUP(A345,'Extract Diagnostic'!A:A,'Extract Diagnostic'!L:L,"0")</f>
        <v>LICENSE TO OPERATE</v>
      </c>
      <c r="AE345" t="str">
        <f ca="1">_xlfn.XLOOKUP(A345,'Extract Diagnostic'!A:A,'Extract Diagnostic'!M:M,"0")</f>
        <v>LICENSE TO OPERATE</v>
      </c>
      <c r="AF345" t="str">
        <f ca="1">_xlfn.XLOOKUP(A345,'Extract Diagnostic'!A:A,'Extract Diagnostic'!N:N,"0")</f>
        <v>LICENSE TO OPERATE</v>
      </c>
      <c r="AG345" t="str">
        <f ca="1">_xlfn.XLOOKUP(A345,'Extract Diagnostic'!A:A,'Extract Diagnostic'!X:X,"0")</f>
        <v>HIGH</v>
      </c>
      <c r="AH345" t="str">
        <f ca="1">_xlfn.XLOOKUP(A345,'Extract Diagnostic'!A:A,'Extract Diagnostic'!Y:Y,"0")</f>
        <v>HIGH</v>
      </c>
      <c r="AI345" t="str">
        <f ca="1">_xlfn.XLOOKUP(A345,'Extract Diagnostic'!A:A,'Extract Diagnostic'!Z:Z,"0")</f>
        <v>HIGH</v>
      </c>
    </row>
    <row r="346" spans="1:35" hidden="1" x14ac:dyDescent="0.35">
      <c r="A346" t="str">
        <f t="shared" ca="1" si="9"/>
        <v>SocleSOC - Socle PerformanceFoam bubble size Code</v>
      </c>
      <c r="B346" t="str">
        <f ca="1"/>
        <v>3WQ</v>
      </c>
      <c r="C346" t="str">
        <f ca="1"/>
        <v>MT8-X5G-M10-3WQ</v>
      </c>
      <c r="D346" t="str">
        <f ca="1"/>
        <v>Research &amp; Innovation</v>
      </c>
      <c r="E346" t="str">
        <f ca="1"/>
        <v>Formula</v>
      </c>
      <c r="F346" t="str">
        <f ca="1"/>
        <v>Socle</v>
      </c>
      <c r="G346" t="str">
        <f ca="1"/>
        <v>SOC - Socle Performance</v>
      </c>
      <c r="H346" t="str">
        <f ca="1"/>
        <v>Elements enabling to identify and characterize a Socle</v>
      </c>
      <c r="I346" t="str">
        <f ca="1"/>
        <v>Foam bubble size Code [SOC]</v>
      </c>
      <c r="J346" t="str">
        <f ca="1"/>
        <v>Foam bubble size Code</v>
      </c>
      <c r="K346" t="str">
        <f ca="1"/>
        <v>SOC</v>
      </c>
      <c r="L346" t="str">
        <f ca="1"/>
        <v>Technical id - Foam bubble size Code</v>
      </c>
      <c r="M346">
        <f ca="1"/>
        <v>0</v>
      </c>
      <c r="N346" t="str">
        <f ca="1"/>
        <v>Validated</v>
      </c>
      <c r="O346">
        <f>Feuil1!$B$1</f>
        <v>20230823</v>
      </c>
      <c r="P346" t="str">
        <f ca="1">VLOOKUP(F346,Feuil1!$A$13:$D$33,2,FALSE)</f>
        <v>Validated</v>
      </c>
      <c r="Q346" t="str">
        <f ca="1">VLOOKUP(F346,Feuil1!$A$13:$D$33,3,FALSE)</f>
        <v>Mourad B</v>
      </c>
      <c r="R346" t="str">
        <f ca="1">VLOOKUP(F346,Feuil1!$A$13:$D$33,4,FALSE)</f>
        <v>Frederic G</v>
      </c>
      <c r="W346" s="4" t="s">
        <v>50</v>
      </c>
      <c r="X346" s="4" t="s">
        <v>166</v>
      </c>
      <c r="Y346" s="4">
        <v>0</v>
      </c>
      <c r="Z346" s="4">
        <v>0</v>
      </c>
      <c r="AA346">
        <v>0</v>
      </c>
    </row>
    <row r="347" spans="1:35" hidden="1" x14ac:dyDescent="0.35">
      <c r="A347" t="str">
        <f t="shared" ca="1" si="9"/>
        <v>SocleSOC - Socle PerformanceFoam bubble size Name</v>
      </c>
      <c r="B347" t="str">
        <f ca="1"/>
        <v>Y4J</v>
      </c>
      <c r="C347" t="str">
        <f ca="1"/>
        <v>MT8-X5G-M10-Y4J</v>
      </c>
      <c r="D347" t="str">
        <f ca="1"/>
        <v>Research &amp; Innovation</v>
      </c>
      <c r="E347" t="str">
        <f ca="1"/>
        <v>Formula</v>
      </c>
      <c r="F347" t="str">
        <f ca="1"/>
        <v>Socle</v>
      </c>
      <c r="G347" t="str">
        <f ca="1"/>
        <v>SOC - Socle Performance</v>
      </c>
      <c r="H347" t="str">
        <f ca="1"/>
        <v>Elements enabling to identify and characterize a Socle</v>
      </c>
      <c r="I347" t="str">
        <f ca="1"/>
        <v>Foam bubble size Name [SOC]</v>
      </c>
      <c r="J347" t="str">
        <f ca="1"/>
        <v>Foam bubble size Name</v>
      </c>
      <c r="K347" t="str">
        <f ca="1"/>
        <v>SOC</v>
      </c>
      <c r="L347" t="str">
        <f ca="1"/>
        <v>Describes the impact of foam bubble size of the formula (e.g. 1/5 Low,  3/5 Medium).</v>
      </c>
      <c r="M347">
        <f ca="1"/>
        <v>0</v>
      </c>
      <c r="N347" t="str">
        <f ca="1"/>
        <v>Validated</v>
      </c>
      <c r="O347">
        <f>Feuil1!$B$1</f>
        <v>20230823</v>
      </c>
      <c r="P347" t="str">
        <f ca="1">VLOOKUP(F347,Feuil1!$A$13:$D$33,2,FALSE)</f>
        <v>Validated</v>
      </c>
      <c r="Q347" t="str">
        <f ca="1">VLOOKUP(F347,Feuil1!$A$13:$D$33,3,FALSE)</f>
        <v>Mourad B</v>
      </c>
      <c r="R347" t="str">
        <f ca="1">VLOOKUP(F347,Feuil1!$A$13:$D$33,4,FALSE)</f>
        <v>Frederic G</v>
      </c>
      <c r="W347" s="4" t="s">
        <v>50</v>
      </c>
      <c r="X347" s="4">
        <v>0</v>
      </c>
      <c r="Y347" s="4">
        <v>0</v>
      </c>
      <c r="Z347" s="4">
        <v>0</v>
      </c>
      <c r="AA347">
        <v>0</v>
      </c>
    </row>
    <row r="348" spans="1:35" hidden="1" x14ac:dyDescent="0.35">
      <c r="A348" t="str">
        <f t="shared" ca="1" si="9"/>
        <v>SocleSOC - Socle PerformanceFoam density Code</v>
      </c>
      <c r="B348" t="str">
        <f ca="1"/>
        <v>3X8</v>
      </c>
      <c r="C348" t="str">
        <f ca="1"/>
        <v>MT8-X5G-M10-3X8</v>
      </c>
      <c r="D348" t="str">
        <f ca="1"/>
        <v>Research &amp; Innovation</v>
      </c>
      <c r="E348" t="str">
        <f ca="1"/>
        <v>Formula</v>
      </c>
      <c r="F348" t="str">
        <f ca="1"/>
        <v>Socle</v>
      </c>
      <c r="G348" t="str">
        <f ca="1"/>
        <v>SOC - Socle Performance</v>
      </c>
      <c r="H348" t="str">
        <f ca="1"/>
        <v>Elements enabling to identify and characterize a Socle</v>
      </c>
      <c r="I348" t="str">
        <f ca="1"/>
        <v>Foam density Code [SOC]</v>
      </c>
      <c r="J348" t="str">
        <f ca="1"/>
        <v>Foam density Code</v>
      </c>
      <c r="K348" t="str">
        <f ca="1"/>
        <v>SOC</v>
      </c>
      <c r="L348" t="str">
        <f ca="1"/>
        <v>Technical Id - Foam density Code</v>
      </c>
      <c r="M348">
        <f ca="1"/>
        <v>0</v>
      </c>
      <c r="N348" t="str">
        <f ca="1"/>
        <v>Validated</v>
      </c>
      <c r="O348">
        <f>Feuil1!$B$1</f>
        <v>20230823</v>
      </c>
      <c r="P348" t="str">
        <f ca="1">VLOOKUP(F348,Feuil1!$A$13:$D$33,2,FALSE)</f>
        <v>Validated</v>
      </c>
      <c r="Q348" t="str">
        <f ca="1">VLOOKUP(F348,Feuil1!$A$13:$D$33,3,FALSE)</f>
        <v>Mourad B</v>
      </c>
      <c r="R348" t="str">
        <f ca="1">VLOOKUP(F348,Feuil1!$A$13:$D$33,4,FALSE)</f>
        <v>Frederic G</v>
      </c>
      <c r="W348" s="4" t="s">
        <v>50</v>
      </c>
      <c r="X348" s="4">
        <v>0</v>
      </c>
      <c r="Y348" s="4">
        <v>0</v>
      </c>
      <c r="Z348" s="4">
        <v>0</v>
      </c>
      <c r="AA348">
        <v>0</v>
      </c>
    </row>
    <row r="349" spans="1:35" hidden="1" x14ac:dyDescent="0.35">
      <c r="A349" t="str">
        <f t="shared" ca="1" si="9"/>
        <v>SocleSOC - Socle PerformanceFoam density Name</v>
      </c>
      <c r="B349" t="str">
        <f ca="1"/>
        <v>57Q</v>
      </c>
      <c r="C349" t="str">
        <f ca="1"/>
        <v>MT8-X5G-M10-57Q</v>
      </c>
      <c r="D349" t="str">
        <f ca="1"/>
        <v>Research &amp; Innovation</v>
      </c>
      <c r="E349" t="str">
        <f ca="1"/>
        <v>Formula</v>
      </c>
      <c r="F349" t="str">
        <f ca="1"/>
        <v>Socle</v>
      </c>
      <c r="G349" t="str">
        <f ca="1"/>
        <v>SOC - Socle Performance</v>
      </c>
      <c r="H349" t="str">
        <f ca="1"/>
        <v>Elements enabling to identify and characterize a Socle</v>
      </c>
      <c r="I349" t="str">
        <f ca="1"/>
        <v>Foam density Name [SOC]</v>
      </c>
      <c r="J349" t="str">
        <f ca="1"/>
        <v>Foam density Name</v>
      </c>
      <c r="K349" t="str">
        <f ca="1"/>
        <v>SOC</v>
      </c>
      <c r="L349" t="str">
        <f ca="1"/>
        <v>Describes the impact of foam density of the formula (e.g. 1/5 Low,  3/5 Medium).</v>
      </c>
      <c r="M349">
        <f ca="1"/>
        <v>0</v>
      </c>
      <c r="N349" t="str">
        <f ca="1"/>
        <v>Validated</v>
      </c>
      <c r="O349">
        <f>Feuil1!$B$1</f>
        <v>20230823</v>
      </c>
      <c r="P349" t="str">
        <f ca="1">VLOOKUP(F349,Feuil1!$A$13:$D$33,2,FALSE)</f>
        <v>Validated</v>
      </c>
      <c r="Q349" t="str">
        <f ca="1">VLOOKUP(F349,Feuil1!$A$13:$D$33,3,FALSE)</f>
        <v>Mourad B</v>
      </c>
      <c r="R349" t="str">
        <f ca="1">VLOOKUP(F349,Feuil1!$A$13:$D$33,4,FALSE)</f>
        <v>Frederic G</v>
      </c>
      <c r="W349" s="4" t="s">
        <v>45</v>
      </c>
      <c r="X349" s="4">
        <v>0</v>
      </c>
      <c r="Y349" s="4">
        <v>0</v>
      </c>
      <c r="Z349" s="4">
        <v>0</v>
      </c>
      <c r="AA349">
        <v>0</v>
      </c>
    </row>
    <row r="350" spans="1:35" hidden="1" x14ac:dyDescent="0.35">
      <c r="A350" t="str">
        <f t="shared" ca="1" si="9"/>
        <v>SocleSOC - Socle Technical featuresFoam Presence Flag</v>
      </c>
      <c r="B350" t="str">
        <f ca="1"/>
        <v>9N9</v>
      </c>
      <c r="C350" t="str">
        <f ca="1"/>
        <v>MT8-X5G-NKJ-9N9</v>
      </c>
      <c r="D350" t="str">
        <f ca="1"/>
        <v>Research &amp; Innovation</v>
      </c>
      <c r="E350" t="str">
        <f ca="1"/>
        <v>Formula</v>
      </c>
      <c r="F350" t="str">
        <f ca="1"/>
        <v>Socle</v>
      </c>
      <c r="G350" t="str">
        <f ca="1"/>
        <v>SOC - Socle Technical features</v>
      </c>
      <c r="H350" t="str">
        <f ca="1"/>
        <v>Elements enabling to identify and characterize a Socle</v>
      </c>
      <c r="I350" t="str">
        <f ca="1"/>
        <v>Foam Presence Flag [SOC]</v>
      </c>
      <c r="J350" t="str">
        <f ca="1"/>
        <v>Foam Presence Flag</v>
      </c>
      <c r="K350" t="str">
        <f ca="1"/>
        <v>SOC</v>
      </c>
      <c r="L350" t="str">
        <f ca="1"/>
        <v>Describes if product produces foam or not</v>
      </c>
      <c r="M350">
        <f ca="1"/>
        <v>0</v>
      </c>
      <c r="N350" t="str">
        <f ca="1"/>
        <v>Validated</v>
      </c>
      <c r="O350">
        <f>Feuil1!$B$1</f>
        <v>20230823</v>
      </c>
      <c r="P350" t="str">
        <f ca="1">VLOOKUP(F350,Feuil1!$A$13:$D$33,2,FALSE)</f>
        <v>Validated</v>
      </c>
      <c r="Q350" t="str">
        <f ca="1">VLOOKUP(F350,Feuil1!$A$13:$D$33,3,FALSE)</f>
        <v>Mourad B</v>
      </c>
      <c r="R350" t="str">
        <f ca="1">VLOOKUP(F350,Feuil1!$A$13:$D$33,4,FALSE)</f>
        <v>Frederic G</v>
      </c>
      <c r="W350" s="4" t="s">
        <v>45</v>
      </c>
      <c r="X350" s="4" t="s">
        <v>167</v>
      </c>
      <c r="Y350" s="4">
        <v>0</v>
      </c>
      <c r="Z350" s="4">
        <v>0</v>
      </c>
      <c r="AA350">
        <v>0</v>
      </c>
    </row>
    <row r="351" spans="1:35" hidden="1" x14ac:dyDescent="0.35">
      <c r="A351" t="str">
        <f t="shared" ca="1" si="9"/>
        <v>SocleSOC - Socle PerformanceFoam quality Code</v>
      </c>
      <c r="B351" t="str">
        <f ca="1"/>
        <v>3WU</v>
      </c>
      <c r="C351" t="str">
        <f ca="1"/>
        <v>MT8-X5G-M10-3WU</v>
      </c>
      <c r="D351" t="str">
        <f ca="1"/>
        <v>Research &amp; Innovation</v>
      </c>
      <c r="E351" t="str">
        <f ca="1"/>
        <v>Formula</v>
      </c>
      <c r="F351" t="str">
        <f ca="1"/>
        <v>Socle</v>
      </c>
      <c r="G351" t="str">
        <f ca="1"/>
        <v>SOC - Socle Performance</v>
      </c>
      <c r="H351" t="str">
        <f ca="1"/>
        <v>Elements enabling to identify and characterize a Socle</v>
      </c>
      <c r="I351" t="str">
        <f ca="1"/>
        <v>Foam quality Code [SOC]</v>
      </c>
      <c r="J351" t="str">
        <f ca="1"/>
        <v>Foam quality Code</v>
      </c>
      <c r="K351" t="str">
        <f ca="1"/>
        <v>SOC</v>
      </c>
      <c r="L351" t="str">
        <f ca="1"/>
        <v>Technical Id -Foam quality Code</v>
      </c>
      <c r="M351">
        <f ca="1"/>
        <v>0</v>
      </c>
      <c r="N351" t="str">
        <f ca="1"/>
        <v>Validated</v>
      </c>
      <c r="O351">
        <f>Feuil1!$B$1</f>
        <v>20230823</v>
      </c>
      <c r="P351" t="str">
        <f ca="1">VLOOKUP(F351,Feuil1!$A$13:$D$33,2,FALSE)</f>
        <v>Validated</v>
      </c>
      <c r="Q351" t="str">
        <f ca="1">VLOOKUP(F351,Feuil1!$A$13:$D$33,3,FALSE)</f>
        <v>Mourad B</v>
      </c>
      <c r="R351" t="str">
        <f ca="1">VLOOKUP(F351,Feuil1!$A$13:$D$33,4,FALSE)</f>
        <v>Frederic G</v>
      </c>
      <c r="W351" s="4" t="s">
        <v>45</v>
      </c>
      <c r="X351" s="4" t="s">
        <v>168</v>
      </c>
      <c r="Y351" s="4" t="s">
        <v>169</v>
      </c>
      <c r="Z351" s="4">
        <v>0</v>
      </c>
      <c r="AA351">
        <v>0</v>
      </c>
    </row>
    <row r="352" spans="1:35" hidden="1" x14ac:dyDescent="0.35">
      <c r="A352" t="str">
        <f t="shared" ca="1" si="9"/>
        <v>SocleSOC - Socle PerformanceFoam quality Name</v>
      </c>
      <c r="B352" t="str">
        <f ca="1"/>
        <v>Q6K</v>
      </c>
      <c r="C352" t="str">
        <f ca="1"/>
        <v>MT8-X5G-M10-Q6K</v>
      </c>
      <c r="D352" t="str">
        <f ca="1"/>
        <v>Research &amp; Innovation</v>
      </c>
      <c r="E352" t="str">
        <f ca="1"/>
        <v>Formula</v>
      </c>
      <c r="F352" t="str">
        <f ca="1"/>
        <v>Socle</v>
      </c>
      <c r="G352" t="str">
        <f ca="1"/>
        <v>SOC - Socle Performance</v>
      </c>
      <c r="H352" t="str">
        <f ca="1"/>
        <v>Elements enabling to identify and characterize a Socle</v>
      </c>
      <c r="I352" t="str">
        <f ca="1"/>
        <v>Foam quality Name [SOC]</v>
      </c>
      <c r="J352" t="str">
        <f ca="1"/>
        <v>Foam quality Name</v>
      </c>
      <c r="K352" t="str">
        <f ca="1"/>
        <v>SOC</v>
      </c>
      <c r="L352" t="str">
        <f ca="1"/>
        <v>Describes the impact of foam quality of the formula (e.g. 1/5 Low,  3/5 Medium).</v>
      </c>
      <c r="M352">
        <f ca="1"/>
        <v>0</v>
      </c>
      <c r="N352" t="str">
        <f ca="1"/>
        <v>Validated</v>
      </c>
      <c r="O352">
        <f>Feuil1!$B$1</f>
        <v>20230823</v>
      </c>
      <c r="P352" t="str">
        <f ca="1">VLOOKUP(F352,Feuil1!$A$13:$D$33,2,FALSE)</f>
        <v>Validated</v>
      </c>
      <c r="Q352" t="str">
        <f ca="1">VLOOKUP(F352,Feuil1!$A$13:$D$33,3,FALSE)</f>
        <v>Mourad B</v>
      </c>
      <c r="R352" t="str">
        <f ca="1">VLOOKUP(F352,Feuil1!$A$13:$D$33,4,FALSE)</f>
        <v>Frederic G</v>
      </c>
      <c r="W352" s="4" t="s">
        <v>116</v>
      </c>
      <c r="X352" s="4" t="s">
        <v>170</v>
      </c>
      <c r="Y352" s="4" t="s">
        <v>171</v>
      </c>
      <c r="Z352" s="4">
        <v>0</v>
      </c>
      <c r="AA352">
        <v>0</v>
      </c>
    </row>
    <row r="353" spans="1:35" hidden="1" x14ac:dyDescent="0.35">
      <c r="A353" t="str">
        <f t="shared" ca="1" si="9"/>
        <v>SocleSOC - Socle PerformanceFoam quantity Code</v>
      </c>
      <c r="B353" t="str">
        <f ca="1"/>
        <v>3WT</v>
      </c>
      <c r="C353" t="str">
        <f ca="1"/>
        <v>MT8-X5G-M10-3WT</v>
      </c>
      <c r="D353" t="str">
        <f ca="1"/>
        <v>Research &amp; Innovation</v>
      </c>
      <c r="E353" t="str">
        <f ca="1"/>
        <v>Formula</v>
      </c>
      <c r="F353" t="str">
        <f ca="1"/>
        <v>Socle</v>
      </c>
      <c r="G353" t="str">
        <f ca="1"/>
        <v>SOC - Socle Performance</v>
      </c>
      <c r="H353" t="str">
        <f ca="1"/>
        <v>Elements enabling to identify and characterize a Socle</v>
      </c>
      <c r="I353" t="str">
        <f ca="1"/>
        <v>Foam quantity Code [SOC]</v>
      </c>
      <c r="J353" t="str">
        <f ca="1"/>
        <v>Foam quantity Code</v>
      </c>
      <c r="K353" t="str">
        <f ca="1"/>
        <v>SOC</v>
      </c>
      <c r="L353" t="str">
        <f ca="1"/>
        <v>Technical Id - Foam quantity Code</v>
      </c>
      <c r="M353">
        <f ca="1"/>
        <v>0</v>
      </c>
      <c r="N353" t="str">
        <f ca="1"/>
        <v>Validated</v>
      </c>
      <c r="O353">
        <f>Feuil1!$B$1</f>
        <v>20230823</v>
      </c>
      <c r="P353" t="str">
        <f ca="1">VLOOKUP(F353,Feuil1!$A$13:$D$33,2,FALSE)</f>
        <v>Validated</v>
      </c>
      <c r="Q353" t="str">
        <f ca="1">VLOOKUP(F353,Feuil1!$A$13:$D$33,3,FALSE)</f>
        <v>Mourad B</v>
      </c>
      <c r="R353" t="str">
        <f ca="1">VLOOKUP(F353,Feuil1!$A$13:$D$33,4,FALSE)</f>
        <v>Frederic G</v>
      </c>
      <c r="W353" s="4" t="s">
        <v>116</v>
      </c>
      <c r="X353" s="4" t="s">
        <v>172</v>
      </c>
      <c r="Y353" s="4">
        <v>0</v>
      </c>
      <c r="Z353" s="4">
        <v>0</v>
      </c>
      <c r="AA353">
        <v>0</v>
      </c>
    </row>
    <row r="354" spans="1:35" hidden="1" x14ac:dyDescent="0.35">
      <c r="A354" t="str">
        <f t="shared" ca="1" si="9"/>
        <v>SocleSOC - Socle PerformanceFoam quantity Name</v>
      </c>
      <c r="B354" t="str">
        <f ca="1"/>
        <v>WB2</v>
      </c>
      <c r="C354" t="str">
        <f ca="1"/>
        <v>MT8-X5G-M10-WB2</v>
      </c>
      <c r="D354" t="str">
        <f ca="1"/>
        <v>Research &amp; Innovation</v>
      </c>
      <c r="E354" t="str">
        <f ca="1"/>
        <v>Formula</v>
      </c>
      <c r="F354" t="str">
        <f ca="1"/>
        <v>Socle</v>
      </c>
      <c r="G354" t="str">
        <f ca="1"/>
        <v>SOC - Socle Performance</v>
      </c>
      <c r="H354" t="str">
        <f ca="1"/>
        <v>Elements enabling to identify and characterize a Socle</v>
      </c>
      <c r="I354" t="str">
        <f ca="1"/>
        <v>Foam quantity Name [SOC]</v>
      </c>
      <c r="J354" t="str">
        <f ca="1"/>
        <v>Foam quantity Name</v>
      </c>
      <c r="K354" t="str">
        <f ca="1"/>
        <v>SOC</v>
      </c>
      <c r="L354" t="str">
        <f ca="1"/>
        <v>Describes the impact of foam quantity of the formula (e.g. 1/5 Low,  3/5 Medium).</v>
      </c>
      <c r="M354">
        <f ca="1"/>
        <v>0</v>
      </c>
      <c r="N354" t="str">
        <f ca="1"/>
        <v>Validated</v>
      </c>
      <c r="O354">
        <f>Feuil1!$B$1</f>
        <v>20230823</v>
      </c>
      <c r="P354" t="str">
        <f ca="1">VLOOKUP(F354,Feuil1!$A$13:$D$33,2,FALSE)</f>
        <v>Validated</v>
      </c>
      <c r="Q354" t="str">
        <f ca="1">VLOOKUP(F354,Feuil1!$A$13:$D$33,3,FALSE)</f>
        <v>Mourad B</v>
      </c>
      <c r="R354" t="str">
        <f ca="1">VLOOKUP(F354,Feuil1!$A$13:$D$33,4,FALSE)</f>
        <v>Frederic G</v>
      </c>
      <c r="W354" s="4" t="s">
        <v>116</v>
      </c>
      <c r="X354" s="4" t="s">
        <v>173</v>
      </c>
      <c r="Y354" s="4" t="s">
        <v>174</v>
      </c>
      <c r="Z354" s="4">
        <v>0</v>
      </c>
      <c r="AA354">
        <v>0</v>
      </c>
    </row>
    <row r="355" spans="1:35" hidden="1" x14ac:dyDescent="0.35">
      <c r="A355" t="str">
        <f t="shared" ca="1" si="9"/>
        <v>SocleSOC - Socle PerformanceFoam Stability in hands Code</v>
      </c>
      <c r="B355" t="str">
        <f ca="1"/>
        <v>3X5</v>
      </c>
      <c r="C355" t="str">
        <f ca="1"/>
        <v>MT8-X5G-M10-3X5</v>
      </c>
      <c r="D355" t="str">
        <f ca="1"/>
        <v>Research &amp; Innovation</v>
      </c>
      <c r="E355" t="str">
        <f ca="1"/>
        <v>Formula</v>
      </c>
      <c r="F355" t="str">
        <f ca="1"/>
        <v>Socle</v>
      </c>
      <c r="G355" t="str">
        <f ca="1"/>
        <v>SOC - Socle Performance</v>
      </c>
      <c r="H355" t="str">
        <f ca="1"/>
        <v>Elements enabling to identify and characterize a Socle</v>
      </c>
      <c r="I355" t="str">
        <f ca="1"/>
        <v>Foam Stability in hands Code [SOC]</v>
      </c>
      <c r="J355" t="str">
        <f ca="1"/>
        <v>Foam Stability in hands Code</v>
      </c>
      <c r="K355" t="str">
        <f ca="1"/>
        <v>SOC</v>
      </c>
      <c r="L355" t="str">
        <f ca="1"/>
        <v>Technical Id - Foam Stability in hands Code</v>
      </c>
      <c r="M355">
        <f ca="1"/>
        <v>0</v>
      </c>
      <c r="N355" t="str">
        <f ca="1"/>
        <v>Validated</v>
      </c>
      <c r="O355">
        <f>Feuil1!$B$1</f>
        <v>20230823</v>
      </c>
      <c r="P355" t="str">
        <f ca="1">VLOOKUP(F355,Feuil1!$A$13:$D$33,2,FALSE)</f>
        <v>Validated</v>
      </c>
      <c r="Q355" t="str">
        <f ca="1">VLOOKUP(F355,Feuil1!$A$13:$D$33,3,FALSE)</f>
        <v>Mourad B</v>
      </c>
      <c r="R355" t="str">
        <f ca="1">VLOOKUP(F355,Feuil1!$A$13:$D$33,4,FALSE)</f>
        <v>Frederic G</v>
      </c>
      <c r="W355" s="4" t="s">
        <v>116</v>
      </c>
      <c r="X355" s="4">
        <v>0</v>
      </c>
      <c r="Y355" s="4">
        <v>0</v>
      </c>
      <c r="Z355" s="4">
        <v>0</v>
      </c>
      <c r="AA355">
        <v>0</v>
      </c>
    </row>
    <row r="356" spans="1:35" hidden="1" x14ac:dyDescent="0.35">
      <c r="A356" t="str">
        <f t="shared" ca="1" si="9"/>
        <v>SocleSOC - Socle PerformanceFoam Stability in hands Name</v>
      </c>
      <c r="B356" t="str">
        <f ca="1"/>
        <v>ADU</v>
      </c>
      <c r="C356" t="str">
        <f ca="1"/>
        <v>MT8-X5G-M10-ADU</v>
      </c>
      <c r="D356" t="str">
        <f ca="1"/>
        <v>Research &amp; Innovation</v>
      </c>
      <c r="E356" t="str">
        <f ca="1"/>
        <v>Formula</v>
      </c>
      <c r="F356" t="str">
        <f ca="1"/>
        <v>Socle</v>
      </c>
      <c r="G356" t="str">
        <f ca="1"/>
        <v>SOC - Socle Performance</v>
      </c>
      <c r="H356" t="str">
        <f ca="1"/>
        <v>Elements enabling to identify and characterize a Socle</v>
      </c>
      <c r="I356" t="str">
        <f ca="1"/>
        <v>Foam Stability in hands Name [SOC]</v>
      </c>
      <c r="J356" t="str">
        <f ca="1"/>
        <v>Foam Stability in hands Name</v>
      </c>
      <c r="K356" t="str">
        <f ca="1"/>
        <v>SOC</v>
      </c>
      <c r="L356" t="str">
        <f ca="1"/>
        <v>Describes the lasting of the foam when putting on hands (e.g. 1/5 Low,  3/5 Medium).</v>
      </c>
      <c r="M356">
        <f ca="1"/>
        <v>0</v>
      </c>
      <c r="N356" t="str">
        <f ca="1"/>
        <v>Validated</v>
      </c>
      <c r="O356">
        <f>Feuil1!$B$1</f>
        <v>20230823</v>
      </c>
      <c r="P356" t="str">
        <f ca="1">VLOOKUP(F356,Feuil1!$A$13:$D$33,2,FALSE)</f>
        <v>Validated</v>
      </c>
      <c r="Q356" t="str">
        <f ca="1">VLOOKUP(F356,Feuil1!$A$13:$D$33,3,FALSE)</f>
        <v>Mourad B</v>
      </c>
      <c r="R356" t="str">
        <f ca="1">VLOOKUP(F356,Feuil1!$A$13:$D$33,4,FALSE)</f>
        <v>Frederic G</v>
      </c>
      <c r="W356" s="4" t="s">
        <v>50</v>
      </c>
      <c r="X356" s="4" t="s">
        <v>175</v>
      </c>
      <c r="Y356" s="4">
        <v>0</v>
      </c>
      <c r="Z356" s="4">
        <v>0</v>
      </c>
      <c r="AA356">
        <v>0</v>
      </c>
    </row>
    <row r="357" spans="1:35" hidden="1" x14ac:dyDescent="0.35">
      <c r="A357" t="str">
        <f t="shared" ca="1" si="9"/>
        <v>SocleSOC - Socle Technical featuresFoam texture Code</v>
      </c>
      <c r="B357" t="str">
        <f ca="1"/>
        <v>42M</v>
      </c>
      <c r="C357" t="str">
        <f ca="1"/>
        <v>MT8-X5G-NKJ-42M</v>
      </c>
      <c r="D357" t="str">
        <f ca="1"/>
        <v>Research &amp; Innovation</v>
      </c>
      <c r="E357" t="str">
        <f ca="1"/>
        <v>Formula</v>
      </c>
      <c r="F357" t="str">
        <f ca="1"/>
        <v>Socle</v>
      </c>
      <c r="G357" t="str">
        <f ca="1"/>
        <v>SOC - Socle Technical features</v>
      </c>
      <c r="H357" t="str">
        <f ca="1"/>
        <v>Elements enabling to identify and characterize a Socle</v>
      </c>
      <c r="I357" t="str">
        <f ca="1"/>
        <v>Foam texture Code [SOC]</v>
      </c>
      <c r="J357" t="str">
        <f ca="1"/>
        <v>Foam texture Code</v>
      </c>
      <c r="K357" t="str">
        <f ca="1"/>
        <v>SOC</v>
      </c>
      <c r="L357" t="str">
        <f ca="1"/>
        <v>Technical Id - Foam texture Code</v>
      </c>
      <c r="M357">
        <f ca="1"/>
        <v>0</v>
      </c>
      <c r="N357" t="str">
        <f ca="1"/>
        <v>Validated</v>
      </c>
      <c r="O357">
        <f>Feuil1!$B$1</f>
        <v>20230823</v>
      </c>
      <c r="P357" t="str">
        <f ca="1">VLOOKUP(F357,Feuil1!$A$13:$D$33,2,FALSE)</f>
        <v>Validated</v>
      </c>
      <c r="Q357" t="str">
        <f ca="1">VLOOKUP(F357,Feuil1!$A$13:$D$33,3,FALSE)</f>
        <v>Mourad B</v>
      </c>
      <c r="R357" t="str">
        <f ca="1">VLOOKUP(F357,Feuil1!$A$13:$D$33,4,FALSE)</f>
        <v>Frederic G</v>
      </c>
      <c r="W357" s="4" t="s">
        <v>50</v>
      </c>
      <c r="X357" s="4">
        <v>0</v>
      </c>
      <c r="Y357" s="4">
        <v>0</v>
      </c>
      <c r="Z357" s="4">
        <v>0</v>
      </c>
      <c r="AA357">
        <v>0</v>
      </c>
    </row>
    <row r="358" spans="1:35" hidden="1" x14ac:dyDescent="0.35">
      <c r="A358" t="str">
        <f t="shared" ca="1" si="9"/>
        <v>SocleSOC - Socle Technical featuresFoam texture Name</v>
      </c>
      <c r="B358" t="str">
        <f ca="1"/>
        <v>9MJ</v>
      </c>
      <c r="C358" t="str">
        <f ca="1"/>
        <v>MT8-X5G-NKJ-9MJ</v>
      </c>
      <c r="D358" t="str">
        <f ca="1"/>
        <v>Research &amp; Innovation</v>
      </c>
      <c r="E358" t="str">
        <f ca="1"/>
        <v>Formula</v>
      </c>
      <c r="F358" t="str">
        <f ca="1"/>
        <v>Socle</v>
      </c>
      <c r="G358" t="str">
        <f ca="1"/>
        <v>SOC - Socle Technical features</v>
      </c>
      <c r="H358" t="str">
        <f ca="1"/>
        <v>Elements enabling to identify and characterize a Socle</v>
      </c>
      <c r="I358" t="str">
        <f ca="1"/>
        <v>Foam texture Name [SOC]</v>
      </c>
      <c r="J358" t="str">
        <f ca="1"/>
        <v>Foam texture Name</v>
      </c>
      <c r="K358" t="str">
        <f ca="1"/>
        <v>SOC</v>
      </c>
      <c r="L358" t="str">
        <f ca="1"/>
        <v>Describes the foam texture of the formla (e.g. based on density, foam volume or size of bubble)</v>
      </c>
      <c r="M358">
        <f ca="1"/>
        <v>0</v>
      </c>
      <c r="N358" t="str">
        <f ca="1"/>
        <v>Validated</v>
      </c>
      <c r="O358">
        <f>Feuil1!$B$1</f>
        <v>20230823</v>
      </c>
      <c r="P358" t="str">
        <f ca="1">VLOOKUP(F358,Feuil1!$A$13:$D$33,2,FALSE)</f>
        <v>Validated</v>
      </c>
      <c r="Q358" t="str">
        <f ca="1">VLOOKUP(F358,Feuil1!$A$13:$D$33,3,FALSE)</f>
        <v>Mourad B</v>
      </c>
      <c r="R358" t="str">
        <f ca="1">VLOOKUP(F358,Feuil1!$A$13:$D$33,4,FALSE)</f>
        <v>Frederic G</v>
      </c>
      <c r="W358" s="4" t="s">
        <v>50</v>
      </c>
      <c r="X358" s="4">
        <v>0</v>
      </c>
      <c r="Y358" s="4">
        <v>0</v>
      </c>
      <c r="Z358" s="4">
        <v>0</v>
      </c>
      <c r="AA358">
        <v>0</v>
      </c>
    </row>
    <row r="359" spans="1:35" hidden="1" x14ac:dyDescent="0.35">
      <c r="A359" t="str">
        <f t="shared" ca="1" si="9"/>
        <v>SocleSOC - Socle PerformanceFoam volume Code</v>
      </c>
      <c r="B359" t="str">
        <f ca="1"/>
        <v>3X1</v>
      </c>
      <c r="C359" t="str">
        <f ca="1"/>
        <v>MT8-X5G-M10-3X1</v>
      </c>
      <c r="D359" t="str">
        <f ca="1"/>
        <v>Research &amp; Innovation</v>
      </c>
      <c r="E359" t="str">
        <f ca="1"/>
        <v>Formula</v>
      </c>
      <c r="F359" t="str">
        <f ca="1"/>
        <v>Socle</v>
      </c>
      <c r="G359" t="str">
        <f ca="1"/>
        <v>SOC - Socle Performance</v>
      </c>
      <c r="H359" t="str">
        <f ca="1"/>
        <v>Elements enabling to identify and characterize a Socle</v>
      </c>
      <c r="I359" t="str">
        <f ca="1"/>
        <v>Foam volume Code [SOC]</v>
      </c>
      <c r="J359" t="str">
        <f ca="1"/>
        <v>Foam volume Code</v>
      </c>
      <c r="K359" t="str">
        <f ca="1"/>
        <v>SOC</v>
      </c>
      <c r="L359" t="str">
        <f ca="1"/>
        <v>Technical Id - Foam volume Code</v>
      </c>
      <c r="M359">
        <f ca="1"/>
        <v>0</v>
      </c>
      <c r="N359" t="str">
        <f ca="1"/>
        <v>Validated</v>
      </c>
      <c r="O359">
        <f>Feuil1!$B$1</f>
        <v>20230823</v>
      </c>
      <c r="P359" t="str">
        <f ca="1">VLOOKUP(F359,Feuil1!$A$13:$D$33,2,FALSE)</f>
        <v>Validated</v>
      </c>
      <c r="Q359" t="str">
        <f ca="1">VLOOKUP(F359,Feuil1!$A$13:$D$33,3,FALSE)</f>
        <v>Mourad B</v>
      </c>
      <c r="R359" t="str">
        <f ca="1">VLOOKUP(F359,Feuil1!$A$13:$D$33,4,FALSE)</f>
        <v>Frederic G</v>
      </c>
      <c r="W359" s="4" t="s">
        <v>50</v>
      </c>
      <c r="X359" s="4">
        <v>0</v>
      </c>
      <c r="Y359" s="4">
        <v>0</v>
      </c>
      <c r="Z359" s="4">
        <v>0</v>
      </c>
      <c r="AA359">
        <v>0</v>
      </c>
    </row>
    <row r="360" spans="1:35" hidden="1" x14ac:dyDescent="0.35">
      <c r="A360" t="str">
        <f t="shared" ca="1" si="9"/>
        <v>SocleSOC - Socle PerformanceFoam volume Name</v>
      </c>
      <c r="B360" t="str">
        <f ca="1"/>
        <v>GGU</v>
      </c>
      <c r="C360" t="str">
        <f ca="1"/>
        <v>MT8-X5G-M10-GGU</v>
      </c>
      <c r="D360" t="str">
        <f ca="1"/>
        <v>Research &amp; Innovation</v>
      </c>
      <c r="E360" t="str">
        <f ca="1"/>
        <v>Formula</v>
      </c>
      <c r="F360" t="str">
        <f ca="1"/>
        <v>Socle</v>
      </c>
      <c r="G360" t="str">
        <f ca="1"/>
        <v>SOC - Socle Performance</v>
      </c>
      <c r="H360" t="str">
        <f ca="1"/>
        <v>Elements enabling to identify and characterize a Socle</v>
      </c>
      <c r="I360" t="str">
        <f ca="1"/>
        <v>Foam volume Name [SOC]</v>
      </c>
      <c r="J360" t="str">
        <f ca="1"/>
        <v>Foam volume Name</v>
      </c>
      <c r="K360" t="str">
        <f ca="1"/>
        <v>SOC</v>
      </c>
      <c r="L360" t="str">
        <f ca="1"/>
        <v>Describes the level of foam volume of the formula (e.g. 1/5 Low,  3/5 Medium).</v>
      </c>
      <c r="M360">
        <f ca="1"/>
        <v>0</v>
      </c>
      <c r="N360" t="str">
        <f ca="1"/>
        <v>Validated</v>
      </c>
      <c r="O360">
        <f>Feuil1!$B$1</f>
        <v>20230823</v>
      </c>
      <c r="P360" t="str">
        <f ca="1">VLOOKUP(F360,Feuil1!$A$13:$D$33,2,FALSE)</f>
        <v>Validated</v>
      </c>
      <c r="Q360" t="str">
        <f ca="1">VLOOKUP(F360,Feuil1!$A$13:$D$33,3,FALSE)</f>
        <v>Mourad B</v>
      </c>
      <c r="R360" t="str">
        <f ca="1">VLOOKUP(F360,Feuil1!$A$13:$D$33,4,FALSE)</f>
        <v>Frederic G</v>
      </c>
      <c r="W360" s="4" t="s">
        <v>50</v>
      </c>
      <c r="X360" s="4">
        <v>0</v>
      </c>
      <c r="Y360" s="4">
        <v>0</v>
      </c>
      <c r="Z360" s="4">
        <v>0</v>
      </c>
      <c r="AA360">
        <v>0</v>
      </c>
    </row>
    <row r="361" spans="1:35" hidden="1" x14ac:dyDescent="0.35">
      <c r="A361" t="str">
        <f t="shared" ca="1" si="9"/>
        <v>SocleSOC - Socle Attribute DictionnaryForced Display flag</v>
      </c>
      <c r="B361" t="str">
        <f ca="1"/>
        <v>51M</v>
      </c>
      <c r="C361" t="str">
        <f ca="1"/>
        <v>MT8-X5G-RDN-51M</v>
      </c>
      <c r="D361" t="str">
        <f ca="1"/>
        <v>Research &amp; Innovation</v>
      </c>
      <c r="E361" t="str">
        <f ca="1"/>
        <v>Formula</v>
      </c>
      <c r="F361" t="str">
        <f ca="1"/>
        <v>Socle</v>
      </c>
      <c r="G361" t="str">
        <f ca="1"/>
        <v>SOC - Socle Attribute Dictionnary</v>
      </c>
      <c r="H361" t="str">
        <f ca="1"/>
        <v>List of all socle attributes and their pages, blocs location and respective list of values</v>
      </c>
      <c r="I361" t="str">
        <f ca="1"/>
        <v>Forced Display flag [SOC]</v>
      </c>
      <c r="J361" t="str">
        <f ca="1"/>
        <v>Forced Display flag</v>
      </c>
      <c r="K361" t="str">
        <f ca="1"/>
        <v>SOC</v>
      </c>
      <c r="L361" t="str">
        <f ca="1"/>
        <v>If True, attribute is to be displayed in socle attribute page (even if value is empty)</v>
      </c>
      <c r="M361">
        <f ca="1"/>
        <v>0</v>
      </c>
      <c r="N361" t="str">
        <f ca="1"/>
        <v>Validated</v>
      </c>
      <c r="O361">
        <f>Feuil1!$B$1</f>
        <v>20230823</v>
      </c>
      <c r="P361" t="str">
        <f ca="1">VLOOKUP(F361,Feuil1!$A$13:$D$33,2,FALSE)</f>
        <v>Validated</v>
      </c>
      <c r="Q361" t="str">
        <f ca="1">VLOOKUP(F361,Feuil1!$A$13:$D$33,3,FALSE)</f>
        <v>Mourad B</v>
      </c>
      <c r="R361" t="str">
        <f ca="1">VLOOKUP(F361,Feuil1!$A$13:$D$33,4,FALSE)</f>
        <v>Frederic G</v>
      </c>
      <c r="W361" s="4" t="s">
        <v>50</v>
      </c>
      <c r="X361" s="4" t="s">
        <v>176</v>
      </c>
      <c r="Y361" s="4">
        <v>0</v>
      </c>
      <c r="Z361" s="4">
        <v>0</v>
      </c>
      <c r="AA361">
        <v>0</v>
      </c>
    </row>
    <row r="362" spans="1:35" hidden="1" x14ac:dyDescent="0.35">
      <c r="A362" t="str">
        <f t="shared" ca="1" si="9"/>
        <v>SocleSOC - Socle Formula FiliationFormer Generic Formula Flag</v>
      </c>
      <c r="B362" t="str">
        <f ca="1"/>
        <v>PXJ</v>
      </c>
      <c r="C362" t="str">
        <f ca="1"/>
        <v>MT8-X5G-Z4J-PXJ</v>
      </c>
      <c r="D362" t="str">
        <f ca="1"/>
        <v>Research &amp; Innovation</v>
      </c>
      <c r="E362" t="str">
        <f ca="1"/>
        <v>Formula</v>
      </c>
      <c r="F362" t="str">
        <f ca="1"/>
        <v>Socle</v>
      </c>
      <c r="G362" t="str">
        <f ca="1"/>
        <v>SOC - Socle Formula Filiation</v>
      </c>
      <c r="H362" t="str">
        <f ca="1"/>
        <v xml:space="preserve">Data creating a link between formula and a socle </v>
      </c>
      <c r="I362" t="str">
        <f ca="1"/>
        <v>Former Generic Formula Flag [SOC]</v>
      </c>
      <c r="J362" t="str">
        <f ca="1"/>
        <v>Former Generic Formula Flag</v>
      </c>
      <c r="K362" t="str">
        <f ca="1"/>
        <v>SOC</v>
      </c>
      <c r="L362" t="str">
        <f ca="1"/>
        <v>True = The formula was a former Generic Formula linked to a socle. False = The formula was not a former Generic Formula linked to a socle</v>
      </c>
      <c r="M362">
        <f ca="1"/>
        <v>0</v>
      </c>
      <c r="N362" t="str">
        <f ca="1"/>
        <v>Validated</v>
      </c>
      <c r="O362">
        <f>Feuil1!$B$1</f>
        <v>20230823</v>
      </c>
      <c r="P362" t="str">
        <f ca="1">VLOOKUP(F362,Feuil1!$A$13:$D$33,2,FALSE)</f>
        <v>Validated</v>
      </c>
      <c r="Q362" t="str">
        <f ca="1">VLOOKUP(F362,Feuil1!$A$13:$D$33,3,FALSE)</f>
        <v>Mourad B</v>
      </c>
      <c r="R362" t="str">
        <f ca="1">VLOOKUP(F362,Feuil1!$A$13:$D$33,4,FALSE)</f>
        <v>Frederic G</v>
      </c>
      <c r="W362" s="4" t="s">
        <v>177</v>
      </c>
      <c r="X362" s="4">
        <v>0</v>
      </c>
      <c r="Y362" s="4">
        <v>0</v>
      </c>
      <c r="Z362" s="4">
        <v>0</v>
      </c>
      <c r="AA362">
        <v>0</v>
      </c>
    </row>
    <row r="363" spans="1:35" x14ac:dyDescent="0.35">
      <c r="A363" t="str">
        <f t="shared" ca="1" si="9"/>
        <v>MD Formula General InformationFGI - Formula Environmental Impact FactorsFormula - End-of-life Footprint per dose</v>
      </c>
      <c r="B363" t="str">
        <f ca="1"/>
        <v>QBD</v>
      </c>
      <c r="C363" t="str">
        <f ca="1"/>
        <v>MT8-JNY-WWN-QBD</v>
      </c>
      <c r="D363" t="str">
        <f ca="1"/>
        <v>Research &amp; Innovation</v>
      </c>
      <c r="E363" t="str">
        <f ca="1"/>
        <v>Formula</v>
      </c>
      <c r="F363" t="str">
        <f ca="1"/>
        <v>MD Formula General Information</v>
      </c>
      <c r="G363" t="str">
        <f ca="1"/>
        <v>FGI - Formula Environmental Impact Factors</v>
      </c>
      <c r="H36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3" t="str">
        <f ca="1"/>
        <v>Formula - End-of-life Footprint per dose [FGI]</v>
      </c>
      <c r="J363" t="str">
        <f ca="1"/>
        <v>Formula - End-of-life Footprint per dose</v>
      </c>
      <c r="K363" t="str">
        <f ca="1"/>
        <v>FGI</v>
      </c>
      <c r="L363" t="str">
        <f ca="1"/>
        <v>End-of-life footprint for a gram of the ingredient</v>
      </c>
      <c r="M363">
        <f ca="1"/>
        <v>0</v>
      </c>
      <c r="N363" t="str">
        <f ca="1"/>
        <v>Validated</v>
      </c>
      <c r="O363">
        <f>Feuil1!$B$1</f>
        <v>20230823</v>
      </c>
      <c r="P363" t="str">
        <f ca="1">VLOOKUP(F363,Feuil1!$A$13:$D$33,2,FALSE)</f>
        <v>Validated</v>
      </c>
      <c r="Q363" t="str">
        <f ca="1">VLOOKUP(F363,Feuil1!$A$13:$D$33,3,FALSE)</f>
        <v>Mourad B</v>
      </c>
      <c r="R363" t="str">
        <f ca="1">VLOOKUP(F363,Feuil1!$A$13:$D$33,4,FALSE)</f>
        <v>Arnaud H</v>
      </c>
      <c r="W363" t="str">
        <f ca="1">_xlfn.XLOOKUP(A363,SDDS!A:A,SDDS!G:G,FALSE)</f>
        <v>fgi_formula_environmental_impact_factors</v>
      </c>
      <c r="X363">
        <f ca="1">_xlfn.XLOOKUP(A363,SDDS!A:A,SDDS!H:H,FALSE)</f>
        <v>0</v>
      </c>
      <c r="Y363">
        <f ca="1">_xlfn.XLOOKUP(A363,SDDS!A:A,SDDS!I:I,FALSE)</f>
        <v>0</v>
      </c>
      <c r="Z363">
        <f ca="1">_xlfn.XLOOKUP(A363,SDDS!A:A,SDDS!J:J,FALSE)</f>
        <v>0</v>
      </c>
      <c r="AA363">
        <f ca="1">_xlfn.XLOOKUP(A363,SDDS!A:A,SDDS!K:K,FALSE)</f>
        <v>0</v>
      </c>
      <c r="AD363" t="str">
        <f ca="1">_xlfn.XLOOKUP(A363,'Extract Diagnostic'!A:A,'Extract Diagnostic'!L:L,"0")</f>
        <v>LICENSE TO OPERATE</v>
      </c>
      <c r="AE363" t="str">
        <f ca="1">_xlfn.XLOOKUP(A363,'Extract Diagnostic'!A:A,'Extract Diagnostic'!M:M,"0")</f>
        <v>LOW</v>
      </c>
      <c r="AF363" t="str">
        <f ca="1">_xlfn.XLOOKUP(A363,'Extract Diagnostic'!A:A,'Extract Diagnostic'!N:N,"0")</f>
        <v>LOW</v>
      </c>
      <c r="AG363" t="str">
        <f ca="1">_xlfn.XLOOKUP(A363,'Extract Diagnostic'!A:A,'Extract Diagnostic'!X:X,"0")</f>
        <v>HIGH</v>
      </c>
      <c r="AH363" t="str">
        <f ca="1">_xlfn.XLOOKUP(A363,'Extract Diagnostic'!A:A,'Extract Diagnostic'!Y:Y,"0")</f>
        <v>HIGH</v>
      </c>
      <c r="AI363" t="str">
        <f ca="1">_xlfn.XLOOKUP(A363,'Extract Diagnostic'!A:A,'Extract Diagnostic'!Z:Z,"0")</f>
        <v>-</v>
      </c>
    </row>
    <row r="364" spans="1:35" x14ac:dyDescent="0.35">
      <c r="A364" t="str">
        <f t="shared" ca="1" si="9"/>
        <v>MD Formula General InformationFGI - Formula Environmental Impact FactorsFormula - End-of-life Footprint per gram</v>
      </c>
      <c r="B364" t="str">
        <f ca="1"/>
        <v>XQA</v>
      </c>
      <c r="C364" t="str">
        <f ca="1"/>
        <v>MT8-JNY-WWN-XQA</v>
      </c>
      <c r="D364" t="str">
        <f ca="1"/>
        <v>Research &amp; Innovation</v>
      </c>
      <c r="E364" t="str">
        <f ca="1"/>
        <v>Formula</v>
      </c>
      <c r="F364" t="str">
        <f ca="1"/>
        <v>MD Formula General Information</v>
      </c>
      <c r="G364" t="str">
        <f ca="1"/>
        <v>FGI - Formula Environmental Impact Factors</v>
      </c>
      <c r="H36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4" t="str">
        <f ca="1"/>
        <v>Formula - End-of-life Footprint per gram [FGI]</v>
      </c>
      <c r="J364" t="str">
        <f ca="1"/>
        <v>Formula - End-of-life Footprint per gram</v>
      </c>
      <c r="K364" t="str">
        <f ca="1"/>
        <v>FGI</v>
      </c>
      <c r="L364" t="str">
        <f ca="1"/>
        <v>End-of-life footprint for a gram of the ingredient</v>
      </c>
      <c r="M364">
        <f ca="1"/>
        <v>0</v>
      </c>
      <c r="N364" t="str">
        <f ca="1"/>
        <v>Validated</v>
      </c>
      <c r="O364">
        <f>Feuil1!$B$1</f>
        <v>20230823</v>
      </c>
      <c r="P364" t="str">
        <f ca="1">VLOOKUP(F364,Feuil1!$A$13:$D$33,2,FALSE)</f>
        <v>Validated</v>
      </c>
      <c r="Q364" t="str">
        <f ca="1">VLOOKUP(F364,Feuil1!$A$13:$D$33,3,FALSE)</f>
        <v>Mourad B</v>
      </c>
      <c r="R364" t="str">
        <f ca="1">VLOOKUP(F364,Feuil1!$A$13:$D$33,4,FALSE)</f>
        <v>Arnaud H</v>
      </c>
      <c r="W364" t="str">
        <f ca="1">_xlfn.XLOOKUP(A364,SDDS!A:A,SDDS!G:G,FALSE)</f>
        <v>fgi_formula_environmental_impact_factors</v>
      </c>
      <c r="X364">
        <f ca="1">_xlfn.XLOOKUP(A364,SDDS!A:A,SDDS!H:H,FALSE)</f>
        <v>0</v>
      </c>
      <c r="Y364">
        <f ca="1">_xlfn.XLOOKUP(A364,SDDS!A:A,SDDS!I:I,FALSE)</f>
        <v>0</v>
      </c>
      <c r="Z364">
        <f ca="1">_xlfn.XLOOKUP(A364,SDDS!A:A,SDDS!J:J,FALSE)</f>
        <v>0</v>
      </c>
      <c r="AA364">
        <f ca="1">_xlfn.XLOOKUP(A364,SDDS!A:A,SDDS!K:K,FALSE)</f>
        <v>0</v>
      </c>
      <c r="AD364" t="str">
        <f ca="1">_xlfn.XLOOKUP(A364,'Extract Diagnostic'!A:A,'Extract Diagnostic'!L:L,"0")</f>
        <v>LICENSE TO OPERATE</v>
      </c>
      <c r="AE364" t="str">
        <f ca="1">_xlfn.XLOOKUP(A364,'Extract Diagnostic'!A:A,'Extract Diagnostic'!M:M,"0")</f>
        <v>LOW</v>
      </c>
      <c r="AF364" t="str">
        <f ca="1">_xlfn.XLOOKUP(A364,'Extract Diagnostic'!A:A,'Extract Diagnostic'!N:N,"0")</f>
        <v>LOW</v>
      </c>
      <c r="AG364" t="str">
        <f ca="1">_xlfn.XLOOKUP(A364,'Extract Diagnostic'!A:A,'Extract Diagnostic'!X:X,"0")</f>
        <v>HIGH</v>
      </c>
      <c r="AH364" t="str">
        <f ca="1">_xlfn.XLOOKUP(A364,'Extract Diagnostic'!A:A,'Extract Diagnostic'!Y:Y,"0")</f>
        <v>HIGH</v>
      </c>
      <c r="AI364" t="str">
        <f ca="1">_xlfn.XLOOKUP(A364,'Extract Diagnostic'!A:A,'Extract Diagnostic'!Z:Z,"0")</f>
        <v>-</v>
      </c>
    </row>
    <row r="365" spans="1:35" x14ac:dyDescent="0.35">
      <c r="A365" t="str">
        <f t="shared" ca="1" si="9"/>
        <v>MD Formula General InformationFGI - Formula Environmental Impact FactorsFormula - End-of-life Water Footprint per dose</v>
      </c>
      <c r="B365" t="str">
        <f ca="1"/>
        <v>DFA</v>
      </c>
      <c r="C365" t="str">
        <f ca="1"/>
        <v>MT8-JNY-WWN-DFA</v>
      </c>
      <c r="D365" t="str">
        <f ca="1"/>
        <v>Research &amp; Innovation</v>
      </c>
      <c r="E365" t="str">
        <f ca="1"/>
        <v>Formula</v>
      </c>
      <c r="F365" t="str">
        <f ca="1"/>
        <v>MD Formula General Information</v>
      </c>
      <c r="G365" t="str">
        <f ca="1"/>
        <v>FGI - Formula Environmental Impact Factors</v>
      </c>
      <c r="H36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5" t="str">
        <f ca="1"/>
        <v>Formula - End-of-life Water Footprint per dose [FGI]</v>
      </c>
      <c r="J365" t="str">
        <f ca="1"/>
        <v>Formula - End-of-life Water Footprint per dose</v>
      </c>
      <c r="K365" t="str">
        <f ca="1"/>
        <v>FGI</v>
      </c>
      <c r="L365" t="str">
        <f ca="1"/>
        <v>Water end-of-life footprint for a gram of the ingredient</v>
      </c>
      <c r="M365">
        <f ca="1"/>
        <v>0</v>
      </c>
      <c r="N365" t="str">
        <f ca="1"/>
        <v>Validated</v>
      </c>
      <c r="O365">
        <f>Feuil1!$B$1</f>
        <v>20230823</v>
      </c>
      <c r="P365" t="str">
        <f ca="1">VLOOKUP(F365,Feuil1!$A$13:$D$33,2,FALSE)</f>
        <v>Validated</v>
      </c>
      <c r="Q365" t="str">
        <f ca="1">VLOOKUP(F365,Feuil1!$A$13:$D$33,3,FALSE)</f>
        <v>Mourad B</v>
      </c>
      <c r="R365" t="str">
        <f ca="1">VLOOKUP(F365,Feuil1!$A$13:$D$33,4,FALSE)</f>
        <v>Arnaud H</v>
      </c>
      <c r="W365" t="str">
        <f ca="1">_xlfn.XLOOKUP(A365,SDDS!A:A,SDDS!G:G,FALSE)</f>
        <v>fgi_formula_environmental_impact_factors</v>
      </c>
      <c r="X365">
        <f ca="1">_xlfn.XLOOKUP(A365,SDDS!A:A,SDDS!H:H,FALSE)</f>
        <v>0</v>
      </c>
      <c r="Y365">
        <f ca="1">_xlfn.XLOOKUP(A365,SDDS!A:A,SDDS!I:I,FALSE)</f>
        <v>0</v>
      </c>
      <c r="Z365">
        <f ca="1">_xlfn.XLOOKUP(A365,SDDS!A:A,SDDS!J:J,FALSE)</f>
        <v>0</v>
      </c>
      <c r="AA365">
        <f ca="1">_xlfn.XLOOKUP(A365,SDDS!A:A,SDDS!K:K,FALSE)</f>
        <v>0</v>
      </c>
      <c r="AD365" t="str">
        <f ca="1">_xlfn.XLOOKUP(A365,'Extract Diagnostic'!A:A,'Extract Diagnostic'!L:L,"0")</f>
        <v>LICENSE TO OPERATE</v>
      </c>
      <c r="AE365" t="str">
        <f ca="1">_xlfn.XLOOKUP(A365,'Extract Diagnostic'!A:A,'Extract Diagnostic'!M:M,"0")</f>
        <v>LOW</v>
      </c>
      <c r="AF365" t="str">
        <f ca="1">_xlfn.XLOOKUP(A365,'Extract Diagnostic'!A:A,'Extract Diagnostic'!N:N,"0")</f>
        <v>LOW</v>
      </c>
      <c r="AG365" t="str">
        <f ca="1">_xlfn.XLOOKUP(A365,'Extract Diagnostic'!A:A,'Extract Diagnostic'!X:X,"0")</f>
        <v>HIGH</v>
      </c>
      <c r="AH365" t="str">
        <f ca="1">_xlfn.XLOOKUP(A365,'Extract Diagnostic'!A:A,'Extract Diagnostic'!Y:Y,"0")</f>
        <v>HIGH</v>
      </c>
      <c r="AI365" t="str">
        <f ca="1">_xlfn.XLOOKUP(A365,'Extract Diagnostic'!A:A,'Extract Diagnostic'!Z:Z,"0")</f>
        <v>-</v>
      </c>
    </row>
    <row r="366" spans="1:35" x14ac:dyDescent="0.35">
      <c r="A366" t="str">
        <f t="shared" ca="1" si="9"/>
        <v>MD Formula General InformationFGI - Formula Environmental Impact FactorsFormula - End-of-life Water Footprint per gram</v>
      </c>
      <c r="B366" t="str">
        <f ca="1"/>
        <v>AIH</v>
      </c>
      <c r="C366" t="str">
        <f ca="1"/>
        <v>MT8-JNY-WWN-AIH</v>
      </c>
      <c r="D366" t="str">
        <f ca="1"/>
        <v>Research &amp; Innovation</v>
      </c>
      <c r="E366" t="str">
        <f ca="1"/>
        <v>Formula</v>
      </c>
      <c r="F366" t="str">
        <f ca="1"/>
        <v>MD Formula General Information</v>
      </c>
      <c r="G366" t="str">
        <f ca="1"/>
        <v>FGI - Formula Environmental Impact Factors</v>
      </c>
      <c r="H36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6" t="str">
        <f ca="1"/>
        <v>Formula - End-of-life Water Footprint per gram [FGI]</v>
      </c>
      <c r="J366" t="str">
        <f ca="1"/>
        <v>Formula - End-of-life Water Footprint per gram</v>
      </c>
      <c r="K366" t="str">
        <f ca="1"/>
        <v>FGI</v>
      </c>
      <c r="L366" t="str">
        <f ca="1"/>
        <v>Water end-of-life footprint for a gram of the ingredient</v>
      </c>
      <c r="M366">
        <f ca="1"/>
        <v>0</v>
      </c>
      <c r="N366" t="str">
        <f ca="1"/>
        <v>Validated</v>
      </c>
      <c r="O366">
        <f>Feuil1!$B$1</f>
        <v>20230823</v>
      </c>
      <c r="P366" t="str">
        <f ca="1">VLOOKUP(F366,Feuil1!$A$13:$D$33,2,FALSE)</f>
        <v>Validated</v>
      </c>
      <c r="Q366" t="str">
        <f ca="1">VLOOKUP(F366,Feuil1!$A$13:$D$33,3,FALSE)</f>
        <v>Mourad B</v>
      </c>
      <c r="R366" t="str">
        <f ca="1">VLOOKUP(F366,Feuil1!$A$13:$D$33,4,FALSE)</f>
        <v>Arnaud H</v>
      </c>
      <c r="W366" t="str">
        <f ca="1">_xlfn.XLOOKUP(A366,SDDS!A:A,SDDS!G:G,FALSE)</f>
        <v>fgi_formula_environmental_impact_factors</v>
      </c>
      <c r="X366">
        <f ca="1">_xlfn.XLOOKUP(A366,SDDS!A:A,SDDS!H:H,FALSE)</f>
        <v>0</v>
      </c>
      <c r="Y366">
        <f ca="1">_xlfn.XLOOKUP(A366,SDDS!A:A,SDDS!I:I,FALSE)</f>
        <v>0</v>
      </c>
      <c r="Z366">
        <f ca="1">_xlfn.XLOOKUP(A366,SDDS!A:A,SDDS!J:J,FALSE)</f>
        <v>0</v>
      </c>
      <c r="AA366">
        <f ca="1">_xlfn.XLOOKUP(A366,SDDS!A:A,SDDS!K:K,FALSE)</f>
        <v>0</v>
      </c>
      <c r="AD366" t="str">
        <f ca="1">_xlfn.XLOOKUP(A366,'Extract Diagnostic'!A:A,'Extract Diagnostic'!L:L,"0")</f>
        <v>LICENSE TO OPERATE</v>
      </c>
      <c r="AE366" t="str">
        <f ca="1">_xlfn.XLOOKUP(A366,'Extract Diagnostic'!A:A,'Extract Diagnostic'!M:M,"0")</f>
        <v>LOW</v>
      </c>
      <c r="AF366" t="str">
        <f ca="1">_xlfn.XLOOKUP(A366,'Extract Diagnostic'!A:A,'Extract Diagnostic'!N:N,"0")</f>
        <v>LOW</v>
      </c>
      <c r="AG366" t="str">
        <f ca="1">_xlfn.XLOOKUP(A366,'Extract Diagnostic'!A:A,'Extract Diagnostic'!X:X,"0")</f>
        <v>HIGH</v>
      </c>
      <c r="AH366" t="str">
        <f ca="1">_xlfn.XLOOKUP(A366,'Extract Diagnostic'!A:A,'Extract Diagnostic'!Y:Y,"0")</f>
        <v>HIGH</v>
      </c>
      <c r="AI366" t="str">
        <f ca="1">_xlfn.XLOOKUP(A366,'Extract Diagnostic'!A:A,'Extract Diagnostic'!Z:Z,"0")</f>
        <v>-</v>
      </c>
    </row>
    <row r="367" spans="1:35" x14ac:dyDescent="0.35">
      <c r="A367" t="str">
        <f t="shared" ca="1" si="9"/>
        <v>MD Formula General InformationFGI - Formula Environmental Impact FactorsFormula - Global Footprint per dose</v>
      </c>
      <c r="B367" t="str">
        <f ca="1"/>
        <v>AMQ</v>
      </c>
      <c r="C367" t="str">
        <f ca="1"/>
        <v>MT8-JNY-WWN-AMQ</v>
      </c>
      <c r="D367" t="str">
        <f ca="1"/>
        <v>Research &amp; Innovation</v>
      </c>
      <c r="E367" t="str">
        <f ca="1"/>
        <v>Formula</v>
      </c>
      <c r="F367" t="str">
        <f ca="1"/>
        <v>MD Formula General Information</v>
      </c>
      <c r="G367" t="str">
        <f ca="1"/>
        <v>FGI - Formula Environmental Impact Factors</v>
      </c>
      <c r="H36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7" t="str">
        <f ca="1"/>
        <v>Formula - Global Footprint per dose [FGI]</v>
      </c>
      <c r="J367" t="str">
        <f ca="1"/>
        <v>Formula - Global Footprint per dose</v>
      </c>
      <c r="K367" t="str">
        <f ca="1"/>
        <v>FGI</v>
      </c>
      <c r="L367" t="str">
        <f ca="1"/>
        <v>Global footprint for a gram of the ingredient (production + end-of-life)</v>
      </c>
      <c r="M367">
        <f ca="1"/>
        <v>0</v>
      </c>
      <c r="N367" t="str">
        <f ca="1"/>
        <v>Validated</v>
      </c>
      <c r="O367">
        <f>Feuil1!$B$1</f>
        <v>20230823</v>
      </c>
      <c r="P367" t="str">
        <f ca="1">VLOOKUP(F367,Feuil1!$A$13:$D$33,2,FALSE)</f>
        <v>Validated</v>
      </c>
      <c r="Q367" t="str">
        <f ca="1">VLOOKUP(F367,Feuil1!$A$13:$D$33,3,FALSE)</f>
        <v>Mourad B</v>
      </c>
      <c r="R367" t="str">
        <f ca="1">VLOOKUP(F367,Feuil1!$A$13:$D$33,4,FALSE)</f>
        <v>Arnaud H</v>
      </c>
      <c r="W367" t="str">
        <f ca="1">_xlfn.XLOOKUP(A367,SDDS!A:A,SDDS!G:G,FALSE)</f>
        <v>fgi_formula_environmental_impact_factors</v>
      </c>
      <c r="X367" t="str">
        <f ca="1">_xlfn.XLOOKUP(A367,SDDS!A:A,SDDS!H:H,FALSE)</f>
        <v>formula_global_footprint_1dose</v>
      </c>
      <c r="Y367">
        <f ca="1">_xlfn.XLOOKUP(A367,SDDS!A:A,SDDS!I:I,FALSE)</f>
        <v>0</v>
      </c>
      <c r="Z367">
        <f ca="1">_xlfn.XLOOKUP(A367,SDDS!A:A,SDDS!J:J,FALSE)</f>
        <v>0</v>
      </c>
      <c r="AA367">
        <f ca="1">_xlfn.XLOOKUP(A367,SDDS!A:A,SDDS!K:K,FALSE)</f>
        <v>0</v>
      </c>
      <c r="AD367" t="str">
        <f ca="1">_xlfn.XLOOKUP(A367,'Extract Diagnostic'!A:A,'Extract Diagnostic'!L:L,"0")</f>
        <v>LICENSE TO OPERATE</v>
      </c>
      <c r="AE367" t="str">
        <f ca="1">_xlfn.XLOOKUP(A367,'Extract Diagnostic'!A:A,'Extract Diagnostic'!M:M,"0")</f>
        <v>LOW</v>
      </c>
      <c r="AF367" t="str">
        <f ca="1">_xlfn.XLOOKUP(A367,'Extract Diagnostic'!A:A,'Extract Diagnostic'!N:N,"0")</f>
        <v>LOW</v>
      </c>
      <c r="AG367" t="str">
        <f ca="1">_xlfn.XLOOKUP(A367,'Extract Diagnostic'!A:A,'Extract Diagnostic'!X:X,"0")</f>
        <v>HIGH</v>
      </c>
      <c r="AH367" t="str">
        <f ca="1">_xlfn.XLOOKUP(A367,'Extract Diagnostic'!A:A,'Extract Diagnostic'!Y:Y,"0")</f>
        <v>HIGH</v>
      </c>
      <c r="AI367" t="str">
        <f ca="1">_xlfn.XLOOKUP(A367,'Extract Diagnostic'!A:A,'Extract Diagnostic'!Z:Z,"0")</f>
        <v>-</v>
      </c>
    </row>
    <row r="368" spans="1:35" x14ac:dyDescent="0.35">
      <c r="A368" t="str">
        <f t="shared" ca="1" si="9"/>
        <v>MD Formula General InformationFGI - Formula Environmental Impact FactorsFormula - Global Footprint per gram</v>
      </c>
      <c r="B368" t="str">
        <f ca="1"/>
        <v>KZA</v>
      </c>
      <c r="C368" t="str">
        <f ca="1"/>
        <v>MT8-JNY-WWN-KZA</v>
      </c>
      <c r="D368" t="str">
        <f ca="1"/>
        <v>Research &amp; Innovation</v>
      </c>
      <c r="E368" t="str">
        <f ca="1"/>
        <v>Formula</v>
      </c>
      <c r="F368" t="str">
        <f ca="1"/>
        <v>MD Formula General Information</v>
      </c>
      <c r="G368" t="str">
        <f ca="1"/>
        <v>FGI - Formula Environmental Impact Factors</v>
      </c>
      <c r="H36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8" t="str">
        <f ca="1"/>
        <v>Formula - Global Footprint per gram [FGI]</v>
      </c>
      <c r="J368" t="str">
        <f ca="1"/>
        <v>Formula - Global Footprint per gram</v>
      </c>
      <c r="K368" t="str">
        <f ca="1"/>
        <v>FGI</v>
      </c>
      <c r="L368" t="str">
        <f ca="1"/>
        <v>Global footprint for a gram of the ingredient (production + end-of-life)</v>
      </c>
      <c r="M368">
        <f ca="1"/>
        <v>0</v>
      </c>
      <c r="N368" t="str">
        <f ca="1"/>
        <v>Validated</v>
      </c>
      <c r="O368">
        <f>Feuil1!$B$1</f>
        <v>20230823</v>
      </c>
      <c r="P368" t="str">
        <f ca="1">VLOOKUP(F368,Feuil1!$A$13:$D$33,2,FALSE)</f>
        <v>Validated</v>
      </c>
      <c r="Q368" t="str">
        <f ca="1">VLOOKUP(F368,Feuil1!$A$13:$D$33,3,FALSE)</f>
        <v>Mourad B</v>
      </c>
      <c r="R368" t="str">
        <f ca="1">VLOOKUP(F368,Feuil1!$A$13:$D$33,4,FALSE)</f>
        <v>Arnaud H</v>
      </c>
      <c r="W368" t="str">
        <f ca="1">_xlfn.XLOOKUP(A368,SDDS!A:A,SDDS!G:G,FALSE)</f>
        <v>fgi_formula_environmental_impact_factors</v>
      </c>
      <c r="X368">
        <f ca="1">_xlfn.XLOOKUP(A368,SDDS!A:A,SDDS!H:H,FALSE)</f>
        <v>0</v>
      </c>
      <c r="Y368">
        <f ca="1">_xlfn.XLOOKUP(A368,SDDS!A:A,SDDS!I:I,FALSE)</f>
        <v>0</v>
      </c>
      <c r="Z368">
        <f ca="1">_xlfn.XLOOKUP(A368,SDDS!A:A,SDDS!J:J,FALSE)</f>
        <v>0</v>
      </c>
      <c r="AA368">
        <f ca="1">_xlfn.XLOOKUP(A368,SDDS!A:A,SDDS!K:K,FALSE)</f>
        <v>0</v>
      </c>
      <c r="AD368" t="str">
        <f ca="1">_xlfn.XLOOKUP(A368,'Extract Diagnostic'!A:A,'Extract Diagnostic'!L:L,"0")</f>
        <v>LICENSE TO OPERATE</v>
      </c>
      <c r="AE368" t="str">
        <f ca="1">_xlfn.XLOOKUP(A368,'Extract Diagnostic'!A:A,'Extract Diagnostic'!M:M,"0")</f>
        <v>LOW</v>
      </c>
      <c r="AF368" t="str">
        <f ca="1">_xlfn.XLOOKUP(A368,'Extract Diagnostic'!A:A,'Extract Diagnostic'!N:N,"0")</f>
        <v>LOW</v>
      </c>
      <c r="AG368" t="str">
        <f ca="1">_xlfn.XLOOKUP(A368,'Extract Diagnostic'!A:A,'Extract Diagnostic'!X:X,"0")</f>
        <v>HIGH</v>
      </c>
      <c r="AH368" t="str">
        <f ca="1">_xlfn.XLOOKUP(A368,'Extract Diagnostic'!A:A,'Extract Diagnostic'!Y:Y,"0")</f>
        <v>HIGH</v>
      </c>
      <c r="AI368" t="str">
        <f ca="1">_xlfn.XLOOKUP(A368,'Extract Diagnostic'!A:A,'Extract Diagnostic'!Z:Z,"0")</f>
        <v>-</v>
      </c>
    </row>
    <row r="369" spans="1:35" x14ac:dyDescent="0.35">
      <c r="A369" t="str">
        <f t="shared" ca="1" si="9"/>
        <v>MD Formula General InformationFGI - Formula Environmental Impact FactorsFormula - Global Water Footprint per dose</v>
      </c>
      <c r="B369" t="str">
        <f ca="1"/>
        <v>DVX</v>
      </c>
      <c r="C369" t="str">
        <f ca="1"/>
        <v>MT8-JNY-WWN-DVX</v>
      </c>
      <c r="D369" t="str">
        <f ca="1"/>
        <v>Research &amp; Innovation</v>
      </c>
      <c r="E369" t="str">
        <f ca="1"/>
        <v>Formula</v>
      </c>
      <c r="F369" t="str">
        <f ca="1"/>
        <v>MD Formula General Information</v>
      </c>
      <c r="G369" t="str">
        <f ca="1"/>
        <v>FGI - Formula Environmental Impact Factors</v>
      </c>
      <c r="H36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69" t="str">
        <f ca="1"/>
        <v>Formula - Global Water Footprint per dose [FGI]</v>
      </c>
      <c r="J369" t="str">
        <f ca="1"/>
        <v>Formula - Global Water Footprint per dose</v>
      </c>
      <c r="K369" t="str">
        <f ca="1"/>
        <v>FGI</v>
      </c>
      <c r="L369" t="str">
        <f ca="1"/>
        <v>Global water footprint for a gram of the ingredient</v>
      </c>
      <c r="M369">
        <f ca="1"/>
        <v>0</v>
      </c>
      <c r="N369" t="str">
        <f ca="1"/>
        <v>Validated</v>
      </c>
      <c r="O369">
        <f>Feuil1!$B$1</f>
        <v>20230823</v>
      </c>
      <c r="P369" t="str">
        <f ca="1">VLOOKUP(F369,Feuil1!$A$13:$D$33,2,FALSE)</f>
        <v>Validated</v>
      </c>
      <c r="Q369" t="str">
        <f ca="1">VLOOKUP(F369,Feuil1!$A$13:$D$33,3,FALSE)</f>
        <v>Mourad B</v>
      </c>
      <c r="R369" t="str">
        <f ca="1">VLOOKUP(F369,Feuil1!$A$13:$D$33,4,FALSE)</f>
        <v>Arnaud H</v>
      </c>
      <c r="W369" t="str">
        <f ca="1">_xlfn.XLOOKUP(A369,SDDS!A:A,SDDS!G:G,FALSE)</f>
        <v>fgi_formula_environmental_impact_factors</v>
      </c>
      <c r="X369">
        <f ca="1">_xlfn.XLOOKUP(A369,SDDS!A:A,SDDS!H:H,FALSE)</f>
        <v>0</v>
      </c>
      <c r="Y369">
        <f ca="1">_xlfn.XLOOKUP(A369,SDDS!A:A,SDDS!I:I,FALSE)</f>
        <v>0</v>
      </c>
      <c r="Z369">
        <f ca="1">_xlfn.XLOOKUP(A369,SDDS!A:A,SDDS!J:J,FALSE)</f>
        <v>0</v>
      </c>
      <c r="AA369">
        <f ca="1">_xlfn.XLOOKUP(A369,SDDS!A:A,SDDS!K:K,FALSE)</f>
        <v>0</v>
      </c>
      <c r="AD369" t="str">
        <f ca="1">_xlfn.XLOOKUP(A369,'Extract Diagnostic'!A:A,'Extract Diagnostic'!L:L,"0")</f>
        <v>LICENSE TO OPERATE</v>
      </c>
      <c r="AE369" t="str">
        <f ca="1">_xlfn.XLOOKUP(A369,'Extract Diagnostic'!A:A,'Extract Diagnostic'!M:M,"0")</f>
        <v>LOW</v>
      </c>
      <c r="AF369" t="str">
        <f ca="1">_xlfn.XLOOKUP(A369,'Extract Diagnostic'!A:A,'Extract Diagnostic'!N:N,"0")</f>
        <v>LOW</v>
      </c>
      <c r="AG369" t="str">
        <f ca="1">_xlfn.XLOOKUP(A369,'Extract Diagnostic'!A:A,'Extract Diagnostic'!X:X,"0")</f>
        <v>HIGH</v>
      </c>
      <c r="AH369" t="str">
        <f ca="1">_xlfn.XLOOKUP(A369,'Extract Diagnostic'!A:A,'Extract Diagnostic'!Y:Y,"0")</f>
        <v>HIGH</v>
      </c>
      <c r="AI369" t="str">
        <f ca="1">_xlfn.XLOOKUP(A369,'Extract Diagnostic'!A:A,'Extract Diagnostic'!Z:Z,"0")</f>
        <v>-</v>
      </c>
    </row>
    <row r="370" spans="1:35" x14ac:dyDescent="0.35">
      <c r="A370" t="str">
        <f t="shared" ca="1" si="9"/>
        <v>MD Formula General InformationFGI - Formula Environmental Impact FactorsFormula - Global Water Footprint per gram</v>
      </c>
      <c r="B370" t="str">
        <f ca="1"/>
        <v>M6F</v>
      </c>
      <c r="C370" t="str">
        <f ca="1"/>
        <v>MT8-JNY-WWN-M6F</v>
      </c>
      <c r="D370" t="str">
        <f ca="1"/>
        <v>Research &amp; Innovation</v>
      </c>
      <c r="E370" t="str">
        <f ca="1"/>
        <v>Formula</v>
      </c>
      <c r="F370" t="str">
        <f ca="1"/>
        <v>MD Formula General Information</v>
      </c>
      <c r="G370" t="str">
        <f ca="1"/>
        <v>FGI - Formula Environmental Impact Factors</v>
      </c>
      <c r="H37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70" t="str">
        <f ca="1"/>
        <v>Formula - Global Water Footprint per gram [FGI]</v>
      </c>
      <c r="J370" t="str">
        <f ca="1"/>
        <v>Formula - Global Water Footprint per gram</v>
      </c>
      <c r="K370" t="str">
        <f ca="1"/>
        <v>FGI</v>
      </c>
      <c r="L370" t="str">
        <f ca="1"/>
        <v>Global water footprint for a gram of the ingredient</v>
      </c>
      <c r="M370">
        <f ca="1"/>
        <v>0</v>
      </c>
      <c r="N370" t="str">
        <f ca="1"/>
        <v>Validated</v>
      </c>
      <c r="O370">
        <f>Feuil1!$B$1</f>
        <v>20230823</v>
      </c>
      <c r="P370" t="str">
        <f ca="1">VLOOKUP(F370,Feuil1!$A$13:$D$33,2,FALSE)</f>
        <v>Validated</v>
      </c>
      <c r="Q370" t="str">
        <f ca="1">VLOOKUP(F370,Feuil1!$A$13:$D$33,3,FALSE)</f>
        <v>Mourad B</v>
      </c>
      <c r="R370" t="str">
        <f ca="1">VLOOKUP(F370,Feuil1!$A$13:$D$33,4,FALSE)</f>
        <v>Arnaud H</v>
      </c>
      <c r="W370" t="str">
        <f ca="1">_xlfn.XLOOKUP(A370,SDDS!A:A,SDDS!G:G,FALSE)</f>
        <v>fgi_formula_environmental_impact_factors</v>
      </c>
      <c r="X370">
        <f ca="1">_xlfn.XLOOKUP(A370,SDDS!A:A,SDDS!H:H,FALSE)</f>
        <v>0</v>
      </c>
      <c r="Y370">
        <f ca="1">_xlfn.XLOOKUP(A370,SDDS!A:A,SDDS!I:I,FALSE)</f>
        <v>0</v>
      </c>
      <c r="Z370">
        <f ca="1">_xlfn.XLOOKUP(A370,SDDS!A:A,SDDS!J:J,FALSE)</f>
        <v>0</v>
      </c>
      <c r="AA370">
        <f ca="1">_xlfn.XLOOKUP(A370,SDDS!A:A,SDDS!K:K,FALSE)</f>
        <v>0</v>
      </c>
      <c r="AD370" t="str">
        <f ca="1">_xlfn.XLOOKUP(A370,'Extract Diagnostic'!A:A,'Extract Diagnostic'!L:L,"0")</f>
        <v>LICENSE TO OPERATE</v>
      </c>
      <c r="AE370" t="str">
        <f ca="1">_xlfn.XLOOKUP(A370,'Extract Diagnostic'!A:A,'Extract Diagnostic'!M:M,"0")</f>
        <v>LOW</v>
      </c>
      <c r="AF370" t="str">
        <f ca="1">_xlfn.XLOOKUP(A370,'Extract Diagnostic'!A:A,'Extract Diagnostic'!N:N,"0")</f>
        <v>LOW</v>
      </c>
      <c r="AG370" t="str">
        <f ca="1">_xlfn.XLOOKUP(A370,'Extract Diagnostic'!A:A,'Extract Diagnostic'!X:X,"0")</f>
        <v>HIGH</v>
      </c>
      <c r="AH370" t="str">
        <f ca="1">_xlfn.XLOOKUP(A370,'Extract Diagnostic'!A:A,'Extract Diagnostic'!Y:Y,"0")</f>
        <v>HIGH</v>
      </c>
      <c r="AI370" t="str">
        <f ca="1">_xlfn.XLOOKUP(A370,'Extract Diagnostic'!A:A,'Extract Diagnostic'!Z:Z,"0")</f>
        <v>-</v>
      </c>
    </row>
    <row r="371" spans="1:35" x14ac:dyDescent="0.35">
      <c r="A371" t="str">
        <f t="shared" ca="1" si="9"/>
        <v>MD Formula General InformationFGI - Formula Environmental Impact FactorsFormula - Production Footprint per dose</v>
      </c>
      <c r="B371" t="str">
        <f ca="1"/>
        <v>3D1</v>
      </c>
      <c r="C371" t="str">
        <f ca="1"/>
        <v>MT8-JNY-WWN-3D1</v>
      </c>
      <c r="D371" t="str">
        <f ca="1"/>
        <v>Research &amp; Innovation</v>
      </c>
      <c r="E371" t="str">
        <f ca="1"/>
        <v>Formula</v>
      </c>
      <c r="F371" t="str">
        <f ca="1"/>
        <v>MD Formula General Information</v>
      </c>
      <c r="G371" t="str">
        <f ca="1"/>
        <v>FGI - Formula Environmental Impact Factors</v>
      </c>
      <c r="H37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71" t="str">
        <f ca="1"/>
        <v>Formula - Production Footprint per dose [FGI]</v>
      </c>
      <c r="J371" t="str">
        <f ca="1"/>
        <v>Formula - Production Footprint per dose</v>
      </c>
      <c r="K371" t="str">
        <f ca="1"/>
        <v>FGI</v>
      </c>
      <c r="L371" t="str">
        <f ca="1"/>
        <v>Production footprint for a gram of the ingredient</v>
      </c>
      <c r="M371">
        <f ca="1"/>
        <v>0</v>
      </c>
      <c r="N371" t="str">
        <f ca="1"/>
        <v>Validated</v>
      </c>
      <c r="O371">
        <f>Feuil1!$B$1</f>
        <v>20230823</v>
      </c>
      <c r="P371" t="str">
        <f ca="1">VLOOKUP(F371,Feuil1!$A$13:$D$33,2,FALSE)</f>
        <v>Validated</v>
      </c>
      <c r="Q371" t="str">
        <f ca="1">VLOOKUP(F371,Feuil1!$A$13:$D$33,3,FALSE)</f>
        <v>Mourad B</v>
      </c>
      <c r="R371" t="str">
        <f ca="1">VLOOKUP(F371,Feuil1!$A$13:$D$33,4,FALSE)</f>
        <v>Arnaud H</v>
      </c>
      <c r="W371" t="str">
        <f ca="1">_xlfn.XLOOKUP(A371,SDDS!A:A,SDDS!G:G,FALSE)</f>
        <v>fgi_formula_environmental_impact_factors</v>
      </c>
      <c r="X371">
        <f ca="1">_xlfn.XLOOKUP(A371,SDDS!A:A,SDDS!H:H,FALSE)</f>
        <v>0</v>
      </c>
      <c r="Y371">
        <f ca="1">_xlfn.XLOOKUP(A371,SDDS!A:A,SDDS!I:I,FALSE)</f>
        <v>0</v>
      </c>
      <c r="Z371">
        <f ca="1">_xlfn.XLOOKUP(A371,SDDS!A:A,SDDS!J:J,FALSE)</f>
        <v>0</v>
      </c>
      <c r="AA371">
        <f ca="1">_xlfn.XLOOKUP(A371,SDDS!A:A,SDDS!K:K,FALSE)</f>
        <v>0</v>
      </c>
      <c r="AD371" t="str">
        <f ca="1">_xlfn.XLOOKUP(A371,'Extract Diagnostic'!A:A,'Extract Diagnostic'!L:L,"0")</f>
        <v>LICENSE TO OPERATE</v>
      </c>
      <c r="AE371" t="str">
        <f ca="1">_xlfn.XLOOKUP(A371,'Extract Diagnostic'!A:A,'Extract Diagnostic'!M:M,"0")</f>
        <v>LOW</v>
      </c>
      <c r="AF371" t="str">
        <f ca="1">_xlfn.XLOOKUP(A371,'Extract Diagnostic'!A:A,'Extract Diagnostic'!N:N,"0")</f>
        <v>LOW</v>
      </c>
      <c r="AG371" t="str">
        <f ca="1">_xlfn.XLOOKUP(A371,'Extract Diagnostic'!A:A,'Extract Diagnostic'!X:X,"0")</f>
        <v>HIGH</v>
      </c>
      <c r="AH371" t="str">
        <f ca="1">_xlfn.XLOOKUP(A371,'Extract Diagnostic'!A:A,'Extract Diagnostic'!Y:Y,"0")</f>
        <v>HIGH</v>
      </c>
      <c r="AI371" t="str">
        <f ca="1">_xlfn.XLOOKUP(A371,'Extract Diagnostic'!A:A,'Extract Diagnostic'!Z:Z,"0")</f>
        <v>-</v>
      </c>
    </row>
    <row r="372" spans="1:35" x14ac:dyDescent="0.35">
      <c r="A372" t="str">
        <f t="shared" ca="1" si="9"/>
        <v>MD Formula General InformationFGI - Formula Environmental Impact FactorsFormula - Production Footprint per gram</v>
      </c>
      <c r="B372" t="str">
        <f ca="1"/>
        <v>3UK</v>
      </c>
      <c r="C372" t="str">
        <f ca="1"/>
        <v>MT8-JNY-WWN-3UK</v>
      </c>
      <c r="D372" t="str">
        <f ca="1"/>
        <v>Research &amp; Innovation</v>
      </c>
      <c r="E372" t="str">
        <f ca="1"/>
        <v>Formula</v>
      </c>
      <c r="F372" t="str">
        <f ca="1"/>
        <v>MD Formula General Information</v>
      </c>
      <c r="G372" t="str">
        <f ca="1"/>
        <v>FGI - Formula Environmental Impact Factors</v>
      </c>
      <c r="H37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72" t="str">
        <f ca="1"/>
        <v>Formula - Production Footprint per gram [FGI]</v>
      </c>
      <c r="J372" t="str">
        <f ca="1"/>
        <v>Formula - Production Footprint per gram</v>
      </c>
      <c r="K372" t="str">
        <f ca="1"/>
        <v>FGI</v>
      </c>
      <c r="L372" t="str">
        <f ca="1"/>
        <v>Production footprint for a gram of the ingredient</v>
      </c>
      <c r="M372">
        <f ca="1"/>
        <v>0</v>
      </c>
      <c r="N372" t="str">
        <f ca="1"/>
        <v>Validated</v>
      </c>
      <c r="O372">
        <f>Feuil1!$B$1</f>
        <v>20230823</v>
      </c>
      <c r="P372" t="str">
        <f ca="1">VLOOKUP(F372,Feuil1!$A$13:$D$33,2,FALSE)</f>
        <v>Validated</v>
      </c>
      <c r="Q372" t="str">
        <f ca="1">VLOOKUP(F372,Feuil1!$A$13:$D$33,3,FALSE)</f>
        <v>Mourad B</v>
      </c>
      <c r="R372" t="str">
        <f ca="1">VLOOKUP(F372,Feuil1!$A$13:$D$33,4,FALSE)</f>
        <v>Arnaud H</v>
      </c>
      <c r="W372" t="str">
        <f ca="1">_xlfn.XLOOKUP(A372,SDDS!A:A,SDDS!G:G,FALSE)</f>
        <v>fgi_formula_environmental_impact_factors</v>
      </c>
      <c r="X372">
        <f ca="1">_xlfn.XLOOKUP(A372,SDDS!A:A,SDDS!H:H,FALSE)</f>
        <v>0</v>
      </c>
      <c r="Y372">
        <f ca="1">_xlfn.XLOOKUP(A372,SDDS!A:A,SDDS!I:I,FALSE)</f>
        <v>0</v>
      </c>
      <c r="Z372">
        <f ca="1">_xlfn.XLOOKUP(A372,SDDS!A:A,SDDS!J:J,FALSE)</f>
        <v>0</v>
      </c>
      <c r="AA372">
        <f ca="1">_xlfn.XLOOKUP(A372,SDDS!A:A,SDDS!K:K,FALSE)</f>
        <v>0</v>
      </c>
      <c r="AD372" t="str">
        <f ca="1">_xlfn.XLOOKUP(A372,'Extract Diagnostic'!A:A,'Extract Diagnostic'!L:L,"0")</f>
        <v>LICENSE TO OPERATE</v>
      </c>
      <c r="AE372" t="str">
        <f ca="1">_xlfn.XLOOKUP(A372,'Extract Diagnostic'!A:A,'Extract Diagnostic'!M:M,"0")</f>
        <v>LOW</v>
      </c>
      <c r="AF372" t="str">
        <f ca="1">_xlfn.XLOOKUP(A372,'Extract Diagnostic'!A:A,'Extract Diagnostic'!N:N,"0")</f>
        <v>LOW</v>
      </c>
      <c r="AG372" t="str">
        <f ca="1">_xlfn.XLOOKUP(A372,'Extract Diagnostic'!A:A,'Extract Diagnostic'!X:X,"0")</f>
        <v>HIGH</v>
      </c>
      <c r="AH372" t="str">
        <f ca="1">_xlfn.XLOOKUP(A372,'Extract Diagnostic'!A:A,'Extract Diagnostic'!Y:Y,"0")</f>
        <v>HIGH</v>
      </c>
      <c r="AI372" t="str">
        <f ca="1">_xlfn.XLOOKUP(A372,'Extract Diagnostic'!A:A,'Extract Diagnostic'!Z:Z,"0")</f>
        <v>-</v>
      </c>
    </row>
    <row r="373" spans="1:35" x14ac:dyDescent="0.35">
      <c r="A373" t="str">
        <f t="shared" ca="1" si="9"/>
        <v>MD Formula General InformationFGI - Formula Environmental Impact FactorsFormula - Use Footprint per dose</v>
      </c>
      <c r="B373" t="str">
        <f ca="1"/>
        <v>IMP</v>
      </c>
      <c r="C373" t="str">
        <f ca="1"/>
        <v>MT8-JNY-WWN-IMP</v>
      </c>
      <c r="D373" t="str">
        <f ca="1"/>
        <v>Research &amp; Innovation</v>
      </c>
      <c r="E373" t="str">
        <f ca="1"/>
        <v>Formula</v>
      </c>
      <c r="F373" t="str">
        <f ca="1"/>
        <v>MD Formula General Information</v>
      </c>
      <c r="G373" t="str">
        <f ca="1"/>
        <v>FGI - Formula Environmental Impact Factors</v>
      </c>
      <c r="H37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73" t="str">
        <f ca="1"/>
        <v>Formula - Use Footprint per dose [FGI]</v>
      </c>
      <c r="J373" t="str">
        <f ca="1"/>
        <v>Formula - Use Footprint per dose</v>
      </c>
      <c r="K373" t="str">
        <f ca="1"/>
        <v>FGI</v>
      </c>
      <c r="L373" t="str">
        <f ca="1"/>
        <v>Use footprint per dose of the formula</v>
      </c>
      <c r="M373">
        <f ca="1"/>
        <v>0</v>
      </c>
      <c r="N373" t="str">
        <f ca="1"/>
        <v>Validated</v>
      </c>
      <c r="O373">
        <f>Feuil1!$B$1</f>
        <v>20230823</v>
      </c>
      <c r="P373" t="str">
        <f ca="1">VLOOKUP(F373,Feuil1!$A$13:$D$33,2,FALSE)</f>
        <v>Validated</v>
      </c>
      <c r="Q373" t="str">
        <f ca="1">VLOOKUP(F373,Feuil1!$A$13:$D$33,3,FALSE)</f>
        <v>Mourad B</v>
      </c>
      <c r="R373" t="str">
        <f ca="1">VLOOKUP(F373,Feuil1!$A$13:$D$33,4,FALSE)</f>
        <v>Arnaud H</v>
      </c>
      <c r="W373" t="str">
        <f ca="1">_xlfn.XLOOKUP(A373,SDDS!A:A,SDDS!G:G,FALSE)</f>
        <v>fgi_formula_environmental_impact_factors</v>
      </c>
      <c r="X373" t="str">
        <f ca="1">_xlfn.XLOOKUP(A373,SDDS!A:A,SDDS!H:H,FALSE)</f>
        <v>formula_use_footprint_1dose</v>
      </c>
      <c r="Y373">
        <f ca="1">_xlfn.XLOOKUP(A373,SDDS!A:A,SDDS!I:I,FALSE)</f>
        <v>0</v>
      </c>
      <c r="Z373">
        <f ca="1">_xlfn.XLOOKUP(A373,SDDS!A:A,SDDS!J:J,FALSE)</f>
        <v>0</v>
      </c>
      <c r="AA373">
        <f ca="1">_xlfn.XLOOKUP(A373,SDDS!A:A,SDDS!K:K,FALSE)</f>
        <v>0</v>
      </c>
      <c r="AD373" t="str">
        <f ca="1">_xlfn.XLOOKUP(A373,'Extract Diagnostic'!A:A,'Extract Diagnostic'!L:L,"0")</f>
        <v>LICENSE TO OPERATE</v>
      </c>
      <c r="AE373" t="str">
        <f ca="1">_xlfn.XLOOKUP(A373,'Extract Diagnostic'!A:A,'Extract Diagnostic'!M:M,"0")</f>
        <v>LOW</v>
      </c>
      <c r="AF373" t="str">
        <f ca="1">_xlfn.XLOOKUP(A373,'Extract Diagnostic'!A:A,'Extract Diagnostic'!N:N,"0")</f>
        <v>LOW</v>
      </c>
      <c r="AG373" t="str">
        <f ca="1">_xlfn.XLOOKUP(A373,'Extract Diagnostic'!A:A,'Extract Diagnostic'!X:X,"0")</f>
        <v>HIGH</v>
      </c>
      <c r="AH373" t="str">
        <f ca="1">_xlfn.XLOOKUP(A373,'Extract Diagnostic'!A:A,'Extract Diagnostic'!Y:Y,"0")</f>
        <v>HIGH</v>
      </c>
      <c r="AI373" t="str">
        <f ca="1">_xlfn.XLOOKUP(A373,'Extract Diagnostic'!A:A,'Extract Diagnostic'!Z:Z,"0")</f>
        <v>-</v>
      </c>
    </row>
    <row r="374" spans="1:35" x14ac:dyDescent="0.35">
      <c r="A374" t="str">
        <f t="shared" ca="1" si="9"/>
        <v>MD Formula General InformationFGI - Formula Environmental Impact FactorsFormula - Use Footprint per gram</v>
      </c>
      <c r="B374" t="str">
        <f ca="1"/>
        <v>CIF</v>
      </c>
      <c r="C374" t="str">
        <f ca="1"/>
        <v>MT8-JNY-WWN-CIF</v>
      </c>
      <c r="D374" t="str">
        <f ca="1"/>
        <v>Research &amp; Innovation</v>
      </c>
      <c r="E374" t="str">
        <f ca="1"/>
        <v>Formula</v>
      </c>
      <c r="F374" t="str">
        <f ca="1"/>
        <v>MD Formula General Information</v>
      </c>
      <c r="G374" t="str">
        <f ca="1"/>
        <v>FGI - Formula Environmental Impact Factors</v>
      </c>
      <c r="H37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74" t="str">
        <f ca="1"/>
        <v>Formula - Use Footprint per gram [FGI]</v>
      </c>
      <c r="J374" t="str">
        <f ca="1"/>
        <v>Formula - Use Footprint per gram</v>
      </c>
      <c r="K374" t="str">
        <f ca="1"/>
        <v>FGI</v>
      </c>
      <c r="L374" t="str">
        <f ca="1"/>
        <v>Use footprint per gram of the formula</v>
      </c>
      <c r="M374">
        <f ca="1"/>
        <v>0</v>
      </c>
      <c r="N374" t="str">
        <f ca="1"/>
        <v>Validated</v>
      </c>
      <c r="O374">
        <f>Feuil1!$B$1</f>
        <v>20230823</v>
      </c>
      <c r="P374" t="str">
        <f ca="1">VLOOKUP(F374,Feuil1!$A$13:$D$33,2,FALSE)</f>
        <v>Validated</v>
      </c>
      <c r="Q374" t="str">
        <f ca="1">VLOOKUP(F374,Feuil1!$A$13:$D$33,3,FALSE)</f>
        <v>Mourad B</v>
      </c>
      <c r="R374" t="str">
        <f ca="1">VLOOKUP(F374,Feuil1!$A$13:$D$33,4,FALSE)</f>
        <v>Arnaud H</v>
      </c>
      <c r="W374" t="str">
        <f ca="1">_xlfn.XLOOKUP(A374,SDDS!A:A,SDDS!G:G,FALSE)</f>
        <v>fgi_formula_environmental_impact_factors</v>
      </c>
      <c r="X374">
        <f ca="1">_xlfn.XLOOKUP(A374,SDDS!A:A,SDDS!H:H,FALSE)</f>
        <v>0</v>
      </c>
      <c r="Y374">
        <f ca="1">_xlfn.XLOOKUP(A374,SDDS!A:A,SDDS!I:I,FALSE)</f>
        <v>0</v>
      </c>
      <c r="Z374">
        <f ca="1">_xlfn.XLOOKUP(A374,SDDS!A:A,SDDS!J:J,FALSE)</f>
        <v>0</v>
      </c>
      <c r="AA374">
        <f ca="1">_xlfn.XLOOKUP(A374,SDDS!A:A,SDDS!K:K,FALSE)</f>
        <v>0</v>
      </c>
      <c r="AD374" t="str">
        <f ca="1">_xlfn.XLOOKUP(A374,'Extract Diagnostic'!A:A,'Extract Diagnostic'!L:L,"0")</f>
        <v>LICENSE TO OPERATE</v>
      </c>
      <c r="AE374" t="str">
        <f ca="1">_xlfn.XLOOKUP(A374,'Extract Diagnostic'!A:A,'Extract Diagnostic'!M:M,"0")</f>
        <v>LOW</v>
      </c>
      <c r="AF374" t="str">
        <f ca="1">_xlfn.XLOOKUP(A374,'Extract Diagnostic'!A:A,'Extract Diagnostic'!N:N,"0")</f>
        <v>LOW</v>
      </c>
      <c r="AG374" t="str">
        <f ca="1">_xlfn.XLOOKUP(A374,'Extract Diagnostic'!A:A,'Extract Diagnostic'!X:X,"0")</f>
        <v>HIGH</v>
      </c>
      <c r="AH374" t="str">
        <f ca="1">_xlfn.XLOOKUP(A374,'Extract Diagnostic'!A:A,'Extract Diagnostic'!Y:Y,"0")</f>
        <v>HIGH</v>
      </c>
      <c r="AI374" t="str">
        <f ca="1">_xlfn.XLOOKUP(A374,'Extract Diagnostic'!A:A,'Extract Diagnostic'!Z:Z,"0")</f>
        <v>-</v>
      </c>
    </row>
    <row r="375" spans="1:35" x14ac:dyDescent="0.35">
      <c r="A375" t="str">
        <f t="shared" ca="1" si="9"/>
        <v>MD Formula General InformationFGI - Formula Safety CharacteristicsFormula aggregated MOS</v>
      </c>
      <c r="B375" t="str">
        <f ca="1"/>
        <v>8ED</v>
      </c>
      <c r="C375" t="str">
        <f ca="1"/>
        <v>MT8-JNY-T3Z-8ED</v>
      </c>
      <c r="D375" t="str">
        <f ca="1"/>
        <v>Research &amp; Innovation</v>
      </c>
      <c r="E375" t="str">
        <f ca="1"/>
        <v>Formula</v>
      </c>
      <c r="F375" t="str">
        <f ca="1"/>
        <v>MD Formula General Information</v>
      </c>
      <c r="G375" t="str">
        <f ca="1"/>
        <v>FGI - Formula Safety Characteristics</v>
      </c>
      <c r="H375"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375" t="str">
        <f ca="1"/>
        <v>Formula aggregated MOS [FGI]</v>
      </c>
      <c r="J375" t="str">
        <f ca="1"/>
        <v>Formula aggregated MOS</v>
      </c>
      <c r="K375" t="str">
        <f ca="1"/>
        <v>FGI</v>
      </c>
      <c r="L375" t="str">
        <f ca="1"/>
        <v>aggregated MOS calculation of each substance (or ingredient) at formula level (no unit)</v>
      </c>
      <c r="M375">
        <f ca="1"/>
        <v>0</v>
      </c>
      <c r="N375" t="str">
        <f ca="1"/>
        <v>On going</v>
      </c>
      <c r="O375">
        <f>Feuil1!$B$1</f>
        <v>20230823</v>
      </c>
      <c r="P375" t="str">
        <f ca="1">VLOOKUP(F375,Feuil1!$A$13:$D$33,2,FALSE)</f>
        <v>Validated</v>
      </c>
      <c r="Q375" t="str">
        <f ca="1">VLOOKUP(F375,Feuil1!$A$13:$D$33,3,FALSE)</f>
        <v>Mourad B</v>
      </c>
      <c r="R375" t="str">
        <f ca="1">VLOOKUP(F375,Feuil1!$A$13:$D$33,4,FALSE)</f>
        <v>Arnaud H</v>
      </c>
      <c r="W375" t="str">
        <f ca="1">_xlfn.XLOOKUP(A375,SDDS!A:A,SDDS!G:G,FALSE)</f>
        <v>fgi_formula_safety_characteristics</v>
      </c>
      <c r="X375">
        <f ca="1">_xlfn.XLOOKUP(A375,SDDS!A:A,SDDS!H:H,FALSE)</f>
        <v>0</v>
      </c>
      <c r="Y375">
        <f ca="1">_xlfn.XLOOKUP(A375,SDDS!A:A,SDDS!I:I,FALSE)</f>
        <v>0</v>
      </c>
      <c r="Z375">
        <f ca="1">_xlfn.XLOOKUP(A375,SDDS!A:A,SDDS!J:J,FALSE)</f>
        <v>0</v>
      </c>
      <c r="AA375">
        <f ca="1">_xlfn.XLOOKUP(A375,SDDS!A:A,SDDS!K:K,FALSE)</f>
        <v>0</v>
      </c>
      <c r="AD375" t="str">
        <f ca="1">_xlfn.XLOOKUP(A375,'Extract Diagnostic'!A:A,'Extract Diagnostic'!L:L,"0")</f>
        <v>LICENSE TO OPERATE</v>
      </c>
      <c r="AE375" t="str">
        <f ca="1">_xlfn.XLOOKUP(A375,'Extract Diagnostic'!A:A,'Extract Diagnostic'!M:M,"0")</f>
        <v>LICENSE TO OPERATE</v>
      </c>
      <c r="AF375" t="str">
        <f ca="1">_xlfn.XLOOKUP(A375,'Extract Diagnostic'!A:A,'Extract Diagnostic'!N:N,"0")</f>
        <v>LICENSE TO OPERATE</v>
      </c>
      <c r="AG375" t="str">
        <f ca="1">_xlfn.XLOOKUP(A375,'Extract Diagnostic'!A:A,'Extract Diagnostic'!X:X,"0")</f>
        <v>HIGH</v>
      </c>
      <c r="AH375" t="str">
        <f ca="1">_xlfn.XLOOKUP(A375,'Extract Diagnostic'!A:A,'Extract Diagnostic'!Y:Y,"0")</f>
        <v>HIGH</v>
      </c>
      <c r="AI375" t="str">
        <f ca="1">_xlfn.XLOOKUP(A375,'Extract Diagnostic'!A:A,'Extract Diagnostic'!Z:Z,"0")</f>
        <v>HIGH</v>
      </c>
    </row>
    <row r="376" spans="1:35" x14ac:dyDescent="0.35">
      <c r="A376" t="str">
        <f t="shared" ca="1" si="9"/>
        <v>MD Formula General InformationFGI - Formula Environment and NaturalnessFormula biodegradability (%)</v>
      </c>
      <c r="B376" t="str">
        <f ca="1"/>
        <v>IVQ</v>
      </c>
      <c r="C376" t="str">
        <f ca="1"/>
        <v>MT8-JNY-UOP-IVQ</v>
      </c>
      <c r="D376" t="str">
        <f ca="1"/>
        <v>Research &amp; Innovation</v>
      </c>
      <c r="E376" t="str">
        <f ca="1"/>
        <v>Formula</v>
      </c>
      <c r="F376" t="str">
        <f ca="1"/>
        <v>MD Formula General Information</v>
      </c>
      <c r="G376" t="str">
        <f ca="1"/>
        <v>FGI - Formula Environment and Naturalness</v>
      </c>
      <c r="H37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376" t="str">
        <f ca="1"/>
        <v>Formula biodegradability (%) [FGI]</v>
      </c>
      <c r="J376" t="str">
        <f ca="1"/>
        <v>Formula biodegradability (%)</v>
      </c>
      <c r="K376" t="str">
        <f ca="1"/>
        <v>FGI</v>
      </c>
      <c r="L376" t="str">
        <f ca="1"/>
        <v>Biodegradibility is an organic molecule's ability to be biologically degraded by the action of micro-organisms. Biodegradability tests measure either the oxygen consumed by bacteria or the carbon dioxide produced by these bacteria when they consume the substance being tested. The biodegradability % of a formula is obtained from the measured biodegradability of each ingredient. Ingredient biodegradability is provided by REDD. When one of our product is 88% biodegradable, this means that 88% (by weight) of its organic ingredients have the ability to be quickly and totally degraded in the environment. Formula biodegradability is used by many L'Oréal environment-related projects.</v>
      </c>
      <c r="M376">
        <f ca="1"/>
        <v>0</v>
      </c>
      <c r="N376" t="str">
        <f ca="1"/>
        <v>Validated</v>
      </c>
      <c r="O376">
        <f>Feuil1!$B$1</f>
        <v>20230823</v>
      </c>
      <c r="P376" t="str">
        <f ca="1">VLOOKUP(F376,Feuil1!$A$13:$D$33,2,FALSE)</f>
        <v>Validated</v>
      </c>
      <c r="Q376" t="str">
        <f ca="1">VLOOKUP(F376,Feuil1!$A$13:$D$33,3,FALSE)</f>
        <v>Mourad B</v>
      </c>
      <c r="R376" t="str">
        <f ca="1">VLOOKUP(F376,Feuil1!$A$13:$D$33,4,FALSE)</f>
        <v>Arnaud H</v>
      </c>
      <c r="W376" t="str">
        <f ca="1">_xlfn.XLOOKUP(A376,SDDS!A:A,SDDS!G:G,FALSE)</f>
        <v>fgi_formula_environment_naturalness</v>
      </c>
      <c r="X376" t="str">
        <f ca="1">_xlfn.XLOOKUP(A376,SDDS!A:A,SDDS!H:H,FALSE)</f>
        <v>formula_biodegradability_percentage</v>
      </c>
      <c r="Y376">
        <f ca="1">_xlfn.XLOOKUP(A376,SDDS!A:A,SDDS!I:I,FALSE)</f>
        <v>0</v>
      </c>
      <c r="Z376">
        <f ca="1">_xlfn.XLOOKUP(A376,SDDS!A:A,SDDS!J:J,FALSE)</f>
        <v>0</v>
      </c>
      <c r="AA376">
        <f ca="1">_xlfn.XLOOKUP(A376,SDDS!A:A,SDDS!K:K,FALSE)</f>
        <v>0</v>
      </c>
      <c r="AD376" t="str">
        <f ca="1">_xlfn.XLOOKUP(A376,'Extract Diagnostic'!A:A,'Extract Diagnostic'!L:L,"0")</f>
        <v>LICENSE TO OPERATE</v>
      </c>
      <c r="AE376" t="str">
        <f ca="1">_xlfn.XLOOKUP(A376,'Extract Diagnostic'!A:A,'Extract Diagnostic'!M:M,"0")</f>
        <v>LOW</v>
      </c>
      <c r="AF376" t="str">
        <f ca="1">_xlfn.XLOOKUP(A376,'Extract Diagnostic'!A:A,'Extract Diagnostic'!N:N,"0")</f>
        <v>LOW</v>
      </c>
      <c r="AG376" t="str">
        <f ca="1">_xlfn.XLOOKUP(A376,'Extract Diagnostic'!A:A,'Extract Diagnostic'!X:X,"0")</f>
        <v>HIGH</v>
      </c>
      <c r="AH376" t="str">
        <f ca="1">_xlfn.XLOOKUP(A376,'Extract Diagnostic'!A:A,'Extract Diagnostic'!Y:Y,"0")</f>
        <v>HIGH</v>
      </c>
      <c r="AI376" t="str">
        <f ca="1">_xlfn.XLOOKUP(A376,'Extract Diagnostic'!A:A,'Extract Diagnostic'!Z:Z,"0")</f>
        <v>-</v>
      </c>
    </row>
    <row r="377" spans="1:35" x14ac:dyDescent="0.35">
      <c r="A377" t="str">
        <f t="shared" ca="1" si="9"/>
        <v>MD Formula General InformationFGI - Formula R&amp;I General classificationFormula Brand List</v>
      </c>
      <c r="B377" t="str">
        <f ca="1"/>
        <v>0NX</v>
      </c>
      <c r="C377" t="str">
        <f ca="1"/>
        <v>MT8-JNY-VK8-0NX</v>
      </c>
      <c r="D377" t="str">
        <f ca="1"/>
        <v>Research &amp; Innovation</v>
      </c>
      <c r="E377" t="str">
        <f ca="1"/>
        <v>Formula</v>
      </c>
      <c r="F377" t="str">
        <f ca="1"/>
        <v>MD Formula General Information</v>
      </c>
      <c r="G377" t="str">
        <f ca="1"/>
        <v>FGI - Formula R&amp;I General classification</v>
      </c>
      <c r="H377" t="str">
        <f ca="1"/>
        <v>General information that classifies the formula and describes it in terms of its classification.</v>
      </c>
      <c r="I377" t="str">
        <f ca="1"/>
        <v>Formula Brand List [FGI]</v>
      </c>
      <c r="J377" t="str">
        <f ca="1"/>
        <v>Formula Brand List</v>
      </c>
      <c r="K377" t="str">
        <f ca="1"/>
        <v>FGI</v>
      </c>
      <c r="L377" t="str">
        <f ca="1"/>
        <v>List of elements to identify the proper brand of the formula</v>
      </c>
      <c r="M377">
        <f ca="1"/>
        <v>0</v>
      </c>
      <c r="N377" t="str">
        <f ca="1"/>
        <v>Validated</v>
      </c>
      <c r="O377">
        <f>Feuil1!$B$1</f>
        <v>20230823</v>
      </c>
      <c r="P377" t="str">
        <f ca="1">VLOOKUP(F377,Feuil1!$A$13:$D$33,2,FALSE)</f>
        <v>Validated</v>
      </c>
      <c r="Q377" t="str">
        <f ca="1">VLOOKUP(F377,Feuil1!$A$13:$D$33,3,FALSE)</f>
        <v>Mourad B</v>
      </c>
      <c r="R377" t="str">
        <f ca="1">VLOOKUP(F377,Feuil1!$A$13:$D$33,4,FALSE)</f>
        <v>Arnaud H</v>
      </c>
      <c r="W377" t="str">
        <f ca="1">_xlfn.XLOOKUP(A377,SDDS!A:A,SDDS!G:G,FALSE)</f>
        <v>fgi_formula_ri_general_classification</v>
      </c>
      <c r="X377" t="str">
        <f ca="1">_xlfn.XLOOKUP(A377,SDDS!A:A,SDDS!H:H,FALSE)</f>
        <v>formula_brand_list_name_en</v>
      </c>
      <c r="Y377" t="str">
        <f ca="1">_xlfn.XLOOKUP(A377,SDDS!A:A,SDDS!I:I,FALSE)</f>
        <v>formula_brand_list_name_fr</v>
      </c>
      <c r="Z377">
        <f ca="1">_xlfn.XLOOKUP(A377,SDDS!A:A,SDDS!J:J,FALSE)</f>
        <v>0</v>
      </c>
      <c r="AA377">
        <f ca="1">_xlfn.XLOOKUP(A377,SDDS!A:A,SDDS!K:K,FALSE)</f>
        <v>0</v>
      </c>
      <c r="AD377" t="str">
        <f ca="1">_xlfn.XLOOKUP(A377,'Extract Diagnostic'!A:A,'Extract Diagnostic'!L:L,"0")</f>
        <v>LICENSE TO OPERATE</v>
      </c>
      <c r="AE377" t="str">
        <f ca="1">_xlfn.XLOOKUP(A377,'Extract Diagnostic'!A:A,'Extract Diagnostic'!M:M,"0")</f>
        <v>LICENSE TO OPERATE</v>
      </c>
      <c r="AF377" t="str">
        <f ca="1">_xlfn.XLOOKUP(A377,'Extract Diagnostic'!A:A,'Extract Diagnostic'!N:N,"0")</f>
        <v>LICENSE TO OPERATE</v>
      </c>
      <c r="AG377" t="str">
        <f ca="1">_xlfn.XLOOKUP(A377,'Extract Diagnostic'!A:A,'Extract Diagnostic'!X:X,"0")</f>
        <v>HIGH</v>
      </c>
      <c r="AH377" t="str">
        <f ca="1">_xlfn.XLOOKUP(A377,'Extract Diagnostic'!A:A,'Extract Diagnostic'!Y:Y,"0")</f>
        <v>HIGH</v>
      </c>
      <c r="AI377" t="str">
        <f ca="1">_xlfn.XLOOKUP(A377,'Extract Diagnostic'!A:A,'Extract Diagnostic'!Z:Z,"0")</f>
        <v>HIGH</v>
      </c>
    </row>
    <row r="378" spans="1:35" x14ac:dyDescent="0.35">
      <c r="A378" t="str">
        <f t="shared" ca="1" si="9"/>
        <v>MD Formula General InformationFGI - Formula LifecycleFormula Cancellation Date</v>
      </c>
      <c r="B378" t="str">
        <f ca="1"/>
        <v>ZSO</v>
      </c>
      <c r="C378" t="str">
        <f ca="1"/>
        <v>MT8-JNY-OB2-ZSO</v>
      </c>
      <c r="D378" t="str">
        <f ca="1"/>
        <v>Research &amp; Innovation</v>
      </c>
      <c r="E378" t="str">
        <f ca="1"/>
        <v>Formula</v>
      </c>
      <c r="F378" t="str">
        <f ca="1"/>
        <v>MD Formula General Information</v>
      </c>
      <c r="G378" t="str">
        <f ca="1"/>
        <v>FGI - Formula Lifecycle</v>
      </c>
      <c r="H378" t="str">
        <f ca="1"/>
        <v>Stages that a formula goes through, from its initial conception to its eventual cancellation, including conception, production, maturity, cancellation, and replacement.</v>
      </c>
      <c r="I378" t="str">
        <f ca="1"/>
        <v>Formula Cancellation Date [FGI]</v>
      </c>
      <c r="J378" t="str">
        <f ca="1"/>
        <v>Formula Cancellation Date</v>
      </c>
      <c r="K378" t="str">
        <f ca="1"/>
        <v>FGI</v>
      </c>
      <c r="L378" t="str">
        <f ca="1"/>
        <v>Date when the formula was cancelled</v>
      </c>
      <c r="M378">
        <f ca="1"/>
        <v>0</v>
      </c>
      <c r="N378" t="str">
        <f ca="1"/>
        <v>Validated</v>
      </c>
      <c r="O378">
        <f>Feuil1!$B$1</f>
        <v>20230823</v>
      </c>
      <c r="P378" t="str">
        <f ca="1">VLOOKUP(F378,Feuil1!$A$13:$D$33,2,FALSE)</f>
        <v>Validated</v>
      </c>
      <c r="Q378" t="str">
        <f ca="1">VLOOKUP(F378,Feuil1!$A$13:$D$33,3,FALSE)</f>
        <v>Mourad B</v>
      </c>
      <c r="R378" t="str">
        <f ca="1">VLOOKUP(F378,Feuil1!$A$13:$D$33,4,FALSE)</f>
        <v>Arnaud H</v>
      </c>
      <c r="W378" t="str">
        <f ca="1">_xlfn.XLOOKUP(A378,SDDS!A:A,SDDS!G:G,FALSE)</f>
        <v>fgi_formula_lifecycle</v>
      </c>
      <c r="X378" t="str">
        <f ca="1">_xlfn.XLOOKUP(A378,SDDS!A:A,SDDS!H:H,FALSE)</f>
        <v>formula_cancellation_date</v>
      </c>
      <c r="Y378">
        <f ca="1">_xlfn.XLOOKUP(A378,SDDS!A:A,SDDS!I:I,FALSE)</f>
        <v>0</v>
      </c>
      <c r="Z378">
        <f ca="1">_xlfn.XLOOKUP(A378,SDDS!A:A,SDDS!J:J,FALSE)</f>
        <v>0</v>
      </c>
      <c r="AA378">
        <f ca="1">_xlfn.XLOOKUP(A378,SDDS!A:A,SDDS!K:K,FALSE)</f>
        <v>0</v>
      </c>
      <c r="AD378" t="str">
        <f ca="1">_xlfn.XLOOKUP(A378,'Extract Diagnostic'!A:A,'Extract Diagnostic'!L:L,"0")</f>
        <v>LICENSE TO OPERATE</v>
      </c>
      <c r="AE378" t="str">
        <f ca="1">_xlfn.XLOOKUP(A378,'Extract Diagnostic'!A:A,'Extract Diagnostic'!M:M,"0")</f>
        <v>LICENSE TO OPERATE</v>
      </c>
      <c r="AF378" t="str">
        <f ca="1">_xlfn.XLOOKUP(A378,'Extract Diagnostic'!A:A,'Extract Diagnostic'!N:N,"0")</f>
        <v>LOW</v>
      </c>
      <c r="AG378" t="str">
        <f ca="1">_xlfn.XLOOKUP(A378,'Extract Diagnostic'!A:A,'Extract Diagnostic'!X:X,"0")</f>
        <v>HIGH</v>
      </c>
      <c r="AH378" t="str">
        <f ca="1">_xlfn.XLOOKUP(A378,'Extract Diagnostic'!A:A,'Extract Diagnostic'!Y:Y,"0")</f>
        <v>HIGH</v>
      </c>
      <c r="AI378" t="str">
        <f ca="1">_xlfn.XLOOKUP(A378,'Extract Diagnostic'!A:A,'Extract Diagnostic'!Z:Z,"0")</f>
        <v>-</v>
      </c>
    </row>
    <row r="379" spans="1:35" x14ac:dyDescent="0.35">
      <c r="A379" t="str">
        <f t="shared" ca="1" si="9"/>
        <v>MD Formula General InformationFGI - Formula R&amp;I General classificationFormula class</v>
      </c>
      <c r="B379" t="str">
        <f ca="1"/>
        <v>D02</v>
      </c>
      <c r="C379" t="str">
        <f ca="1"/>
        <v>MT8-JNY-VK8-D02</v>
      </c>
      <c r="D379" t="str">
        <f ca="1"/>
        <v>Research &amp; Innovation</v>
      </c>
      <c r="E379" t="str">
        <f ca="1"/>
        <v>Formula</v>
      </c>
      <c r="F379" t="str">
        <f ca="1"/>
        <v>MD Formula General Information</v>
      </c>
      <c r="G379" t="str">
        <f ca="1"/>
        <v>FGI - Formula R&amp;I General classification</v>
      </c>
      <c r="H379" t="str">
        <f ca="1"/>
        <v>General information that classifies the formula and describes it in terms of its classification.</v>
      </c>
      <c r="I379" t="str">
        <f ca="1"/>
        <v>Formula class [FGI]</v>
      </c>
      <c r="J379" t="str">
        <f ca="1"/>
        <v>Formula class</v>
      </c>
      <c r="K379" t="str">
        <f ca="1"/>
        <v>FGI</v>
      </c>
      <c r="L379" t="str">
        <f ca="1"/>
        <v>Classification of the formula that can go up to 7 levels, defined by métiers and describing the formula. This classification is regularly updated with new classes or suppressed classes. This classification enables to sort the formulas in several categories, and is structuring to characterize formula attributes and product typology. This classification is used widely through R&amp;I. Formulas are classified with 2 to 7 levels of detail, with information on the galenic form and/or the cosmetic benefit of the formula. Classification levels are category-specific. The formulator provides this information when creating the formula. The formula class entered then triggers different attributes to characterize for formula creation.</v>
      </c>
      <c r="M379">
        <f ca="1"/>
        <v>0</v>
      </c>
      <c r="N379" t="str">
        <f ca="1"/>
        <v>Validated</v>
      </c>
      <c r="O379">
        <f>Feuil1!$B$1</f>
        <v>20230823</v>
      </c>
      <c r="P379" t="str">
        <f ca="1">VLOOKUP(F379,Feuil1!$A$13:$D$33,2,FALSE)</f>
        <v>Validated</v>
      </c>
      <c r="Q379" t="str">
        <f ca="1">VLOOKUP(F379,Feuil1!$A$13:$D$33,3,FALSE)</f>
        <v>Mourad B</v>
      </c>
      <c r="R379" t="str">
        <f ca="1">VLOOKUP(F379,Feuil1!$A$13:$D$33,4,FALSE)</f>
        <v>Arnaud H</v>
      </c>
      <c r="W379" t="str">
        <f ca="1">_xlfn.XLOOKUP(A379,SDDS!A:A,SDDS!G:G,FALSE)</f>
        <v>fgi_formula_ri_general_classification</v>
      </c>
      <c r="X379" t="str">
        <f ca="1">_xlfn.XLOOKUP(A379,SDDS!A:A,SDDS!H:H,FALSE)</f>
        <v>formula_class_name_fr</v>
      </c>
      <c r="Y379" t="str">
        <f ca="1">_xlfn.XLOOKUP(A379,SDDS!A:A,SDDS!I:I,FALSE)</f>
        <v>formula_class_name_en</v>
      </c>
      <c r="Z379">
        <f ca="1">_xlfn.XLOOKUP(A379,SDDS!A:A,SDDS!J:J,FALSE)</f>
        <v>0</v>
      </c>
      <c r="AA379">
        <f ca="1">_xlfn.XLOOKUP(A379,SDDS!A:A,SDDS!K:K,FALSE)</f>
        <v>0</v>
      </c>
      <c r="AD379" t="str">
        <f ca="1">_xlfn.XLOOKUP(A379,'Extract Diagnostic'!A:A,'Extract Diagnostic'!L:L,"0")</f>
        <v>LICENSE TO OPERATE</v>
      </c>
      <c r="AE379" t="str">
        <f ca="1">_xlfn.XLOOKUP(A379,'Extract Diagnostic'!A:A,'Extract Diagnostic'!M:M,"0")</f>
        <v>LICENSE TO OPERATE</v>
      </c>
      <c r="AF379" t="str">
        <f ca="1">_xlfn.XLOOKUP(A379,'Extract Diagnostic'!A:A,'Extract Diagnostic'!N:N,"0")</f>
        <v>LICENSE TO OPERATE</v>
      </c>
      <c r="AG379" t="str">
        <f ca="1">_xlfn.XLOOKUP(A379,'Extract Diagnostic'!A:A,'Extract Diagnostic'!X:X,"0")</f>
        <v>HIGH</v>
      </c>
      <c r="AH379" t="str">
        <f ca="1">_xlfn.XLOOKUP(A379,'Extract Diagnostic'!A:A,'Extract Diagnostic'!Y:Y,"0")</f>
        <v>HIGH</v>
      </c>
      <c r="AI379" t="str">
        <f ca="1">_xlfn.XLOOKUP(A379,'Extract Diagnostic'!A:A,'Extract Diagnostic'!Z:Z,"0")</f>
        <v>HIGH</v>
      </c>
    </row>
    <row r="380" spans="1:35" x14ac:dyDescent="0.35">
      <c r="A380" t="str">
        <f t="shared" ca="1" si="9"/>
        <v>MD Formula General InformationFGI - Formula IdentificationFormula code</v>
      </c>
      <c r="B380" t="str">
        <f ca="1"/>
        <v>QIC</v>
      </c>
      <c r="C380" t="str">
        <f ca="1"/>
        <v>MT8-JNY-GPD-QIC</v>
      </c>
      <c r="D380" t="str">
        <f ca="1"/>
        <v>Research &amp; Innovation</v>
      </c>
      <c r="E380" t="str">
        <f ca="1"/>
        <v>Formula</v>
      </c>
      <c r="F380" t="str">
        <f ca="1"/>
        <v>MD Formula General Information</v>
      </c>
      <c r="G380" t="str">
        <f ca="1"/>
        <v>FGI - Formula Identification</v>
      </c>
      <c r="H380"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380" t="str">
        <f ca="1"/>
        <v>Formula code [FGI]</v>
      </c>
      <c r="J380" t="str">
        <f ca="1"/>
        <v>Formula code</v>
      </c>
      <c r="K380" t="str">
        <f ca="1"/>
        <v>FGI</v>
      </c>
      <c r="L380" t="str">
        <f ca="1"/>
        <v>Identifier kept by the formula during its entire lifecycle within R&amp;I. DGO recode the formula when it arrives in their systems (IN'FORM) after a Formula Principle or Officialization document is published. It is a referential object used for a unique identification with specific parameters (composition, origin, class). The formula number is composed of 2 to 11 characters (with numbers, letters or special characters). If the letter B, J or P is entered as a prefix for the formula number, the created object will either be a Base, a Juice, or a Preparation.  Formulators allocate a code to a formula they created freely based on a range of available numbers and can add letters or other elements to the code.</v>
      </c>
      <c r="M380">
        <f ca="1"/>
        <v>0</v>
      </c>
      <c r="N380" t="str">
        <f ca="1"/>
        <v>Validated</v>
      </c>
      <c r="O380">
        <f>Feuil1!$B$1</f>
        <v>20230823</v>
      </c>
      <c r="P380" t="str">
        <f ca="1">VLOOKUP(F380,Feuil1!$A$13:$D$33,2,FALSE)</f>
        <v>Validated</v>
      </c>
      <c r="Q380" t="str">
        <f ca="1">VLOOKUP(F380,Feuil1!$A$13:$D$33,3,FALSE)</f>
        <v>Mourad B</v>
      </c>
      <c r="R380" t="str">
        <f ca="1">VLOOKUP(F380,Feuil1!$A$13:$D$33,4,FALSE)</f>
        <v>Arnaud H</v>
      </c>
      <c r="W380" t="str">
        <f ca="1">_xlfn.XLOOKUP(A380,SDDS!A:A,SDDS!G:G,FALSE)</f>
        <v>fgi_formula_identification</v>
      </c>
      <c r="X380" t="str">
        <f ca="1">_xlfn.XLOOKUP(A380,SDDS!A:A,SDDS!H:H,FALSE)</f>
        <v>formula_code</v>
      </c>
      <c r="Y380" t="str">
        <f ca="1">_xlfn.XLOOKUP(A380,SDDS!A:A,SDDS!I:I,FALSE)</f>
        <v>formula_source_id</v>
      </c>
      <c r="Z380" t="str">
        <f ca="1">_xlfn.XLOOKUP(A380,SDDS!A:A,SDDS!J:J,FALSE)</f>
        <v>formula_id</v>
      </c>
      <c r="AA380">
        <f ca="1">_xlfn.XLOOKUP(A380,SDDS!A:A,SDDS!K:K,FALSE)</f>
        <v>0</v>
      </c>
      <c r="AD380" t="str">
        <f ca="1">_xlfn.XLOOKUP(A380,'Extract Diagnostic'!A:A,'Extract Diagnostic'!L:L,"0")</f>
        <v>LICENSE TO OPERATE</v>
      </c>
      <c r="AE380" t="str">
        <f ca="1">_xlfn.XLOOKUP(A380,'Extract Diagnostic'!A:A,'Extract Diagnostic'!M:M,"0")</f>
        <v>LICENSE TO OPERATE</v>
      </c>
      <c r="AF380" t="str">
        <f ca="1">_xlfn.XLOOKUP(A380,'Extract Diagnostic'!A:A,'Extract Diagnostic'!N:N,"0")</f>
        <v>LICENSE TO OPERATE</v>
      </c>
      <c r="AG380" t="str">
        <f ca="1">_xlfn.XLOOKUP(A380,'Extract Diagnostic'!A:A,'Extract Diagnostic'!X:X,"0")</f>
        <v>HIGH</v>
      </c>
      <c r="AH380" t="str">
        <f ca="1">_xlfn.XLOOKUP(A380,'Extract Diagnostic'!A:A,'Extract Diagnostic'!Y:Y,"0")</f>
        <v>HIGH</v>
      </c>
      <c r="AI380" t="str">
        <f ca="1">_xlfn.XLOOKUP(A380,'Extract Diagnostic'!A:A,'Extract Diagnostic'!Z:Z,"0")</f>
        <v>HIGH</v>
      </c>
    </row>
    <row r="381" spans="1:35" x14ac:dyDescent="0.35">
      <c r="A381" t="str">
        <f t="shared" ca="1" si="9"/>
        <v>MD Formula General InformationFAB - Batch Fabrication - General CharacteristicsFormula Code for Batch Fabrication</v>
      </c>
      <c r="B381" t="str">
        <f ca="1"/>
        <v>ISJ</v>
      </c>
      <c r="C381" t="str">
        <f ca="1"/>
        <v>MT8-JNY-N91-ISJ</v>
      </c>
      <c r="D381" t="str">
        <f ca="1"/>
        <v>Research &amp; Innovation</v>
      </c>
      <c r="E381" t="str">
        <f ca="1"/>
        <v>Formula</v>
      </c>
      <c r="F381" t="str">
        <f ca="1"/>
        <v>MD Formula General Information</v>
      </c>
      <c r="G381" t="str">
        <f ca="1"/>
        <v>FAB - Batch Fabrication - General Characteristics</v>
      </c>
      <c r="H381"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381" t="str">
        <f ca="1"/>
        <v>Formula Code for Batch Fabrication [FAB]</v>
      </c>
      <c r="J381" t="str">
        <f ca="1"/>
        <v>Formula Code for Batch Fabrication</v>
      </c>
      <c r="K381" t="str">
        <f ca="1"/>
        <v>FAB</v>
      </c>
      <c r="L381" t="str">
        <f ca="1"/>
        <v>Number of the formula batch produced</v>
      </c>
      <c r="M381">
        <f ca="1"/>
        <v>0</v>
      </c>
      <c r="N381" t="str">
        <f ca="1"/>
        <v>On going</v>
      </c>
      <c r="O381">
        <f>Feuil1!$B$1</f>
        <v>20230823</v>
      </c>
      <c r="P381" t="str">
        <f ca="1">VLOOKUP(F381,Feuil1!$A$13:$D$33,2,FALSE)</f>
        <v>Validated</v>
      </c>
      <c r="Q381" t="str">
        <f ca="1">VLOOKUP(F381,Feuil1!$A$13:$D$33,3,FALSE)</f>
        <v>Mourad B</v>
      </c>
      <c r="R381" t="str">
        <f ca="1">VLOOKUP(F381,Feuil1!$A$13:$D$33,4,FALSE)</f>
        <v>Arnaud H</v>
      </c>
      <c r="W381" t="str">
        <f ca="1">_xlfn.XLOOKUP(A381,SDDS!A:A,SDDS!G:G,FALSE)</f>
        <v>fab_batch_fabrication_general_characteristics</v>
      </c>
      <c r="X381" t="str">
        <f ca="1">_xlfn.XLOOKUP(A381,SDDS!A:A,SDDS!H:H,FALSE)</f>
        <v>formula_code</v>
      </c>
      <c r="Y381" t="str">
        <f ca="1">_xlfn.XLOOKUP(A381,SDDS!A:A,SDDS!I:I,FALSE)</f>
        <v>formula_id</v>
      </c>
      <c r="Z381" t="str">
        <f ca="1">_xlfn.XLOOKUP(A381,SDDS!A:A,SDDS!J:J,FALSE)</f>
        <v>formula_source_id</v>
      </c>
      <c r="AA381">
        <f ca="1">_xlfn.XLOOKUP(A381,SDDS!A:A,SDDS!K:K,FALSE)</f>
        <v>0</v>
      </c>
      <c r="AD381" t="str">
        <f ca="1">_xlfn.XLOOKUP(A381,'Extract Diagnostic'!A:A,'Extract Diagnostic'!L:L,"0")</f>
        <v>LICENSE TO OPERATE</v>
      </c>
      <c r="AE381" t="str">
        <f ca="1">_xlfn.XLOOKUP(A381,'Extract Diagnostic'!A:A,'Extract Diagnostic'!M:M,"0")</f>
        <v>LOW</v>
      </c>
      <c r="AF381" t="str">
        <f ca="1">_xlfn.XLOOKUP(A381,'Extract Diagnostic'!A:A,'Extract Diagnostic'!N:N,"0")</f>
        <v>LOW</v>
      </c>
      <c r="AG381" t="str">
        <f ca="1">_xlfn.XLOOKUP(A381,'Extract Diagnostic'!A:A,'Extract Diagnostic'!X:X,"0")</f>
        <v>HIGH</v>
      </c>
      <c r="AH381" t="str">
        <f ca="1">_xlfn.XLOOKUP(A381,'Extract Diagnostic'!A:A,'Extract Diagnostic'!Y:Y,"0")</f>
        <v>HIGH</v>
      </c>
      <c r="AI381" t="str">
        <f ca="1">_xlfn.XLOOKUP(A381,'Extract Diagnostic'!A:A,'Extract Diagnostic'!Z:Z,"0")</f>
        <v>-</v>
      </c>
    </row>
    <row r="382" spans="1:35" x14ac:dyDescent="0.35">
      <c r="A382" t="str">
        <f t="shared" ca="1" si="9"/>
        <v>MD Formula General InformationFIL - Full Ingredient Labelling - OfficializationFormula Code for FIL Officialization</v>
      </c>
      <c r="B382" t="str">
        <f ca="1"/>
        <v>0PW</v>
      </c>
      <c r="C382" t="str">
        <f ca="1"/>
        <v>MT8-JNY-6SV-0PW</v>
      </c>
      <c r="D382" t="str">
        <f ca="1"/>
        <v>Research &amp; Innovation</v>
      </c>
      <c r="E382" t="str">
        <f ca="1"/>
        <v>Formula</v>
      </c>
      <c r="F382" t="str">
        <f ca="1"/>
        <v>MD Formula General Information</v>
      </c>
      <c r="G382" t="str">
        <f ca="1"/>
        <v>FIL - Full Ingredient Labelling - Officialization</v>
      </c>
      <c r="H382" t="str">
        <f ca="1"/>
        <v xml:space="preserve">The officialization information of the Full Ingredient Labelling which informs the consumer of the ingredients that make up the product </v>
      </c>
      <c r="I382" t="str">
        <f ca="1"/>
        <v>Formula Code for FIL Officialization [FIL]</v>
      </c>
      <c r="J382" t="str">
        <f ca="1"/>
        <v>Formula Code for FIL Officialization</v>
      </c>
      <c r="K382" t="str">
        <f ca="1"/>
        <v>FIL</v>
      </c>
      <c r="L382" t="str">
        <f ca="1"/>
        <v>Specific code assigned to particular formula assovciated to the officialization of the Full Ingredient Labelling (FIL)</v>
      </c>
      <c r="M382">
        <f ca="1"/>
        <v>0</v>
      </c>
      <c r="N382" t="str">
        <f ca="1"/>
        <v>Validated</v>
      </c>
      <c r="O382">
        <f>Feuil1!$B$1</f>
        <v>20230823</v>
      </c>
      <c r="P382" t="str">
        <f ca="1">VLOOKUP(F382,Feuil1!$A$13:$D$33,2,FALSE)</f>
        <v>Validated</v>
      </c>
      <c r="Q382" t="str">
        <f ca="1">VLOOKUP(F382,Feuil1!$A$13:$D$33,3,FALSE)</f>
        <v>Mourad B</v>
      </c>
      <c r="R382" t="str">
        <f ca="1">VLOOKUP(F382,Feuil1!$A$13:$D$33,4,FALSE)</f>
        <v>Arnaud H</v>
      </c>
      <c r="W382" t="str">
        <f ca="1">_xlfn.XLOOKUP(A382,SDDS!A:A,SDDS!G:G,FALSE)</f>
        <v>fil_full_ingredient_labelling_officialization</v>
      </c>
      <c r="X382" t="str">
        <f ca="1">_xlfn.XLOOKUP(A382,SDDS!A:A,SDDS!H:H,FALSE)</f>
        <v>formula_code</v>
      </c>
      <c r="Y382" t="str">
        <f ca="1">_xlfn.XLOOKUP(A382,SDDS!A:A,SDDS!I:I,FALSE)</f>
        <v>formula_source_id</v>
      </c>
      <c r="Z382" t="str">
        <f ca="1">_xlfn.XLOOKUP(A382,SDDS!A:A,SDDS!J:J,FALSE)</f>
        <v>formula_id</v>
      </c>
      <c r="AA382">
        <f ca="1">_xlfn.XLOOKUP(A382,SDDS!A:A,SDDS!K:K,FALSE)</f>
        <v>0</v>
      </c>
      <c r="AD382" t="str">
        <f ca="1">_xlfn.XLOOKUP(A382,'Extract Diagnostic'!A:A,'Extract Diagnostic'!L:L,"0")</f>
        <v>LICENSE TO OPERATE</v>
      </c>
      <c r="AE382" t="str">
        <f ca="1">_xlfn.XLOOKUP(A382,'Extract Diagnostic'!A:A,'Extract Diagnostic'!M:M,"0")</f>
        <v>LICENSE TO OPERATE</v>
      </c>
      <c r="AF382" t="str">
        <f ca="1">_xlfn.XLOOKUP(A382,'Extract Diagnostic'!A:A,'Extract Diagnostic'!N:N,"0")</f>
        <v>LICENSE TO OPERATE</v>
      </c>
      <c r="AG382" t="str">
        <f ca="1">_xlfn.XLOOKUP(A382,'Extract Diagnostic'!A:A,'Extract Diagnostic'!X:X,"0")</f>
        <v>HIGH</v>
      </c>
      <c r="AH382" t="str">
        <f ca="1">_xlfn.XLOOKUP(A382,'Extract Diagnostic'!A:A,'Extract Diagnostic'!Y:Y,"0")</f>
        <v>HIGH</v>
      </c>
      <c r="AI382" t="str">
        <f ca="1">_xlfn.XLOOKUP(A382,'Extract Diagnostic'!A:A,'Extract Diagnostic'!Z:Z,"0")</f>
        <v>HIGH</v>
      </c>
    </row>
    <row r="383" spans="1:35" x14ac:dyDescent="0.35">
      <c r="A383" t="str">
        <f t="shared" ca="1" si="9"/>
        <v>MD Formula General InformationFGI - Formula AdjustersFormula code for Formula Adjusters</v>
      </c>
      <c r="B383" t="str">
        <f ca="1"/>
        <v>6BE</v>
      </c>
      <c r="C383" t="str">
        <f ca="1"/>
        <v>MT8-JNY-0F2-6BE</v>
      </c>
      <c r="D383" t="str">
        <f ca="1"/>
        <v>Research &amp; Innovation</v>
      </c>
      <c r="E383" t="str">
        <f ca="1"/>
        <v>Formula</v>
      </c>
      <c r="F383" t="str">
        <f ca="1"/>
        <v>MD Formula General Information</v>
      </c>
      <c r="G383" t="str">
        <f ca="1"/>
        <v>FGI - Formula Adjusters</v>
      </c>
      <c r="H383" t="str">
        <f ca="1"/>
        <v>TBD</v>
      </c>
      <c r="I383" t="str">
        <f ca="1"/>
        <v>Formula code for Formula Adjusters [FGI]</v>
      </c>
      <c r="J383" t="str">
        <f ca="1"/>
        <v>Formula code for Formula Adjusters</v>
      </c>
      <c r="K383" t="str">
        <f ca="1"/>
        <v>FGI</v>
      </c>
      <c r="L383" t="str">
        <f ca="1"/>
        <v>TBD</v>
      </c>
      <c r="M383">
        <f ca="1"/>
        <v>0</v>
      </c>
      <c r="N383" t="str">
        <f ca="1"/>
        <v>Validated</v>
      </c>
      <c r="O383">
        <f>Feuil1!$B$1</f>
        <v>20230823</v>
      </c>
      <c r="P383" t="str">
        <f ca="1">VLOOKUP(F383,Feuil1!$A$13:$D$33,2,FALSE)</f>
        <v>Validated</v>
      </c>
      <c r="Q383" t="str">
        <f ca="1">VLOOKUP(F383,Feuil1!$A$13:$D$33,3,FALSE)</f>
        <v>Mourad B</v>
      </c>
      <c r="R383" t="str">
        <f ca="1">VLOOKUP(F383,Feuil1!$A$13:$D$33,4,FALSE)</f>
        <v>Arnaud H</v>
      </c>
      <c r="W383">
        <f ca="1">_xlfn.XLOOKUP(A383,SDDS!A:A,SDDS!G:G,FALSE)</f>
        <v>0</v>
      </c>
      <c r="X383">
        <f ca="1">_xlfn.XLOOKUP(A383,SDDS!A:A,SDDS!H:H,FALSE)</f>
        <v>0</v>
      </c>
      <c r="Y383">
        <f ca="1">_xlfn.XLOOKUP(A383,SDDS!A:A,SDDS!I:I,FALSE)</f>
        <v>0</v>
      </c>
      <c r="Z383">
        <f ca="1">_xlfn.XLOOKUP(A383,SDDS!A:A,SDDS!J:J,FALSE)</f>
        <v>0</v>
      </c>
      <c r="AA383">
        <f ca="1">_xlfn.XLOOKUP(A383,SDDS!A:A,SDDS!K:K,FALSE)</f>
        <v>0</v>
      </c>
      <c r="AD383" t="str">
        <f ca="1">_xlfn.XLOOKUP(A383,'Extract Diagnostic'!A:A,'Extract Diagnostic'!L:L,"0")</f>
        <v>0</v>
      </c>
      <c r="AE383" t="str">
        <f ca="1">_xlfn.XLOOKUP(A383,'Extract Diagnostic'!A:A,'Extract Diagnostic'!M:M,"0")</f>
        <v>0</v>
      </c>
      <c r="AF383" t="str">
        <f ca="1">_xlfn.XLOOKUP(A383,'Extract Diagnostic'!A:A,'Extract Diagnostic'!N:N,"0")</f>
        <v>0</v>
      </c>
      <c r="AG383" t="str">
        <f ca="1">_xlfn.XLOOKUP(A383,'Extract Diagnostic'!A:A,'Extract Diagnostic'!X:X,"0")</f>
        <v>0</v>
      </c>
      <c r="AH383" t="str">
        <f ca="1">_xlfn.XLOOKUP(A383,'Extract Diagnostic'!A:A,'Extract Diagnostic'!Y:Y,"0")</f>
        <v>0</v>
      </c>
      <c r="AI383" t="str">
        <f ca="1">_xlfn.XLOOKUP(A383,'Extract Diagnostic'!A:A,'Extract Diagnostic'!Z:Z,"0")</f>
        <v>0</v>
      </c>
    </row>
    <row r="384" spans="1:35" x14ac:dyDescent="0.35">
      <c r="A384" t="str">
        <f t="shared" ca="1" si="9"/>
        <v>MD Formula General InformationFGI - Formula Claim characteristicsFormula Code for Formula Claim Characteristics</v>
      </c>
      <c r="B384" t="str">
        <f ca="1"/>
        <v>0OJ</v>
      </c>
      <c r="C384" t="str">
        <f ca="1"/>
        <v>MT8-JNY-MIG-0OJ</v>
      </c>
      <c r="D384" t="str">
        <f ca="1"/>
        <v>Research &amp; Innovation</v>
      </c>
      <c r="E384" t="str">
        <f ca="1"/>
        <v>Formula</v>
      </c>
      <c r="F384" t="str">
        <f ca="1"/>
        <v>MD Formula General Information</v>
      </c>
      <c r="G384" t="str">
        <f ca="1"/>
        <v>FGI - Formula Claim characteristics</v>
      </c>
      <c r="H384" t="str">
        <f ca="1"/>
        <v>Features of a claim describing the composition of a product. These characteristics are used to determine the scope and validity of the product.</v>
      </c>
      <c r="I384" t="str">
        <f ca="1"/>
        <v>Formula Code for Formula Claim Characteristics [FGI]</v>
      </c>
      <c r="J384" t="str">
        <f ca="1"/>
        <v>Formula Code for Formula Claim Characteristics</v>
      </c>
      <c r="K384" t="str">
        <f ca="1"/>
        <v>FGI</v>
      </c>
      <c r="L384" t="str">
        <f ca="1"/>
        <v>Code used to categorize and describe the characteristics of a formula claim</v>
      </c>
      <c r="M384">
        <f ca="1"/>
        <v>0</v>
      </c>
      <c r="N384" t="str">
        <f ca="1"/>
        <v>Validated</v>
      </c>
      <c r="O384">
        <f>Feuil1!$B$1</f>
        <v>20230823</v>
      </c>
      <c r="P384" t="str">
        <f ca="1">VLOOKUP(F384,Feuil1!$A$13:$D$33,2,FALSE)</f>
        <v>Validated</v>
      </c>
      <c r="Q384" t="str">
        <f ca="1">VLOOKUP(F384,Feuil1!$A$13:$D$33,3,FALSE)</f>
        <v>Mourad B</v>
      </c>
      <c r="R384" t="str">
        <f ca="1">VLOOKUP(F384,Feuil1!$A$13:$D$33,4,FALSE)</f>
        <v>Arnaud H</v>
      </c>
      <c r="W384" t="str">
        <f ca="1">_xlfn.XLOOKUP(A384,SDDS!A:A,SDDS!G:G,FALSE)</f>
        <v>fgi_formula_claim_characteristics</v>
      </c>
      <c r="X384" t="str">
        <f ca="1">_xlfn.XLOOKUP(A384,SDDS!A:A,SDDS!H:H,FALSE)</f>
        <v>formula_code</v>
      </c>
      <c r="Y384" t="str">
        <f ca="1">_xlfn.XLOOKUP(A384,SDDS!A:A,SDDS!I:I,FALSE)</f>
        <v>formula_source_id</v>
      </c>
      <c r="Z384" t="str">
        <f ca="1">_xlfn.XLOOKUP(A384,SDDS!A:A,SDDS!J:J,FALSE)</f>
        <v>formula_id</v>
      </c>
      <c r="AA384">
        <f ca="1">_xlfn.XLOOKUP(A384,SDDS!A:A,SDDS!K:K,FALSE)</f>
        <v>0</v>
      </c>
      <c r="AD384" t="str">
        <f ca="1">_xlfn.XLOOKUP(A384,'Extract Diagnostic'!A:A,'Extract Diagnostic'!L:L,"0")</f>
        <v>LICENSE TO OPERATE</v>
      </c>
      <c r="AE384" t="str">
        <f ca="1">_xlfn.XLOOKUP(A384,'Extract Diagnostic'!A:A,'Extract Diagnostic'!M:M,"0")</f>
        <v>LICENSE TO OPERATE</v>
      </c>
      <c r="AF384" t="str">
        <f ca="1">_xlfn.XLOOKUP(A384,'Extract Diagnostic'!A:A,'Extract Diagnostic'!N:N,"0")</f>
        <v>LICENSE TO OPERATE</v>
      </c>
      <c r="AG384" t="str">
        <f ca="1">_xlfn.XLOOKUP(A384,'Extract Diagnostic'!A:A,'Extract Diagnostic'!X:X,"0")</f>
        <v>HIGH</v>
      </c>
      <c r="AH384" t="str">
        <f ca="1">_xlfn.XLOOKUP(A384,'Extract Diagnostic'!A:A,'Extract Diagnostic'!Y:Y,"0")</f>
        <v>HIGH</v>
      </c>
      <c r="AI384" t="str">
        <f ca="1">_xlfn.XLOOKUP(A384,'Extract Diagnostic'!A:A,'Extract Diagnostic'!Z:Z,"0")</f>
        <v>HIGH</v>
      </c>
    </row>
    <row r="385" spans="1:35" x14ac:dyDescent="0.35">
      <c r="A385" t="str">
        <f t="shared" ca="1" si="9"/>
        <v>MD Formula General InformationFGI - Formula Composition InformationFormula Code for Formula Composition Information</v>
      </c>
      <c r="B385" t="str">
        <f ca="1"/>
        <v>0NU</v>
      </c>
      <c r="C385" t="str">
        <f ca="1"/>
        <v>MT8-JNY-PJH-0NU</v>
      </c>
      <c r="D385" t="str">
        <f ca="1"/>
        <v>Research &amp; Innovation</v>
      </c>
      <c r="E385" t="str">
        <f ca="1"/>
        <v>Formula</v>
      </c>
      <c r="F385" t="str">
        <f ca="1"/>
        <v>MD Formula General Information</v>
      </c>
      <c r="G385" t="str">
        <f ca="1"/>
        <v>FGI - Formula Composition Information</v>
      </c>
      <c r="H385" t="str">
        <f ca="1"/>
        <v>Information related to the chemical or physical composition of a product . This information is often used for quality control and patent purposes .</v>
      </c>
      <c r="I385" t="str">
        <f ca="1"/>
        <v>Formula Code for Formula Composition Information [FGI]</v>
      </c>
      <c r="J385" t="str">
        <f ca="1"/>
        <v>Formula Code for Formula Composition Information</v>
      </c>
      <c r="K385" t="str">
        <f ca="1"/>
        <v>FGI</v>
      </c>
      <c r="L385" t="str">
        <f ca="1"/>
        <v>Code of the formula used for identification</v>
      </c>
      <c r="M385">
        <f ca="1"/>
        <v>0</v>
      </c>
      <c r="N385" t="str">
        <f ca="1"/>
        <v>Validated</v>
      </c>
      <c r="O385">
        <f>Feuil1!$B$1</f>
        <v>20230823</v>
      </c>
      <c r="P385" t="str">
        <f ca="1">VLOOKUP(F385,Feuil1!$A$13:$D$33,2,FALSE)</f>
        <v>Validated</v>
      </c>
      <c r="Q385" t="str">
        <f ca="1">VLOOKUP(F385,Feuil1!$A$13:$D$33,3,FALSE)</f>
        <v>Mourad B</v>
      </c>
      <c r="R385" t="str">
        <f ca="1">VLOOKUP(F385,Feuil1!$A$13:$D$33,4,FALSE)</f>
        <v>Arnaud H</v>
      </c>
      <c r="W385" t="str">
        <f ca="1">_xlfn.XLOOKUP(A385,SDDS!A:A,SDDS!G:G,FALSE)</f>
        <v>fgi_formula_composition_information</v>
      </c>
      <c r="X385" t="str">
        <f ca="1">_xlfn.XLOOKUP(A385,SDDS!A:A,SDDS!H:H,FALSE)</f>
        <v>formula_code</v>
      </c>
      <c r="Y385" t="str">
        <f ca="1">_xlfn.XLOOKUP(A385,SDDS!A:A,SDDS!I:I,FALSE)</f>
        <v>formula_source_id</v>
      </c>
      <c r="Z385" t="str">
        <f ca="1">_xlfn.XLOOKUP(A385,SDDS!A:A,SDDS!J:J,FALSE)</f>
        <v>formula_id</v>
      </c>
      <c r="AA385">
        <f ca="1">_xlfn.XLOOKUP(A385,SDDS!A:A,SDDS!K:K,FALSE)</f>
        <v>0</v>
      </c>
      <c r="AD385" t="str">
        <f ca="1">_xlfn.XLOOKUP(A385,'Extract Diagnostic'!A:A,'Extract Diagnostic'!L:L,"0")</f>
        <v>LICENSE TO OPERATE</v>
      </c>
      <c r="AE385" t="str">
        <f ca="1">_xlfn.XLOOKUP(A385,'Extract Diagnostic'!A:A,'Extract Diagnostic'!M:M,"0")</f>
        <v>LICENSE TO OPERATE</v>
      </c>
      <c r="AF385" t="str">
        <f ca="1">_xlfn.XLOOKUP(A385,'Extract Diagnostic'!A:A,'Extract Diagnostic'!N:N,"0")</f>
        <v>LICENSE TO OPERATE</v>
      </c>
      <c r="AG385" t="str">
        <f ca="1">_xlfn.XLOOKUP(A385,'Extract Diagnostic'!A:A,'Extract Diagnostic'!X:X,"0")</f>
        <v>HIGH</v>
      </c>
      <c r="AH385" t="str">
        <f ca="1">_xlfn.XLOOKUP(A385,'Extract Diagnostic'!A:A,'Extract Diagnostic'!Y:Y,"0")</f>
        <v>HIGH</v>
      </c>
      <c r="AI385" t="str">
        <f ca="1">_xlfn.XLOOKUP(A385,'Extract Diagnostic'!A:A,'Extract Diagnostic'!Z:Z,"0")</f>
        <v>HIGH</v>
      </c>
    </row>
    <row r="386" spans="1:35" x14ac:dyDescent="0.35">
      <c r="A386" t="str">
        <f t="shared" ca="1" si="9"/>
        <v>MD Formula General InformationFGI - Formula Composition ProcessFormula Code for Formula Composition Process</v>
      </c>
      <c r="B386" t="str">
        <f ca="1"/>
        <v>0Q3</v>
      </c>
      <c r="C386" t="str">
        <f ca="1"/>
        <v>MT8-JNY-M7S-0Q3</v>
      </c>
      <c r="D386" t="str">
        <f ca="1"/>
        <v>Research &amp; Innovation</v>
      </c>
      <c r="E386" t="str">
        <f ca="1"/>
        <v>Formula</v>
      </c>
      <c r="F386" t="str">
        <f ca="1"/>
        <v>MD Formula General Information</v>
      </c>
      <c r="G386" t="str">
        <f ca="1"/>
        <v>FGI - Formula Composition Process</v>
      </c>
      <c r="H386" t="str">
        <f ca="1"/>
        <v>Composition as used when fabricating the formule with phases and steps</v>
      </c>
      <c r="I386" t="str">
        <f ca="1"/>
        <v>Formula Code for Formula Composition Process [FGI]</v>
      </c>
      <c r="J386" t="str">
        <f ca="1"/>
        <v>Formula Code for Formula Composition Process</v>
      </c>
      <c r="K386" t="str">
        <f ca="1"/>
        <v>FGI</v>
      </c>
      <c r="L386" t="str">
        <f ca="1"/>
        <v>Specific formula code used for identification of the formula composition process</v>
      </c>
      <c r="M386">
        <f ca="1"/>
        <v>0</v>
      </c>
      <c r="N386" t="str">
        <f ca="1"/>
        <v>Validated</v>
      </c>
      <c r="O386">
        <f>Feuil1!$B$1</f>
        <v>20230823</v>
      </c>
      <c r="P386" t="str">
        <f ca="1">VLOOKUP(F386,Feuil1!$A$13:$D$33,2,FALSE)</f>
        <v>Validated</v>
      </c>
      <c r="Q386" t="str">
        <f ca="1">VLOOKUP(F386,Feuil1!$A$13:$D$33,3,FALSE)</f>
        <v>Mourad B</v>
      </c>
      <c r="R386" t="str">
        <f ca="1">VLOOKUP(F386,Feuil1!$A$13:$D$33,4,FALSE)</f>
        <v>Arnaud H</v>
      </c>
      <c r="W386" t="str">
        <f ca="1">_xlfn.XLOOKUP(A386,SDDS!A:A,SDDS!G:G,FALSE)</f>
        <v>fgi_formula_composition_process</v>
      </c>
      <c r="X386" t="str">
        <f ca="1">_xlfn.XLOOKUP(A386,SDDS!A:A,SDDS!H:H,FALSE)</f>
        <v>formula_code</v>
      </c>
      <c r="Y386" t="str">
        <f ca="1">_xlfn.XLOOKUP(A386,SDDS!A:A,SDDS!I:I,FALSE)</f>
        <v>formula_source_id</v>
      </c>
      <c r="Z386" t="str">
        <f ca="1">_xlfn.XLOOKUP(A386,SDDS!A:A,SDDS!J:J,FALSE)</f>
        <v>formula_id</v>
      </c>
      <c r="AA386">
        <f ca="1">_xlfn.XLOOKUP(A386,SDDS!A:A,SDDS!K:K,FALSE)</f>
        <v>0</v>
      </c>
      <c r="AD386" t="str">
        <f ca="1">_xlfn.XLOOKUP(A386,'Extract Diagnostic'!A:A,'Extract Diagnostic'!L:L,"0")</f>
        <v>LICENSE TO OPERATE</v>
      </c>
      <c r="AE386" t="str">
        <f ca="1">_xlfn.XLOOKUP(A386,'Extract Diagnostic'!A:A,'Extract Diagnostic'!M:M,"0")</f>
        <v>LICENSE TO OPERATE</v>
      </c>
      <c r="AF386" t="str">
        <f ca="1">_xlfn.XLOOKUP(A386,'Extract Diagnostic'!A:A,'Extract Diagnostic'!N:N,"0")</f>
        <v>LICENSE TO OPERATE</v>
      </c>
      <c r="AG386" t="str">
        <f ca="1">_xlfn.XLOOKUP(A386,'Extract Diagnostic'!A:A,'Extract Diagnostic'!X:X,"0")</f>
        <v>HIGH</v>
      </c>
      <c r="AH386" t="str">
        <f ca="1">_xlfn.XLOOKUP(A386,'Extract Diagnostic'!A:A,'Extract Diagnostic'!Y:Y,"0")</f>
        <v>HIGH</v>
      </c>
      <c r="AI386" t="str">
        <f ca="1">_xlfn.XLOOKUP(A386,'Extract Diagnostic'!A:A,'Extract Diagnostic'!Z:Z,"0")</f>
        <v>HIGH</v>
      </c>
    </row>
    <row r="387" spans="1:35" x14ac:dyDescent="0.35">
      <c r="A387" t="str">
        <f t="shared" ref="A387:A398" ca="1" si="10">F387&amp;G387&amp;J387</f>
        <v>MD Formula General InformationFGI - Formula Environment and NaturalnessFormula Code for Formula Environment and Naturalness</v>
      </c>
      <c r="B387" t="str">
        <f ca="1"/>
        <v>0RD</v>
      </c>
      <c r="C387" t="str">
        <f ca="1"/>
        <v>MT8-JNY-UOP-0RD</v>
      </c>
      <c r="D387" t="str">
        <f ca="1"/>
        <v>Research &amp; Innovation</v>
      </c>
      <c r="E387" t="str">
        <f ca="1"/>
        <v>Formula</v>
      </c>
      <c r="F387" t="str">
        <f ca="1"/>
        <v>MD Formula General Information</v>
      </c>
      <c r="G387" t="str">
        <f ca="1"/>
        <v>FGI - Formula Environment and Naturalness</v>
      </c>
      <c r="H38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387" t="str">
        <f ca="1"/>
        <v>Formula Code for Formula Environment and Naturalness [FGI]</v>
      </c>
      <c r="J387" t="str">
        <f ca="1"/>
        <v>Formula Code for Formula Environment and Naturalness</v>
      </c>
      <c r="K387" t="str">
        <f ca="1"/>
        <v>FGI</v>
      </c>
      <c r="L387" t="str">
        <f ca="1"/>
        <v>Specific code referencing the formula. It represents the Formula Code.</v>
      </c>
      <c r="M387">
        <f ca="1"/>
        <v>0</v>
      </c>
      <c r="N387" t="str">
        <f ca="1"/>
        <v>Validated</v>
      </c>
      <c r="O387">
        <f>Feuil1!$B$1</f>
        <v>20230823</v>
      </c>
      <c r="P387" t="str">
        <f ca="1">VLOOKUP(F387,Feuil1!$A$13:$D$33,2,FALSE)</f>
        <v>Validated</v>
      </c>
      <c r="Q387" t="str">
        <f ca="1">VLOOKUP(F387,Feuil1!$A$13:$D$33,3,FALSE)</f>
        <v>Mourad B</v>
      </c>
      <c r="R387" t="str">
        <f ca="1">VLOOKUP(F387,Feuil1!$A$13:$D$33,4,FALSE)</f>
        <v>Arnaud H</v>
      </c>
      <c r="W387" t="str">
        <f ca="1">_xlfn.XLOOKUP(A387,SDDS!A:A,SDDS!G:G,FALSE)</f>
        <v>fgi_formula_environment_naturalness</v>
      </c>
      <c r="X387" t="str">
        <f ca="1">_xlfn.XLOOKUP(A387,SDDS!A:A,SDDS!H:H,FALSE)</f>
        <v>formula_code</v>
      </c>
      <c r="Y387" t="str">
        <f ca="1">_xlfn.XLOOKUP(A387,SDDS!A:A,SDDS!I:I,FALSE)</f>
        <v>formula_source_id</v>
      </c>
      <c r="Z387" t="str">
        <f ca="1">_xlfn.XLOOKUP(A387,SDDS!A:A,SDDS!J:J,FALSE)</f>
        <v>formula_id</v>
      </c>
      <c r="AA387">
        <f ca="1">_xlfn.XLOOKUP(A387,SDDS!A:A,SDDS!K:K,FALSE)</f>
        <v>0</v>
      </c>
      <c r="AD387" t="str">
        <f ca="1">_xlfn.XLOOKUP(A387,'Extract Diagnostic'!A:A,'Extract Diagnostic'!L:L,"0")</f>
        <v>LICENSE TO OPERATE</v>
      </c>
      <c r="AE387" t="str">
        <f ca="1">_xlfn.XLOOKUP(A387,'Extract Diagnostic'!A:A,'Extract Diagnostic'!M:M,"0")</f>
        <v>LOW</v>
      </c>
      <c r="AF387" t="str">
        <f ca="1">_xlfn.XLOOKUP(A387,'Extract Diagnostic'!A:A,'Extract Diagnostic'!N:N,"0")</f>
        <v>LOW</v>
      </c>
      <c r="AG387" t="str">
        <f ca="1">_xlfn.XLOOKUP(A387,'Extract Diagnostic'!A:A,'Extract Diagnostic'!X:X,"0")</f>
        <v>HIGH</v>
      </c>
      <c r="AH387" t="str">
        <f ca="1">_xlfn.XLOOKUP(A387,'Extract Diagnostic'!A:A,'Extract Diagnostic'!Y:Y,"0")</f>
        <v>HIGH</v>
      </c>
      <c r="AI387" t="str">
        <f ca="1">_xlfn.XLOOKUP(A387,'Extract Diagnostic'!A:A,'Extract Diagnostic'!Z:Z,"0")</f>
        <v>-</v>
      </c>
    </row>
    <row r="388" spans="1:35" x14ac:dyDescent="0.35">
      <c r="A388" t="str">
        <f t="shared" ca="1" si="10"/>
        <v>MD Formula General InformationFGI - Formula Environmental Impact FactorsFormula Code for Formula Environment Impact Factors</v>
      </c>
      <c r="B388" t="str">
        <f ca="1"/>
        <v>0RS</v>
      </c>
      <c r="C388" t="str">
        <f ca="1"/>
        <v>MT8-JNY-WWN-0RS</v>
      </c>
      <c r="D388" t="str">
        <f ca="1"/>
        <v>Research &amp; Innovation</v>
      </c>
      <c r="E388" t="str">
        <f ca="1"/>
        <v>Formula</v>
      </c>
      <c r="F388" t="str">
        <f ca="1"/>
        <v>MD Formula General Information</v>
      </c>
      <c r="G388" t="str">
        <f ca="1"/>
        <v>FGI - Formula Environmental Impact Factors</v>
      </c>
      <c r="H38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388" t="str">
        <f ca="1"/>
        <v>Formula Code for Formula Environment Impact Factors [FGI]</v>
      </c>
      <c r="J388" t="str">
        <f ca="1"/>
        <v>Formula Code for Formula Environment Impact Factors</v>
      </c>
      <c r="K388" t="str">
        <f ca="1"/>
        <v>FGI</v>
      </c>
      <c r="L388" t="str">
        <f ca="1"/>
        <v>Specific code referencing the formula. It represents the Formula Code.</v>
      </c>
      <c r="M388">
        <f ca="1"/>
        <v>0</v>
      </c>
      <c r="N388" t="str">
        <f ca="1"/>
        <v>Validated</v>
      </c>
      <c r="O388">
        <f>Feuil1!$B$1</f>
        <v>20230823</v>
      </c>
      <c r="P388" t="str">
        <f ca="1">VLOOKUP(F388,Feuil1!$A$13:$D$33,2,FALSE)</f>
        <v>Validated</v>
      </c>
      <c r="Q388" t="str">
        <f ca="1">VLOOKUP(F388,Feuil1!$A$13:$D$33,3,FALSE)</f>
        <v>Mourad B</v>
      </c>
      <c r="R388" t="str">
        <f ca="1">VLOOKUP(F388,Feuil1!$A$13:$D$33,4,FALSE)</f>
        <v>Arnaud H</v>
      </c>
      <c r="W388" t="str">
        <f ca="1">_xlfn.XLOOKUP(A388,SDDS!A:A,SDDS!G:G,FALSE)</f>
        <v>fgi_formula_environmental_impact_factors</v>
      </c>
      <c r="X388" t="str">
        <f ca="1">_xlfn.XLOOKUP(A388,SDDS!A:A,SDDS!H:H,FALSE)</f>
        <v>formula_source_id</v>
      </c>
      <c r="Y388" t="str">
        <f ca="1">_xlfn.XLOOKUP(A388,SDDS!A:A,SDDS!I:I,FALSE)</f>
        <v>formula_id</v>
      </c>
      <c r="Z388" t="str">
        <f ca="1">_xlfn.XLOOKUP(A388,SDDS!A:A,SDDS!J:J,FALSE)</f>
        <v>formula_code</v>
      </c>
      <c r="AA388">
        <f ca="1">_xlfn.XLOOKUP(A388,SDDS!A:A,SDDS!K:K,FALSE)</f>
        <v>0</v>
      </c>
      <c r="AD388" t="str">
        <f ca="1">_xlfn.XLOOKUP(A388,'Extract Diagnostic'!A:A,'Extract Diagnostic'!L:L,"0")</f>
        <v>LICENSE TO OPERATE</v>
      </c>
      <c r="AE388" t="str">
        <f ca="1">_xlfn.XLOOKUP(A388,'Extract Diagnostic'!A:A,'Extract Diagnostic'!M:M,"0")</f>
        <v>LOW</v>
      </c>
      <c r="AF388" t="str">
        <f ca="1">_xlfn.XLOOKUP(A388,'Extract Diagnostic'!A:A,'Extract Diagnostic'!N:N,"0")</f>
        <v>LOW</v>
      </c>
      <c r="AG388" t="str">
        <f ca="1">_xlfn.XLOOKUP(A388,'Extract Diagnostic'!A:A,'Extract Diagnostic'!X:X,"0")</f>
        <v>HIGH</v>
      </c>
      <c r="AH388" t="str">
        <f ca="1">_xlfn.XLOOKUP(A388,'Extract Diagnostic'!A:A,'Extract Diagnostic'!Y:Y,"0")</f>
        <v>HIGH</v>
      </c>
      <c r="AI388" t="str">
        <f ca="1">_xlfn.XLOOKUP(A388,'Extract Diagnostic'!A:A,'Extract Diagnostic'!Z:Z,"0")</f>
        <v>-</v>
      </c>
    </row>
    <row r="389" spans="1:35" x14ac:dyDescent="0.35">
      <c r="A389" t="str">
        <f t="shared" ca="1" si="10"/>
        <v>MD Formula General InformationFGI - Formula Ingredient CompositionFormula Code for Formula Ingredient Composition</v>
      </c>
      <c r="B389" t="str">
        <f ca="1"/>
        <v>0O4</v>
      </c>
      <c r="C389" t="str">
        <f ca="1"/>
        <v>MT8-JNY-59Q-0O4</v>
      </c>
      <c r="D389" t="str">
        <f ca="1"/>
        <v>Research &amp; Innovation</v>
      </c>
      <c r="E389" t="str">
        <f ca="1"/>
        <v>Formula</v>
      </c>
      <c r="F389" t="str">
        <f ca="1"/>
        <v>MD Formula General Information</v>
      </c>
      <c r="G389" t="str">
        <f ca="1"/>
        <v>FGI - Formula Ingredient Composition</v>
      </c>
      <c r="H389"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389" t="str">
        <f ca="1"/>
        <v>Formula Code for Formula Ingredient Composition [FGI]</v>
      </c>
      <c r="J389" t="str">
        <f ca="1"/>
        <v>Formula Code for Formula Ingredient Composition</v>
      </c>
      <c r="K389" t="str">
        <f ca="1"/>
        <v>FGI</v>
      </c>
      <c r="L389" t="str">
        <f ca="1"/>
        <v>Certification organisation used before 2017. Former certification label used on formulas, is now obsolete because the certification used instead is COSMOS standard</v>
      </c>
      <c r="M389">
        <f ca="1"/>
        <v>0</v>
      </c>
      <c r="N389" t="str">
        <f ca="1"/>
        <v>Validated</v>
      </c>
      <c r="O389">
        <f>Feuil1!$B$1</f>
        <v>20230823</v>
      </c>
      <c r="P389" t="str">
        <f ca="1">VLOOKUP(F389,Feuil1!$A$13:$D$33,2,FALSE)</f>
        <v>Validated</v>
      </c>
      <c r="Q389" t="str">
        <f ca="1">VLOOKUP(F389,Feuil1!$A$13:$D$33,3,FALSE)</f>
        <v>Mourad B</v>
      </c>
      <c r="R389" t="str">
        <f ca="1">VLOOKUP(F389,Feuil1!$A$13:$D$33,4,FALSE)</f>
        <v>Arnaud H</v>
      </c>
      <c r="W389" t="str">
        <f ca="1">_xlfn.XLOOKUP(A389,SDDS!A:A,SDDS!G:G,FALSE)</f>
        <v>fgi_formula_ingredient_composition</v>
      </c>
      <c r="X389" t="str">
        <f ca="1">_xlfn.XLOOKUP(A389,SDDS!A:A,SDDS!H:H,FALSE)</f>
        <v>formula_code</v>
      </c>
      <c r="Y389" t="str">
        <f ca="1">_xlfn.XLOOKUP(A389,SDDS!A:A,SDDS!I:I,FALSE)</f>
        <v>formula_source_id</v>
      </c>
      <c r="Z389" t="str">
        <f ca="1">_xlfn.XLOOKUP(A389,SDDS!A:A,SDDS!J:J,FALSE)</f>
        <v>formula_id</v>
      </c>
      <c r="AA389">
        <f ca="1">_xlfn.XLOOKUP(A389,SDDS!A:A,SDDS!K:K,FALSE)</f>
        <v>0</v>
      </c>
      <c r="AD389" t="str">
        <f ca="1">_xlfn.XLOOKUP(A389,'Extract Diagnostic'!A:A,'Extract Diagnostic'!L:L,"0")</f>
        <v>LICENSE TO OPERATE</v>
      </c>
      <c r="AE389" t="str">
        <f ca="1">_xlfn.XLOOKUP(A389,'Extract Diagnostic'!A:A,'Extract Diagnostic'!M:M,"0")</f>
        <v>LICENSE TO OPERATE</v>
      </c>
      <c r="AF389" t="str">
        <f ca="1">_xlfn.XLOOKUP(A389,'Extract Diagnostic'!A:A,'Extract Diagnostic'!N:N,"0")</f>
        <v>LICENSE TO OPERATE</v>
      </c>
      <c r="AG389" t="str">
        <f ca="1">_xlfn.XLOOKUP(A389,'Extract Diagnostic'!A:A,'Extract Diagnostic'!X:X,"0")</f>
        <v>HIGH</v>
      </c>
      <c r="AH389" t="str">
        <f ca="1">_xlfn.XLOOKUP(A389,'Extract Diagnostic'!A:A,'Extract Diagnostic'!Y:Y,"0")</f>
        <v>HIGH</v>
      </c>
      <c r="AI389" t="str">
        <f ca="1">_xlfn.XLOOKUP(A389,'Extract Diagnostic'!A:A,'Extract Diagnostic'!Z:Z,"0")</f>
        <v>HIGH</v>
      </c>
    </row>
    <row r="390" spans="1:35" x14ac:dyDescent="0.35">
      <c r="A390" t="str">
        <f t="shared" ca="1" si="10"/>
        <v>MD Formula General InformationFGI - Formula LifecycleFormula Code for Formula Lifecycle</v>
      </c>
      <c r="B390" t="str">
        <f ca="1"/>
        <v>0NH</v>
      </c>
      <c r="C390" t="str">
        <f ca="1"/>
        <v>MT8-JNY-OB2-0NH</v>
      </c>
      <c r="D390" t="str">
        <f ca="1"/>
        <v>Research &amp; Innovation</v>
      </c>
      <c r="E390" t="str">
        <f ca="1"/>
        <v>Formula</v>
      </c>
      <c r="F390" t="str">
        <f ca="1"/>
        <v>MD Formula General Information</v>
      </c>
      <c r="G390" t="str">
        <f ca="1"/>
        <v>FGI - Formula Lifecycle</v>
      </c>
      <c r="H390" t="str">
        <f ca="1"/>
        <v>Stages that a formula goes through, from its initial conception to its eventual cancellation, including conception, production, maturity, cancellation, and replacement.</v>
      </c>
      <c r="I390" t="str">
        <f ca="1"/>
        <v>Formula Code for Formula Lifecycle [FGI]</v>
      </c>
      <c r="J390" t="str">
        <f ca="1"/>
        <v>Formula Code for Formula Lifecycle</v>
      </c>
      <c r="K390" t="str">
        <f ca="1"/>
        <v>FGI</v>
      </c>
      <c r="L390" t="str">
        <f ca="1"/>
        <v xml:space="preserve">Water volume necessary to rinse one application dose of a formula </v>
      </c>
      <c r="M390">
        <f ca="1"/>
        <v>0</v>
      </c>
      <c r="N390" t="str">
        <f ca="1"/>
        <v>Validated</v>
      </c>
      <c r="O390">
        <f>Feuil1!$B$1</f>
        <v>20230823</v>
      </c>
      <c r="P390" t="str">
        <f ca="1">VLOOKUP(F390,Feuil1!$A$13:$D$33,2,FALSE)</f>
        <v>Validated</v>
      </c>
      <c r="Q390" t="str">
        <f ca="1">VLOOKUP(F390,Feuil1!$A$13:$D$33,3,FALSE)</f>
        <v>Mourad B</v>
      </c>
      <c r="R390" t="str">
        <f ca="1">VLOOKUP(F390,Feuil1!$A$13:$D$33,4,FALSE)</f>
        <v>Arnaud H</v>
      </c>
      <c r="W390" t="str">
        <f ca="1">_xlfn.XLOOKUP(A390,SDDS!A:A,SDDS!G:G,FALSE)</f>
        <v>fgi_formula_lifecycle</v>
      </c>
      <c r="X390" t="str">
        <f ca="1">_xlfn.XLOOKUP(A390,SDDS!A:A,SDDS!H:H,FALSE)</f>
        <v>formula_code</v>
      </c>
      <c r="Y390" t="str">
        <f ca="1">_xlfn.XLOOKUP(A390,SDDS!A:A,SDDS!I:I,FALSE)</f>
        <v>formula_source_id</v>
      </c>
      <c r="Z390" t="str">
        <f ca="1">_xlfn.XLOOKUP(A390,SDDS!A:A,SDDS!J:J,FALSE)</f>
        <v>formula_id</v>
      </c>
      <c r="AA390">
        <f ca="1">_xlfn.XLOOKUP(A390,SDDS!A:A,SDDS!K:K,FALSE)</f>
        <v>0</v>
      </c>
      <c r="AD390" t="str">
        <f ca="1">_xlfn.XLOOKUP(A390,'Extract Diagnostic'!A:A,'Extract Diagnostic'!L:L,"0")</f>
        <v>LICENSE TO OPERATE</v>
      </c>
      <c r="AE390" t="str">
        <f ca="1">_xlfn.XLOOKUP(A390,'Extract Diagnostic'!A:A,'Extract Diagnostic'!M:M,"0")</f>
        <v>LICENSE TO OPERATE</v>
      </c>
      <c r="AF390" t="str">
        <f ca="1">_xlfn.XLOOKUP(A390,'Extract Diagnostic'!A:A,'Extract Diagnostic'!N:N,"0")</f>
        <v>LICENSE TO OPERATE</v>
      </c>
      <c r="AG390" t="str">
        <f ca="1">_xlfn.XLOOKUP(A390,'Extract Diagnostic'!A:A,'Extract Diagnostic'!X:X,"0")</f>
        <v>HIGH</v>
      </c>
      <c r="AH390" t="str">
        <f ca="1">_xlfn.XLOOKUP(A390,'Extract Diagnostic'!A:A,'Extract Diagnostic'!Y:Y,"0")</f>
        <v>HIGH</v>
      </c>
      <c r="AI390" t="str">
        <f ca="1">_xlfn.XLOOKUP(A390,'Extract Diagnostic'!A:A,'Extract Diagnostic'!Z:Z,"0")</f>
        <v>HIGH</v>
      </c>
    </row>
    <row r="391" spans="1:35" x14ac:dyDescent="0.35">
      <c r="A391" t="str">
        <f t="shared" ca="1" si="10"/>
        <v>MD Formula General InformationFGI - Formula Microbiological CharacteristicsFormula Code for Formula Microbiological Characteristics</v>
      </c>
      <c r="B391" t="str">
        <f ca="1"/>
        <v>0OR</v>
      </c>
      <c r="C391" t="str">
        <f ca="1"/>
        <v>MT8-JNY-0C2-0OR</v>
      </c>
      <c r="D391" t="str">
        <f ca="1"/>
        <v>Research &amp; Innovation</v>
      </c>
      <c r="E391" t="str">
        <f ca="1"/>
        <v>Formula</v>
      </c>
      <c r="F391" t="str">
        <f ca="1"/>
        <v>MD Formula General Information</v>
      </c>
      <c r="G391" t="str">
        <f ca="1"/>
        <v>FGI - Formula Microbiological Characteristics</v>
      </c>
      <c r="H391"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391" t="str">
        <f ca="1"/>
        <v>Formula Code for Formula Microbiological Characteristics [FGI]</v>
      </c>
      <c r="J391" t="str">
        <f ca="1"/>
        <v>Formula Code for Formula Microbiological Characteristics</v>
      </c>
      <c r="K391" t="str">
        <f ca="1"/>
        <v>FGI</v>
      </c>
      <c r="L391" t="str">
        <f ca="1"/>
        <v>Formula SPOT score (from 0 to 10). The higher the SPOT score, the better the environmental profile of the formula.</v>
      </c>
      <c r="M391">
        <f ca="1"/>
        <v>0</v>
      </c>
      <c r="N391" t="str">
        <f ca="1"/>
        <v>Validated</v>
      </c>
      <c r="O391">
        <f>Feuil1!$B$1</f>
        <v>20230823</v>
      </c>
      <c r="P391" t="str">
        <f ca="1">VLOOKUP(F391,Feuil1!$A$13:$D$33,2,FALSE)</f>
        <v>Validated</v>
      </c>
      <c r="Q391" t="str">
        <f ca="1">VLOOKUP(F391,Feuil1!$A$13:$D$33,3,FALSE)</f>
        <v>Mourad B</v>
      </c>
      <c r="R391" t="str">
        <f ca="1">VLOOKUP(F391,Feuil1!$A$13:$D$33,4,FALSE)</f>
        <v>Arnaud H</v>
      </c>
      <c r="W391" t="str">
        <f ca="1">_xlfn.XLOOKUP(A391,SDDS!A:A,SDDS!G:G,FALSE)</f>
        <v>fgi_formula_microbiological_characteristics</v>
      </c>
      <c r="X391" t="str">
        <f ca="1">_xlfn.XLOOKUP(A391,SDDS!A:A,SDDS!H:H,FALSE)</f>
        <v>formula_code</v>
      </c>
      <c r="Y391" t="str">
        <f ca="1">_xlfn.XLOOKUP(A391,SDDS!A:A,SDDS!I:I,FALSE)</f>
        <v>formula_source_id</v>
      </c>
      <c r="Z391" t="str">
        <f ca="1">_xlfn.XLOOKUP(A391,SDDS!A:A,SDDS!J:J,FALSE)</f>
        <v>formula_id</v>
      </c>
      <c r="AA391">
        <f ca="1">_xlfn.XLOOKUP(A391,SDDS!A:A,SDDS!K:K,FALSE)</f>
        <v>0</v>
      </c>
      <c r="AD391" t="str">
        <f ca="1">_xlfn.XLOOKUP(A391,'Extract Diagnostic'!A:A,'Extract Diagnostic'!L:L,"0")</f>
        <v>LICENSE TO OPERATE</v>
      </c>
      <c r="AE391" t="str">
        <f ca="1">_xlfn.XLOOKUP(A391,'Extract Diagnostic'!A:A,'Extract Diagnostic'!M:M,"0")</f>
        <v>LICENSE TO OPERATE</v>
      </c>
      <c r="AF391" t="str">
        <f ca="1">_xlfn.XLOOKUP(A391,'Extract Diagnostic'!A:A,'Extract Diagnostic'!N:N,"0")</f>
        <v>LICENSE TO OPERATE</v>
      </c>
      <c r="AG391" t="str">
        <f ca="1">_xlfn.XLOOKUP(A391,'Extract Diagnostic'!A:A,'Extract Diagnostic'!X:X,"0")</f>
        <v>HIGH</v>
      </c>
      <c r="AH391" t="str">
        <f ca="1">_xlfn.XLOOKUP(A391,'Extract Diagnostic'!A:A,'Extract Diagnostic'!Y:Y,"0")</f>
        <v>HIGH</v>
      </c>
      <c r="AI391" t="str">
        <f ca="1">_xlfn.XLOOKUP(A391,'Extract Diagnostic'!A:A,'Extract Diagnostic'!Z:Z,"0")</f>
        <v>HIGH</v>
      </c>
    </row>
    <row r="392" spans="1:35" x14ac:dyDescent="0.35">
      <c r="A392" t="str">
        <f t="shared" ca="1" si="10"/>
        <v>MD Formula General InformationFGI - Formula Packaging CharacteristicsFormula Code for Formula Packaging Characteristics</v>
      </c>
      <c r="B392" t="str">
        <f ca="1"/>
        <v>0P2</v>
      </c>
      <c r="C392" t="str">
        <f ca="1"/>
        <v>MT8-JNY-M8K-0P2</v>
      </c>
      <c r="D392" t="str">
        <f ca="1"/>
        <v>Research &amp; Innovation</v>
      </c>
      <c r="E392" t="str">
        <f ca="1"/>
        <v>Formula</v>
      </c>
      <c r="F392" t="str">
        <f ca="1"/>
        <v>MD Formula General Information</v>
      </c>
      <c r="G392" t="str">
        <f ca="1"/>
        <v>FGI - Formula Packaging Characteristics</v>
      </c>
      <c r="H392"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392" t="str">
        <f ca="1"/>
        <v>Formula Code for Formula Packaging Characteristics [FGI]</v>
      </c>
      <c r="J392" t="str">
        <f ca="1"/>
        <v>Formula Code for Formula Packaging Characteristics</v>
      </c>
      <c r="K392" t="str">
        <f ca="1"/>
        <v>FGI</v>
      </c>
      <c r="L392" t="str">
        <f ca="1"/>
        <v>Dose for one application of the formula</v>
      </c>
      <c r="M392">
        <f ca="1"/>
        <v>0</v>
      </c>
      <c r="N392" t="str">
        <f ca="1"/>
        <v>Validated</v>
      </c>
      <c r="O392">
        <f>Feuil1!$B$1</f>
        <v>20230823</v>
      </c>
      <c r="P392" t="str">
        <f ca="1">VLOOKUP(F392,Feuil1!$A$13:$D$33,2,FALSE)</f>
        <v>Validated</v>
      </c>
      <c r="Q392" t="str">
        <f ca="1">VLOOKUP(F392,Feuil1!$A$13:$D$33,3,FALSE)</f>
        <v>Mourad B</v>
      </c>
      <c r="R392" t="str">
        <f ca="1">VLOOKUP(F392,Feuil1!$A$13:$D$33,4,FALSE)</f>
        <v>Arnaud H</v>
      </c>
      <c r="W392" t="str">
        <f ca="1">_xlfn.XLOOKUP(A392,SDDS!A:A,SDDS!G:G,FALSE)</f>
        <v>fgi_formula_packaging_characteristics</v>
      </c>
      <c r="X392" t="str">
        <f ca="1">_xlfn.XLOOKUP(A392,SDDS!A:A,SDDS!H:H,FALSE)</f>
        <v>formula_code</v>
      </c>
      <c r="Y392" t="str">
        <f ca="1">_xlfn.XLOOKUP(A392,SDDS!A:A,SDDS!I:I,FALSE)</f>
        <v>formula_source_id</v>
      </c>
      <c r="Z392" t="str">
        <f ca="1">_xlfn.XLOOKUP(A392,SDDS!A:A,SDDS!J:J,FALSE)</f>
        <v>formula_id</v>
      </c>
      <c r="AA392">
        <f ca="1">_xlfn.XLOOKUP(A392,SDDS!A:A,SDDS!K:K,FALSE)</f>
        <v>0</v>
      </c>
      <c r="AD392" t="str">
        <f ca="1">_xlfn.XLOOKUP(A392,'Extract Diagnostic'!A:A,'Extract Diagnostic'!L:L,"0")</f>
        <v>LICENSE TO OPERATE</v>
      </c>
      <c r="AE392" t="str">
        <f ca="1">_xlfn.XLOOKUP(A392,'Extract Diagnostic'!A:A,'Extract Diagnostic'!M:M,"0")</f>
        <v>LICENSE TO OPERATE</v>
      </c>
      <c r="AF392" t="str">
        <f ca="1">_xlfn.XLOOKUP(A392,'Extract Diagnostic'!A:A,'Extract Diagnostic'!N:N,"0")</f>
        <v>LICENSE TO OPERATE</v>
      </c>
      <c r="AG392" t="str">
        <f ca="1">_xlfn.XLOOKUP(A392,'Extract Diagnostic'!A:A,'Extract Diagnostic'!X:X,"0")</f>
        <v>HIGH</v>
      </c>
      <c r="AH392" t="str">
        <f ca="1">_xlfn.XLOOKUP(A392,'Extract Diagnostic'!A:A,'Extract Diagnostic'!Y:Y,"0")</f>
        <v>HIGH</v>
      </c>
      <c r="AI392" t="str">
        <f ca="1">_xlfn.XLOOKUP(A392,'Extract Diagnostic'!A:A,'Extract Diagnostic'!Z:Z,"0")</f>
        <v>HIGH</v>
      </c>
    </row>
    <row r="393" spans="1:35" x14ac:dyDescent="0.35">
      <c r="A393" t="str">
        <f t="shared" ca="1" si="10"/>
        <v>MD Formula General InformationFGI - Formula R&amp;I General classificationFormula Code for Formula R&amp;I General Classification</v>
      </c>
      <c r="B393" t="str">
        <f ca="1"/>
        <v>0NG</v>
      </c>
      <c r="C393" t="str">
        <f ca="1"/>
        <v>MT8-JNY-VK8-0NG</v>
      </c>
      <c r="D393" t="str">
        <f ca="1"/>
        <v>Research &amp; Innovation</v>
      </c>
      <c r="E393" t="str">
        <f ca="1"/>
        <v>Formula</v>
      </c>
      <c r="F393" t="str">
        <f ca="1"/>
        <v>MD Formula General Information</v>
      </c>
      <c r="G393" t="str">
        <f ca="1"/>
        <v>FGI - Formula R&amp;I General classification</v>
      </c>
      <c r="H393" t="str">
        <f ca="1"/>
        <v>General information that classifies the formula and describes it in terms of its classification.</v>
      </c>
      <c r="I393" t="str">
        <f ca="1"/>
        <v>Formula Code for Formula R&amp;I General Classification [FGI]</v>
      </c>
      <c r="J393" t="str">
        <f ca="1"/>
        <v>Formula Code for Formula R&amp;I General Classification</v>
      </c>
      <c r="K393" t="str">
        <f ca="1"/>
        <v>FGI</v>
      </c>
      <c r="L393" t="str">
        <f ca="1"/>
        <v>Specific code used to identify the formula in the formula R&amp;I general classification</v>
      </c>
      <c r="M393">
        <f ca="1"/>
        <v>0</v>
      </c>
      <c r="N393" t="str">
        <f ca="1"/>
        <v>Validated</v>
      </c>
      <c r="O393">
        <f>Feuil1!$B$1</f>
        <v>20230823</v>
      </c>
      <c r="P393" t="str">
        <f ca="1">VLOOKUP(F393,Feuil1!$A$13:$D$33,2,FALSE)</f>
        <v>Validated</v>
      </c>
      <c r="Q393" t="str">
        <f ca="1">VLOOKUP(F393,Feuil1!$A$13:$D$33,3,FALSE)</f>
        <v>Mourad B</v>
      </c>
      <c r="R393" t="str">
        <f ca="1">VLOOKUP(F393,Feuil1!$A$13:$D$33,4,FALSE)</f>
        <v>Arnaud H</v>
      </c>
      <c r="W393" t="str">
        <f ca="1">_xlfn.XLOOKUP(A393,SDDS!A:A,SDDS!G:G,FALSE)</f>
        <v>fgi_formula_ri_general_classification</v>
      </c>
      <c r="X393" t="str">
        <f ca="1">_xlfn.XLOOKUP(A393,SDDS!A:A,SDDS!H:H,FALSE)</f>
        <v>formula_code</v>
      </c>
      <c r="Y393" t="str">
        <f ca="1">_xlfn.XLOOKUP(A393,SDDS!A:A,SDDS!I:I,FALSE)</f>
        <v>formula_source_id</v>
      </c>
      <c r="Z393" t="str">
        <f ca="1">_xlfn.XLOOKUP(A393,SDDS!A:A,SDDS!J:J,FALSE)</f>
        <v>formula_id</v>
      </c>
      <c r="AA393">
        <f ca="1">_xlfn.XLOOKUP(A393,SDDS!A:A,SDDS!K:K,FALSE)</f>
        <v>0</v>
      </c>
      <c r="AD393" t="str">
        <f ca="1">_xlfn.XLOOKUP(A393,'Extract Diagnostic'!A:A,'Extract Diagnostic'!L:L,"0")</f>
        <v>LICENSE TO OPERATE</v>
      </c>
      <c r="AE393" t="str">
        <f ca="1">_xlfn.XLOOKUP(A393,'Extract Diagnostic'!A:A,'Extract Diagnostic'!M:M,"0")</f>
        <v>LICENSE TO OPERATE</v>
      </c>
      <c r="AF393" t="str">
        <f ca="1">_xlfn.XLOOKUP(A393,'Extract Diagnostic'!A:A,'Extract Diagnostic'!N:N,"0")</f>
        <v>LICENSE TO OPERATE</v>
      </c>
      <c r="AG393" t="str">
        <f ca="1">_xlfn.XLOOKUP(A393,'Extract Diagnostic'!A:A,'Extract Diagnostic'!X:X,"0")</f>
        <v>HIGH</v>
      </c>
      <c r="AH393" t="str">
        <f ca="1">_xlfn.XLOOKUP(A393,'Extract Diagnostic'!A:A,'Extract Diagnostic'!Y:Y,"0")</f>
        <v>HIGH</v>
      </c>
      <c r="AI393" t="str">
        <f ca="1">_xlfn.XLOOKUP(A393,'Extract Diagnostic'!A:A,'Extract Diagnostic'!Z:Z,"0")</f>
        <v>HIGH</v>
      </c>
    </row>
    <row r="394" spans="1:35" x14ac:dyDescent="0.35">
      <c r="A394" t="str">
        <f t="shared" ca="1" si="10"/>
        <v>MD Formula General InformationFGI - Formula Raw Material CompositionFormula Code for Formula Raw Material Composition</v>
      </c>
      <c r="B394" t="str">
        <f ca="1"/>
        <v>0NK</v>
      </c>
      <c r="C394" t="str">
        <f ca="1"/>
        <v>MT8-JNY-8ON-0NK</v>
      </c>
      <c r="D394" t="str">
        <f ca="1"/>
        <v>Research &amp; Innovation</v>
      </c>
      <c r="E394" t="str">
        <f ca="1"/>
        <v>Formula</v>
      </c>
      <c r="F394" t="str">
        <f ca="1"/>
        <v>MD Formula General Information</v>
      </c>
      <c r="G394" t="str">
        <f ca="1"/>
        <v>FGI - Formula Raw Material Composition</v>
      </c>
      <c r="H394" t="str">
        <f ca="1"/>
        <v>Data related to the raw material of formula samples using a composition process</v>
      </c>
      <c r="I394" t="str">
        <f ca="1"/>
        <v>Formula Code for Formula Raw Material Composition [FGI]</v>
      </c>
      <c r="J394" t="str">
        <f ca="1"/>
        <v>Formula Code for Formula Raw Material Composition</v>
      </c>
      <c r="K394" t="str">
        <f ca="1"/>
        <v>FGI</v>
      </c>
      <c r="L394" t="str">
        <f ca="1"/>
        <v>Specific code that ientifies the raw material contained in the formula</v>
      </c>
      <c r="M394">
        <f ca="1"/>
        <v>0</v>
      </c>
      <c r="N394" t="str">
        <f ca="1"/>
        <v>Validated</v>
      </c>
      <c r="O394">
        <f>Feuil1!$B$1</f>
        <v>20230823</v>
      </c>
      <c r="P394" t="str">
        <f ca="1">VLOOKUP(F394,Feuil1!$A$13:$D$33,2,FALSE)</f>
        <v>Validated</v>
      </c>
      <c r="Q394" t="str">
        <f ca="1">VLOOKUP(F394,Feuil1!$A$13:$D$33,3,FALSE)</f>
        <v>Mourad B</v>
      </c>
      <c r="R394" t="str">
        <f ca="1">VLOOKUP(F394,Feuil1!$A$13:$D$33,4,FALSE)</f>
        <v>Arnaud H</v>
      </c>
      <c r="W394" t="str">
        <f ca="1">_xlfn.XLOOKUP(A394,SDDS!A:A,SDDS!G:G,FALSE)</f>
        <v>fgi_formula_raw_material_composition</v>
      </c>
      <c r="X394" t="str">
        <f ca="1">_xlfn.XLOOKUP(A394,SDDS!A:A,SDDS!H:H,FALSE)</f>
        <v>formula_code</v>
      </c>
      <c r="Y394" t="str">
        <f ca="1">_xlfn.XLOOKUP(A394,SDDS!A:A,SDDS!I:I,FALSE)</f>
        <v>formula_source_id</v>
      </c>
      <c r="Z394" t="str">
        <f ca="1">_xlfn.XLOOKUP(A394,SDDS!A:A,SDDS!J:J,FALSE)</f>
        <v>formula_id</v>
      </c>
      <c r="AA394">
        <f ca="1">_xlfn.XLOOKUP(A394,SDDS!A:A,SDDS!K:K,FALSE)</f>
        <v>0</v>
      </c>
      <c r="AD394" t="str">
        <f ca="1">_xlfn.XLOOKUP(A394,'Extract Diagnostic'!A:A,'Extract Diagnostic'!L:L,"0")</f>
        <v>LICENSE TO OPERATE</v>
      </c>
      <c r="AE394" t="str">
        <f ca="1">_xlfn.XLOOKUP(A394,'Extract Diagnostic'!A:A,'Extract Diagnostic'!M:M,"0")</f>
        <v>LICENSE TO OPERATE</v>
      </c>
      <c r="AF394" t="str">
        <f ca="1">_xlfn.XLOOKUP(A394,'Extract Diagnostic'!A:A,'Extract Diagnostic'!N:N,"0")</f>
        <v>LICENSE TO OPERATE</v>
      </c>
      <c r="AG394" t="str">
        <f ca="1">_xlfn.XLOOKUP(A394,'Extract Diagnostic'!A:A,'Extract Diagnostic'!X:X,"0")</f>
        <v>HIGH</v>
      </c>
      <c r="AH394" t="str">
        <f ca="1">_xlfn.XLOOKUP(A394,'Extract Diagnostic'!A:A,'Extract Diagnostic'!Y:Y,"0")</f>
        <v>HIGH</v>
      </c>
      <c r="AI394" t="str">
        <f ca="1">_xlfn.XLOOKUP(A394,'Extract Diagnostic'!A:A,'Extract Diagnostic'!Z:Z,"0")</f>
        <v>HIGH</v>
      </c>
    </row>
    <row r="395" spans="1:35" x14ac:dyDescent="0.35">
      <c r="A395" t="str">
        <f t="shared" ca="1" si="10"/>
        <v>MD Formula General InformationFGI - Formula Regulatory characteristicsFormula Code for Formula Regulatory Characteristics</v>
      </c>
      <c r="B395" t="str">
        <f ca="1"/>
        <v>0OH</v>
      </c>
      <c r="C395" t="str">
        <f ca="1"/>
        <v>MT8-JNY-OJV-0OH</v>
      </c>
      <c r="D395" t="str">
        <f ca="1"/>
        <v>Research &amp; Innovation</v>
      </c>
      <c r="E395" t="str">
        <f ca="1"/>
        <v>Formula</v>
      </c>
      <c r="F395" t="str">
        <f ca="1"/>
        <v>MD Formula General Information</v>
      </c>
      <c r="G395" t="str">
        <f ca="1"/>
        <v>FGI - Formula Regulatory characteristics</v>
      </c>
      <c r="H395" t="str">
        <f ca="1"/>
        <v xml:space="preserve">Properties of formula that determine its compliance with regulatory requirements or standards. </v>
      </c>
      <c r="I395" t="str">
        <f ca="1"/>
        <v>Formula Code for Formula Regulatory Characteristics [FGI]</v>
      </c>
      <c r="J395" t="str">
        <f ca="1"/>
        <v>Formula Code for Formula Regulatory Characteristics</v>
      </c>
      <c r="K395" t="str">
        <f ca="1"/>
        <v>FGI</v>
      </c>
      <c r="L395" t="str">
        <f ca="1"/>
        <v>Specific code designating the formula compliance with the regulatory standards</v>
      </c>
      <c r="M395">
        <f ca="1"/>
        <v>0</v>
      </c>
      <c r="N395" t="str">
        <f ca="1"/>
        <v>Validated</v>
      </c>
      <c r="O395">
        <f>Feuil1!$B$1</f>
        <v>20230823</v>
      </c>
      <c r="P395" t="str">
        <f ca="1">VLOOKUP(F395,Feuil1!$A$13:$D$33,2,FALSE)</f>
        <v>Validated</v>
      </c>
      <c r="Q395" t="str">
        <f ca="1">VLOOKUP(F395,Feuil1!$A$13:$D$33,3,FALSE)</f>
        <v>Mourad B</v>
      </c>
      <c r="R395" t="str">
        <f ca="1">VLOOKUP(F395,Feuil1!$A$13:$D$33,4,FALSE)</f>
        <v>Arnaud H</v>
      </c>
      <c r="W395" t="str">
        <f ca="1">_xlfn.XLOOKUP(A395,SDDS!A:A,SDDS!G:G,FALSE)</f>
        <v>fgi_formula_regulatory_characteristics</v>
      </c>
      <c r="X395" t="str">
        <f ca="1">_xlfn.XLOOKUP(A395,SDDS!A:A,SDDS!H:H,FALSE)</f>
        <v>formula_code</v>
      </c>
      <c r="Y395" t="str">
        <f ca="1">_xlfn.XLOOKUP(A395,SDDS!A:A,SDDS!I:I,FALSE)</f>
        <v>formula_source_id</v>
      </c>
      <c r="Z395" t="str">
        <f ca="1">_xlfn.XLOOKUP(A395,SDDS!A:A,SDDS!J:J,FALSE)</f>
        <v>formula_id</v>
      </c>
      <c r="AA395">
        <f ca="1">_xlfn.XLOOKUP(A395,SDDS!A:A,SDDS!K:K,FALSE)</f>
        <v>0</v>
      </c>
      <c r="AD395" t="str">
        <f ca="1">_xlfn.XLOOKUP(A395,'Extract Diagnostic'!A:A,'Extract Diagnostic'!L:L,"0")</f>
        <v>LICENSE TO OPERATE</v>
      </c>
      <c r="AE395" t="str">
        <f ca="1">_xlfn.XLOOKUP(A395,'Extract Diagnostic'!A:A,'Extract Diagnostic'!M:M,"0")</f>
        <v>LICENSE TO OPERATE</v>
      </c>
      <c r="AF395" t="str">
        <f ca="1">_xlfn.XLOOKUP(A395,'Extract Diagnostic'!A:A,'Extract Diagnostic'!N:N,"0")</f>
        <v>LICENSE TO OPERATE</v>
      </c>
      <c r="AG395" t="str">
        <f ca="1">_xlfn.XLOOKUP(A395,'Extract Diagnostic'!A:A,'Extract Diagnostic'!X:X,"0")</f>
        <v>HIGH</v>
      </c>
      <c r="AH395" t="str">
        <f ca="1">_xlfn.XLOOKUP(A395,'Extract Diagnostic'!A:A,'Extract Diagnostic'!Y:Y,"0")</f>
        <v>HIGH</v>
      </c>
      <c r="AI395" t="str">
        <f ca="1">_xlfn.XLOOKUP(A395,'Extract Diagnostic'!A:A,'Extract Diagnostic'!Z:Z,"0")</f>
        <v>HIGH</v>
      </c>
    </row>
    <row r="396" spans="1:35" x14ac:dyDescent="0.35">
      <c r="A396" t="str">
        <f t="shared" ca="1" si="10"/>
        <v>MD Formula General InformationFGI - Formula Safety CharacteristicsFormula Code for Formula Safety Characteristics</v>
      </c>
      <c r="B396" t="str">
        <f ca="1"/>
        <v>0P4</v>
      </c>
      <c r="C396" t="str">
        <f ca="1"/>
        <v>MT8-JNY-T3Z-0P4</v>
      </c>
      <c r="D396" t="str">
        <f ca="1"/>
        <v>Research &amp; Innovation</v>
      </c>
      <c r="E396" t="str">
        <f ca="1"/>
        <v>Formula</v>
      </c>
      <c r="F396" t="str">
        <f ca="1"/>
        <v>MD Formula General Information</v>
      </c>
      <c r="G396" t="str">
        <f ca="1"/>
        <v>FGI - Formula Safety Characteristics</v>
      </c>
      <c r="H396"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396" t="str">
        <f ca="1"/>
        <v>Formula Code for Formula Safety Characteristics [FGI]</v>
      </c>
      <c r="J396" t="str">
        <f ca="1"/>
        <v>Formula Code for Formula Safety Characteristics</v>
      </c>
      <c r="K396" t="str">
        <f ca="1"/>
        <v>FGI</v>
      </c>
      <c r="L396" t="str">
        <f ca="1"/>
        <v>Code assigned to represent the safety characteristics of a formula. It provides information about the safety considerations, precautions, or specific safety measures associated with the formula's use</v>
      </c>
      <c r="M396">
        <f ca="1"/>
        <v>0</v>
      </c>
      <c r="N396" t="str">
        <f ca="1"/>
        <v>Validated</v>
      </c>
      <c r="O396">
        <f>Feuil1!$B$1</f>
        <v>20230823</v>
      </c>
      <c r="P396" t="str">
        <f ca="1">VLOOKUP(F396,Feuil1!$A$13:$D$33,2,FALSE)</f>
        <v>Validated</v>
      </c>
      <c r="Q396" t="str">
        <f ca="1">VLOOKUP(F396,Feuil1!$A$13:$D$33,3,FALSE)</f>
        <v>Mourad B</v>
      </c>
      <c r="R396" t="str">
        <f ca="1">VLOOKUP(F396,Feuil1!$A$13:$D$33,4,FALSE)</f>
        <v>Arnaud H</v>
      </c>
      <c r="W396" t="str">
        <f ca="1">_xlfn.XLOOKUP(A396,SDDS!A:A,SDDS!G:G,FALSE)</f>
        <v>fgi_formula_safety_characteristics</v>
      </c>
      <c r="X396" t="str">
        <f ca="1">_xlfn.XLOOKUP(A396,SDDS!A:A,SDDS!H:H,FALSE)</f>
        <v>formula_code</v>
      </c>
      <c r="Y396" t="str">
        <f ca="1">_xlfn.XLOOKUP(A396,SDDS!A:A,SDDS!I:I,FALSE)</f>
        <v>formula_source_id</v>
      </c>
      <c r="Z396" t="str">
        <f ca="1">_xlfn.XLOOKUP(A396,SDDS!A:A,SDDS!J:J,FALSE)</f>
        <v>formula_id</v>
      </c>
      <c r="AA396">
        <f ca="1">_xlfn.XLOOKUP(A396,SDDS!A:A,SDDS!K:K,FALSE)</f>
        <v>0</v>
      </c>
      <c r="AD396" t="str">
        <f ca="1">_xlfn.XLOOKUP(A396,'Extract Diagnostic'!A:A,'Extract Diagnostic'!L:L,"0")</f>
        <v>LICENSE TO OPERATE</v>
      </c>
      <c r="AE396" t="str">
        <f ca="1">_xlfn.XLOOKUP(A396,'Extract Diagnostic'!A:A,'Extract Diagnostic'!M:M,"0")</f>
        <v>LICENSE TO OPERATE</v>
      </c>
      <c r="AF396" t="str">
        <f ca="1">_xlfn.XLOOKUP(A396,'Extract Diagnostic'!A:A,'Extract Diagnostic'!N:N,"0")</f>
        <v>LICENSE TO OPERATE</v>
      </c>
      <c r="AG396" t="str">
        <f ca="1">_xlfn.XLOOKUP(A396,'Extract Diagnostic'!A:A,'Extract Diagnostic'!X:X,"0")</f>
        <v>HIGH</v>
      </c>
      <c r="AH396" t="str">
        <f ca="1">_xlfn.XLOOKUP(A396,'Extract Diagnostic'!A:A,'Extract Diagnostic'!Y:Y,"0")</f>
        <v>HIGH</v>
      </c>
      <c r="AI396" t="str">
        <f ca="1">_xlfn.XLOOKUP(A396,'Extract Diagnostic'!A:A,'Extract Diagnostic'!Z:Z,"0")</f>
        <v>HIGH</v>
      </c>
    </row>
    <row r="397" spans="1:35" x14ac:dyDescent="0.35">
      <c r="A397" t="str">
        <f t="shared" ca="1" si="10"/>
        <v>MD Formula General InformationFGI - Formula SubcontractingFormula Code for Formula Subcontracting</v>
      </c>
      <c r="B397" t="str">
        <f ca="1"/>
        <v>0P3</v>
      </c>
      <c r="C397" t="str">
        <f ca="1"/>
        <v>MT8-JNY-THG-0P3</v>
      </c>
      <c r="D397" t="str">
        <f ca="1"/>
        <v>Research &amp; Innovation</v>
      </c>
      <c r="E397" t="str">
        <f ca="1"/>
        <v>Formula</v>
      </c>
      <c r="F397" t="str">
        <f ca="1"/>
        <v>MD Formula General Information</v>
      </c>
      <c r="G397" t="str">
        <f ca="1"/>
        <v>FGI - Formula Subcontracting</v>
      </c>
      <c r="H397"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397" t="str">
        <f ca="1"/>
        <v>Formula Code for Formula Subcontracting [FGI]</v>
      </c>
      <c r="J397" t="str">
        <f ca="1"/>
        <v>Formula Code for Formula Subcontracting</v>
      </c>
      <c r="K397" t="str">
        <f ca="1"/>
        <v>FGI</v>
      </c>
      <c r="L397" t="str">
        <f ca="1"/>
        <v>Code assigned to subcontracting in the formula development</v>
      </c>
      <c r="M397">
        <f ca="1"/>
        <v>0</v>
      </c>
      <c r="N397" t="str">
        <f ca="1"/>
        <v>Validated</v>
      </c>
      <c r="O397">
        <f>Feuil1!$B$1</f>
        <v>20230823</v>
      </c>
      <c r="P397" t="str">
        <f ca="1">VLOOKUP(F397,Feuil1!$A$13:$D$33,2,FALSE)</f>
        <v>Validated</v>
      </c>
      <c r="Q397" t="str">
        <f ca="1">VLOOKUP(F397,Feuil1!$A$13:$D$33,3,FALSE)</f>
        <v>Mourad B</v>
      </c>
      <c r="R397" t="str">
        <f ca="1">VLOOKUP(F397,Feuil1!$A$13:$D$33,4,FALSE)</f>
        <v>Arnaud H</v>
      </c>
      <c r="W397" t="str">
        <f ca="1">_xlfn.XLOOKUP(A397,SDDS!A:A,SDDS!G:G,FALSE)</f>
        <v>fgi_formula_subcontracting</v>
      </c>
      <c r="X397" t="str">
        <f ca="1">_xlfn.XLOOKUP(A397,SDDS!A:A,SDDS!H:H,FALSE)</f>
        <v>formula_code</v>
      </c>
      <c r="Y397" t="str">
        <f ca="1">_xlfn.XLOOKUP(A397,SDDS!A:A,SDDS!I:I,FALSE)</f>
        <v>formula_source_id</v>
      </c>
      <c r="Z397" t="str">
        <f ca="1">_xlfn.XLOOKUP(A397,SDDS!A:A,SDDS!J:J,FALSE)</f>
        <v>formula_id</v>
      </c>
      <c r="AA397">
        <f ca="1">_xlfn.XLOOKUP(A397,SDDS!A:A,SDDS!K:K,FALSE)</f>
        <v>0</v>
      </c>
      <c r="AD397" t="str">
        <f ca="1">_xlfn.XLOOKUP(A397,'Extract Diagnostic'!A:A,'Extract Diagnostic'!L:L,"0")</f>
        <v>LICENSE TO OPERATE</v>
      </c>
      <c r="AE397" t="str">
        <f ca="1">_xlfn.XLOOKUP(A397,'Extract Diagnostic'!A:A,'Extract Diagnostic'!M:M,"0")</f>
        <v>LICENSE TO OPERATE</v>
      </c>
      <c r="AF397" t="str">
        <f ca="1">_xlfn.XLOOKUP(A397,'Extract Diagnostic'!A:A,'Extract Diagnostic'!N:N,"0")</f>
        <v>LICENSE TO OPERATE</v>
      </c>
      <c r="AG397" t="str">
        <f ca="1">_xlfn.XLOOKUP(A397,'Extract Diagnostic'!A:A,'Extract Diagnostic'!X:X,"0")</f>
        <v>HIGH</v>
      </c>
      <c r="AH397" t="str">
        <f ca="1">_xlfn.XLOOKUP(A397,'Extract Diagnostic'!A:A,'Extract Diagnostic'!Y:Y,"0")</f>
        <v>HIGH</v>
      </c>
      <c r="AI397" t="str">
        <f ca="1">_xlfn.XLOOKUP(A397,'Extract Diagnostic'!A:A,'Extract Diagnostic'!Z:Z,"0")</f>
        <v>HIGH</v>
      </c>
    </row>
    <row r="398" spans="1:35" x14ac:dyDescent="0.35">
      <c r="A398" t="str">
        <f t="shared" ca="1" si="10"/>
        <v>MD Formula General InformationFGI - SBWA/SPOT classificationFormula Code for SBWA Classification</v>
      </c>
      <c r="B398" t="str">
        <f ca="1"/>
        <v>0O1</v>
      </c>
      <c r="C398" t="str">
        <f ca="1"/>
        <v>MT8-JNY-S5U-0O1</v>
      </c>
      <c r="D398" t="str">
        <f ca="1"/>
        <v>Research &amp; Innovation</v>
      </c>
      <c r="E398" t="str">
        <f ca="1"/>
        <v>Formula</v>
      </c>
      <c r="F398" t="str">
        <f ca="1"/>
        <v>MD Formula General Information</v>
      </c>
      <c r="G398" t="str">
        <f ca="1"/>
        <v>FGI - SBWA/SPOT classification</v>
      </c>
      <c r="H398" t="str">
        <f ca="1"/>
        <v>Formula classification according to Share Beauty With All commitment by L'Oréal</v>
      </c>
      <c r="I398" t="str">
        <f ca="1"/>
        <v>Formula Code for SBWA Classification [FGI]</v>
      </c>
      <c r="J398" t="str">
        <f ca="1"/>
        <v>Formula Code for SBWA Classification</v>
      </c>
      <c r="K398" t="str">
        <f ca="1"/>
        <v>FGI</v>
      </c>
      <c r="L398" t="str">
        <f ca="1"/>
        <v>Code assigned to indicate the classification of a formula according to SBWA (Sustainable Bio-based and Water-based Alternatives) criteria</v>
      </c>
      <c r="M398">
        <f ca="1"/>
        <v>0</v>
      </c>
      <c r="N398" t="str">
        <f ca="1"/>
        <v>Validated</v>
      </c>
      <c r="O398">
        <f>Feuil1!$B$1</f>
        <v>20230823</v>
      </c>
      <c r="P398" t="str">
        <f ca="1">VLOOKUP(F398,Feuil1!$A$13:$D$33,2,FALSE)</f>
        <v>Validated</v>
      </c>
      <c r="Q398" t="str">
        <f ca="1">VLOOKUP(F398,Feuil1!$A$13:$D$33,3,FALSE)</f>
        <v>Mourad B</v>
      </c>
      <c r="R398" t="str">
        <f ca="1">VLOOKUP(F398,Feuil1!$A$13:$D$33,4,FALSE)</f>
        <v>Arnaud H</v>
      </c>
      <c r="W398">
        <f ca="1">_xlfn.XLOOKUP(A398,SDDS!A:A,SDDS!G:G,FALSE)</f>
        <v>0</v>
      </c>
      <c r="X398">
        <f ca="1">_xlfn.XLOOKUP(A398,SDDS!A:A,SDDS!H:H,FALSE)</f>
        <v>0</v>
      </c>
      <c r="Y398">
        <f ca="1">_xlfn.XLOOKUP(A398,SDDS!A:A,SDDS!I:I,FALSE)</f>
        <v>0</v>
      </c>
      <c r="Z398">
        <f ca="1">_xlfn.XLOOKUP(A398,SDDS!A:A,SDDS!J:J,FALSE)</f>
        <v>0</v>
      </c>
      <c r="AA398">
        <f ca="1">_xlfn.XLOOKUP(A398,SDDS!A:A,SDDS!K:K,FALSE)</f>
        <v>0</v>
      </c>
      <c r="AD398" t="str">
        <f ca="1">_xlfn.XLOOKUP(A398,'Extract Diagnostic'!A:A,'Extract Diagnostic'!L:L,"0")</f>
        <v>LICENSE TO OPERATE</v>
      </c>
      <c r="AE398" t="str">
        <f ca="1">_xlfn.XLOOKUP(A398,'Extract Diagnostic'!A:A,'Extract Diagnostic'!M:M,"0")</f>
        <v>LICENSE TO OPERATE</v>
      </c>
      <c r="AF398" t="str">
        <f ca="1">_xlfn.XLOOKUP(A398,'Extract Diagnostic'!A:A,'Extract Diagnostic'!N:N,"0")</f>
        <v>LOW</v>
      </c>
      <c r="AG398" t="str">
        <f ca="1">_xlfn.XLOOKUP(A398,'Extract Diagnostic'!A:A,'Extract Diagnostic'!X:X,"0")</f>
        <v>HIGH</v>
      </c>
      <c r="AH398" t="str">
        <f ca="1">_xlfn.XLOOKUP(A398,'Extract Diagnostic'!A:A,'Extract Diagnostic'!Y:Y,"0")</f>
        <v>HIGH</v>
      </c>
      <c r="AI398" t="str">
        <f ca="1">_xlfn.XLOOKUP(A398,'Extract Diagnostic'!A:A,'Extract Diagnostic'!Z:Z,"0")</f>
        <v>-</v>
      </c>
    </row>
    <row r="399" spans="1:35" hidden="1" x14ac:dyDescent="0.35">
      <c r="A399" t="str">
        <f t="shared" ref="A399:A450" ca="1" si="11">F399&amp;G399&amp;J399</f>
        <v>SocleSOC - Socle Formula DistanceFormula code for Socle Formula Distance</v>
      </c>
      <c r="B399" t="str">
        <f ca="1"/>
        <v>39Z</v>
      </c>
      <c r="C399" t="str">
        <f ca="1"/>
        <v>MT8-X5G-DE2-39Z</v>
      </c>
      <c r="D399" t="str">
        <f ca="1"/>
        <v>Research &amp; Innovation</v>
      </c>
      <c r="E399" t="str">
        <f ca="1"/>
        <v>Formula</v>
      </c>
      <c r="F399" t="str">
        <f ca="1"/>
        <v>Socle</v>
      </c>
      <c r="G399" t="str">
        <f ca="1"/>
        <v>SOC - Socle Formula Distance</v>
      </c>
      <c r="H399" t="str">
        <f ca="1"/>
        <v>Data enabling to identify the distance of formulas to socles</v>
      </c>
      <c r="I399" t="str">
        <f ca="1"/>
        <v>Formula code for Socle Formula Distance [SOC]</v>
      </c>
      <c r="J399" t="str">
        <f ca="1"/>
        <v>Formula code for Socle Formula Distance</v>
      </c>
      <c r="K399" t="str">
        <f ca="1"/>
        <v>SOC</v>
      </c>
      <c r="L399" t="str">
        <f ca="1"/>
        <v xml:space="preserve">Formula Code for Distance between formula and socle </v>
      </c>
      <c r="M399">
        <f ca="1"/>
        <v>0</v>
      </c>
      <c r="N399" t="str">
        <f ca="1"/>
        <v>Validated</v>
      </c>
      <c r="O399">
        <f>Feuil1!$B$1</f>
        <v>20230823</v>
      </c>
      <c r="P399" t="str">
        <f ca="1">VLOOKUP(F399,Feuil1!$A$13:$D$33,2,FALSE)</f>
        <v>Validated</v>
      </c>
      <c r="Q399" t="str">
        <f ca="1">VLOOKUP(F399,Feuil1!$A$13:$D$33,3,FALSE)</f>
        <v>Mourad B</v>
      </c>
      <c r="R399" t="str">
        <f ca="1">VLOOKUP(F399,Feuil1!$A$13:$D$33,4,FALSE)</f>
        <v>Frederic G</v>
      </c>
      <c r="W399" s="4" t="s">
        <v>45</v>
      </c>
      <c r="X399" s="4" t="s">
        <v>178</v>
      </c>
      <c r="Y399" s="4" t="s">
        <v>179</v>
      </c>
      <c r="Z399" s="4">
        <v>0</v>
      </c>
      <c r="AA399">
        <v>0</v>
      </c>
    </row>
    <row r="400" spans="1:35" hidden="1" x14ac:dyDescent="0.35">
      <c r="A400" t="str">
        <f t="shared" ca="1" si="11"/>
        <v>SocleSOC - Socle Formula FiliationFormula code for Socle Formula Filiation</v>
      </c>
      <c r="B400" t="str">
        <f ca="1"/>
        <v>97M</v>
      </c>
      <c r="C400" t="str">
        <f ca="1"/>
        <v>MT8-X5G-Z4J-97M</v>
      </c>
      <c r="D400" t="str">
        <f ca="1"/>
        <v>Research &amp; Innovation</v>
      </c>
      <c r="E400" t="str">
        <f ca="1"/>
        <v>Formula</v>
      </c>
      <c r="F400" t="str">
        <f ca="1"/>
        <v>Socle</v>
      </c>
      <c r="G400" t="str">
        <f ca="1"/>
        <v>SOC - Socle Formula Filiation</v>
      </c>
      <c r="H400" t="str">
        <f ca="1"/>
        <v xml:space="preserve">Data creating a link between formula and a socle </v>
      </c>
      <c r="I400" t="str">
        <f ca="1"/>
        <v>Formula code for Socle Formula Filiation [SOC]</v>
      </c>
      <c r="J400" t="str">
        <f ca="1"/>
        <v>Formula code for Socle Formula Filiation</v>
      </c>
      <c r="K400" t="str">
        <f ca="1"/>
        <v>SOC</v>
      </c>
      <c r="L400" t="str">
        <f ca="1"/>
        <v>Formula code of a formula in a socle</v>
      </c>
      <c r="M400">
        <f ca="1"/>
        <v>0</v>
      </c>
      <c r="N400" t="str">
        <f ca="1"/>
        <v>Validated</v>
      </c>
      <c r="O400">
        <f>Feuil1!$B$1</f>
        <v>20230823</v>
      </c>
      <c r="P400" t="str">
        <f ca="1">VLOOKUP(F400,Feuil1!$A$13:$D$33,2,FALSE)</f>
        <v>Validated</v>
      </c>
      <c r="Q400" t="str">
        <f ca="1">VLOOKUP(F400,Feuil1!$A$13:$D$33,3,FALSE)</f>
        <v>Mourad B</v>
      </c>
      <c r="R400" t="str">
        <f ca="1">VLOOKUP(F400,Feuil1!$A$13:$D$33,4,FALSE)</f>
        <v>Frederic G</v>
      </c>
      <c r="W400" s="4" t="s">
        <v>53</v>
      </c>
      <c r="X400" s="4" t="s">
        <v>180</v>
      </c>
      <c r="Y400" s="4">
        <v>0</v>
      </c>
      <c r="Z400" s="4">
        <v>0</v>
      </c>
      <c r="AA400">
        <v>0</v>
      </c>
    </row>
    <row r="401" spans="1:35" hidden="1" x14ac:dyDescent="0.35">
      <c r="A401" t="str">
        <f t="shared" ca="1" si="11"/>
        <v>SocleSOC - Socle Formula Raw Material FiliationFormula code for Socle Formula Raw Material Filiation</v>
      </c>
      <c r="B401" t="str">
        <f ca="1"/>
        <v>623</v>
      </c>
      <c r="C401" t="str">
        <f ca="1"/>
        <v>MT8-X5G-IPL-623</v>
      </c>
      <c r="D401" t="str">
        <f ca="1"/>
        <v>Research &amp; Innovation</v>
      </c>
      <c r="E401" t="str">
        <f ca="1"/>
        <v>Formula</v>
      </c>
      <c r="F401" t="str">
        <f ca="1"/>
        <v>Socle</v>
      </c>
      <c r="G401" t="str">
        <f ca="1"/>
        <v>SOC - Socle Formula Raw Material Filiation</v>
      </c>
      <c r="H401" t="str">
        <f ca="1"/>
        <v xml:space="preserve">Data creating a link between RM and a formula in a socle </v>
      </c>
      <c r="I401" t="str">
        <f ca="1"/>
        <v>Formula code for Socle Formula Raw Material Filiation [SOC]</v>
      </c>
      <c r="J401" t="str">
        <f ca="1"/>
        <v>Formula code for Socle Formula Raw Material Filiation</v>
      </c>
      <c r="K401" t="str">
        <f ca="1"/>
        <v>SOC</v>
      </c>
      <c r="L401" t="str">
        <f ca="1"/>
        <v>Formula code of the Formula in a socle</v>
      </c>
      <c r="M401">
        <f ca="1"/>
        <v>0</v>
      </c>
      <c r="N401" t="str">
        <f ca="1"/>
        <v>Validated</v>
      </c>
      <c r="O401">
        <f>Feuil1!$B$1</f>
        <v>20230823</v>
      </c>
      <c r="P401" t="str">
        <f ca="1">VLOOKUP(F401,Feuil1!$A$13:$D$33,2,FALSE)</f>
        <v>Validated</v>
      </c>
      <c r="Q401" t="str">
        <f ca="1">VLOOKUP(F401,Feuil1!$A$13:$D$33,3,FALSE)</f>
        <v>Mourad B</v>
      </c>
      <c r="R401" t="str">
        <f ca="1">VLOOKUP(F401,Feuil1!$A$13:$D$33,4,FALSE)</f>
        <v>Frederic G</v>
      </c>
      <c r="W401" s="4" t="s">
        <v>53</v>
      </c>
      <c r="X401" s="4" t="s">
        <v>181</v>
      </c>
      <c r="Y401" s="4">
        <v>0</v>
      </c>
      <c r="Z401" s="4">
        <v>0</v>
      </c>
      <c r="AA401">
        <v>0</v>
      </c>
    </row>
    <row r="402" spans="1:35" hidden="1" x14ac:dyDescent="0.35">
      <c r="A402" t="str">
        <f t="shared" ca="1" si="11"/>
        <v>TechnologyTEC - Technology Formula FiliationFormula Code for Technology Formula Filiation</v>
      </c>
      <c r="B402" t="str">
        <f ca="1"/>
        <v>0L3</v>
      </c>
      <c r="C402" t="str">
        <f ca="1"/>
        <v>MT8-EU9-CCL-0L3</v>
      </c>
      <c r="D402" t="str">
        <f ca="1"/>
        <v>Research &amp; Innovation</v>
      </c>
      <c r="E402" t="str">
        <f ca="1"/>
        <v>Formula</v>
      </c>
      <c r="F402" t="str">
        <f ca="1"/>
        <v>Technology</v>
      </c>
      <c r="G402" t="str">
        <f ca="1"/>
        <v>TEC - Technology Formula Filiation</v>
      </c>
      <c r="H402" t="str">
        <f ca="1"/>
        <v xml:space="preserve">Date creating a link between formula and technology </v>
      </c>
      <c r="I402" t="str">
        <f ca="1"/>
        <v>Formula Code for Technology Formula Filiation [TEC]</v>
      </c>
      <c r="J402" t="str">
        <f ca="1"/>
        <v>Formula Code for Technology Formula Filiation</v>
      </c>
      <c r="K402" t="str">
        <f ca="1"/>
        <v>TEC</v>
      </c>
      <c r="L402" t="str">
        <f ca="1"/>
        <v>Formula code of a formula associated to a technology</v>
      </c>
      <c r="M402">
        <f ca="1"/>
        <v>0</v>
      </c>
      <c r="N402" t="str">
        <f ca="1"/>
        <v>Validated</v>
      </c>
      <c r="O402">
        <f>Feuil1!$B$1</f>
        <v>20230823</v>
      </c>
      <c r="P402" t="str">
        <f ca="1">VLOOKUP(F402,Feuil1!$A$13:$D$33,2,FALSE)</f>
        <v>Validated</v>
      </c>
      <c r="Q402" t="str">
        <f ca="1">VLOOKUP(F402,Feuil1!$A$13:$D$33,3,FALSE)</f>
        <v>Mourad B</v>
      </c>
      <c r="R402" t="str">
        <f ca="1">VLOOKUP(F402,Feuil1!$A$13:$D$33,4,FALSE)</f>
        <v>Frederic G</v>
      </c>
      <c r="W402" s="4" t="s">
        <v>53</v>
      </c>
      <c r="X402" s="4" t="s">
        <v>182</v>
      </c>
      <c r="Y402" s="4">
        <v>0</v>
      </c>
      <c r="Z402" s="4">
        <v>0</v>
      </c>
      <c r="AA402">
        <v>0</v>
      </c>
    </row>
    <row r="403" spans="1:35" x14ac:dyDescent="0.35">
      <c r="A403" t="str">
        <f t="shared" ca="1" si="11"/>
        <v>MD Formula General InformationFGI - Formula Regulatory characteristicsFormula contains RM from animal origin</v>
      </c>
      <c r="B403" t="str">
        <f ca="1"/>
        <v>FG3</v>
      </c>
      <c r="C403" t="str">
        <f ca="1"/>
        <v>MT8-JNY-OJV-FG3</v>
      </c>
      <c r="D403" t="str">
        <f ca="1"/>
        <v>Research &amp; Innovation</v>
      </c>
      <c r="E403" t="str">
        <f ca="1"/>
        <v>Formula</v>
      </c>
      <c r="F403" t="str">
        <f ca="1"/>
        <v>MD Formula General Information</v>
      </c>
      <c r="G403" t="str">
        <f ca="1"/>
        <v>FGI - Formula Regulatory characteristics</v>
      </c>
      <c r="H403" t="str">
        <f ca="1"/>
        <v xml:space="preserve">Properties of formula that determine its compliance with regulatory requirements or standards. </v>
      </c>
      <c r="I403" t="str">
        <f ca="1"/>
        <v>Formula contains RM from animal origin [FGI]</v>
      </c>
      <c r="J403" t="str">
        <f ca="1"/>
        <v>Formula contains RM from animal origin</v>
      </c>
      <c r="K403" t="str">
        <f ca="1"/>
        <v>FGI</v>
      </c>
      <c r="L403" t="str">
        <f ca="1"/>
        <v>Does the formula contains raw material from animal origin?</v>
      </c>
      <c r="M403">
        <f ca="1"/>
        <v>0</v>
      </c>
      <c r="N403" t="str">
        <f ca="1"/>
        <v>On going</v>
      </c>
      <c r="O403">
        <f>Feuil1!$B$1</f>
        <v>20230823</v>
      </c>
      <c r="P403" t="str">
        <f ca="1">VLOOKUP(F403,Feuil1!$A$13:$D$33,2,FALSE)</f>
        <v>Validated</v>
      </c>
      <c r="Q403" t="str">
        <f ca="1">VLOOKUP(F403,Feuil1!$A$13:$D$33,3,FALSE)</f>
        <v>Mourad B</v>
      </c>
      <c r="R403" t="str">
        <f ca="1">VLOOKUP(F403,Feuil1!$A$13:$D$33,4,FALSE)</f>
        <v>Arnaud H</v>
      </c>
      <c r="W403" t="str">
        <f ca="1">_xlfn.XLOOKUP(A403,SDDS!A:A,SDDS!G:G,FALSE)</f>
        <v>fgi_formula_regulatory_characteristics</v>
      </c>
      <c r="X403">
        <f ca="1">_xlfn.XLOOKUP(A403,SDDS!A:A,SDDS!H:H,FALSE)</f>
        <v>0</v>
      </c>
      <c r="Y403">
        <f ca="1">_xlfn.XLOOKUP(A403,SDDS!A:A,SDDS!I:I,FALSE)</f>
        <v>0</v>
      </c>
      <c r="Z403">
        <f ca="1">_xlfn.XLOOKUP(A403,SDDS!A:A,SDDS!J:J,FALSE)</f>
        <v>0</v>
      </c>
      <c r="AA403">
        <f ca="1">_xlfn.XLOOKUP(A403,SDDS!A:A,SDDS!K:K,FALSE)</f>
        <v>0</v>
      </c>
      <c r="AD403" t="str">
        <f ca="1">_xlfn.XLOOKUP(A403,'Extract Diagnostic'!A:A,'Extract Diagnostic'!L:L,"0")</f>
        <v>LICENSE TO OPERATE</v>
      </c>
      <c r="AE403" t="str">
        <f ca="1">_xlfn.XLOOKUP(A403,'Extract Diagnostic'!A:A,'Extract Diagnostic'!M:M,"0")</f>
        <v>LICENSE TO OPERATE</v>
      </c>
      <c r="AF403" t="str">
        <f ca="1">_xlfn.XLOOKUP(A403,'Extract Diagnostic'!A:A,'Extract Diagnostic'!N:N,"0")</f>
        <v>LICENSE TO OPERATE</v>
      </c>
      <c r="AG403" t="str">
        <f ca="1">_xlfn.XLOOKUP(A403,'Extract Diagnostic'!A:A,'Extract Diagnostic'!X:X,"0")</f>
        <v>HIGH</v>
      </c>
      <c r="AH403" t="str">
        <f ca="1">_xlfn.XLOOKUP(A403,'Extract Diagnostic'!A:A,'Extract Diagnostic'!Y:Y,"0")</f>
        <v>HIGH</v>
      </c>
      <c r="AI403" t="str">
        <f ca="1">_xlfn.XLOOKUP(A403,'Extract Diagnostic'!A:A,'Extract Diagnostic'!Z:Z,"0")</f>
        <v>HIGH</v>
      </c>
    </row>
    <row r="404" spans="1:35" x14ac:dyDescent="0.35">
      <c r="A404" t="str">
        <f t="shared" ca="1" si="11"/>
        <v>MD Formula General InformationFGI - Formula Claim characteristicsFormula COSMOS certification Code</v>
      </c>
      <c r="B404" t="str">
        <f ca="1"/>
        <v>0OQ</v>
      </c>
      <c r="C404" t="str">
        <f ca="1"/>
        <v>MT8-JNY-MIG-0OQ</v>
      </c>
      <c r="D404" t="str">
        <f ca="1"/>
        <v>Research &amp; Innovation</v>
      </c>
      <c r="E404" t="str">
        <f ca="1"/>
        <v>Formula</v>
      </c>
      <c r="F404" t="str">
        <f ca="1"/>
        <v>MD Formula General Information</v>
      </c>
      <c r="G404" t="str">
        <f ca="1"/>
        <v>FGI - Formula Claim characteristics</v>
      </c>
      <c r="H404" t="str">
        <f ca="1"/>
        <v>Features of a claim describing the composition of a product. These characteristics are used to determine the scope and validity of the product.</v>
      </c>
      <c r="I404" t="str">
        <f ca="1"/>
        <v>Formula COSMOS certification Code [FGI]</v>
      </c>
      <c r="J404" t="str">
        <f ca="1"/>
        <v>Formula COSMOS certification Code</v>
      </c>
      <c r="K404" t="str">
        <f ca="1"/>
        <v>FGI</v>
      </c>
      <c r="L404" t="str">
        <f ca="1"/>
        <v>individual heavy metal total content in formula (value)</v>
      </c>
      <c r="M404">
        <f ca="1"/>
        <v>0</v>
      </c>
      <c r="N404" t="str">
        <f ca="1"/>
        <v>Validated</v>
      </c>
      <c r="O404">
        <f>Feuil1!$B$1</f>
        <v>20230823</v>
      </c>
      <c r="P404" t="str">
        <f ca="1">VLOOKUP(F404,Feuil1!$A$13:$D$33,2,FALSE)</f>
        <v>Validated</v>
      </c>
      <c r="Q404" t="str">
        <f ca="1">VLOOKUP(F404,Feuil1!$A$13:$D$33,3,FALSE)</f>
        <v>Mourad B</v>
      </c>
      <c r="R404" t="str">
        <f ca="1">VLOOKUP(F404,Feuil1!$A$13:$D$33,4,FALSE)</f>
        <v>Arnaud H</v>
      </c>
      <c r="W404" t="str">
        <f ca="1">_xlfn.XLOOKUP(A404,SDDS!A:A,SDDS!G:G,FALSE)</f>
        <v>fgi_formula_claim_characteristics</v>
      </c>
      <c r="X404" t="str">
        <f ca="1">_xlfn.XLOOKUP(A404,SDDS!A:A,SDDS!H:H,FALSE)</f>
        <v>formula_cosmos_certification_code</v>
      </c>
      <c r="Y404">
        <f ca="1">_xlfn.XLOOKUP(A404,SDDS!A:A,SDDS!I:I,FALSE)</f>
        <v>0</v>
      </c>
      <c r="Z404">
        <f ca="1">_xlfn.XLOOKUP(A404,SDDS!A:A,SDDS!J:J,FALSE)</f>
        <v>0</v>
      </c>
      <c r="AA404">
        <f ca="1">_xlfn.XLOOKUP(A404,SDDS!A:A,SDDS!K:K,FALSE)</f>
        <v>0</v>
      </c>
      <c r="AD404" t="str">
        <f ca="1">_xlfn.XLOOKUP(A404,'Extract Diagnostic'!A:A,'Extract Diagnostic'!L:L,"0")</f>
        <v>LICENSE TO OPERATE</v>
      </c>
      <c r="AE404" t="str">
        <f ca="1">_xlfn.XLOOKUP(A404,'Extract Diagnostic'!A:A,'Extract Diagnostic'!M:M,"0")</f>
        <v>LICENSE TO OPERATE</v>
      </c>
      <c r="AF404" t="str">
        <f ca="1">_xlfn.XLOOKUP(A404,'Extract Diagnostic'!A:A,'Extract Diagnostic'!N:N,"0")</f>
        <v>LICENSE TO OPERATE</v>
      </c>
      <c r="AG404" t="str">
        <f ca="1">_xlfn.XLOOKUP(A404,'Extract Diagnostic'!A:A,'Extract Diagnostic'!X:X,"0")</f>
        <v>HIGH</v>
      </c>
      <c r="AH404" t="str">
        <f ca="1">_xlfn.XLOOKUP(A404,'Extract Diagnostic'!A:A,'Extract Diagnostic'!Y:Y,"0")</f>
        <v>HIGH</v>
      </c>
      <c r="AI404" t="str">
        <f ca="1">_xlfn.XLOOKUP(A404,'Extract Diagnostic'!A:A,'Extract Diagnostic'!Z:Z,"0")</f>
        <v>HIGH</v>
      </c>
    </row>
    <row r="405" spans="1:35" x14ac:dyDescent="0.35">
      <c r="A405" t="str">
        <f t="shared" ca="1" si="11"/>
        <v>MD Formula General InformationFGI - Formula Claim characteristicsFormula COSMOS certification Name</v>
      </c>
      <c r="B405" t="str">
        <f ca="1"/>
        <v>55N</v>
      </c>
      <c r="C405" t="str">
        <f ca="1"/>
        <v>MT8-JNY-MIG-55N</v>
      </c>
      <c r="D405" t="str">
        <f ca="1"/>
        <v>Research &amp; Innovation</v>
      </c>
      <c r="E405" t="str">
        <f ca="1"/>
        <v>Formula</v>
      </c>
      <c r="F405" t="str">
        <f ca="1"/>
        <v>MD Formula General Information</v>
      </c>
      <c r="G405" t="str">
        <f ca="1"/>
        <v>FGI - Formula Claim characteristics</v>
      </c>
      <c r="H405" t="str">
        <f ca="1"/>
        <v>Features of a claim describing the composition of a product. These characteristics are used to determine the scope and validity of the product.</v>
      </c>
      <c r="I405" t="str">
        <f ca="1"/>
        <v>Formula COSMOS certification Name [FGI]</v>
      </c>
      <c r="J405" t="str">
        <f ca="1"/>
        <v>Formula COSMOS certification Name</v>
      </c>
      <c r="K405" t="str">
        <f ca="1"/>
        <v>FGI</v>
      </c>
      <c r="L405" t="str">
        <f ca="1"/>
        <v>The Group's Natural Charter requires certification by an external labelling body for any product claiming to be 'organic'. The choice of labelling body is left to the brand. A product of organic origin must comply with the relevant labelling body's standards and contain a certain level of ingredients from certified organic agriculture. Until 2017, the reference certification in France is ECOCERT with the COSMEBIO logo if the brand in question is a member of the professional association. Since 2017, a new European certification system : COSMOS is mandatory for all new formulas. This information is used in many environment-related projects within L'Oréal.</v>
      </c>
      <c r="M405">
        <f ca="1"/>
        <v>0</v>
      </c>
      <c r="N405" t="str">
        <f ca="1"/>
        <v>Validated</v>
      </c>
      <c r="O405">
        <f>Feuil1!$B$1</f>
        <v>20230823</v>
      </c>
      <c r="P405" t="str">
        <f ca="1">VLOOKUP(F405,Feuil1!$A$13:$D$33,2,FALSE)</f>
        <v>Validated</v>
      </c>
      <c r="Q405" t="str">
        <f ca="1">VLOOKUP(F405,Feuil1!$A$13:$D$33,3,FALSE)</f>
        <v>Mourad B</v>
      </c>
      <c r="R405" t="str">
        <f ca="1">VLOOKUP(F405,Feuil1!$A$13:$D$33,4,FALSE)</f>
        <v>Arnaud H</v>
      </c>
      <c r="W405" t="str">
        <f ca="1">_xlfn.XLOOKUP(A405,SDDS!A:A,SDDS!G:G,FALSE)</f>
        <v>fgi_formula_claim_characteristics</v>
      </c>
      <c r="X405" t="str">
        <f ca="1">_xlfn.XLOOKUP(A405,SDDS!A:A,SDDS!H:H,FALSE)</f>
        <v>formula_cosmos_certification_name_en</v>
      </c>
      <c r="Y405" t="str">
        <f ca="1">_xlfn.XLOOKUP(A405,SDDS!A:A,SDDS!I:I,FALSE)</f>
        <v>formula_cosmos_certification_name_fr</v>
      </c>
      <c r="Z405">
        <f ca="1">_xlfn.XLOOKUP(A405,SDDS!A:A,SDDS!J:J,FALSE)</f>
        <v>0</v>
      </c>
      <c r="AA405">
        <f ca="1">_xlfn.XLOOKUP(A405,SDDS!A:A,SDDS!K:K,FALSE)</f>
        <v>0</v>
      </c>
      <c r="AD405" t="str">
        <f ca="1">_xlfn.XLOOKUP(A405,'Extract Diagnostic'!A:A,'Extract Diagnostic'!L:L,"0")</f>
        <v>LICENSE TO OPERATE</v>
      </c>
      <c r="AE405" t="str">
        <f ca="1">_xlfn.XLOOKUP(A405,'Extract Diagnostic'!A:A,'Extract Diagnostic'!M:M,"0")</f>
        <v>LICENSE TO OPERATE</v>
      </c>
      <c r="AF405" t="str">
        <f ca="1">_xlfn.XLOOKUP(A405,'Extract Diagnostic'!A:A,'Extract Diagnostic'!N:N,"0")</f>
        <v>LICENSE TO OPERATE</v>
      </c>
      <c r="AG405" t="str">
        <f ca="1">_xlfn.XLOOKUP(A405,'Extract Diagnostic'!A:A,'Extract Diagnostic'!X:X,"0")</f>
        <v>HIGH</v>
      </c>
      <c r="AH405" t="str">
        <f ca="1">_xlfn.XLOOKUP(A405,'Extract Diagnostic'!A:A,'Extract Diagnostic'!Y:Y,"0")</f>
        <v>HIGH</v>
      </c>
      <c r="AI405" t="str">
        <f ca="1">_xlfn.XLOOKUP(A405,'Extract Diagnostic'!A:A,'Extract Diagnostic'!Z:Z,"0")</f>
        <v>HIGH</v>
      </c>
    </row>
    <row r="406" spans="1:35" x14ac:dyDescent="0.35">
      <c r="A406" t="str">
        <f t="shared" ca="1" si="11"/>
        <v>MD Formula General InformationFGI - Formula LifecycleFormula creation date</v>
      </c>
      <c r="B406" t="str">
        <f ca="1"/>
        <v>J9L</v>
      </c>
      <c r="C406" t="str">
        <f ca="1"/>
        <v>MT8-JNY-OB2-J9L</v>
      </c>
      <c r="D406" t="str">
        <f ca="1"/>
        <v>Research &amp; Innovation</v>
      </c>
      <c r="E406" t="str">
        <f ca="1"/>
        <v>Formula</v>
      </c>
      <c r="F406" t="str">
        <f ca="1"/>
        <v>MD Formula General Information</v>
      </c>
      <c r="G406" t="str">
        <f ca="1"/>
        <v>FGI - Formula Lifecycle</v>
      </c>
      <c r="H406" t="str">
        <f ca="1"/>
        <v>Stages that a formula goes through, from its initial conception to its eventual cancellation, including conception, production, maturity, cancellation, and replacement.</v>
      </c>
      <c r="I406" t="str">
        <f ca="1"/>
        <v>Formula creation date [FGI]</v>
      </c>
      <c r="J406" t="str">
        <f ca="1"/>
        <v>Formula creation date</v>
      </c>
      <c r="K406" t="str">
        <f ca="1"/>
        <v>FGI</v>
      </c>
      <c r="L406" t="str">
        <f ca="1"/>
        <v>Date when the formula was created</v>
      </c>
      <c r="M406">
        <f ca="1"/>
        <v>0</v>
      </c>
      <c r="N406" t="str">
        <f ca="1"/>
        <v>Validated</v>
      </c>
      <c r="O406">
        <f>Feuil1!$B$1</f>
        <v>20230823</v>
      </c>
      <c r="P406" t="str">
        <f ca="1">VLOOKUP(F406,Feuil1!$A$13:$D$33,2,FALSE)</f>
        <v>Validated</v>
      </c>
      <c r="Q406" t="str">
        <f ca="1">VLOOKUP(F406,Feuil1!$A$13:$D$33,3,FALSE)</f>
        <v>Mourad B</v>
      </c>
      <c r="R406" t="str">
        <f ca="1">VLOOKUP(F406,Feuil1!$A$13:$D$33,4,FALSE)</f>
        <v>Arnaud H</v>
      </c>
      <c r="W406" t="str">
        <f ca="1">_xlfn.XLOOKUP(A406,SDDS!A:A,SDDS!G:G,FALSE)</f>
        <v>fgi_formula_lifecycle</v>
      </c>
      <c r="X406" t="str">
        <f ca="1">_xlfn.XLOOKUP(A406,SDDS!A:A,SDDS!H:H,FALSE)</f>
        <v>formula_creation_date</v>
      </c>
      <c r="Y406">
        <f ca="1">_xlfn.XLOOKUP(A406,SDDS!A:A,SDDS!I:I,FALSE)</f>
        <v>0</v>
      </c>
      <c r="Z406">
        <f ca="1">_xlfn.XLOOKUP(A406,SDDS!A:A,SDDS!J:J,FALSE)</f>
        <v>0</v>
      </c>
      <c r="AA406">
        <f ca="1">_xlfn.XLOOKUP(A406,SDDS!A:A,SDDS!K:K,FALSE)</f>
        <v>0</v>
      </c>
      <c r="AD406" t="str">
        <f ca="1">_xlfn.XLOOKUP(A406,'Extract Diagnostic'!A:A,'Extract Diagnostic'!L:L,"0")</f>
        <v>LICENSE TO OPERATE</v>
      </c>
      <c r="AE406" t="str">
        <f ca="1">_xlfn.XLOOKUP(A406,'Extract Diagnostic'!A:A,'Extract Diagnostic'!M:M,"0")</f>
        <v>LICENSE TO OPERATE</v>
      </c>
      <c r="AF406" t="str">
        <f ca="1">_xlfn.XLOOKUP(A406,'Extract Diagnostic'!A:A,'Extract Diagnostic'!N:N,"0")</f>
        <v>LOW</v>
      </c>
      <c r="AG406" t="str">
        <f ca="1">_xlfn.XLOOKUP(A406,'Extract Diagnostic'!A:A,'Extract Diagnostic'!X:X,"0")</f>
        <v>HIGH</v>
      </c>
      <c r="AH406" t="str">
        <f ca="1">_xlfn.XLOOKUP(A406,'Extract Diagnostic'!A:A,'Extract Diagnostic'!Y:Y,"0")</f>
        <v>HIGH</v>
      </c>
      <c r="AI406" t="str">
        <f ca="1">_xlfn.XLOOKUP(A406,'Extract Diagnostic'!A:A,'Extract Diagnostic'!Z:Z,"0")</f>
        <v>-</v>
      </c>
    </row>
    <row r="407" spans="1:35" x14ac:dyDescent="0.35">
      <c r="A407" t="str">
        <f t="shared" ca="1" si="11"/>
        <v>MD Formula General InformationFGI - Formula IdentificationFormula creation laboratory Code</v>
      </c>
      <c r="B407" t="str">
        <f ca="1"/>
        <v>0MO</v>
      </c>
      <c r="C407" t="str">
        <f ca="1"/>
        <v>MT8-JNY-GPD-0MO</v>
      </c>
      <c r="D407" t="str">
        <f ca="1"/>
        <v>Research &amp; Innovation</v>
      </c>
      <c r="E407" t="str">
        <f ca="1"/>
        <v>Formula</v>
      </c>
      <c r="F407" t="str">
        <f ca="1"/>
        <v>MD Formula General Information</v>
      </c>
      <c r="G407" t="str">
        <f ca="1"/>
        <v>FGI - Formula Identification</v>
      </c>
      <c r="H407"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07" t="str">
        <f ca="1"/>
        <v>Formula creation laboratory Code [FGI]</v>
      </c>
      <c r="J407" t="str">
        <f ca="1"/>
        <v>Formula creation laboratory Code</v>
      </c>
      <c r="K407" t="str">
        <f ca="1"/>
        <v>FGI</v>
      </c>
      <c r="L407" t="str">
        <f ca="1"/>
        <v>Laboratory is linked to formula creator and is entered when a formula is created in the Formulation Center. The laboratory is responsible for the formula information contained in the Formulation Center. It is also used to limit potential modifications to the formula (only possible by lab members). The laboratory can change if the creator’s laboratory disappears : the formula is then allocated to another laboratory which will be responsible of maintaining this information. Naming rules are country code, then type of lab (DEV or DA), then metier and then lab name (if DEV) or brand (if DA). Automated information linked to formula creator. A formulator who is affiliated to several labs will be able to choose which one to indicate.</v>
      </c>
      <c r="M407">
        <f ca="1"/>
        <v>0</v>
      </c>
      <c r="N407" t="str">
        <f ca="1"/>
        <v>Validated</v>
      </c>
      <c r="O407">
        <f>Feuil1!$B$1</f>
        <v>20230823</v>
      </c>
      <c r="P407" t="str">
        <f ca="1">VLOOKUP(F407,Feuil1!$A$13:$D$33,2,FALSE)</f>
        <v>Validated</v>
      </c>
      <c r="Q407" t="str">
        <f ca="1">VLOOKUP(F407,Feuil1!$A$13:$D$33,3,FALSE)</f>
        <v>Mourad B</v>
      </c>
      <c r="R407" t="str">
        <f ca="1">VLOOKUP(F407,Feuil1!$A$13:$D$33,4,FALSE)</f>
        <v>Arnaud H</v>
      </c>
      <c r="W407" t="str">
        <f ca="1">_xlfn.XLOOKUP(A407,SDDS!A:A,SDDS!G:G,FALSE)</f>
        <v>fgi_formula_identification</v>
      </c>
      <c r="X407">
        <f ca="1">_xlfn.XLOOKUP(A407,SDDS!A:A,SDDS!H:H,FALSE)</f>
        <v>0</v>
      </c>
      <c r="Y407">
        <f ca="1">_xlfn.XLOOKUP(A407,SDDS!A:A,SDDS!I:I,FALSE)</f>
        <v>0</v>
      </c>
      <c r="Z407">
        <f ca="1">_xlfn.XLOOKUP(A407,SDDS!A:A,SDDS!J:J,FALSE)</f>
        <v>0</v>
      </c>
      <c r="AA407">
        <f ca="1">_xlfn.XLOOKUP(A407,SDDS!A:A,SDDS!K:K,FALSE)</f>
        <v>0</v>
      </c>
      <c r="AD407" t="str">
        <f ca="1">_xlfn.XLOOKUP(A407,'Extract Diagnostic'!A:A,'Extract Diagnostic'!L:L,"0")</f>
        <v>0</v>
      </c>
      <c r="AE407" t="str">
        <f ca="1">_xlfn.XLOOKUP(A407,'Extract Diagnostic'!A:A,'Extract Diagnostic'!M:M,"0")</f>
        <v>0</v>
      </c>
      <c r="AF407" t="str">
        <f ca="1">_xlfn.XLOOKUP(A407,'Extract Diagnostic'!A:A,'Extract Diagnostic'!N:N,"0")</f>
        <v>0</v>
      </c>
      <c r="AG407" t="str">
        <f ca="1">_xlfn.XLOOKUP(A407,'Extract Diagnostic'!A:A,'Extract Diagnostic'!X:X,"0")</f>
        <v>0</v>
      </c>
      <c r="AH407" t="str">
        <f ca="1">_xlfn.XLOOKUP(A407,'Extract Diagnostic'!A:A,'Extract Diagnostic'!Y:Y,"0")</f>
        <v>0</v>
      </c>
      <c r="AI407" t="str">
        <f ca="1">_xlfn.XLOOKUP(A407,'Extract Diagnostic'!A:A,'Extract Diagnostic'!Z:Z,"0")</f>
        <v>0</v>
      </c>
    </row>
    <row r="408" spans="1:35" x14ac:dyDescent="0.35">
      <c r="A408" t="str">
        <f t="shared" ca="1" si="11"/>
        <v>MD Formula General InformationFGI - Formula IdentificationFormula creation laboratory Name</v>
      </c>
      <c r="B408" t="str">
        <f ca="1"/>
        <v>H7N</v>
      </c>
      <c r="C408" t="str">
        <f ca="1"/>
        <v>MT8-JNY-GPD-H7N</v>
      </c>
      <c r="D408" t="str">
        <f ca="1"/>
        <v>Research &amp; Innovation</v>
      </c>
      <c r="E408" t="str">
        <f ca="1"/>
        <v>Formula</v>
      </c>
      <c r="F408" t="str">
        <f ca="1"/>
        <v>MD Formula General Information</v>
      </c>
      <c r="G408" t="str">
        <f ca="1"/>
        <v>FGI - Formula Identification</v>
      </c>
      <c r="H408"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08" t="str">
        <f ca="1"/>
        <v>Formula creation laboratory Name [FGI]</v>
      </c>
      <c r="J408" t="str">
        <f ca="1"/>
        <v>Formula creation laboratory Name</v>
      </c>
      <c r="K408" t="str">
        <f ca="1"/>
        <v>FGI</v>
      </c>
      <c r="L408" t="str">
        <f ca="1"/>
        <v>Laboratory is linked to formula creator and is entered when a formula is created in the Formulation Center. The laboratory is responsible for the formula information contained in the Formulation Center. It is also used to limit potential modifications to the formula (only possible by lab members). The laboratory can change if the creator’s laboratory disappears : the formula is then allocated to another laboratory which will be responsible of maintaining this information. Naming rules are country code, then type of lab (DEV or DA), then metier and then lab name (if DEV) or brand (if DA). Automated information linked to formula creator. A formulator who is affiliated to several labs will be able to choose which one to indicate.</v>
      </c>
      <c r="M408">
        <f ca="1"/>
        <v>0</v>
      </c>
      <c r="N408" t="str">
        <f ca="1"/>
        <v>On going</v>
      </c>
      <c r="O408">
        <f>Feuil1!$B$1</f>
        <v>20230823</v>
      </c>
      <c r="P408" t="str">
        <f ca="1">VLOOKUP(F408,Feuil1!$A$13:$D$33,2,FALSE)</f>
        <v>Validated</v>
      </c>
      <c r="Q408" t="str">
        <f ca="1">VLOOKUP(F408,Feuil1!$A$13:$D$33,3,FALSE)</f>
        <v>Mourad B</v>
      </c>
      <c r="R408" t="str">
        <f ca="1">VLOOKUP(F408,Feuil1!$A$13:$D$33,4,FALSE)</f>
        <v>Arnaud H</v>
      </c>
      <c r="W408" t="str">
        <f ca="1">_xlfn.XLOOKUP(A408,SDDS!A:A,SDDS!G:G,FALSE)</f>
        <v>fgi_formula_identification</v>
      </c>
      <c r="X408">
        <f ca="1">_xlfn.XLOOKUP(A408,SDDS!A:A,SDDS!H:H,FALSE)</f>
        <v>0</v>
      </c>
      <c r="Y408">
        <f ca="1">_xlfn.XLOOKUP(A408,SDDS!A:A,SDDS!I:I,FALSE)</f>
        <v>0</v>
      </c>
      <c r="Z408">
        <f ca="1">_xlfn.XLOOKUP(A408,SDDS!A:A,SDDS!J:J,FALSE)</f>
        <v>0</v>
      </c>
      <c r="AA408">
        <f ca="1">_xlfn.XLOOKUP(A408,SDDS!A:A,SDDS!K:K,FALSE)</f>
        <v>0</v>
      </c>
      <c r="AD408" t="str">
        <f ca="1">_xlfn.XLOOKUP(A408,'Extract Diagnostic'!A:A,'Extract Diagnostic'!L:L,"0")</f>
        <v>0</v>
      </c>
      <c r="AE408" t="str">
        <f ca="1">_xlfn.XLOOKUP(A408,'Extract Diagnostic'!A:A,'Extract Diagnostic'!M:M,"0")</f>
        <v>0</v>
      </c>
      <c r="AF408" t="str">
        <f ca="1">_xlfn.XLOOKUP(A408,'Extract Diagnostic'!A:A,'Extract Diagnostic'!N:N,"0")</f>
        <v>0</v>
      </c>
      <c r="AG408" t="str">
        <f ca="1">_xlfn.XLOOKUP(A408,'Extract Diagnostic'!A:A,'Extract Diagnostic'!X:X,"0")</f>
        <v>0</v>
      </c>
      <c r="AH408" t="str">
        <f ca="1">_xlfn.XLOOKUP(A408,'Extract Diagnostic'!A:A,'Extract Diagnostic'!Y:Y,"0")</f>
        <v>0</v>
      </c>
      <c r="AI408" t="str">
        <f ca="1">_xlfn.XLOOKUP(A408,'Extract Diagnostic'!A:A,'Extract Diagnostic'!Z:Z,"0")</f>
        <v>0</v>
      </c>
    </row>
    <row r="409" spans="1:35" x14ac:dyDescent="0.35">
      <c r="A409" t="str">
        <f t="shared" ca="1" si="11"/>
        <v>MD Formula General InformationFGI - Formula IdentificationFormula creator</v>
      </c>
      <c r="B409" t="str">
        <f ca="1"/>
        <v>X3B</v>
      </c>
      <c r="C409" t="str">
        <f ca="1"/>
        <v>MT8-JNY-GPD-X3B</v>
      </c>
      <c r="D409" t="str">
        <f ca="1"/>
        <v>Research &amp; Innovation</v>
      </c>
      <c r="E409" t="str">
        <f ca="1"/>
        <v>Formula</v>
      </c>
      <c r="F409" t="str">
        <f ca="1"/>
        <v>MD Formula General Information</v>
      </c>
      <c r="G409" t="str">
        <f ca="1"/>
        <v>FGI - Formula Identification</v>
      </c>
      <c r="H409"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09" t="str">
        <f ca="1"/>
        <v>Formula creator [FGI]</v>
      </c>
      <c r="J409" t="str">
        <f ca="1"/>
        <v>Formula creator</v>
      </c>
      <c r="K409" t="str">
        <f ca="1"/>
        <v>FGI</v>
      </c>
      <c r="L409" t="str">
        <f ca="1"/>
        <v>First name and last name of the person creating the formula in the Formulation Center. Used to identify a point of contact for potential questions regarding the formula created. Used as a search filter in the FC for labs or for formulators. No specific rules, names are automatically filled in with FC login information. It is possible to override for delegation needs : if a formulator creates the formula for someone of the same entity (name available in the list of values).</v>
      </c>
      <c r="M409">
        <f ca="1"/>
        <v>0</v>
      </c>
      <c r="N409" t="str">
        <f ca="1"/>
        <v>Validated</v>
      </c>
      <c r="O409">
        <f>Feuil1!$B$1</f>
        <v>20230823</v>
      </c>
      <c r="P409" t="str">
        <f ca="1">VLOOKUP(F409,Feuil1!$A$13:$D$33,2,FALSE)</f>
        <v>Validated</v>
      </c>
      <c r="Q409" t="str">
        <f ca="1">VLOOKUP(F409,Feuil1!$A$13:$D$33,3,FALSE)</f>
        <v>Mourad B</v>
      </c>
      <c r="R409" t="str">
        <f ca="1">VLOOKUP(F409,Feuil1!$A$13:$D$33,4,FALSE)</f>
        <v>Arnaud H</v>
      </c>
      <c r="W409" t="str">
        <f ca="1">_xlfn.XLOOKUP(A409,SDDS!A:A,SDDS!G:G,FALSE)</f>
        <v>fgi_formula_identification</v>
      </c>
      <c r="X409" t="str">
        <f ca="1">_xlfn.XLOOKUP(A409,SDDS!A:A,SDDS!H:H,FALSE)</f>
        <v>formula_creator_code</v>
      </c>
      <c r="Y409" t="str">
        <f ca="1">_xlfn.XLOOKUP(A409,SDDS!A:A,SDDS!I:I,FALSE)</f>
        <v>formula_creator_first_name</v>
      </c>
      <c r="Z409" t="str">
        <f ca="1">_xlfn.XLOOKUP(A409,SDDS!A:A,SDDS!J:J,FALSE)</f>
        <v>formula_creator_last_name</v>
      </c>
      <c r="AA409">
        <f ca="1">_xlfn.XLOOKUP(A409,SDDS!A:A,SDDS!K:K,FALSE)</f>
        <v>0</v>
      </c>
      <c r="AD409" t="str">
        <f ca="1">_xlfn.XLOOKUP(A409,'Extract Diagnostic'!A:A,'Extract Diagnostic'!L:L,"0")</f>
        <v>LICENSE TO OPERATE</v>
      </c>
      <c r="AE409" t="str">
        <f ca="1">_xlfn.XLOOKUP(A409,'Extract Diagnostic'!A:A,'Extract Diagnostic'!M:M,"0")</f>
        <v>LICENSE TO OPERATE</v>
      </c>
      <c r="AF409" t="str">
        <f ca="1">_xlfn.XLOOKUP(A409,'Extract Diagnostic'!A:A,'Extract Diagnostic'!N:N,"0")</f>
        <v>LICENSE TO OPERATE</v>
      </c>
      <c r="AG409" t="str">
        <f ca="1">_xlfn.XLOOKUP(A409,'Extract Diagnostic'!A:A,'Extract Diagnostic'!X:X,"0")</f>
        <v>HIGH</v>
      </c>
      <c r="AH409" t="str">
        <f ca="1">_xlfn.XLOOKUP(A409,'Extract Diagnostic'!A:A,'Extract Diagnostic'!Y:Y,"0")</f>
        <v>HIGH</v>
      </c>
      <c r="AI409" t="str">
        <f ca="1">_xlfn.XLOOKUP(A409,'Extract Diagnostic'!A:A,'Extract Diagnostic'!Z:Z,"0")</f>
        <v>HIGH</v>
      </c>
    </row>
    <row r="410" spans="1:35" x14ac:dyDescent="0.35">
      <c r="A410" t="str">
        <f t="shared" ca="1" si="11"/>
        <v>MD Formula General InformationFGI - Formula Claim characteristicsFormula Cruelty Free International Certification Code</v>
      </c>
      <c r="B410" t="str">
        <f ca="1"/>
        <v>0ON</v>
      </c>
      <c r="C410" t="str">
        <f ca="1"/>
        <v>MT8-JNY-MIG-0ON</v>
      </c>
      <c r="D410" t="str">
        <f ca="1"/>
        <v>Research &amp; Innovation</v>
      </c>
      <c r="E410" t="str">
        <f ca="1"/>
        <v>Formula</v>
      </c>
      <c r="F410" t="str">
        <f ca="1"/>
        <v>MD Formula General Information</v>
      </c>
      <c r="G410" t="str">
        <f ca="1"/>
        <v>FGI - Formula Claim characteristics</v>
      </c>
      <c r="H410" t="str">
        <f ca="1"/>
        <v>Features of a claim describing the composition of a product. These characteristics are used to determine the scope and validity of the product.</v>
      </c>
      <c r="I410" t="str">
        <f ca="1"/>
        <v>Formula Cruelty Free International Certification Code [FGI]</v>
      </c>
      <c r="J410" t="str">
        <f ca="1"/>
        <v>Formula Cruelty Free International Certification Code</v>
      </c>
      <c r="K410" t="str">
        <f ca="1"/>
        <v>FGI</v>
      </c>
      <c r="L410" t="str">
        <f ca="1"/>
        <v>Code associated with the Cruelty Free International certification for a formula. The certification code indicates that the formula has been verified as cruelty-free, meaning it has not been tested on animals.</v>
      </c>
      <c r="M410">
        <f ca="1"/>
        <v>0</v>
      </c>
      <c r="N410" t="str">
        <f ca="1"/>
        <v>Validated</v>
      </c>
      <c r="O410">
        <f>Feuil1!$B$1</f>
        <v>20230823</v>
      </c>
      <c r="P410" t="str">
        <f ca="1">VLOOKUP(F410,Feuil1!$A$13:$D$33,2,FALSE)</f>
        <v>Validated</v>
      </c>
      <c r="Q410" t="str">
        <f ca="1">VLOOKUP(F410,Feuil1!$A$13:$D$33,3,FALSE)</f>
        <v>Mourad B</v>
      </c>
      <c r="R410" t="str">
        <f ca="1">VLOOKUP(F410,Feuil1!$A$13:$D$33,4,FALSE)</f>
        <v>Arnaud H</v>
      </c>
      <c r="W410" t="str">
        <f ca="1">_xlfn.XLOOKUP(A410,SDDS!A:A,SDDS!G:G,FALSE)</f>
        <v>fgi_formula_claim_characteristics</v>
      </c>
      <c r="X410" t="str">
        <f ca="1">_xlfn.XLOOKUP(A410,SDDS!A:A,SDDS!H:H,FALSE)</f>
        <v>formula_cruelty_free_international_certification_code</v>
      </c>
      <c r="Y410">
        <f ca="1">_xlfn.XLOOKUP(A410,SDDS!A:A,SDDS!I:I,FALSE)</f>
        <v>0</v>
      </c>
      <c r="Z410">
        <f ca="1">_xlfn.XLOOKUP(A410,SDDS!A:A,SDDS!J:J,FALSE)</f>
        <v>0</v>
      </c>
      <c r="AA410">
        <f ca="1">_xlfn.XLOOKUP(A410,SDDS!A:A,SDDS!K:K,FALSE)</f>
        <v>0</v>
      </c>
      <c r="AD410" t="str">
        <f ca="1">_xlfn.XLOOKUP(A410,'Extract Diagnostic'!A:A,'Extract Diagnostic'!L:L,"0")</f>
        <v>LICENSE TO OPERATE</v>
      </c>
      <c r="AE410" t="str">
        <f ca="1">_xlfn.XLOOKUP(A410,'Extract Diagnostic'!A:A,'Extract Diagnostic'!M:M,"0")</f>
        <v>LICENSE TO OPERATE</v>
      </c>
      <c r="AF410" t="str">
        <f ca="1">_xlfn.XLOOKUP(A410,'Extract Diagnostic'!A:A,'Extract Diagnostic'!N:N,"0")</f>
        <v>LICENSE TO OPERATE</v>
      </c>
      <c r="AG410" t="str">
        <f ca="1">_xlfn.XLOOKUP(A410,'Extract Diagnostic'!A:A,'Extract Diagnostic'!X:X,"0")</f>
        <v>HIGH</v>
      </c>
      <c r="AH410" t="str">
        <f ca="1">_xlfn.XLOOKUP(A410,'Extract Diagnostic'!A:A,'Extract Diagnostic'!Y:Y,"0")</f>
        <v>HIGH</v>
      </c>
      <c r="AI410" t="str">
        <f ca="1">_xlfn.XLOOKUP(A410,'Extract Diagnostic'!A:A,'Extract Diagnostic'!Z:Z,"0")</f>
        <v>HIGH</v>
      </c>
    </row>
    <row r="411" spans="1:35" x14ac:dyDescent="0.35">
      <c r="A411" t="str">
        <f t="shared" ca="1" si="11"/>
        <v>MD Formula General InformationFGI - Formula Claim characteristicsFormula Cruelty Free International Certification Name</v>
      </c>
      <c r="B411" t="str">
        <f ca="1"/>
        <v>LUE</v>
      </c>
      <c r="C411" t="str">
        <f ca="1"/>
        <v>MT8-JNY-MIG-LUE</v>
      </c>
      <c r="D411" t="str">
        <f ca="1"/>
        <v>Research &amp; Innovation</v>
      </c>
      <c r="E411" t="str">
        <f ca="1"/>
        <v>Formula</v>
      </c>
      <c r="F411" t="str">
        <f ca="1"/>
        <v>MD Formula General Information</v>
      </c>
      <c r="G411" t="str">
        <f ca="1"/>
        <v>FGI - Formula Claim characteristics</v>
      </c>
      <c r="H411" t="str">
        <f ca="1"/>
        <v>Features of a claim describing the composition of a product. These characteristics are used to determine the scope and validity of the product.</v>
      </c>
      <c r="I411" t="str">
        <f ca="1"/>
        <v>Formula Cruelty Free International Certification Name [FGI]</v>
      </c>
      <c r="J411" t="str">
        <f ca="1"/>
        <v>Formula Cruelty Free International Certification Name</v>
      </c>
      <c r="K411" t="str">
        <f ca="1"/>
        <v>FGI</v>
      </c>
      <c r="L411" t="str">
        <f ca="1"/>
        <v>Name or designation given to the Cruelty Free International certification for a formula. This certification name indicates that the formula has been verified as cruelty-free, meaning it has not been tested on animals.</v>
      </c>
      <c r="M411">
        <f ca="1"/>
        <v>0</v>
      </c>
      <c r="N411" t="str">
        <f ca="1"/>
        <v>Validated</v>
      </c>
      <c r="O411">
        <f>Feuil1!$B$1</f>
        <v>20230823</v>
      </c>
      <c r="P411" t="str">
        <f ca="1">VLOOKUP(F411,Feuil1!$A$13:$D$33,2,FALSE)</f>
        <v>Validated</v>
      </c>
      <c r="Q411" t="str">
        <f ca="1">VLOOKUP(F411,Feuil1!$A$13:$D$33,3,FALSE)</f>
        <v>Mourad B</v>
      </c>
      <c r="R411" t="str">
        <f ca="1">VLOOKUP(F411,Feuil1!$A$13:$D$33,4,FALSE)</f>
        <v>Arnaud H</v>
      </c>
      <c r="W411" t="str">
        <f ca="1">_xlfn.XLOOKUP(A411,SDDS!A:A,SDDS!G:G,FALSE)</f>
        <v>fgi_formula_claim_characteristics</v>
      </c>
      <c r="X411" t="str">
        <f ca="1">_xlfn.XLOOKUP(A411,SDDS!A:A,SDDS!H:H,FALSE)</f>
        <v>formula_cruelty_free_international_certification_name_en</v>
      </c>
      <c r="Y411" t="str">
        <f ca="1">_xlfn.XLOOKUP(A411,SDDS!A:A,SDDS!I:I,FALSE)</f>
        <v>formula_cruelty_free_international_certification_name_fr</v>
      </c>
      <c r="Z411">
        <f ca="1">_xlfn.XLOOKUP(A411,SDDS!A:A,SDDS!J:J,FALSE)</f>
        <v>0</v>
      </c>
      <c r="AA411">
        <f ca="1">_xlfn.XLOOKUP(A411,SDDS!A:A,SDDS!K:K,FALSE)</f>
        <v>0</v>
      </c>
      <c r="AD411" t="str">
        <f ca="1">_xlfn.XLOOKUP(A411,'Extract Diagnostic'!A:A,'Extract Diagnostic'!L:L,"0")</f>
        <v>LICENSE TO OPERATE</v>
      </c>
      <c r="AE411" t="str">
        <f ca="1">_xlfn.XLOOKUP(A411,'Extract Diagnostic'!A:A,'Extract Diagnostic'!M:M,"0")</f>
        <v>LICENSE TO OPERATE</v>
      </c>
      <c r="AF411" t="str">
        <f ca="1">_xlfn.XLOOKUP(A411,'Extract Diagnostic'!A:A,'Extract Diagnostic'!N:N,"0")</f>
        <v>LICENSE TO OPERATE</v>
      </c>
      <c r="AG411" t="str">
        <f ca="1">_xlfn.XLOOKUP(A411,'Extract Diagnostic'!A:A,'Extract Diagnostic'!X:X,"0")</f>
        <v>HIGH</v>
      </c>
      <c r="AH411" t="str">
        <f ca="1">_xlfn.XLOOKUP(A411,'Extract Diagnostic'!A:A,'Extract Diagnostic'!Y:Y,"0")</f>
        <v>HIGH</v>
      </c>
      <c r="AI411" t="str">
        <f ca="1">_xlfn.XLOOKUP(A411,'Extract Diagnostic'!A:A,'Extract Diagnostic'!Z:Z,"0")</f>
        <v>HIGH</v>
      </c>
    </row>
    <row r="412" spans="1:35" x14ac:dyDescent="0.35">
      <c r="A412" t="str">
        <f t="shared" ca="1" si="11"/>
        <v>MD Formula General InformationFGI - Formula R&amp;I General classificationFormula Division List</v>
      </c>
      <c r="B412" t="str">
        <f ca="1"/>
        <v>0NV</v>
      </c>
      <c r="C412" t="str">
        <f ca="1"/>
        <v>MT8-JNY-VK8-0NV</v>
      </c>
      <c r="D412" t="str">
        <f ca="1"/>
        <v>Research &amp; Innovation</v>
      </c>
      <c r="E412" t="str">
        <f ca="1"/>
        <v>Formula</v>
      </c>
      <c r="F412" t="str">
        <f ca="1"/>
        <v>MD Formula General Information</v>
      </c>
      <c r="G412" t="str">
        <f ca="1"/>
        <v>FGI - Formula R&amp;I General classification</v>
      </c>
      <c r="H412" t="str">
        <f ca="1"/>
        <v>General information that classifies the formula and describes it in terms of its classification.</v>
      </c>
      <c r="I412" t="str">
        <f ca="1"/>
        <v>Formula Division List [FGI]</v>
      </c>
      <c r="J412" t="str">
        <f ca="1"/>
        <v>Formula Division List</v>
      </c>
      <c r="K412" t="str">
        <f ca="1"/>
        <v>FGI</v>
      </c>
      <c r="L412" t="str">
        <f ca="1"/>
        <v>List of elements to identify the proper division of the formula</v>
      </c>
      <c r="M412">
        <f ca="1"/>
        <v>0</v>
      </c>
      <c r="N412" t="str">
        <f ca="1"/>
        <v>Validated</v>
      </c>
      <c r="O412">
        <f>Feuil1!$B$1</f>
        <v>20230823</v>
      </c>
      <c r="P412" t="str">
        <f ca="1">VLOOKUP(F412,Feuil1!$A$13:$D$33,2,FALSE)</f>
        <v>Validated</v>
      </c>
      <c r="Q412" t="str">
        <f ca="1">VLOOKUP(F412,Feuil1!$A$13:$D$33,3,FALSE)</f>
        <v>Mourad B</v>
      </c>
      <c r="R412" t="str">
        <f ca="1">VLOOKUP(F412,Feuil1!$A$13:$D$33,4,FALSE)</f>
        <v>Arnaud H</v>
      </c>
      <c r="W412" t="str">
        <f ca="1">_xlfn.XLOOKUP(A412,SDDS!A:A,SDDS!G:G,FALSE)</f>
        <v>fgi_formula_ri_general_classification</v>
      </c>
      <c r="X412" t="str">
        <f ca="1">_xlfn.XLOOKUP(A412,SDDS!A:A,SDDS!H:H,FALSE)</f>
        <v>formula_division_list_name_en</v>
      </c>
      <c r="Y412" t="str">
        <f ca="1">_xlfn.XLOOKUP(A412,SDDS!A:A,SDDS!I:I,FALSE)</f>
        <v>formula_division_list_name_fr</v>
      </c>
      <c r="Z412">
        <f ca="1">_xlfn.XLOOKUP(A412,SDDS!A:A,SDDS!J:J,FALSE)</f>
        <v>0</v>
      </c>
      <c r="AA412">
        <f ca="1">_xlfn.XLOOKUP(A412,SDDS!A:A,SDDS!K:K,FALSE)</f>
        <v>0</v>
      </c>
      <c r="AD412" t="str">
        <f ca="1">_xlfn.XLOOKUP(A412,'Extract Diagnostic'!A:A,'Extract Diagnostic'!L:L,"0")</f>
        <v>LICENSE TO OPERATE</v>
      </c>
      <c r="AE412" t="str">
        <f ca="1">_xlfn.XLOOKUP(A412,'Extract Diagnostic'!A:A,'Extract Diagnostic'!M:M,"0")</f>
        <v>LICENSE TO OPERATE</v>
      </c>
      <c r="AF412" t="str">
        <f ca="1">_xlfn.XLOOKUP(A412,'Extract Diagnostic'!A:A,'Extract Diagnostic'!N:N,"0")</f>
        <v>LICENSE TO OPERATE</v>
      </c>
      <c r="AG412" t="str">
        <f ca="1">_xlfn.XLOOKUP(A412,'Extract Diagnostic'!A:A,'Extract Diagnostic'!X:X,"0")</f>
        <v>HIGH</v>
      </c>
      <c r="AH412" t="str">
        <f ca="1">_xlfn.XLOOKUP(A412,'Extract Diagnostic'!A:A,'Extract Diagnostic'!Y:Y,"0")</f>
        <v>HIGH</v>
      </c>
      <c r="AI412" t="str">
        <f ca="1">_xlfn.XLOOKUP(A412,'Extract Diagnostic'!A:A,'Extract Diagnostic'!Z:Z,"0")</f>
        <v>HIGH</v>
      </c>
    </row>
    <row r="413" spans="1:35" x14ac:dyDescent="0.35">
      <c r="A413" t="str">
        <f t="shared" ca="1" si="11"/>
        <v>MD Formula General InformationFGI - Formula Environment and NaturalnessFormula Ecocert Certification Code</v>
      </c>
      <c r="B413" t="str">
        <f ca="1"/>
        <v>6BF</v>
      </c>
      <c r="C413" t="str">
        <f ca="1"/>
        <v>MT8-JNY-UOP-6BF</v>
      </c>
      <c r="D413" t="str">
        <f ca="1"/>
        <v>Research &amp; Innovation</v>
      </c>
      <c r="E413" t="str">
        <f ca="1"/>
        <v>Formula</v>
      </c>
      <c r="F413" t="str">
        <f ca="1"/>
        <v>MD Formula General Information</v>
      </c>
      <c r="G413" t="str">
        <f ca="1"/>
        <v>FGI - Formula Environment and Naturalness</v>
      </c>
      <c r="H41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13" t="str">
        <f ca="1"/>
        <v>Formula Ecocert Certification Code [FGI]</v>
      </c>
      <c r="J413" t="str">
        <f ca="1"/>
        <v>Formula Ecocert Certification Code</v>
      </c>
      <c r="K413" t="str">
        <f ca="1"/>
        <v>FGI</v>
      </c>
      <c r="L413" t="str">
        <f ca="1"/>
        <v>Code of the Certification organisation in charge of delivering the Ecocert label. Former certification label used on formulas, now obsolete as COSMOS certification is used</v>
      </c>
      <c r="M413">
        <f ca="1"/>
        <v>0</v>
      </c>
      <c r="N413" t="str">
        <f ca="1"/>
        <v>Validated</v>
      </c>
      <c r="O413">
        <f>Feuil1!$B$1</f>
        <v>20230823</v>
      </c>
      <c r="P413" t="str">
        <f ca="1">VLOOKUP(F413,Feuil1!$A$13:$D$33,2,FALSE)</f>
        <v>Validated</v>
      </c>
      <c r="Q413" t="str">
        <f ca="1">VLOOKUP(F413,Feuil1!$A$13:$D$33,3,FALSE)</f>
        <v>Mourad B</v>
      </c>
      <c r="R413" t="str">
        <f ca="1">VLOOKUP(F413,Feuil1!$A$13:$D$33,4,FALSE)</f>
        <v>Arnaud H</v>
      </c>
      <c r="W413" t="str">
        <f ca="1">_xlfn.XLOOKUP(A413,SDDS!A:A,SDDS!G:G,FALSE)</f>
        <v>fgi_formula_environment_naturalness</v>
      </c>
      <c r="X413">
        <f ca="1">_xlfn.XLOOKUP(A413,SDDS!A:A,SDDS!H:H,FALSE)</f>
        <v>0</v>
      </c>
      <c r="Y413">
        <f ca="1">_xlfn.XLOOKUP(A413,SDDS!A:A,SDDS!I:I,FALSE)</f>
        <v>0</v>
      </c>
      <c r="Z413">
        <f ca="1">_xlfn.XLOOKUP(A413,SDDS!A:A,SDDS!J:J,FALSE)</f>
        <v>0</v>
      </c>
      <c r="AA413">
        <f ca="1">_xlfn.XLOOKUP(A413,SDDS!A:A,SDDS!K:K,FALSE)</f>
        <v>0</v>
      </c>
      <c r="AD413" t="str">
        <f ca="1">_xlfn.XLOOKUP(A413,'Extract Diagnostic'!A:A,'Extract Diagnostic'!L:L,"0")</f>
        <v>0</v>
      </c>
      <c r="AE413" t="str">
        <f ca="1">_xlfn.XLOOKUP(A413,'Extract Diagnostic'!A:A,'Extract Diagnostic'!M:M,"0")</f>
        <v>0</v>
      </c>
      <c r="AF413" t="str">
        <f ca="1">_xlfn.XLOOKUP(A413,'Extract Diagnostic'!A:A,'Extract Diagnostic'!N:N,"0")</f>
        <v>0</v>
      </c>
      <c r="AG413" t="str">
        <f ca="1">_xlfn.XLOOKUP(A413,'Extract Diagnostic'!A:A,'Extract Diagnostic'!X:X,"0")</f>
        <v>0</v>
      </c>
      <c r="AH413" t="str">
        <f ca="1">_xlfn.XLOOKUP(A413,'Extract Diagnostic'!A:A,'Extract Diagnostic'!Y:Y,"0")</f>
        <v>0</v>
      </c>
      <c r="AI413" t="str">
        <f ca="1">_xlfn.XLOOKUP(A413,'Extract Diagnostic'!A:A,'Extract Diagnostic'!Z:Z,"0")</f>
        <v>0</v>
      </c>
    </row>
    <row r="414" spans="1:35" x14ac:dyDescent="0.35">
      <c r="A414" t="str">
        <f t="shared" ca="1" si="11"/>
        <v>MD Formula General InformationFGI - Formula Environment and NaturalnessFormula Ecocert Certification Flag</v>
      </c>
      <c r="B414" t="str">
        <f ca="1"/>
        <v>5DY</v>
      </c>
      <c r="C414" t="str">
        <f ca="1"/>
        <v>MT8-JNY-UOP-5DY</v>
      </c>
      <c r="D414" t="str">
        <f ca="1"/>
        <v>Research &amp; Innovation</v>
      </c>
      <c r="E414" t="str">
        <f ca="1"/>
        <v>Formula</v>
      </c>
      <c r="F414" t="str">
        <f ca="1"/>
        <v>MD Formula General Information</v>
      </c>
      <c r="G414" t="str">
        <f ca="1"/>
        <v>FGI - Formula Environment and Naturalness</v>
      </c>
      <c r="H41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14" t="str">
        <f ca="1"/>
        <v>Formula Ecocert Certification Flag [FGI]</v>
      </c>
      <c r="J414" t="str">
        <f ca="1"/>
        <v>Formula Ecocert Certification Flag</v>
      </c>
      <c r="K414" t="str">
        <f ca="1"/>
        <v>FGI</v>
      </c>
      <c r="L414" t="str">
        <f ca="1"/>
        <v>Certification organisation in charge of delivering the Ecocert label. Former certification label used on formulas, now obsolete as COSMOS certification is used</v>
      </c>
      <c r="M414">
        <f ca="1"/>
        <v>0</v>
      </c>
      <c r="N414" t="str">
        <f ca="1"/>
        <v>Validated</v>
      </c>
      <c r="O414">
        <f>Feuil1!$B$1</f>
        <v>20230823</v>
      </c>
      <c r="P414" t="str">
        <f ca="1">VLOOKUP(F414,Feuil1!$A$13:$D$33,2,FALSE)</f>
        <v>Validated</v>
      </c>
      <c r="Q414" t="str">
        <f ca="1">VLOOKUP(F414,Feuil1!$A$13:$D$33,3,FALSE)</f>
        <v>Mourad B</v>
      </c>
      <c r="R414" t="str">
        <f ca="1">VLOOKUP(F414,Feuil1!$A$13:$D$33,4,FALSE)</f>
        <v>Arnaud H</v>
      </c>
      <c r="W414" t="str">
        <f ca="1">_xlfn.XLOOKUP(A414,SDDS!A:A,SDDS!G:G,FALSE)</f>
        <v>fgi_formula_environment_naturalness</v>
      </c>
      <c r="X414">
        <f ca="1">_xlfn.XLOOKUP(A414,SDDS!A:A,SDDS!H:H,FALSE)</f>
        <v>0</v>
      </c>
      <c r="Y414">
        <f ca="1">_xlfn.XLOOKUP(A414,SDDS!A:A,SDDS!I:I,FALSE)</f>
        <v>0</v>
      </c>
      <c r="Z414">
        <f ca="1">_xlfn.XLOOKUP(A414,SDDS!A:A,SDDS!J:J,FALSE)</f>
        <v>0</v>
      </c>
      <c r="AA414">
        <f ca="1">_xlfn.XLOOKUP(A414,SDDS!A:A,SDDS!K:K,FALSE)</f>
        <v>0</v>
      </c>
      <c r="AD414" t="str">
        <f ca="1">_xlfn.XLOOKUP(A414,'Extract Diagnostic'!A:A,'Extract Diagnostic'!L:L,"0")</f>
        <v>0</v>
      </c>
      <c r="AE414" t="str">
        <f ca="1">_xlfn.XLOOKUP(A414,'Extract Diagnostic'!A:A,'Extract Diagnostic'!M:M,"0")</f>
        <v>0</v>
      </c>
      <c r="AF414" t="str">
        <f ca="1">_xlfn.XLOOKUP(A414,'Extract Diagnostic'!A:A,'Extract Diagnostic'!N:N,"0")</f>
        <v>0</v>
      </c>
      <c r="AG414" t="str">
        <f ca="1">_xlfn.XLOOKUP(A414,'Extract Diagnostic'!A:A,'Extract Diagnostic'!X:X,"0")</f>
        <v>0</v>
      </c>
      <c r="AH414" t="str">
        <f ca="1">_xlfn.XLOOKUP(A414,'Extract Diagnostic'!A:A,'Extract Diagnostic'!Y:Y,"0")</f>
        <v>0</v>
      </c>
      <c r="AI414" t="str">
        <f ca="1">_xlfn.XLOOKUP(A414,'Extract Diagnostic'!A:A,'Extract Diagnostic'!Z:Z,"0")</f>
        <v>0</v>
      </c>
    </row>
    <row r="415" spans="1:35" hidden="1" x14ac:dyDescent="0.35">
      <c r="A415" t="str">
        <f t="shared" ca="1" si="11"/>
        <v>SocleSOC - Socle Formula FiliationFormula Filiation Date</v>
      </c>
      <c r="B415" t="str">
        <f ca="1"/>
        <v>ZT4</v>
      </c>
      <c r="C415" t="str">
        <f ca="1"/>
        <v>MT8-X5G-Z4J-ZT4</v>
      </c>
      <c r="D415" t="str">
        <f ca="1"/>
        <v>Research &amp; Innovation</v>
      </c>
      <c r="E415" t="str">
        <f ca="1"/>
        <v>Formula</v>
      </c>
      <c r="F415" t="str">
        <f ca="1"/>
        <v>Socle</v>
      </c>
      <c r="G415" t="str">
        <f ca="1"/>
        <v>SOC - Socle Formula Filiation</v>
      </c>
      <c r="H415" t="str">
        <f ca="1"/>
        <v xml:space="preserve">Data creating a link between formula and a socle </v>
      </c>
      <c r="I415" t="str">
        <f ca="1"/>
        <v>Formula Filiation Date [SOC]</v>
      </c>
      <c r="J415" t="str">
        <f ca="1"/>
        <v>Formula Filiation Date</v>
      </c>
      <c r="K415" t="str">
        <f ca="1"/>
        <v>SOC</v>
      </c>
      <c r="L415" t="str">
        <f ca="1"/>
        <v>Date of formula association to a socle</v>
      </c>
      <c r="M415">
        <f ca="1"/>
        <v>0</v>
      </c>
      <c r="N415" t="str">
        <f ca="1"/>
        <v>Validated</v>
      </c>
      <c r="O415">
        <f>Feuil1!$B$1</f>
        <v>20230823</v>
      </c>
      <c r="P415" t="str">
        <f ca="1">VLOOKUP(F415,Feuil1!$A$13:$D$33,2,FALSE)</f>
        <v>Validated</v>
      </c>
      <c r="Q415" t="str">
        <f ca="1">VLOOKUP(F415,Feuil1!$A$13:$D$33,3,FALSE)</f>
        <v>Mourad B</v>
      </c>
      <c r="R415" t="str">
        <f ca="1">VLOOKUP(F415,Feuil1!$A$13:$D$33,4,FALSE)</f>
        <v>Frederic G</v>
      </c>
      <c r="W415" s="4" t="s">
        <v>50</v>
      </c>
      <c r="X415" s="4">
        <v>0</v>
      </c>
      <c r="Y415" s="4">
        <v>0</v>
      </c>
      <c r="Z415" s="4">
        <v>0</v>
      </c>
      <c r="AA415">
        <v>0</v>
      </c>
    </row>
    <row r="416" spans="1:35" hidden="1" x14ac:dyDescent="0.35">
      <c r="A416" t="str">
        <f t="shared" ca="1" si="11"/>
        <v>TechnologyTEC - Technology Formula FiliationFormula Filiation Date</v>
      </c>
      <c r="B416" t="str">
        <f ca="1"/>
        <v>0L6</v>
      </c>
      <c r="C416" t="str">
        <f ca="1"/>
        <v>MT8-EU9-CCL-0L6</v>
      </c>
      <c r="D416" t="str">
        <f ca="1"/>
        <v>Research &amp; Innovation</v>
      </c>
      <c r="E416" t="str">
        <f ca="1"/>
        <v>Formula</v>
      </c>
      <c r="F416" t="str">
        <f ca="1"/>
        <v>Technology</v>
      </c>
      <c r="G416" t="str">
        <f ca="1"/>
        <v>TEC - Technology Formula Filiation</v>
      </c>
      <c r="H416" t="str">
        <f ca="1"/>
        <v xml:space="preserve">Date creating a link between formula and technology </v>
      </c>
      <c r="I416" t="str">
        <f ca="1"/>
        <v>Formula Filiation Date [TEC]</v>
      </c>
      <c r="J416" t="str">
        <f ca="1"/>
        <v>Formula Filiation Date</v>
      </c>
      <c r="K416" t="str">
        <f ca="1"/>
        <v>TEC</v>
      </c>
      <c r="L416" t="str">
        <f ca="1"/>
        <v>Date of formula association to a technology</v>
      </c>
      <c r="M416">
        <f ca="1"/>
        <v>0</v>
      </c>
      <c r="N416" t="str">
        <f ca="1"/>
        <v>Validated</v>
      </c>
      <c r="O416">
        <f>Feuil1!$B$1</f>
        <v>20230823</v>
      </c>
      <c r="P416" t="str">
        <f ca="1">VLOOKUP(F416,Feuil1!$A$13:$D$33,2,FALSE)</f>
        <v>Validated</v>
      </c>
      <c r="Q416" t="str">
        <f ca="1">VLOOKUP(F416,Feuil1!$A$13:$D$33,3,FALSE)</f>
        <v>Mourad B</v>
      </c>
      <c r="R416" t="str">
        <f ca="1">VLOOKUP(F416,Feuil1!$A$13:$D$33,4,FALSE)</f>
        <v>Frederic G</v>
      </c>
      <c r="W416" s="4" t="s">
        <v>50</v>
      </c>
      <c r="X416" s="4">
        <v>0</v>
      </c>
      <c r="Y416" s="4">
        <v>0</v>
      </c>
      <c r="Z416" s="4">
        <v>0</v>
      </c>
      <c r="AA416">
        <v>0</v>
      </c>
    </row>
    <row r="417" spans="1:35" x14ac:dyDescent="0.35">
      <c r="A417" t="str">
        <f t="shared" ca="1" si="11"/>
        <v>MD Formula General InformationFGI - Formula LifecycleFormula First Officialization Date</v>
      </c>
      <c r="B417" t="str">
        <f ca="1"/>
        <v>1OD</v>
      </c>
      <c r="C417" t="str">
        <f ca="1"/>
        <v>MT8-JNY-OB2-1OD</v>
      </c>
      <c r="D417" t="str">
        <f ca="1"/>
        <v>Research &amp; Innovation</v>
      </c>
      <c r="E417" t="str">
        <f ca="1"/>
        <v>Formula</v>
      </c>
      <c r="F417" t="str">
        <f ca="1"/>
        <v>MD Formula General Information</v>
      </c>
      <c r="G417" t="str">
        <f ca="1"/>
        <v>FGI - Formula Lifecycle</v>
      </c>
      <c r="H417" t="str">
        <f ca="1"/>
        <v>Stages that a formula goes through, from its initial conception to its eventual cancellation, including conception, production, maturity, cancellation, and replacement.</v>
      </c>
      <c r="I417" t="str">
        <f ca="1"/>
        <v>Formula First Officialization Date [FGI]</v>
      </c>
      <c r="J417" t="str">
        <f ca="1"/>
        <v>Formula First Officialization Date</v>
      </c>
      <c r="K417" t="str">
        <f ca="1"/>
        <v>FGI</v>
      </c>
      <c r="L417" t="str">
        <f ca="1"/>
        <v>First date when the formula was officialized</v>
      </c>
      <c r="M417">
        <f ca="1"/>
        <v>0</v>
      </c>
      <c r="N417" t="str">
        <f ca="1"/>
        <v>Validated</v>
      </c>
      <c r="O417">
        <f>Feuil1!$B$1</f>
        <v>20230823</v>
      </c>
      <c r="P417" t="str">
        <f ca="1">VLOOKUP(F417,Feuil1!$A$13:$D$33,2,FALSE)</f>
        <v>Validated</v>
      </c>
      <c r="Q417" t="str">
        <f ca="1">VLOOKUP(F417,Feuil1!$A$13:$D$33,3,FALSE)</f>
        <v>Mourad B</v>
      </c>
      <c r="R417" t="str">
        <f ca="1">VLOOKUP(F417,Feuil1!$A$13:$D$33,4,FALSE)</f>
        <v>Arnaud H</v>
      </c>
      <c r="W417" t="str">
        <f ca="1">_xlfn.XLOOKUP(A417,SDDS!A:A,SDDS!G:G,FALSE)</f>
        <v>fgi_formula_lifecycle</v>
      </c>
      <c r="X417" t="str">
        <f ca="1">_xlfn.XLOOKUP(A417,SDDS!A:A,SDDS!H:H,FALSE)</f>
        <v>formula_first_officialization_date</v>
      </c>
      <c r="Y417">
        <f ca="1">_xlfn.XLOOKUP(A417,SDDS!A:A,SDDS!I:I,FALSE)</f>
        <v>0</v>
      </c>
      <c r="Z417">
        <f ca="1">_xlfn.XLOOKUP(A417,SDDS!A:A,SDDS!J:J,FALSE)</f>
        <v>0</v>
      </c>
      <c r="AA417">
        <f ca="1">_xlfn.XLOOKUP(A417,SDDS!A:A,SDDS!K:K,FALSE)</f>
        <v>0</v>
      </c>
      <c r="AD417" t="str">
        <f ca="1">_xlfn.XLOOKUP(A417,'Extract Diagnostic'!A:A,'Extract Diagnostic'!L:L,"0")</f>
        <v>LICENSE TO OPERATE</v>
      </c>
      <c r="AE417" t="str">
        <f ca="1">_xlfn.XLOOKUP(A417,'Extract Diagnostic'!A:A,'Extract Diagnostic'!M:M,"0")</f>
        <v>LICENSE TO OPERATE</v>
      </c>
      <c r="AF417" t="str">
        <f ca="1">_xlfn.XLOOKUP(A417,'Extract Diagnostic'!A:A,'Extract Diagnostic'!N:N,"0")</f>
        <v>LOW</v>
      </c>
      <c r="AG417" t="str">
        <f ca="1">_xlfn.XLOOKUP(A417,'Extract Diagnostic'!A:A,'Extract Diagnostic'!X:X,"0")</f>
        <v>HIGH</v>
      </c>
      <c r="AH417" t="str">
        <f ca="1">_xlfn.XLOOKUP(A417,'Extract Diagnostic'!A:A,'Extract Diagnostic'!Y:Y,"0")</f>
        <v>HIGH</v>
      </c>
      <c r="AI417" t="str">
        <f ca="1">_xlfn.XLOOKUP(A417,'Extract Diagnostic'!A:A,'Extract Diagnostic'!Z:Z,"0")</f>
        <v>-</v>
      </c>
    </row>
    <row r="418" spans="1:35" x14ac:dyDescent="0.35">
      <c r="A418" t="str">
        <f t="shared" ca="1" si="11"/>
        <v>MD Formula General InformationFGI - Formula LifecycleFormula First Production Date</v>
      </c>
      <c r="B418" t="str">
        <f ca="1"/>
        <v>RZM</v>
      </c>
      <c r="C418" t="str">
        <f ca="1"/>
        <v>MT8-JNY-OB2-RZM</v>
      </c>
      <c r="D418" t="str">
        <f ca="1"/>
        <v>Research &amp; Innovation</v>
      </c>
      <c r="E418" t="str">
        <f ca="1"/>
        <v>Formula</v>
      </c>
      <c r="F418" t="str">
        <f ca="1"/>
        <v>MD Formula General Information</v>
      </c>
      <c r="G418" t="str">
        <f ca="1"/>
        <v>FGI - Formula Lifecycle</v>
      </c>
      <c r="H418" t="str">
        <f ca="1"/>
        <v>Stages that a formula goes through, from its initial conception to its eventual cancellation, including conception, production, maturity, cancellation, and replacement.</v>
      </c>
      <c r="I418" t="str">
        <f ca="1"/>
        <v>Formula First Production Date [FGI]</v>
      </c>
      <c r="J418" t="str">
        <f ca="1"/>
        <v>Formula First Production Date</v>
      </c>
      <c r="K418" t="str">
        <f ca="1"/>
        <v>FGI</v>
      </c>
      <c r="L418" t="str">
        <f ca="1"/>
        <v>Date when the formula was first produced</v>
      </c>
      <c r="M418">
        <f ca="1"/>
        <v>0</v>
      </c>
      <c r="N418" t="str">
        <f ca="1"/>
        <v>Validated</v>
      </c>
      <c r="O418">
        <f>Feuil1!$B$1</f>
        <v>20230823</v>
      </c>
      <c r="P418" t="str">
        <f ca="1">VLOOKUP(F418,Feuil1!$A$13:$D$33,2,FALSE)</f>
        <v>Validated</v>
      </c>
      <c r="Q418" t="str">
        <f ca="1">VLOOKUP(F418,Feuil1!$A$13:$D$33,3,FALSE)</f>
        <v>Mourad B</v>
      </c>
      <c r="R418" t="str">
        <f ca="1">VLOOKUP(F418,Feuil1!$A$13:$D$33,4,FALSE)</f>
        <v>Arnaud H</v>
      </c>
      <c r="W418" t="str">
        <f ca="1">_xlfn.XLOOKUP(A418,SDDS!A:A,SDDS!G:G,FALSE)</f>
        <v>fgi_formula_lifecycle</v>
      </c>
      <c r="X418" t="str">
        <f ca="1">_xlfn.XLOOKUP(A418,SDDS!A:A,SDDS!H:H,FALSE)</f>
        <v>formula_first_production_date</v>
      </c>
      <c r="Y418">
        <f ca="1">_xlfn.XLOOKUP(A418,SDDS!A:A,SDDS!I:I,FALSE)</f>
        <v>0</v>
      </c>
      <c r="Z418">
        <f ca="1">_xlfn.XLOOKUP(A418,SDDS!A:A,SDDS!J:J,FALSE)</f>
        <v>0</v>
      </c>
      <c r="AA418">
        <f ca="1">_xlfn.XLOOKUP(A418,SDDS!A:A,SDDS!K:K,FALSE)</f>
        <v>0</v>
      </c>
      <c r="AD418" t="str">
        <f ca="1">_xlfn.XLOOKUP(A418,'Extract Diagnostic'!A:A,'Extract Diagnostic'!L:L,"0")</f>
        <v>LICENSE TO OPERATE</v>
      </c>
      <c r="AE418" t="str">
        <f ca="1">_xlfn.XLOOKUP(A418,'Extract Diagnostic'!A:A,'Extract Diagnostic'!M:M,"0")</f>
        <v>LICENSE TO OPERATE</v>
      </c>
      <c r="AF418" t="str">
        <f ca="1">_xlfn.XLOOKUP(A418,'Extract Diagnostic'!A:A,'Extract Diagnostic'!N:N,"0")</f>
        <v>LOW</v>
      </c>
      <c r="AG418" t="str">
        <f ca="1">_xlfn.XLOOKUP(A418,'Extract Diagnostic'!A:A,'Extract Diagnostic'!X:X,"0")</f>
        <v>HIGH</v>
      </c>
      <c r="AH418" t="str">
        <f ca="1">_xlfn.XLOOKUP(A418,'Extract Diagnostic'!A:A,'Extract Diagnostic'!Y:Y,"0")</f>
        <v>HIGH</v>
      </c>
      <c r="AI418" t="str">
        <f ca="1">_xlfn.XLOOKUP(A418,'Extract Diagnostic'!A:A,'Extract Diagnostic'!Z:Z,"0")</f>
        <v>-</v>
      </c>
    </row>
    <row r="419" spans="1:35" x14ac:dyDescent="0.35">
      <c r="A419" t="str">
        <f t="shared" ca="1" si="11"/>
        <v>MD Formula General InformationFGI - Formula R&amp;I General classificationFormula Franchise List</v>
      </c>
      <c r="B419" t="str">
        <f ca="1"/>
        <v>0NZ</v>
      </c>
      <c r="C419" t="str">
        <f ca="1"/>
        <v>MT8-JNY-VK8-0NZ</v>
      </c>
      <c r="D419" t="str">
        <f ca="1"/>
        <v>Research &amp; Innovation</v>
      </c>
      <c r="E419" t="str">
        <f ca="1"/>
        <v>Formula</v>
      </c>
      <c r="F419" t="str">
        <f ca="1"/>
        <v>MD Formula General Information</v>
      </c>
      <c r="G419" t="str">
        <f ca="1"/>
        <v>FGI - Formula R&amp;I General classification</v>
      </c>
      <c r="H419" t="str">
        <f ca="1"/>
        <v>General information that classifies the formula and describes it in terms of its classification.</v>
      </c>
      <c r="I419" t="str">
        <f ca="1"/>
        <v>Formula Franchise List [FGI]</v>
      </c>
      <c r="J419" t="str">
        <f ca="1"/>
        <v>Formula Franchise List</v>
      </c>
      <c r="K419" t="str">
        <f ca="1"/>
        <v>FGI</v>
      </c>
      <c r="L419" t="str">
        <f ca="1"/>
        <v>List of elements to identify the proper franchise of the formula</v>
      </c>
      <c r="M419">
        <f ca="1"/>
        <v>0</v>
      </c>
      <c r="N419" t="str">
        <f ca="1"/>
        <v>Validated</v>
      </c>
      <c r="O419">
        <f>Feuil1!$B$1</f>
        <v>20230823</v>
      </c>
      <c r="P419" t="str">
        <f ca="1">VLOOKUP(F419,Feuil1!$A$13:$D$33,2,FALSE)</f>
        <v>Validated</v>
      </c>
      <c r="Q419" t="str">
        <f ca="1">VLOOKUP(F419,Feuil1!$A$13:$D$33,3,FALSE)</f>
        <v>Mourad B</v>
      </c>
      <c r="R419" t="str">
        <f ca="1">VLOOKUP(F419,Feuil1!$A$13:$D$33,4,FALSE)</f>
        <v>Arnaud H</v>
      </c>
      <c r="W419" t="str">
        <f ca="1">_xlfn.XLOOKUP(A419,SDDS!A:A,SDDS!G:G,FALSE)</f>
        <v>fgi_formula_ri_general_classification</v>
      </c>
      <c r="X419" t="str">
        <f ca="1">_xlfn.XLOOKUP(A419,SDDS!A:A,SDDS!H:H,FALSE)</f>
        <v>formula_franchise_list_name_en</v>
      </c>
      <c r="Y419" t="str">
        <f ca="1">_xlfn.XLOOKUP(A419,SDDS!A:A,SDDS!I:I,FALSE)</f>
        <v>formula_franchise_list_name_fr</v>
      </c>
      <c r="Z419">
        <f ca="1">_xlfn.XLOOKUP(A419,SDDS!A:A,SDDS!J:J,FALSE)</f>
        <v>0</v>
      </c>
      <c r="AA419">
        <f ca="1">_xlfn.XLOOKUP(A419,SDDS!A:A,SDDS!K:K,FALSE)</f>
        <v>0</v>
      </c>
      <c r="AD419" t="str">
        <f ca="1">_xlfn.XLOOKUP(A419,'Extract Diagnostic'!A:A,'Extract Diagnostic'!L:L,"0")</f>
        <v>LICENSE TO OPERATE</v>
      </c>
      <c r="AE419" t="str">
        <f ca="1">_xlfn.XLOOKUP(A419,'Extract Diagnostic'!A:A,'Extract Diagnostic'!M:M,"0")</f>
        <v>LICENSE TO OPERATE</v>
      </c>
      <c r="AF419" t="str">
        <f ca="1">_xlfn.XLOOKUP(A419,'Extract Diagnostic'!A:A,'Extract Diagnostic'!N:N,"0")</f>
        <v>LICENSE TO OPERATE</v>
      </c>
      <c r="AG419" t="str">
        <f ca="1">_xlfn.XLOOKUP(A419,'Extract Diagnostic'!A:A,'Extract Diagnostic'!X:X,"0")</f>
        <v>HIGH</v>
      </c>
      <c r="AH419" t="str">
        <f ca="1">_xlfn.XLOOKUP(A419,'Extract Diagnostic'!A:A,'Extract Diagnostic'!Y:Y,"0")</f>
        <v>HIGH</v>
      </c>
      <c r="AI419" t="str">
        <f ca="1">_xlfn.XLOOKUP(A419,'Extract Diagnostic'!A:A,'Extract Diagnostic'!Z:Z,"0")</f>
        <v>HIGH</v>
      </c>
    </row>
    <row r="420" spans="1:35" x14ac:dyDescent="0.35">
      <c r="A420" t="str">
        <f t="shared" ca="1" si="11"/>
        <v>MD Formula General InformationFGI - Formula R&amp;I General classificationFormula Function 1 Code</v>
      </c>
      <c r="B420" t="str">
        <f ca="1"/>
        <v>43L</v>
      </c>
      <c r="C420" t="str">
        <f ca="1"/>
        <v>MT8-JNY-VK8-43L</v>
      </c>
      <c r="D420" t="str">
        <f ca="1"/>
        <v>Research &amp; Innovation</v>
      </c>
      <c r="E420" t="str">
        <f ca="1"/>
        <v>Formula</v>
      </c>
      <c r="F420" t="str">
        <f ca="1"/>
        <v>MD Formula General Information</v>
      </c>
      <c r="G420" t="str">
        <f ca="1"/>
        <v>FGI - Formula R&amp;I General classification</v>
      </c>
      <c r="H420" t="str">
        <f ca="1"/>
        <v>General information that classifies the formula and describes it in terms of its classification.</v>
      </c>
      <c r="I420" t="str">
        <f ca="1"/>
        <v>Formula Function 1 Code [FGI]</v>
      </c>
      <c r="J420" t="str">
        <f ca="1"/>
        <v>Formula Function 1 Code</v>
      </c>
      <c r="K420" t="str">
        <f ca="1"/>
        <v>FGI</v>
      </c>
      <c r="L420" t="str">
        <f ca="1"/>
        <v>Code representing the active function of the formula. It is related only to skin formulas.</v>
      </c>
      <c r="M420">
        <f ca="1"/>
        <v>0</v>
      </c>
      <c r="N420" t="str">
        <f ca="1"/>
        <v>Validated</v>
      </c>
      <c r="O420">
        <f>Feuil1!$B$1</f>
        <v>20230823</v>
      </c>
      <c r="P420" t="str">
        <f ca="1">VLOOKUP(F420,Feuil1!$A$13:$D$33,2,FALSE)</f>
        <v>Validated</v>
      </c>
      <c r="Q420" t="str">
        <f ca="1">VLOOKUP(F420,Feuil1!$A$13:$D$33,3,FALSE)</f>
        <v>Mourad B</v>
      </c>
      <c r="R420" t="str">
        <f ca="1">VLOOKUP(F420,Feuil1!$A$13:$D$33,4,FALSE)</f>
        <v>Arnaud H</v>
      </c>
      <c r="W420" t="str">
        <f ca="1">_xlfn.XLOOKUP(A420,SDDS!A:A,SDDS!G:G,FALSE)</f>
        <v>fgi_formula_ri_general_classification</v>
      </c>
      <c r="X420">
        <f ca="1">_xlfn.XLOOKUP(A420,SDDS!A:A,SDDS!H:H,FALSE)</f>
        <v>0</v>
      </c>
      <c r="Y420">
        <f ca="1">_xlfn.XLOOKUP(A420,SDDS!A:A,SDDS!I:I,FALSE)</f>
        <v>0</v>
      </c>
      <c r="Z420">
        <f ca="1">_xlfn.XLOOKUP(A420,SDDS!A:A,SDDS!J:J,FALSE)</f>
        <v>0</v>
      </c>
      <c r="AA420">
        <f ca="1">_xlfn.XLOOKUP(A420,SDDS!A:A,SDDS!K:K,FALSE)</f>
        <v>0</v>
      </c>
      <c r="AD420" t="str">
        <f ca="1">_xlfn.XLOOKUP(A420,'Extract Diagnostic'!A:A,'Extract Diagnostic'!L:L,"0")</f>
        <v>LICENSE TO OPERATE</v>
      </c>
      <c r="AE420" t="str">
        <f ca="1">_xlfn.XLOOKUP(A420,'Extract Diagnostic'!A:A,'Extract Diagnostic'!M:M,"0")</f>
        <v>LICENSE TO OPERATE</v>
      </c>
      <c r="AF420" t="str">
        <f ca="1">_xlfn.XLOOKUP(A420,'Extract Diagnostic'!A:A,'Extract Diagnostic'!N:N,"0")</f>
        <v>LOW</v>
      </c>
      <c r="AG420" t="str">
        <f ca="1">_xlfn.XLOOKUP(A420,'Extract Diagnostic'!A:A,'Extract Diagnostic'!X:X,"0")</f>
        <v>HIGH</v>
      </c>
      <c r="AH420" t="str">
        <f ca="1">_xlfn.XLOOKUP(A420,'Extract Diagnostic'!A:A,'Extract Diagnostic'!Y:Y,"0")</f>
        <v>HIGH</v>
      </c>
      <c r="AI420" t="str">
        <f ca="1">_xlfn.XLOOKUP(A420,'Extract Diagnostic'!A:A,'Extract Diagnostic'!Z:Z,"0")</f>
        <v>-</v>
      </c>
    </row>
    <row r="421" spans="1:35" x14ac:dyDescent="0.35">
      <c r="A421" t="str">
        <f t="shared" ca="1" si="11"/>
        <v>MD Formula General InformationFGI - Formula R&amp;I General classificationFormula Function 1 Name</v>
      </c>
      <c r="B421" t="str">
        <f ca="1"/>
        <v>43K</v>
      </c>
      <c r="C421" t="str">
        <f ca="1"/>
        <v>MT8-JNY-VK8-43K</v>
      </c>
      <c r="D421" t="str">
        <f ca="1"/>
        <v>Research &amp; Innovation</v>
      </c>
      <c r="E421" t="str">
        <f ca="1"/>
        <v>Formula</v>
      </c>
      <c r="F421" t="str">
        <f ca="1"/>
        <v>MD Formula General Information</v>
      </c>
      <c r="G421" t="str">
        <f ca="1"/>
        <v>FGI - Formula R&amp;I General classification</v>
      </c>
      <c r="H421" t="str">
        <f ca="1"/>
        <v>General information that classifies the formula and describes it in terms of its classification.</v>
      </c>
      <c r="I421" t="str">
        <f ca="1"/>
        <v>Formula Function 1 Name [FGI]</v>
      </c>
      <c r="J421" t="str">
        <f ca="1"/>
        <v>Formula Function 1 Name</v>
      </c>
      <c r="K421" t="str">
        <f ca="1"/>
        <v>FGI</v>
      </c>
      <c r="L421" t="str">
        <f ca="1"/>
        <v>Name representing the active function of the formula. It is related only to skin formulas.</v>
      </c>
      <c r="M421">
        <f ca="1"/>
        <v>0</v>
      </c>
      <c r="N421" t="str">
        <f ca="1"/>
        <v>Validated</v>
      </c>
      <c r="O421">
        <f>Feuil1!$B$1</f>
        <v>20230823</v>
      </c>
      <c r="P421" t="str">
        <f ca="1">VLOOKUP(F421,Feuil1!$A$13:$D$33,2,FALSE)</f>
        <v>Validated</v>
      </c>
      <c r="Q421" t="str">
        <f ca="1">VLOOKUP(F421,Feuil1!$A$13:$D$33,3,FALSE)</f>
        <v>Mourad B</v>
      </c>
      <c r="R421" t="str">
        <f ca="1">VLOOKUP(F421,Feuil1!$A$13:$D$33,4,FALSE)</f>
        <v>Arnaud H</v>
      </c>
      <c r="W421" t="str">
        <f ca="1">_xlfn.XLOOKUP(A421,SDDS!A:A,SDDS!G:G,FALSE)</f>
        <v>fgi_formula_ri_general_classification</v>
      </c>
      <c r="X421">
        <f ca="1">_xlfn.XLOOKUP(A421,SDDS!A:A,SDDS!H:H,FALSE)</f>
        <v>0</v>
      </c>
      <c r="Y421">
        <f ca="1">_xlfn.XLOOKUP(A421,SDDS!A:A,SDDS!I:I,FALSE)</f>
        <v>0</v>
      </c>
      <c r="Z421">
        <f ca="1">_xlfn.XLOOKUP(A421,SDDS!A:A,SDDS!J:J,FALSE)</f>
        <v>0</v>
      </c>
      <c r="AA421">
        <f ca="1">_xlfn.XLOOKUP(A421,SDDS!A:A,SDDS!K:K,FALSE)</f>
        <v>0</v>
      </c>
      <c r="AD421" t="str">
        <f ca="1">_xlfn.XLOOKUP(A421,'Extract Diagnostic'!A:A,'Extract Diagnostic'!L:L,"0")</f>
        <v>LICENSE TO OPERATE</v>
      </c>
      <c r="AE421" t="str">
        <f ca="1">_xlfn.XLOOKUP(A421,'Extract Diagnostic'!A:A,'Extract Diagnostic'!M:M,"0")</f>
        <v>LICENSE TO OPERATE</v>
      </c>
      <c r="AF421" t="str">
        <f ca="1">_xlfn.XLOOKUP(A421,'Extract Diagnostic'!A:A,'Extract Diagnostic'!N:N,"0")</f>
        <v>LOW</v>
      </c>
      <c r="AG421" t="str">
        <f ca="1">_xlfn.XLOOKUP(A421,'Extract Diagnostic'!A:A,'Extract Diagnostic'!X:X,"0")</f>
        <v>HIGH</v>
      </c>
      <c r="AH421" t="str">
        <f ca="1">_xlfn.XLOOKUP(A421,'Extract Diagnostic'!A:A,'Extract Diagnostic'!Y:Y,"0")</f>
        <v>HIGH</v>
      </c>
      <c r="AI421" t="str">
        <f ca="1">_xlfn.XLOOKUP(A421,'Extract Diagnostic'!A:A,'Extract Diagnostic'!Z:Z,"0")</f>
        <v>-</v>
      </c>
    </row>
    <row r="422" spans="1:35" hidden="1" x14ac:dyDescent="0.35">
      <c r="A422" t="str">
        <f t="shared" ca="1" si="11"/>
        <v>SocleSOC - Socle Formula DistanceFormula ID</v>
      </c>
      <c r="B422" t="str">
        <f ca="1"/>
        <v>JJZ</v>
      </c>
      <c r="C422" t="str">
        <f ca="1"/>
        <v>IAQ-51V-UKQ-JJZ</v>
      </c>
      <c r="D422" t="str">
        <f ca="1"/>
        <v>Research &amp; Innovation</v>
      </c>
      <c r="E422" t="str">
        <f ca="1"/>
        <v>Formula</v>
      </c>
      <c r="F422" t="str">
        <f ca="1"/>
        <v>Socle</v>
      </c>
      <c r="G422" t="str">
        <f ca="1"/>
        <v>SOC - Socle Formula Distance</v>
      </c>
      <c r="H422" t="str">
        <f ca="1"/>
        <v>Data enabling to identify the distance of formulas to socles</v>
      </c>
      <c r="I422" t="str">
        <f ca="1"/>
        <v>Formula ID [SOC]</v>
      </c>
      <c r="J422" t="str">
        <f ca="1"/>
        <v>Formula ID</v>
      </c>
      <c r="K422" t="str">
        <f ca="1"/>
        <v>SOC</v>
      </c>
      <c r="L422" t="str">
        <f ca="1"/>
        <v>Formula ID</v>
      </c>
      <c r="M422">
        <f ca="1"/>
        <v>0</v>
      </c>
      <c r="N422" t="str">
        <f ca="1"/>
        <v>Obsolete</v>
      </c>
      <c r="O422">
        <f>Feuil1!$B$1</f>
        <v>20230823</v>
      </c>
      <c r="P422" t="str">
        <f ca="1">VLOOKUP(F422,Feuil1!$A$13:$D$33,2,FALSE)</f>
        <v>Validated</v>
      </c>
      <c r="Q422" t="str">
        <f ca="1">VLOOKUP(F422,Feuil1!$A$13:$D$33,3,FALSE)</f>
        <v>Mourad B</v>
      </c>
      <c r="R422" t="str">
        <f ca="1">VLOOKUP(F422,Feuil1!$A$13:$D$33,4,FALSE)</f>
        <v>Frederic G</v>
      </c>
      <c r="W422" s="4" t="s">
        <v>50</v>
      </c>
      <c r="X422" s="4" t="s">
        <v>183</v>
      </c>
      <c r="Y422" s="4">
        <v>0</v>
      </c>
      <c r="Z422" s="4">
        <v>0</v>
      </c>
      <c r="AA422">
        <v>0</v>
      </c>
    </row>
    <row r="423" spans="1:35" x14ac:dyDescent="0.35">
      <c r="A423" t="str">
        <f t="shared" ca="1" si="11"/>
        <v>MD Formula General InformationFGI - Formula Ingredient CompositionFormula Ingredient Concentration (%)</v>
      </c>
      <c r="B423">
        <f ca="1"/>
        <v>709</v>
      </c>
      <c r="C423" t="str">
        <f ca="1"/>
        <v>MT8-JNY-59Q-709</v>
      </c>
      <c r="D423" t="str">
        <f ca="1"/>
        <v>Research &amp; Innovation</v>
      </c>
      <c r="E423" t="str">
        <f ca="1"/>
        <v>Formula</v>
      </c>
      <c r="F423" t="str">
        <f ca="1"/>
        <v>MD Formula General Information</v>
      </c>
      <c r="G423" t="str">
        <f ca="1"/>
        <v>FGI - Formula Ingredient Composition</v>
      </c>
      <c r="H423"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423" t="str">
        <f ca="1"/>
        <v>Formula Ingredient Concentration (%) [FGI]</v>
      </c>
      <c r="J423" t="str">
        <f ca="1"/>
        <v>Formula Ingredient Concentration (%)</v>
      </c>
      <c r="K423" t="str">
        <f ca="1"/>
        <v>FGI</v>
      </c>
      <c r="L423" t="str">
        <f ca="1"/>
        <v>Quantity of the Ingredient contained in the Formula expressed as a percentage. The ingredient concentration in the formula is a direct result of the RM concentration as stated by the formulator and thus appears automatically when a formula is created. The concentration of ingredients in a formula is used by R&amp;I partners (WRA, WSE, DIA,...) for formula safety evaluation, regulatory purpose, etc. DIMP provides the decomposition of each RM in ingredients and Laboratories define the concentration of each RM in the formula.</v>
      </c>
      <c r="M423">
        <f ca="1"/>
        <v>0</v>
      </c>
      <c r="N423" t="str">
        <f ca="1"/>
        <v>Validated</v>
      </c>
      <c r="O423">
        <f>Feuil1!$B$1</f>
        <v>20230823</v>
      </c>
      <c r="P423" t="str">
        <f ca="1">VLOOKUP(F423,Feuil1!$A$13:$D$33,2,FALSE)</f>
        <v>Validated</v>
      </c>
      <c r="Q423" t="str">
        <f ca="1">VLOOKUP(F423,Feuil1!$A$13:$D$33,3,FALSE)</f>
        <v>Mourad B</v>
      </c>
      <c r="R423" t="str">
        <f ca="1">VLOOKUP(F423,Feuil1!$A$13:$D$33,4,FALSE)</f>
        <v>Arnaud H</v>
      </c>
      <c r="W423" t="str">
        <f ca="1">_xlfn.XLOOKUP(A423,SDDS!A:A,SDDS!G:G,FALSE)</f>
        <v>fgi_formula_ingredient_composition</v>
      </c>
      <c r="X423" t="str">
        <f ca="1">_xlfn.XLOOKUP(A423,SDDS!A:A,SDDS!H:H,FALSE)</f>
        <v>formula_ingredient_concentration_percentage</v>
      </c>
      <c r="Y423">
        <f ca="1">_xlfn.XLOOKUP(A423,SDDS!A:A,SDDS!I:I,FALSE)</f>
        <v>0</v>
      </c>
      <c r="Z423">
        <f ca="1">_xlfn.XLOOKUP(A423,SDDS!A:A,SDDS!J:J,FALSE)</f>
        <v>0</v>
      </c>
      <c r="AA423">
        <f ca="1">_xlfn.XLOOKUP(A423,SDDS!A:A,SDDS!K:K,FALSE)</f>
        <v>0</v>
      </c>
      <c r="AD423" t="str">
        <f ca="1">_xlfn.XLOOKUP(A423,'Extract Diagnostic'!A:A,'Extract Diagnostic'!L:L,"0")</f>
        <v>LICENSE TO OPERATE</v>
      </c>
      <c r="AE423" t="str">
        <f ca="1">_xlfn.XLOOKUP(A423,'Extract Diagnostic'!A:A,'Extract Diagnostic'!M:M,"0")</f>
        <v>LICENSE TO OPERATE</v>
      </c>
      <c r="AF423" t="str">
        <f ca="1">_xlfn.XLOOKUP(A423,'Extract Diagnostic'!A:A,'Extract Diagnostic'!N:N,"0")</f>
        <v>LICENSE TO OPERATE</v>
      </c>
      <c r="AG423" t="str">
        <f ca="1">_xlfn.XLOOKUP(A423,'Extract Diagnostic'!A:A,'Extract Diagnostic'!X:X,"0")</f>
        <v>HIGH</v>
      </c>
      <c r="AH423" t="str">
        <f ca="1">_xlfn.XLOOKUP(A423,'Extract Diagnostic'!A:A,'Extract Diagnostic'!Y:Y,"0")</f>
        <v>HIGH</v>
      </c>
      <c r="AI423" t="str">
        <f ca="1">_xlfn.XLOOKUP(A423,'Extract Diagnostic'!A:A,'Extract Diagnostic'!Z:Z,"0")</f>
        <v>HIGH</v>
      </c>
    </row>
    <row r="424" spans="1:35" x14ac:dyDescent="0.35">
      <c r="A424" t="str">
        <f t="shared" ca="1" si="11"/>
        <v>MD Formula General InformationFGI - Formula LifecycleFormula Last Edition Date</v>
      </c>
      <c r="B424" t="str">
        <f ca="1"/>
        <v>PB1</v>
      </c>
      <c r="C424" t="str">
        <f ca="1"/>
        <v>MT8-JNY-OB2-PB1</v>
      </c>
      <c r="D424" t="str">
        <f ca="1"/>
        <v>Research &amp; Innovation</v>
      </c>
      <c r="E424" t="str">
        <f ca="1"/>
        <v>Formula</v>
      </c>
      <c r="F424" t="str">
        <f ca="1"/>
        <v>MD Formula General Information</v>
      </c>
      <c r="G424" t="str">
        <f ca="1"/>
        <v>FGI - Formula Lifecycle</v>
      </c>
      <c r="H424" t="str">
        <f ca="1"/>
        <v>Stages that a formula goes through, from its initial conception to its eventual cancellation, including conception, production, maturity, cancellation, and replacement.</v>
      </c>
      <c r="I424" t="str">
        <f ca="1"/>
        <v>Formula Last Edition Date [FGI]</v>
      </c>
      <c r="J424" t="str">
        <f ca="1"/>
        <v>Formula Last Edition Date</v>
      </c>
      <c r="K424" t="str">
        <f ca="1"/>
        <v>FGI</v>
      </c>
      <c r="L424" t="str">
        <f ca="1"/>
        <v>Last date when the formula was modified</v>
      </c>
      <c r="M424">
        <f ca="1"/>
        <v>0</v>
      </c>
      <c r="N424" t="str">
        <f ca="1"/>
        <v>Validated</v>
      </c>
      <c r="O424">
        <f>Feuil1!$B$1</f>
        <v>20230823</v>
      </c>
      <c r="P424" t="str">
        <f ca="1">VLOOKUP(F424,Feuil1!$A$13:$D$33,2,FALSE)</f>
        <v>Validated</v>
      </c>
      <c r="Q424" t="str">
        <f ca="1">VLOOKUP(F424,Feuil1!$A$13:$D$33,3,FALSE)</f>
        <v>Mourad B</v>
      </c>
      <c r="R424" t="str">
        <f ca="1">VLOOKUP(F424,Feuil1!$A$13:$D$33,4,FALSE)</f>
        <v>Arnaud H</v>
      </c>
      <c r="W424" t="str">
        <f ca="1">_xlfn.XLOOKUP(A424,SDDS!A:A,SDDS!G:G,FALSE)</f>
        <v>fgi_formula_lifecycle</v>
      </c>
      <c r="X424" t="str">
        <f ca="1">_xlfn.XLOOKUP(A424,SDDS!A:A,SDDS!H:H,FALSE)</f>
        <v>formula_last_edition_date</v>
      </c>
      <c r="Y424">
        <f ca="1">_xlfn.XLOOKUP(A424,SDDS!A:A,SDDS!I:I,FALSE)</f>
        <v>0</v>
      </c>
      <c r="Z424">
        <f ca="1">_xlfn.XLOOKUP(A424,SDDS!A:A,SDDS!J:J,FALSE)</f>
        <v>0</v>
      </c>
      <c r="AA424">
        <f ca="1">_xlfn.XLOOKUP(A424,SDDS!A:A,SDDS!K:K,FALSE)</f>
        <v>0</v>
      </c>
      <c r="AD424" t="str">
        <f ca="1">_xlfn.XLOOKUP(A424,'Extract Diagnostic'!A:A,'Extract Diagnostic'!L:L,"0")</f>
        <v>LICENSE TO OPERATE</v>
      </c>
      <c r="AE424" t="str">
        <f ca="1">_xlfn.XLOOKUP(A424,'Extract Diagnostic'!A:A,'Extract Diagnostic'!M:M,"0")</f>
        <v>LICENSE TO OPERATE</v>
      </c>
      <c r="AF424" t="str">
        <f ca="1">_xlfn.XLOOKUP(A424,'Extract Diagnostic'!A:A,'Extract Diagnostic'!N:N,"0")</f>
        <v>LOW</v>
      </c>
      <c r="AG424" t="str">
        <f ca="1">_xlfn.XLOOKUP(A424,'Extract Diagnostic'!A:A,'Extract Diagnostic'!X:X,"0")</f>
        <v>HIGH</v>
      </c>
      <c r="AH424" t="str">
        <f ca="1">_xlfn.XLOOKUP(A424,'Extract Diagnostic'!A:A,'Extract Diagnostic'!Y:Y,"0")</f>
        <v>HIGH</v>
      </c>
      <c r="AI424" t="str">
        <f ca="1">_xlfn.XLOOKUP(A424,'Extract Diagnostic'!A:A,'Extract Diagnostic'!Z:Z,"0")</f>
        <v>-</v>
      </c>
    </row>
    <row r="425" spans="1:35" x14ac:dyDescent="0.35">
      <c r="A425" t="str">
        <f t="shared" ca="1" si="11"/>
        <v>MD Formula General InformationFGI - Formula LifecycleFormula Last Officialization Date</v>
      </c>
      <c r="B425" t="str">
        <f ca="1"/>
        <v>R85</v>
      </c>
      <c r="C425" t="str">
        <f ca="1"/>
        <v>MT8-JNY-OB2-R85</v>
      </c>
      <c r="D425" t="str">
        <f ca="1"/>
        <v>Research &amp; Innovation</v>
      </c>
      <c r="E425" t="str">
        <f ca="1"/>
        <v>Formula</v>
      </c>
      <c r="F425" t="str">
        <f ca="1"/>
        <v>MD Formula General Information</v>
      </c>
      <c r="G425" t="str">
        <f ca="1"/>
        <v>FGI - Formula Lifecycle</v>
      </c>
      <c r="H425" t="str">
        <f ca="1"/>
        <v>Stages that a formula goes through, from its initial conception to its eventual cancellation, including conception, production, maturity, cancellation, and replacement.</v>
      </c>
      <c r="I425" t="str">
        <f ca="1"/>
        <v>Formula Last Officialization Date [FGI]</v>
      </c>
      <c r="J425" t="str">
        <f ca="1"/>
        <v>Formula Last Officialization Date</v>
      </c>
      <c r="K425" t="str">
        <f ca="1"/>
        <v>FGI</v>
      </c>
      <c r="L425" t="str">
        <f ca="1"/>
        <v>Last date when the formula was officialized</v>
      </c>
      <c r="M425">
        <f ca="1"/>
        <v>0</v>
      </c>
      <c r="N425" t="str">
        <f ca="1"/>
        <v>On going</v>
      </c>
      <c r="O425">
        <f>Feuil1!$B$1</f>
        <v>20230823</v>
      </c>
      <c r="P425" t="str">
        <f ca="1">VLOOKUP(F425,Feuil1!$A$13:$D$33,2,FALSE)</f>
        <v>Validated</v>
      </c>
      <c r="Q425" t="str">
        <f ca="1">VLOOKUP(F425,Feuil1!$A$13:$D$33,3,FALSE)</f>
        <v>Mourad B</v>
      </c>
      <c r="R425" t="str">
        <f ca="1">VLOOKUP(F425,Feuil1!$A$13:$D$33,4,FALSE)</f>
        <v>Arnaud H</v>
      </c>
      <c r="W425" t="str">
        <f ca="1">_xlfn.XLOOKUP(A425,SDDS!A:A,SDDS!G:G,FALSE)</f>
        <v>fgi_formula_lifecycle</v>
      </c>
      <c r="X425">
        <f ca="1">_xlfn.XLOOKUP(A425,SDDS!A:A,SDDS!H:H,FALSE)</f>
        <v>0</v>
      </c>
      <c r="Y425">
        <f ca="1">_xlfn.XLOOKUP(A425,SDDS!A:A,SDDS!I:I,FALSE)</f>
        <v>0</v>
      </c>
      <c r="Z425">
        <f ca="1">_xlfn.XLOOKUP(A425,SDDS!A:A,SDDS!J:J,FALSE)</f>
        <v>0</v>
      </c>
      <c r="AA425">
        <f ca="1">_xlfn.XLOOKUP(A425,SDDS!A:A,SDDS!K:K,FALSE)</f>
        <v>0</v>
      </c>
      <c r="AD425" t="str">
        <f ca="1">_xlfn.XLOOKUP(A425,'Extract Diagnostic'!A:A,'Extract Diagnostic'!L:L,"0")</f>
        <v>LICENSE TO OPERATE</v>
      </c>
      <c r="AE425" t="str">
        <f ca="1">_xlfn.XLOOKUP(A425,'Extract Diagnostic'!A:A,'Extract Diagnostic'!M:M,"0")</f>
        <v>LICENSE TO OPERATE</v>
      </c>
      <c r="AF425" t="str">
        <f ca="1">_xlfn.XLOOKUP(A425,'Extract Diagnostic'!A:A,'Extract Diagnostic'!N:N,"0")</f>
        <v>LOW</v>
      </c>
      <c r="AG425" t="str">
        <f ca="1">_xlfn.XLOOKUP(A425,'Extract Diagnostic'!A:A,'Extract Diagnostic'!X:X,"0")</f>
        <v>HIGH</v>
      </c>
      <c r="AH425" t="str">
        <f ca="1">_xlfn.XLOOKUP(A425,'Extract Diagnostic'!A:A,'Extract Diagnostic'!Y:Y,"0")</f>
        <v>HIGH</v>
      </c>
      <c r="AI425" t="str">
        <f ca="1">_xlfn.XLOOKUP(A425,'Extract Diagnostic'!A:A,'Extract Diagnostic'!Z:Z,"0")</f>
        <v>-</v>
      </c>
    </row>
    <row r="426" spans="1:35" x14ac:dyDescent="0.35">
      <c r="A426" t="str">
        <f t="shared" ca="1" si="11"/>
        <v>MD Formula General InformationFGI - Formula LifecycleFormula Last Production Date</v>
      </c>
      <c r="B426" t="str">
        <f ca="1"/>
        <v>MGG</v>
      </c>
      <c r="C426" t="str">
        <f ca="1"/>
        <v>MT8-JNY-OB2-MGG</v>
      </c>
      <c r="D426" t="str">
        <f ca="1"/>
        <v>Research &amp; Innovation</v>
      </c>
      <c r="E426" t="str">
        <f ca="1"/>
        <v>Formula</v>
      </c>
      <c r="F426" t="str">
        <f ca="1"/>
        <v>MD Formula General Information</v>
      </c>
      <c r="G426" t="str">
        <f ca="1"/>
        <v>FGI - Formula Lifecycle</v>
      </c>
      <c r="H426" t="str">
        <f ca="1"/>
        <v>Stages that a formula goes through, from its initial conception to its eventual cancellation, including conception, production, maturity, cancellation, and replacement.</v>
      </c>
      <c r="I426" t="str">
        <f ca="1"/>
        <v>Formula Last Production Date [FGI]</v>
      </c>
      <c r="J426" t="str">
        <f ca="1"/>
        <v>Formula Last Production Date</v>
      </c>
      <c r="K426" t="str">
        <f ca="1"/>
        <v>FGI</v>
      </c>
      <c r="L426" t="str">
        <f ca="1"/>
        <v>Date when the formula was last produced</v>
      </c>
      <c r="M426">
        <f ca="1"/>
        <v>0</v>
      </c>
      <c r="N426" t="str">
        <f ca="1"/>
        <v>Validated</v>
      </c>
      <c r="O426">
        <f>Feuil1!$B$1</f>
        <v>20230823</v>
      </c>
      <c r="P426" t="str">
        <f ca="1">VLOOKUP(F426,Feuil1!$A$13:$D$33,2,FALSE)</f>
        <v>Validated</v>
      </c>
      <c r="Q426" t="str">
        <f ca="1">VLOOKUP(F426,Feuil1!$A$13:$D$33,3,FALSE)</f>
        <v>Mourad B</v>
      </c>
      <c r="R426" t="str">
        <f ca="1">VLOOKUP(F426,Feuil1!$A$13:$D$33,4,FALSE)</f>
        <v>Arnaud H</v>
      </c>
      <c r="W426" t="str">
        <f ca="1">_xlfn.XLOOKUP(A426,SDDS!A:A,SDDS!G:G,FALSE)</f>
        <v>fgi_formula_lifecycle</v>
      </c>
      <c r="X426">
        <f ca="1">_xlfn.XLOOKUP(A426,SDDS!A:A,SDDS!H:H,FALSE)</f>
        <v>0</v>
      </c>
      <c r="Y426">
        <f ca="1">_xlfn.XLOOKUP(A426,SDDS!A:A,SDDS!I:I,FALSE)</f>
        <v>0</v>
      </c>
      <c r="Z426">
        <f ca="1">_xlfn.XLOOKUP(A426,SDDS!A:A,SDDS!J:J,FALSE)</f>
        <v>0</v>
      </c>
      <c r="AA426">
        <f ca="1">_xlfn.XLOOKUP(A426,SDDS!A:A,SDDS!K:K,FALSE)</f>
        <v>0</v>
      </c>
      <c r="AD426" t="str">
        <f ca="1">_xlfn.XLOOKUP(A426,'Extract Diagnostic'!A:A,'Extract Diagnostic'!L:L,"0")</f>
        <v>LICENSE TO OPERATE</v>
      </c>
      <c r="AE426" t="str">
        <f ca="1">_xlfn.XLOOKUP(A426,'Extract Diagnostic'!A:A,'Extract Diagnostic'!M:M,"0")</f>
        <v>LICENSE TO OPERATE</v>
      </c>
      <c r="AF426" t="str">
        <f ca="1">_xlfn.XLOOKUP(A426,'Extract Diagnostic'!A:A,'Extract Diagnostic'!N:N,"0")</f>
        <v>LOW</v>
      </c>
      <c r="AG426" t="str">
        <f ca="1">_xlfn.XLOOKUP(A426,'Extract Diagnostic'!A:A,'Extract Diagnostic'!X:X,"0")</f>
        <v>HIGH</v>
      </c>
      <c r="AH426" t="str">
        <f ca="1">_xlfn.XLOOKUP(A426,'Extract Diagnostic'!A:A,'Extract Diagnostic'!Y:Y,"0")</f>
        <v>HIGH</v>
      </c>
      <c r="AI426" t="str">
        <f ca="1">_xlfn.XLOOKUP(A426,'Extract Diagnostic'!A:A,'Extract Diagnostic'!Z:Z,"0")</f>
        <v>-</v>
      </c>
    </row>
    <row r="427" spans="1:35" x14ac:dyDescent="0.35">
      <c r="A427" t="str">
        <f t="shared" ca="1" si="11"/>
        <v>MD Formula General InformationFGI - Formula LifecycleFormula Last Replacement Date</v>
      </c>
      <c r="B427" t="str">
        <f ca="1"/>
        <v>W4N</v>
      </c>
      <c r="C427" t="str">
        <f ca="1"/>
        <v>MT8-JNY-OB2-W4N</v>
      </c>
      <c r="D427" t="str">
        <f ca="1"/>
        <v>Research &amp; Innovation</v>
      </c>
      <c r="E427" t="str">
        <f ca="1"/>
        <v>Formula</v>
      </c>
      <c r="F427" t="str">
        <f ca="1"/>
        <v>MD Formula General Information</v>
      </c>
      <c r="G427" t="str">
        <f ca="1"/>
        <v>FGI - Formula Lifecycle</v>
      </c>
      <c r="H427" t="str">
        <f ca="1"/>
        <v>Stages that a formula goes through, from its initial conception to its eventual cancellation, including conception, production, maturity, cancellation, and replacement.</v>
      </c>
      <c r="I427" t="str">
        <f ca="1"/>
        <v>Formula Last Replacement Date [FGI]</v>
      </c>
      <c r="J427" t="str">
        <f ca="1"/>
        <v>Formula Last Replacement Date</v>
      </c>
      <c r="K427" t="str">
        <f ca="1"/>
        <v>FGI</v>
      </c>
      <c r="L427" t="str">
        <f ca="1"/>
        <v>Last date when the formula was replaced</v>
      </c>
      <c r="M427">
        <f ca="1"/>
        <v>0</v>
      </c>
      <c r="N427" t="str">
        <f ca="1"/>
        <v>Validated</v>
      </c>
      <c r="O427">
        <f>Feuil1!$B$1</f>
        <v>20230823</v>
      </c>
      <c r="P427" t="str">
        <f ca="1">VLOOKUP(F427,Feuil1!$A$13:$D$33,2,FALSE)</f>
        <v>Validated</v>
      </c>
      <c r="Q427" t="str">
        <f ca="1">VLOOKUP(F427,Feuil1!$A$13:$D$33,3,FALSE)</f>
        <v>Mourad B</v>
      </c>
      <c r="R427" t="str">
        <f ca="1">VLOOKUP(F427,Feuil1!$A$13:$D$33,4,FALSE)</f>
        <v>Arnaud H</v>
      </c>
      <c r="W427" t="str">
        <f ca="1">_xlfn.XLOOKUP(A427,SDDS!A:A,SDDS!G:G,FALSE)</f>
        <v>fgi_formula_lifecycle</v>
      </c>
      <c r="X427" t="str">
        <f ca="1">_xlfn.XLOOKUP(A427,SDDS!A:A,SDDS!H:H,FALSE)</f>
        <v>formula_last_replacement_date</v>
      </c>
      <c r="Y427">
        <f ca="1">_xlfn.XLOOKUP(A427,SDDS!A:A,SDDS!I:I,FALSE)</f>
        <v>0</v>
      </c>
      <c r="Z427">
        <f ca="1">_xlfn.XLOOKUP(A427,SDDS!A:A,SDDS!J:J,FALSE)</f>
        <v>0</v>
      </c>
      <c r="AA427">
        <f ca="1">_xlfn.XLOOKUP(A427,SDDS!A:A,SDDS!K:K,FALSE)</f>
        <v>0</v>
      </c>
      <c r="AD427" t="str">
        <f ca="1">_xlfn.XLOOKUP(A427,'Extract Diagnostic'!A:A,'Extract Diagnostic'!L:L,"0")</f>
        <v>LICENSE TO OPERATE</v>
      </c>
      <c r="AE427" t="str">
        <f ca="1">_xlfn.XLOOKUP(A427,'Extract Diagnostic'!A:A,'Extract Diagnostic'!M:M,"0")</f>
        <v>LICENSE TO OPERATE</v>
      </c>
      <c r="AF427" t="str">
        <f ca="1">_xlfn.XLOOKUP(A427,'Extract Diagnostic'!A:A,'Extract Diagnostic'!N:N,"0")</f>
        <v>LOW</v>
      </c>
      <c r="AG427" t="str">
        <f ca="1">_xlfn.XLOOKUP(A427,'Extract Diagnostic'!A:A,'Extract Diagnostic'!X:X,"0")</f>
        <v>HIGH</v>
      </c>
      <c r="AH427" t="str">
        <f ca="1">_xlfn.XLOOKUP(A427,'Extract Diagnostic'!A:A,'Extract Diagnostic'!Y:Y,"0")</f>
        <v>HIGH</v>
      </c>
      <c r="AI427" t="str">
        <f ca="1">_xlfn.XLOOKUP(A427,'Extract Diagnostic'!A:A,'Extract Diagnostic'!Z:Z,"0")</f>
        <v>-</v>
      </c>
    </row>
    <row r="428" spans="1:35" x14ac:dyDescent="0.35">
      <c r="A428" t="str">
        <f t="shared" ca="1" si="11"/>
        <v>MD Formula General InformationFGI - Formula R&amp;I General classificationFormula Line List</v>
      </c>
      <c r="B428" t="str">
        <f ca="1"/>
        <v>0O0</v>
      </c>
      <c r="C428" t="str">
        <f ca="1"/>
        <v>MT8-JNY-VK8-0O0</v>
      </c>
      <c r="D428" t="str">
        <f ca="1"/>
        <v>Research &amp; Innovation</v>
      </c>
      <c r="E428" t="str">
        <f ca="1"/>
        <v>Formula</v>
      </c>
      <c r="F428" t="str">
        <f ca="1"/>
        <v>MD Formula General Information</v>
      </c>
      <c r="G428" t="str">
        <f ca="1"/>
        <v>FGI - Formula R&amp;I General classification</v>
      </c>
      <c r="H428" t="str">
        <f ca="1"/>
        <v>General information that classifies the formula and describes it in terms of its classification.</v>
      </c>
      <c r="I428" t="str">
        <f ca="1"/>
        <v>Formula Line List [FGI]</v>
      </c>
      <c r="J428" t="str">
        <f ca="1"/>
        <v>Formula Line List</v>
      </c>
      <c r="K428" t="str">
        <f ca="1"/>
        <v>FGI</v>
      </c>
      <c r="L428" t="str">
        <f ca="1"/>
        <v>List of elements to identify the proper line of the formula</v>
      </c>
      <c r="M428">
        <f ca="1"/>
        <v>0</v>
      </c>
      <c r="N428" t="str">
        <f ca="1"/>
        <v>Validated</v>
      </c>
      <c r="O428">
        <f>Feuil1!$B$1</f>
        <v>20230823</v>
      </c>
      <c r="P428" t="str">
        <f ca="1">VLOOKUP(F428,Feuil1!$A$13:$D$33,2,FALSE)</f>
        <v>Validated</v>
      </c>
      <c r="Q428" t="str">
        <f ca="1">VLOOKUP(F428,Feuil1!$A$13:$D$33,3,FALSE)</f>
        <v>Mourad B</v>
      </c>
      <c r="R428" t="str">
        <f ca="1">VLOOKUP(F428,Feuil1!$A$13:$D$33,4,FALSE)</f>
        <v>Arnaud H</v>
      </c>
      <c r="W428" t="str">
        <f ca="1">_xlfn.XLOOKUP(A428,SDDS!A:A,SDDS!G:G,FALSE)</f>
        <v>fgi_formula_ri_general_classification</v>
      </c>
      <c r="X428" t="str">
        <f ca="1">_xlfn.XLOOKUP(A428,SDDS!A:A,SDDS!H:H,FALSE)</f>
        <v>formula_line_list_name_en</v>
      </c>
      <c r="Y428" t="str">
        <f ca="1">_xlfn.XLOOKUP(A428,SDDS!A:A,SDDS!I:I,FALSE)</f>
        <v>formula_line_list_name_fr</v>
      </c>
      <c r="Z428">
        <f ca="1">_xlfn.XLOOKUP(A428,SDDS!A:A,SDDS!J:J,FALSE)</f>
        <v>0</v>
      </c>
      <c r="AA428">
        <f ca="1">_xlfn.XLOOKUP(A428,SDDS!A:A,SDDS!K:K,FALSE)</f>
        <v>0</v>
      </c>
      <c r="AD428" t="str">
        <f ca="1">_xlfn.XLOOKUP(A428,'Extract Diagnostic'!A:A,'Extract Diagnostic'!L:L,"0")</f>
        <v>LICENSE TO OPERATE</v>
      </c>
      <c r="AE428" t="str">
        <f ca="1">_xlfn.XLOOKUP(A428,'Extract Diagnostic'!A:A,'Extract Diagnostic'!M:M,"0")</f>
        <v>LICENSE TO OPERATE</v>
      </c>
      <c r="AF428" t="str">
        <f ca="1">_xlfn.XLOOKUP(A428,'Extract Diagnostic'!A:A,'Extract Diagnostic'!N:N,"0")</f>
        <v>LICENSE TO OPERATE</v>
      </c>
      <c r="AG428" t="str">
        <f ca="1">_xlfn.XLOOKUP(A428,'Extract Diagnostic'!A:A,'Extract Diagnostic'!X:X,"0")</f>
        <v>HIGH</v>
      </c>
      <c r="AH428" t="str">
        <f ca="1">_xlfn.XLOOKUP(A428,'Extract Diagnostic'!A:A,'Extract Diagnostic'!Y:Y,"0")</f>
        <v>HIGH</v>
      </c>
      <c r="AI428" t="str">
        <f ca="1">_xlfn.XLOOKUP(A428,'Extract Diagnostic'!A:A,'Extract Diagnostic'!Z:Z,"0")</f>
        <v>HIGH</v>
      </c>
    </row>
    <row r="429" spans="1:35" x14ac:dyDescent="0.35">
      <c r="A429" t="str">
        <f t="shared" ca="1" si="11"/>
        <v>MD Formula General InformationFGI - Formula IdentificationFormula métier Code</v>
      </c>
      <c r="B429" t="str">
        <f ca="1"/>
        <v>0MN</v>
      </c>
      <c r="C429" t="str">
        <f ca="1"/>
        <v>MT8-JNY-GPD-0MN</v>
      </c>
      <c r="D429" t="str">
        <f ca="1"/>
        <v>Research &amp; Innovation</v>
      </c>
      <c r="E429" t="str">
        <f ca="1"/>
        <v>Formula</v>
      </c>
      <c r="F429" t="str">
        <f ca="1"/>
        <v>MD Formula General Information</v>
      </c>
      <c r="G429" t="str">
        <f ca="1"/>
        <v>FGI - Formula Identification</v>
      </c>
      <c r="H429"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29" t="str">
        <f ca="1"/>
        <v>Formula métier Code [FGI]</v>
      </c>
      <c r="J429" t="str">
        <f ca="1"/>
        <v>Formula métier Code</v>
      </c>
      <c r="K429" t="str">
        <f ca="1"/>
        <v>FGI</v>
      </c>
      <c r="L429" t="str">
        <f ca="1"/>
        <v>The métier of the formula is the main category it depends on : hair care, skin care, coloration, make-up, sun care, etc. The métier is defined by the formulator when the formula is created. It is used when the formula needs to be reworked : the métier is responsible if there is any issue or question on a formula which belongs to it. This information is also used throughout R&amp;I to understand to which great category the formula belongs. Métier are a list of pre-defined values.</v>
      </c>
      <c r="M429">
        <f ca="1"/>
        <v>0</v>
      </c>
      <c r="N429" t="str">
        <f ca="1"/>
        <v>Validated</v>
      </c>
      <c r="O429">
        <f>Feuil1!$B$1</f>
        <v>20230823</v>
      </c>
      <c r="P429" t="str">
        <f ca="1">VLOOKUP(F429,Feuil1!$A$13:$D$33,2,FALSE)</f>
        <v>Validated</v>
      </c>
      <c r="Q429" t="str">
        <f ca="1">VLOOKUP(F429,Feuil1!$A$13:$D$33,3,FALSE)</f>
        <v>Mourad B</v>
      </c>
      <c r="R429" t="str">
        <f ca="1">VLOOKUP(F429,Feuil1!$A$13:$D$33,4,FALSE)</f>
        <v>Arnaud H</v>
      </c>
      <c r="W429" t="str">
        <f ca="1">_xlfn.XLOOKUP(A429,SDDS!A:A,SDDS!G:G,FALSE)</f>
        <v>fgi_formula_identification</v>
      </c>
      <c r="X429" t="str">
        <f ca="1">_xlfn.XLOOKUP(A429,SDDS!A:A,SDDS!H:H,FALSE)</f>
        <v>metier_code</v>
      </c>
      <c r="Y429">
        <f ca="1">_xlfn.XLOOKUP(A429,SDDS!A:A,SDDS!I:I,FALSE)</f>
        <v>0</v>
      </c>
      <c r="Z429">
        <f ca="1">_xlfn.XLOOKUP(A429,SDDS!A:A,SDDS!J:J,FALSE)</f>
        <v>0</v>
      </c>
      <c r="AA429">
        <f ca="1">_xlfn.XLOOKUP(A429,SDDS!A:A,SDDS!K:K,FALSE)</f>
        <v>0</v>
      </c>
      <c r="AD429" t="str">
        <f ca="1">_xlfn.XLOOKUP(A429,'Extract Diagnostic'!A:A,'Extract Diagnostic'!L:L,"0")</f>
        <v>LICENSE TO OPERATE</v>
      </c>
      <c r="AE429" t="str">
        <f ca="1">_xlfn.XLOOKUP(A429,'Extract Diagnostic'!A:A,'Extract Diagnostic'!M:M,"0")</f>
        <v>LICENSE TO OPERATE</v>
      </c>
      <c r="AF429" t="str">
        <f ca="1">_xlfn.XLOOKUP(A429,'Extract Diagnostic'!A:A,'Extract Diagnostic'!N:N,"0")</f>
        <v>LICENSE TO OPERATE</v>
      </c>
      <c r="AG429" t="str">
        <f ca="1">_xlfn.XLOOKUP(A429,'Extract Diagnostic'!A:A,'Extract Diagnostic'!X:X,"0")</f>
        <v>HIGH</v>
      </c>
      <c r="AH429" t="str">
        <f ca="1">_xlfn.XLOOKUP(A429,'Extract Diagnostic'!A:A,'Extract Diagnostic'!Y:Y,"0")</f>
        <v>HIGH</v>
      </c>
      <c r="AI429" t="str">
        <f ca="1">_xlfn.XLOOKUP(A429,'Extract Diagnostic'!A:A,'Extract Diagnostic'!Z:Z,"0")</f>
        <v>HIGH</v>
      </c>
    </row>
    <row r="430" spans="1:35" x14ac:dyDescent="0.35">
      <c r="A430" t="str">
        <f t="shared" ca="1" si="11"/>
        <v>MD Formula General InformationFGI - Formula IdentificationFormula métier Name</v>
      </c>
      <c r="B430" t="str">
        <f ca="1"/>
        <v>Q1F</v>
      </c>
      <c r="C430" t="str">
        <f ca="1"/>
        <v>MT8-JNY-GPD-Q1F</v>
      </c>
      <c r="D430" t="str">
        <f ca="1"/>
        <v>Research &amp; Innovation</v>
      </c>
      <c r="E430" t="str">
        <f ca="1"/>
        <v>Formula</v>
      </c>
      <c r="F430" t="str">
        <f ca="1"/>
        <v>MD Formula General Information</v>
      </c>
      <c r="G430" t="str">
        <f ca="1"/>
        <v>FGI - Formula Identification</v>
      </c>
      <c r="H430"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30" t="str">
        <f ca="1"/>
        <v>Formula métier Name [FGI]</v>
      </c>
      <c r="J430" t="str">
        <f ca="1"/>
        <v>Formula métier Name</v>
      </c>
      <c r="K430" t="str">
        <f ca="1"/>
        <v>FGI</v>
      </c>
      <c r="L430" t="str">
        <f ca="1"/>
        <v>The métier of the formula is the main category it depends on : hair care, skin care, coloration, make-up, sun care, etc. The métier is defined by the formulator when the formula is created. It is used when the formula needs to be reworked : the métier is responsible if there is any issue or question on a formula which belongs to it. This information is also used throughout R&amp;I to understand to which great category the formula belongs. Métier are a list of pre-defined values.</v>
      </c>
      <c r="M430">
        <f ca="1"/>
        <v>0</v>
      </c>
      <c r="N430" t="str">
        <f ca="1"/>
        <v>Validated</v>
      </c>
      <c r="O430">
        <f>Feuil1!$B$1</f>
        <v>20230823</v>
      </c>
      <c r="P430" t="str">
        <f ca="1">VLOOKUP(F430,Feuil1!$A$13:$D$33,2,FALSE)</f>
        <v>Validated</v>
      </c>
      <c r="Q430" t="str">
        <f ca="1">VLOOKUP(F430,Feuil1!$A$13:$D$33,3,FALSE)</f>
        <v>Mourad B</v>
      </c>
      <c r="R430" t="str">
        <f ca="1">VLOOKUP(F430,Feuil1!$A$13:$D$33,4,FALSE)</f>
        <v>Arnaud H</v>
      </c>
      <c r="W430" t="str">
        <f ca="1">_xlfn.XLOOKUP(A430,SDDS!A:A,SDDS!G:G,FALSE)</f>
        <v>fgi_formula_identification</v>
      </c>
      <c r="X430" t="str">
        <f ca="1">_xlfn.XLOOKUP(A430,SDDS!A:A,SDDS!H:H,FALSE)</f>
        <v>metier_name_en</v>
      </c>
      <c r="Y430" t="str">
        <f ca="1">_xlfn.XLOOKUP(A430,SDDS!A:A,SDDS!I:I,FALSE)</f>
        <v>metier_name_fr</v>
      </c>
      <c r="Z430">
        <f ca="1">_xlfn.XLOOKUP(A430,SDDS!A:A,SDDS!J:J,FALSE)</f>
        <v>0</v>
      </c>
      <c r="AA430">
        <f ca="1">_xlfn.XLOOKUP(A430,SDDS!A:A,SDDS!K:K,FALSE)</f>
        <v>0</v>
      </c>
      <c r="AD430" t="str">
        <f ca="1">_xlfn.XLOOKUP(A430,'Extract Diagnostic'!A:A,'Extract Diagnostic'!L:L,"0")</f>
        <v>LICENSE TO OPERATE</v>
      </c>
      <c r="AE430" t="str">
        <f ca="1">_xlfn.XLOOKUP(A430,'Extract Diagnostic'!A:A,'Extract Diagnostic'!M:M,"0")</f>
        <v>LICENSE TO OPERATE</v>
      </c>
      <c r="AF430" t="str">
        <f ca="1">_xlfn.XLOOKUP(A430,'Extract Diagnostic'!A:A,'Extract Diagnostic'!N:N,"0")</f>
        <v>LICENSE TO OPERATE</v>
      </c>
      <c r="AG430" t="str">
        <f ca="1">_xlfn.XLOOKUP(A430,'Extract Diagnostic'!A:A,'Extract Diagnostic'!X:X,"0")</f>
        <v>HIGH</v>
      </c>
      <c r="AH430" t="str">
        <f ca="1">_xlfn.XLOOKUP(A430,'Extract Diagnostic'!A:A,'Extract Diagnostic'!Y:Y,"0")</f>
        <v>HIGH</v>
      </c>
      <c r="AI430" t="str">
        <f ca="1">_xlfn.XLOOKUP(A430,'Extract Diagnostic'!A:A,'Extract Diagnostic'!Z:Z,"0")</f>
        <v>HIGH</v>
      </c>
    </row>
    <row r="431" spans="1:35" x14ac:dyDescent="0.35">
      <c r="A431" t="str">
        <f t="shared" ca="1" si="11"/>
        <v>MD Formula General InformationFGI - Formula IdentificationFormula name</v>
      </c>
      <c r="B431" t="str">
        <f ca="1"/>
        <v>BOD</v>
      </c>
      <c r="C431" t="str">
        <f ca="1"/>
        <v>MT8-JNY-GPD-BOD</v>
      </c>
      <c r="D431" t="str">
        <f ca="1"/>
        <v>Research &amp; Innovation</v>
      </c>
      <c r="E431" t="str">
        <f ca="1"/>
        <v>Formula</v>
      </c>
      <c r="F431" t="str">
        <f ca="1"/>
        <v>MD Formula General Information</v>
      </c>
      <c r="G431" t="str">
        <f ca="1"/>
        <v>FGI - Formula Identification</v>
      </c>
      <c r="H431"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431" t="str">
        <f ca="1"/>
        <v>Formula name [FGI]</v>
      </c>
      <c r="J431" t="str">
        <f ca="1"/>
        <v>Formula name</v>
      </c>
      <c r="K431" t="str">
        <f ca="1"/>
        <v>FGI</v>
      </c>
      <c r="L431" t="str">
        <f ca="1"/>
        <v>Name of the formula created in Formulation Center when the formulator creates a new formula. Contains usually the franchise and the category. Used essentially by the formulator or the laboratory to easily identify the formula. There are no specific rules regarding naming. Created and modified by the formulator. Visible in the Formulation Center and on officialization documents.</v>
      </c>
      <c r="M431">
        <f ca="1"/>
        <v>0</v>
      </c>
      <c r="N431" t="str">
        <f ca="1"/>
        <v>Validated</v>
      </c>
      <c r="O431">
        <f>Feuil1!$B$1</f>
        <v>20230823</v>
      </c>
      <c r="P431" t="str">
        <f ca="1">VLOOKUP(F431,Feuil1!$A$13:$D$33,2,FALSE)</f>
        <v>Validated</v>
      </c>
      <c r="Q431" t="str">
        <f ca="1">VLOOKUP(F431,Feuil1!$A$13:$D$33,3,FALSE)</f>
        <v>Mourad B</v>
      </c>
      <c r="R431" t="str">
        <f ca="1">VLOOKUP(F431,Feuil1!$A$13:$D$33,4,FALSE)</f>
        <v>Arnaud H</v>
      </c>
      <c r="W431" t="str">
        <f ca="1">_xlfn.XLOOKUP(A431,SDDS!A:A,SDDS!G:G,FALSE)</f>
        <v>fgi_formula_identification</v>
      </c>
      <c r="X431" t="str">
        <f ca="1">_xlfn.XLOOKUP(A431,SDDS!A:A,SDDS!H:H,FALSE)</f>
        <v>formula_name</v>
      </c>
      <c r="Y431">
        <f ca="1">_xlfn.XLOOKUP(A431,SDDS!A:A,SDDS!I:I,FALSE)</f>
        <v>0</v>
      </c>
      <c r="Z431">
        <f ca="1">_xlfn.XLOOKUP(A431,SDDS!A:A,SDDS!J:J,FALSE)</f>
        <v>0</v>
      </c>
      <c r="AA431">
        <f ca="1">_xlfn.XLOOKUP(A431,SDDS!A:A,SDDS!K:K,FALSE)</f>
        <v>0</v>
      </c>
      <c r="AD431" t="str">
        <f ca="1">_xlfn.XLOOKUP(A431,'Extract Diagnostic'!A:A,'Extract Diagnostic'!L:L,"0")</f>
        <v>LICENSE TO OPERATE</v>
      </c>
      <c r="AE431" t="str">
        <f ca="1">_xlfn.XLOOKUP(A431,'Extract Diagnostic'!A:A,'Extract Diagnostic'!M:M,"0")</f>
        <v>LICENSE TO OPERATE</v>
      </c>
      <c r="AF431" t="str">
        <f ca="1">_xlfn.XLOOKUP(A431,'Extract Diagnostic'!A:A,'Extract Diagnostic'!N:N,"0")</f>
        <v>LOW</v>
      </c>
      <c r="AG431" t="str">
        <f ca="1">_xlfn.XLOOKUP(A431,'Extract Diagnostic'!A:A,'Extract Diagnostic'!X:X,"0")</f>
        <v>HIGH</v>
      </c>
      <c r="AH431" t="str">
        <f ca="1">_xlfn.XLOOKUP(A431,'Extract Diagnostic'!A:A,'Extract Diagnostic'!Y:Y,"0")</f>
        <v>HIGH</v>
      </c>
      <c r="AI431" t="str">
        <f ca="1">_xlfn.XLOOKUP(A431,'Extract Diagnostic'!A:A,'Extract Diagnostic'!Z:Z,"0")</f>
        <v>-</v>
      </c>
    </row>
    <row r="432" spans="1:35" x14ac:dyDescent="0.35">
      <c r="A432" t="str">
        <f t="shared" ca="1" si="11"/>
        <v>MD Formula General InformationFGI - Formula Packaging CharacteristicsFormula presentation code</v>
      </c>
      <c r="B432" t="str">
        <f ca="1"/>
        <v>0MJ</v>
      </c>
      <c r="C432" t="str">
        <f ca="1"/>
        <v>MT8-JNY-M8K-0MJ</v>
      </c>
      <c r="D432" t="str">
        <f ca="1"/>
        <v>Research &amp; Innovation</v>
      </c>
      <c r="E432" t="str">
        <f ca="1"/>
        <v>Formula</v>
      </c>
      <c r="F432" t="str">
        <f ca="1"/>
        <v>MD Formula General Information</v>
      </c>
      <c r="G432" t="str">
        <f ca="1"/>
        <v>FGI - Formula Packaging Characteristics</v>
      </c>
      <c r="H432"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432" t="str">
        <f ca="1"/>
        <v>Formula presentation code [FGI]</v>
      </c>
      <c r="J432" t="str">
        <f ca="1"/>
        <v>Formula presentation code</v>
      </c>
      <c r="K432" t="str">
        <f ca="1"/>
        <v>FGI</v>
      </c>
      <c r="L432" t="str">
        <f ca="1"/>
        <v>Specific code of packaging type of the formula</v>
      </c>
      <c r="M432">
        <f ca="1"/>
        <v>0</v>
      </c>
      <c r="N432" t="str">
        <f ca="1"/>
        <v>Validated</v>
      </c>
      <c r="O432">
        <f>Feuil1!$B$1</f>
        <v>20230823</v>
      </c>
      <c r="P432" t="str">
        <f ca="1">VLOOKUP(F432,Feuil1!$A$13:$D$33,2,FALSE)</f>
        <v>Validated</v>
      </c>
      <c r="Q432" t="str">
        <f ca="1">VLOOKUP(F432,Feuil1!$A$13:$D$33,3,FALSE)</f>
        <v>Mourad B</v>
      </c>
      <c r="R432" t="str">
        <f ca="1">VLOOKUP(F432,Feuil1!$A$13:$D$33,4,FALSE)</f>
        <v>Arnaud H</v>
      </c>
      <c r="W432" t="str">
        <f ca="1">_xlfn.XLOOKUP(A432,SDDS!A:A,SDDS!G:G,FALSE)</f>
        <v>fgi_formula_packaging_characteristics</v>
      </c>
      <c r="X432" t="str">
        <f ca="1">_xlfn.XLOOKUP(A432,SDDS!A:A,SDDS!H:H,FALSE)</f>
        <v>formula_presentation_code</v>
      </c>
      <c r="Y432">
        <f ca="1">_xlfn.XLOOKUP(A432,SDDS!A:A,SDDS!I:I,FALSE)</f>
        <v>0</v>
      </c>
      <c r="Z432">
        <f ca="1">_xlfn.XLOOKUP(A432,SDDS!A:A,SDDS!J:J,FALSE)</f>
        <v>0</v>
      </c>
      <c r="AA432">
        <f ca="1">_xlfn.XLOOKUP(A432,SDDS!A:A,SDDS!K:K,FALSE)</f>
        <v>0</v>
      </c>
      <c r="AD432" t="str">
        <f ca="1">_xlfn.XLOOKUP(A432,'Extract Diagnostic'!A:A,'Extract Diagnostic'!L:L,"0")</f>
        <v>LICENSE TO OPERATE</v>
      </c>
      <c r="AE432" t="str">
        <f ca="1">_xlfn.XLOOKUP(A432,'Extract Diagnostic'!A:A,'Extract Diagnostic'!M:M,"0")</f>
        <v>LICENSE TO OPERATE</v>
      </c>
      <c r="AF432" t="str">
        <f ca="1">_xlfn.XLOOKUP(A432,'Extract Diagnostic'!A:A,'Extract Diagnostic'!N:N,"0")</f>
        <v>LICENSE TO OPERATE</v>
      </c>
      <c r="AG432" t="str">
        <f ca="1">_xlfn.XLOOKUP(A432,'Extract Diagnostic'!A:A,'Extract Diagnostic'!X:X,"0")</f>
        <v>HIGH</v>
      </c>
      <c r="AH432" t="str">
        <f ca="1">_xlfn.XLOOKUP(A432,'Extract Diagnostic'!A:A,'Extract Diagnostic'!Y:Y,"0")</f>
        <v>HIGH</v>
      </c>
      <c r="AI432" t="str">
        <f ca="1">_xlfn.XLOOKUP(A432,'Extract Diagnostic'!A:A,'Extract Diagnostic'!Z:Z,"0")</f>
        <v>HIGH</v>
      </c>
    </row>
    <row r="433" spans="1:35" hidden="1" x14ac:dyDescent="0.35">
      <c r="A433" t="str">
        <f t="shared" ca="1" si="11"/>
        <v>SocleSOC - Socle Technical featuresFormula Presentation Code</v>
      </c>
      <c r="B433">
        <f ca="1"/>
        <v>438</v>
      </c>
      <c r="C433" t="str">
        <f ca="1"/>
        <v>MT8-X5G-NKJ-438</v>
      </c>
      <c r="D433" t="str">
        <f ca="1"/>
        <v>Research &amp; Innovation</v>
      </c>
      <c r="E433" t="str">
        <f ca="1"/>
        <v>Formula</v>
      </c>
      <c r="F433" t="str">
        <f ca="1"/>
        <v>Socle</v>
      </c>
      <c r="G433" t="str">
        <f ca="1"/>
        <v>SOC - Socle Technical features</v>
      </c>
      <c r="H433" t="str">
        <f ca="1"/>
        <v>Elements enabling to identify and characterize a Socle</v>
      </c>
      <c r="I433" t="str">
        <f ca="1"/>
        <v>Formula Presentation Code [SOC]</v>
      </c>
      <c r="J433" t="str">
        <f ca="1"/>
        <v>Formula Presentation Code</v>
      </c>
      <c r="K433" t="str">
        <f ca="1"/>
        <v>SOC</v>
      </c>
      <c r="L433" t="str">
        <f ca="1"/>
        <v>Technical Id - Formula Presentation Code</v>
      </c>
      <c r="M433">
        <f ca="1"/>
        <v>0</v>
      </c>
      <c r="N433" t="str">
        <f ca="1"/>
        <v>Validated</v>
      </c>
      <c r="O433">
        <f>Feuil1!$B$1</f>
        <v>20230823</v>
      </c>
      <c r="P433" t="str">
        <f ca="1">VLOOKUP(F433,Feuil1!$A$13:$D$33,2,FALSE)</f>
        <v>Validated</v>
      </c>
      <c r="Q433" t="str">
        <f ca="1">VLOOKUP(F433,Feuil1!$A$13:$D$33,3,FALSE)</f>
        <v>Mourad B</v>
      </c>
      <c r="R433" t="str">
        <f ca="1">VLOOKUP(F433,Feuil1!$A$13:$D$33,4,FALSE)</f>
        <v>Frederic G</v>
      </c>
      <c r="W433" s="4" t="s">
        <v>50</v>
      </c>
      <c r="X433" s="4" t="s">
        <v>184</v>
      </c>
      <c r="Y433" s="4">
        <v>0</v>
      </c>
      <c r="Z433" s="4">
        <v>0</v>
      </c>
      <c r="AA433">
        <v>0</v>
      </c>
    </row>
    <row r="434" spans="1:35" x14ac:dyDescent="0.35">
      <c r="A434" t="str">
        <f ca="1">F434&amp;G434&amp;J434</f>
        <v>MD Formula General InformationFGI - Formula Packaging CharacteristicsFormula presentation name</v>
      </c>
      <c r="B434" t="str">
        <f ca="1"/>
        <v>7XH</v>
      </c>
      <c r="C434" t="str">
        <f ca="1"/>
        <v>MT8-JNY-M8K-7XH</v>
      </c>
      <c r="D434" t="str">
        <f ca="1"/>
        <v>Research &amp; Innovation</v>
      </c>
      <c r="E434" t="str">
        <f ca="1"/>
        <v>Formula</v>
      </c>
      <c r="F434" t="str">
        <f ca="1"/>
        <v>MD Formula General Information</v>
      </c>
      <c r="G434" t="str">
        <f ca="1"/>
        <v>FGI - Formula Packaging Characteristics</v>
      </c>
      <c r="H434"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434" t="str">
        <f ca="1"/>
        <v>Formula presentation name [FGI]</v>
      </c>
      <c r="J434" t="str">
        <f ca="1"/>
        <v>Formula presentation name</v>
      </c>
      <c r="K434" t="str">
        <f ca="1"/>
        <v>FGI</v>
      </c>
      <c r="L434" t="str">
        <f ca="1"/>
        <v>Packaging type of the formula</v>
      </c>
      <c r="M434">
        <f ca="1"/>
        <v>0</v>
      </c>
      <c r="N434" t="str">
        <f ca="1"/>
        <v>Validated</v>
      </c>
      <c r="O434">
        <f>Feuil1!$B$1</f>
        <v>20230823</v>
      </c>
      <c r="P434" t="str">
        <f ca="1">VLOOKUP(F434,Feuil1!$A$13:$D$33,2,FALSE)</f>
        <v>Validated</v>
      </c>
      <c r="Q434" t="str">
        <f ca="1">VLOOKUP(F434,Feuil1!$A$13:$D$33,3,FALSE)</f>
        <v>Mourad B</v>
      </c>
      <c r="R434" t="str">
        <f ca="1">VLOOKUP(F434,Feuil1!$A$13:$D$33,4,FALSE)</f>
        <v>Arnaud H</v>
      </c>
      <c r="W434" t="str">
        <f ca="1">_xlfn.XLOOKUP(A434,SDDS!A:A,SDDS!G:G,FALSE)</f>
        <v>fgi_formula_packaging_characteristics</v>
      </c>
      <c r="X434" t="str">
        <f ca="1">_xlfn.XLOOKUP(A434,SDDS!A:A,SDDS!H:H,FALSE)</f>
        <v>formula_presentation_name_en</v>
      </c>
      <c r="Y434" t="str">
        <f ca="1">_xlfn.XLOOKUP(A434,SDDS!A:A,SDDS!I:I,FALSE)</f>
        <v>formula_presentation_name_fr</v>
      </c>
      <c r="Z434">
        <f ca="1">_xlfn.XLOOKUP(A434,SDDS!A:A,SDDS!J:J,FALSE)</f>
        <v>0</v>
      </c>
      <c r="AA434">
        <f ca="1">_xlfn.XLOOKUP(A434,SDDS!A:A,SDDS!K:K,FALSE)</f>
        <v>0</v>
      </c>
      <c r="AD434" t="str">
        <f ca="1">_xlfn.XLOOKUP(A434,'Extract Diagnostic'!A:A,'Extract Diagnostic'!L:L,"0")</f>
        <v>LICENSE TO OPERATE</v>
      </c>
      <c r="AE434" t="str">
        <f ca="1">_xlfn.XLOOKUP(A434,'Extract Diagnostic'!A:A,'Extract Diagnostic'!M:M,"0")</f>
        <v>LICENSE TO OPERATE</v>
      </c>
      <c r="AF434" t="str">
        <f ca="1">_xlfn.XLOOKUP(A434,'Extract Diagnostic'!A:A,'Extract Diagnostic'!N:N,"0")</f>
        <v>LICENSE TO OPERATE</v>
      </c>
      <c r="AG434" t="str">
        <f ca="1">_xlfn.XLOOKUP(A434,'Extract Diagnostic'!A:A,'Extract Diagnostic'!X:X,"0")</f>
        <v>HIGH</v>
      </c>
      <c r="AH434" t="str">
        <f ca="1">_xlfn.XLOOKUP(A434,'Extract Diagnostic'!A:A,'Extract Diagnostic'!Y:Y,"0")</f>
        <v>HIGH</v>
      </c>
      <c r="AI434" t="str">
        <f ca="1">_xlfn.XLOOKUP(A434,'Extract Diagnostic'!A:A,'Extract Diagnostic'!Z:Z,"0")</f>
        <v>HIGH</v>
      </c>
    </row>
    <row r="435" spans="1:35" hidden="1" x14ac:dyDescent="0.35">
      <c r="A435" t="str">
        <f t="shared" ca="1" si="11"/>
        <v>SocleSOC - Socle Technical featuresFormula Presentation Name</v>
      </c>
      <c r="B435" t="str">
        <f ca="1"/>
        <v>ASJ</v>
      </c>
      <c r="C435" t="str">
        <f ca="1"/>
        <v>MT8-X5G-NKJ-ASJ</v>
      </c>
      <c r="D435" t="str">
        <f ca="1"/>
        <v>Research &amp; Innovation</v>
      </c>
      <c r="E435" t="str">
        <f ca="1"/>
        <v>Formula</v>
      </c>
      <c r="F435" t="str">
        <f ca="1"/>
        <v>Socle</v>
      </c>
      <c r="G435" t="str">
        <f ca="1"/>
        <v>SOC - Socle Technical features</v>
      </c>
      <c r="H435" t="str">
        <f ca="1"/>
        <v>Elements enabling to identify and characterize a Socle</v>
      </c>
      <c r="I435" t="str">
        <f ca="1"/>
        <v>Formula Presentation Name [SOC]</v>
      </c>
      <c r="J435" t="str">
        <f ca="1"/>
        <v>Formula Presentation Name</v>
      </c>
      <c r="K435" t="str">
        <f ca="1"/>
        <v>SOC</v>
      </c>
      <c r="L435" t="str">
        <f ca="1"/>
        <v>Describes the packaging type of the formula (e.g. tube, tube jar, spray, bottle etc.)</v>
      </c>
      <c r="M435">
        <f ca="1"/>
        <v>0</v>
      </c>
      <c r="N435" t="str">
        <f ca="1"/>
        <v>Validated</v>
      </c>
      <c r="O435">
        <f>Feuil1!$B$1</f>
        <v>20230823</v>
      </c>
      <c r="P435" t="str">
        <f ca="1">VLOOKUP(F435,Feuil1!$A$13:$D$33,2,FALSE)</f>
        <v>Validated</v>
      </c>
      <c r="Q435" t="str">
        <f ca="1">VLOOKUP(F435,Feuil1!$A$13:$D$33,3,FALSE)</f>
        <v>Mourad B</v>
      </c>
      <c r="R435" t="str">
        <f ca="1">VLOOKUP(F435,Feuil1!$A$13:$D$33,4,FALSE)</f>
        <v>Frederic G</v>
      </c>
      <c r="W435" s="4" t="s">
        <v>50</v>
      </c>
      <c r="X435" s="4">
        <v>0</v>
      </c>
      <c r="Y435" s="4">
        <v>0</v>
      </c>
      <c r="Z435" s="4">
        <v>0</v>
      </c>
      <c r="AA435">
        <v>0</v>
      </c>
    </row>
    <row r="436" spans="1:35" x14ac:dyDescent="0.35">
      <c r="A436" t="str">
        <f t="shared" ca="1" si="11"/>
        <v>MD Formula General InformationFGI - Formula PriceFormula price (support price)</v>
      </c>
      <c r="B436" t="str">
        <f ca="1"/>
        <v>F9V</v>
      </c>
      <c r="C436" t="str">
        <f ca="1"/>
        <v>MT8-JNY-3X2-F9V</v>
      </c>
      <c r="D436" t="str">
        <f ca="1"/>
        <v>Research &amp; Innovation</v>
      </c>
      <c r="E436" t="str">
        <f ca="1"/>
        <v>Formula</v>
      </c>
      <c r="F436" t="str">
        <f ca="1"/>
        <v>MD Formula General Information</v>
      </c>
      <c r="G436" t="str">
        <f ca="1"/>
        <v>FGI - Formula Price</v>
      </c>
      <c r="H436" t="str">
        <f ca="1"/>
        <v>Characteristics either specific to a category of formula (hair coloration, sun care, etc.) and thus not filled in for every formula, or general information on price and sale zone of the formula. Formula-specific information is provided by laboratories, whereas price is a temporary estimate and sale zones are determined when the formula is officialized.</v>
      </c>
      <c r="I436" t="str">
        <f ca="1"/>
        <v>Formula price (support price) [FGI]</v>
      </c>
      <c r="J436" t="str">
        <f ca="1"/>
        <v>Formula price (support price)</v>
      </c>
      <c r="K436" t="str">
        <f ca="1"/>
        <v>FGI</v>
      </c>
      <c r="L436" t="str">
        <f ca="1"/>
        <v>Estimated support price of the formula</v>
      </c>
      <c r="M436">
        <f ca="1"/>
        <v>0</v>
      </c>
      <c r="N436" t="str">
        <f ca="1"/>
        <v>On going</v>
      </c>
      <c r="O436">
        <f>Feuil1!$B$1</f>
        <v>20230823</v>
      </c>
      <c r="P436" t="str">
        <f ca="1">VLOOKUP(F436,Feuil1!$A$13:$D$33,2,FALSE)</f>
        <v>Validated</v>
      </c>
      <c r="Q436" t="str">
        <f ca="1">VLOOKUP(F436,Feuil1!$A$13:$D$33,3,FALSE)</f>
        <v>Mourad B</v>
      </c>
      <c r="R436" t="str">
        <f ca="1">VLOOKUP(F436,Feuil1!$A$13:$D$33,4,FALSE)</f>
        <v>Arnaud H</v>
      </c>
      <c r="W436">
        <f ca="1">_xlfn.XLOOKUP(A436,SDDS!A:A,SDDS!G:G,FALSE)</f>
        <v>0</v>
      </c>
      <c r="X436">
        <f ca="1">_xlfn.XLOOKUP(A436,SDDS!A:A,SDDS!H:H,FALSE)</f>
        <v>0</v>
      </c>
      <c r="Y436">
        <f ca="1">_xlfn.XLOOKUP(A436,SDDS!A:A,SDDS!I:I,FALSE)</f>
        <v>0</v>
      </c>
      <c r="Z436">
        <f ca="1">_xlfn.XLOOKUP(A436,SDDS!A:A,SDDS!J:J,FALSE)</f>
        <v>0</v>
      </c>
      <c r="AA436">
        <f ca="1">_xlfn.XLOOKUP(A436,SDDS!A:A,SDDS!K:K,FALSE)</f>
        <v>0</v>
      </c>
      <c r="AD436" t="str">
        <f ca="1">_xlfn.XLOOKUP(A436,'Extract Diagnostic'!A:A,'Extract Diagnostic'!L:L,"0")</f>
        <v>LICENSE TO OPERATE</v>
      </c>
      <c r="AE436" t="str">
        <f ca="1">_xlfn.XLOOKUP(A436,'Extract Diagnostic'!A:A,'Extract Diagnostic'!M:M,"0")</f>
        <v>LOW</v>
      </c>
      <c r="AF436" t="str">
        <f ca="1">_xlfn.XLOOKUP(A436,'Extract Diagnostic'!A:A,'Extract Diagnostic'!N:N,"0")</f>
        <v>LOW</v>
      </c>
      <c r="AG436" t="str">
        <f ca="1">_xlfn.XLOOKUP(A436,'Extract Diagnostic'!A:A,'Extract Diagnostic'!X:X,"0")</f>
        <v>HIGH</v>
      </c>
      <c r="AH436" t="str">
        <f ca="1">_xlfn.XLOOKUP(A436,'Extract Diagnostic'!A:A,'Extract Diagnostic'!Y:Y,"0")</f>
        <v>HIGH</v>
      </c>
      <c r="AI436" t="str">
        <f ca="1">_xlfn.XLOOKUP(A436,'Extract Diagnostic'!A:A,'Extract Diagnostic'!Z:Z,"0")</f>
        <v>HIGH</v>
      </c>
    </row>
    <row r="437" spans="1:35" x14ac:dyDescent="0.35">
      <c r="A437" t="str">
        <f t="shared" ca="1" si="11"/>
        <v>MD Formula General InformationFGI - Formula PriceFormula price (vendor price)</v>
      </c>
      <c r="B437" t="str">
        <f ca="1"/>
        <v>XKQ</v>
      </c>
      <c r="C437" t="str">
        <f ca="1"/>
        <v>MT8-JNY-3X2-XKQ</v>
      </c>
      <c r="D437" t="str">
        <f ca="1"/>
        <v>Research &amp; Innovation</v>
      </c>
      <c r="E437" t="str">
        <f ca="1"/>
        <v>Formula</v>
      </c>
      <c r="F437" t="str">
        <f ca="1"/>
        <v>MD Formula General Information</v>
      </c>
      <c r="G437" t="str">
        <f ca="1"/>
        <v>FGI - Formula Price</v>
      </c>
      <c r="H437" t="str">
        <f ca="1"/>
        <v>Characteristics either specific to a category of formula (hair coloration, sun care, etc.) and thus not filled in for every formula, or general information on price and sale zone of the formula. Formula-specific information is provided by laboratories, whereas price is a temporary estimate and sale zones are determined when the formula is officialized.</v>
      </c>
      <c r="I437" t="str">
        <f ca="1"/>
        <v>Formula price (vendor price) [FGI]</v>
      </c>
      <c r="J437" t="str">
        <f ca="1"/>
        <v>Formula price (vendor price)</v>
      </c>
      <c r="K437" t="str">
        <f ca="1"/>
        <v>FGI</v>
      </c>
      <c r="L437" t="str">
        <f ca="1"/>
        <v>Estimated vendor price of the formula</v>
      </c>
      <c r="M437">
        <f ca="1"/>
        <v>0</v>
      </c>
      <c r="N437" t="str">
        <f ca="1"/>
        <v>On going</v>
      </c>
      <c r="O437">
        <f>Feuil1!$B$1</f>
        <v>20230823</v>
      </c>
      <c r="P437" t="str">
        <f ca="1">VLOOKUP(F437,Feuil1!$A$13:$D$33,2,FALSE)</f>
        <v>Validated</v>
      </c>
      <c r="Q437" t="str">
        <f ca="1">VLOOKUP(F437,Feuil1!$A$13:$D$33,3,FALSE)</f>
        <v>Mourad B</v>
      </c>
      <c r="R437" t="str">
        <f ca="1">VLOOKUP(F437,Feuil1!$A$13:$D$33,4,FALSE)</f>
        <v>Arnaud H</v>
      </c>
      <c r="W437">
        <f ca="1">_xlfn.XLOOKUP(A437,SDDS!A:A,SDDS!G:G,FALSE)</f>
        <v>0</v>
      </c>
      <c r="X437">
        <f ca="1">_xlfn.XLOOKUP(A437,SDDS!A:A,SDDS!H:H,FALSE)</f>
        <v>0</v>
      </c>
      <c r="Y437">
        <f ca="1">_xlfn.XLOOKUP(A437,SDDS!A:A,SDDS!I:I,FALSE)</f>
        <v>0</v>
      </c>
      <c r="Z437">
        <f ca="1">_xlfn.XLOOKUP(A437,SDDS!A:A,SDDS!J:J,FALSE)</f>
        <v>0</v>
      </c>
      <c r="AA437">
        <f ca="1">_xlfn.XLOOKUP(A437,SDDS!A:A,SDDS!K:K,FALSE)</f>
        <v>0</v>
      </c>
      <c r="AD437" t="str">
        <f ca="1">_xlfn.XLOOKUP(A437,'Extract Diagnostic'!A:A,'Extract Diagnostic'!L:L,"0")</f>
        <v>LICENSE TO OPERATE</v>
      </c>
      <c r="AE437" t="str">
        <f ca="1">_xlfn.XLOOKUP(A437,'Extract Diagnostic'!A:A,'Extract Diagnostic'!M:M,"0")</f>
        <v>LOW</v>
      </c>
      <c r="AF437" t="str">
        <f ca="1">_xlfn.XLOOKUP(A437,'Extract Diagnostic'!A:A,'Extract Diagnostic'!N:N,"0")</f>
        <v>LOW</v>
      </c>
      <c r="AG437" t="str">
        <f ca="1">_xlfn.XLOOKUP(A437,'Extract Diagnostic'!A:A,'Extract Diagnostic'!X:X,"0")</f>
        <v>HIGH</v>
      </c>
      <c r="AH437" t="str">
        <f ca="1">_xlfn.XLOOKUP(A437,'Extract Diagnostic'!A:A,'Extract Diagnostic'!Y:Y,"0")</f>
        <v>HIGH</v>
      </c>
      <c r="AI437" t="str">
        <f ca="1">_xlfn.XLOOKUP(A437,'Extract Diagnostic'!A:A,'Extract Diagnostic'!Z:Z,"0")</f>
        <v>HIGH</v>
      </c>
    </row>
    <row r="438" spans="1:35" x14ac:dyDescent="0.35">
      <c r="A438" t="str">
        <f t="shared" ca="1" si="11"/>
        <v>MD Formula General InformationFGI - Formula LifecycleFormula Principle Date</v>
      </c>
      <c r="B438" t="str">
        <f ca="1"/>
        <v>42R</v>
      </c>
      <c r="C438" t="str">
        <f ca="1"/>
        <v>MT8-JNY-OB2-42R</v>
      </c>
      <c r="D438" t="str">
        <f ca="1"/>
        <v>Research &amp; Innovation</v>
      </c>
      <c r="E438" t="str">
        <f ca="1"/>
        <v>Formula</v>
      </c>
      <c r="F438" t="str">
        <f ca="1"/>
        <v>MD Formula General Information</v>
      </c>
      <c r="G438" t="str">
        <f ca="1"/>
        <v>FGI - Formula Lifecycle</v>
      </c>
      <c r="H438" t="str">
        <f ca="1"/>
        <v>Stages that a formula goes through, from its initial conception to its eventual cancellation, including conception, production, maturity, cancellation, and replacement.</v>
      </c>
      <c r="I438" t="str">
        <f ca="1"/>
        <v>Formula Principle Date [FGI]</v>
      </c>
      <c r="J438" t="str">
        <f ca="1"/>
        <v>Formula Principle Date</v>
      </c>
      <c r="K438" t="str">
        <f ca="1"/>
        <v>FGI</v>
      </c>
      <c r="L438" t="str">
        <f ca="1"/>
        <v>Date when the status of the formula becomes Formula Principle with corresponding documents</v>
      </c>
      <c r="M438">
        <f ca="1"/>
        <v>0</v>
      </c>
      <c r="N438" t="str">
        <f ca="1"/>
        <v>Validated</v>
      </c>
      <c r="O438">
        <f>Feuil1!$B$1</f>
        <v>20230823</v>
      </c>
      <c r="P438" t="str">
        <f ca="1">VLOOKUP(F438,Feuil1!$A$13:$D$33,2,FALSE)</f>
        <v>Validated</v>
      </c>
      <c r="Q438" t="str">
        <f ca="1">VLOOKUP(F438,Feuil1!$A$13:$D$33,3,FALSE)</f>
        <v>Mourad B</v>
      </c>
      <c r="R438" t="str">
        <f ca="1">VLOOKUP(F438,Feuil1!$A$13:$D$33,4,FALSE)</f>
        <v>Arnaud H</v>
      </c>
      <c r="W438" t="str">
        <f ca="1">_xlfn.XLOOKUP(A438,SDDS!A:A,SDDS!G:G,FALSE)</f>
        <v>fgi_formula_lifecycle</v>
      </c>
      <c r="X438">
        <f ca="1">_xlfn.XLOOKUP(A438,SDDS!A:A,SDDS!H:H,FALSE)</f>
        <v>0</v>
      </c>
      <c r="Y438">
        <f ca="1">_xlfn.XLOOKUP(A438,SDDS!A:A,SDDS!I:I,FALSE)</f>
        <v>0</v>
      </c>
      <c r="Z438">
        <f ca="1">_xlfn.XLOOKUP(A438,SDDS!A:A,SDDS!J:J,FALSE)</f>
        <v>0</v>
      </c>
      <c r="AA438">
        <f ca="1">_xlfn.XLOOKUP(A438,SDDS!A:A,SDDS!K:K,FALSE)</f>
        <v>0</v>
      </c>
      <c r="AD438" t="str">
        <f ca="1">_xlfn.XLOOKUP(A438,'Extract Diagnostic'!A:A,'Extract Diagnostic'!L:L,"0")</f>
        <v>LICENSE TO OPERATE</v>
      </c>
      <c r="AE438" t="str">
        <f ca="1">_xlfn.XLOOKUP(A438,'Extract Diagnostic'!A:A,'Extract Diagnostic'!M:M,"0")</f>
        <v>LICENSE TO OPERATE</v>
      </c>
      <c r="AF438" t="str">
        <f ca="1">_xlfn.XLOOKUP(A438,'Extract Diagnostic'!A:A,'Extract Diagnostic'!N:N,"0")</f>
        <v>LOW</v>
      </c>
      <c r="AG438" t="str">
        <f ca="1">_xlfn.XLOOKUP(A438,'Extract Diagnostic'!A:A,'Extract Diagnostic'!X:X,"0")</f>
        <v>HIGH</v>
      </c>
      <c r="AH438" t="str">
        <f ca="1">_xlfn.XLOOKUP(A438,'Extract Diagnostic'!A:A,'Extract Diagnostic'!Y:Y,"0")</f>
        <v>HIGH</v>
      </c>
      <c r="AI438" t="str">
        <f ca="1">_xlfn.XLOOKUP(A438,'Extract Diagnostic'!A:A,'Extract Diagnostic'!Z:Z,"0")</f>
        <v>-</v>
      </c>
    </row>
    <row r="439" spans="1:35" x14ac:dyDescent="0.35">
      <c r="A439" t="str">
        <f t="shared" ca="1" si="11"/>
        <v>MD Formula General InformationFAB - Batch Fabrication - General CharacteristicsFormula production quantity</v>
      </c>
      <c r="B439" t="str">
        <f ca="1"/>
        <v>S78</v>
      </c>
      <c r="C439" t="str">
        <f ca="1"/>
        <v>MT8-JNY-N91-S78</v>
      </c>
      <c r="D439" t="str">
        <f ca="1"/>
        <v>Research &amp; Innovation</v>
      </c>
      <c r="E439" t="str">
        <f ca="1"/>
        <v>Formula</v>
      </c>
      <c r="F439" t="str">
        <f ca="1"/>
        <v>MD Formula General Information</v>
      </c>
      <c r="G439" t="str">
        <f ca="1"/>
        <v>FAB - Batch Fabrication - General Characteristics</v>
      </c>
      <c r="H439"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439" t="str">
        <f ca="1"/>
        <v>Formula production quantity [FAB]</v>
      </c>
      <c r="J439" t="str">
        <f ca="1"/>
        <v>Formula production quantity</v>
      </c>
      <c r="K439" t="str">
        <f ca="1"/>
        <v>FAB</v>
      </c>
      <c r="L439" t="str">
        <f ca="1"/>
        <v>Quantity of the formula produced</v>
      </c>
      <c r="M439">
        <f ca="1"/>
        <v>0</v>
      </c>
      <c r="N439" t="str">
        <f ca="1"/>
        <v>On going</v>
      </c>
      <c r="O439">
        <f>Feuil1!$B$1</f>
        <v>20230823</v>
      </c>
      <c r="P439" t="str">
        <f ca="1">VLOOKUP(F439,Feuil1!$A$13:$D$33,2,FALSE)</f>
        <v>Validated</v>
      </c>
      <c r="Q439" t="str">
        <f ca="1">VLOOKUP(F439,Feuil1!$A$13:$D$33,3,FALSE)</f>
        <v>Mourad B</v>
      </c>
      <c r="R439" t="str">
        <f ca="1">VLOOKUP(F439,Feuil1!$A$13:$D$33,4,FALSE)</f>
        <v>Arnaud H</v>
      </c>
      <c r="W439" t="str">
        <f ca="1">_xlfn.XLOOKUP(A439,SDDS!A:A,SDDS!G:G,FALSE)</f>
        <v>fab_batch_fabrication_general_characteristics</v>
      </c>
      <c r="X439">
        <f ca="1">_xlfn.XLOOKUP(A439,SDDS!A:A,SDDS!H:H,FALSE)</f>
        <v>0</v>
      </c>
      <c r="Y439">
        <f ca="1">_xlfn.XLOOKUP(A439,SDDS!A:A,SDDS!I:I,FALSE)</f>
        <v>0</v>
      </c>
      <c r="Z439">
        <f ca="1">_xlfn.XLOOKUP(A439,SDDS!A:A,SDDS!J:J,FALSE)</f>
        <v>0</v>
      </c>
      <c r="AA439">
        <f ca="1">_xlfn.XLOOKUP(A439,SDDS!A:A,SDDS!K:K,FALSE)</f>
        <v>0</v>
      </c>
      <c r="AD439" t="str">
        <f ca="1">_xlfn.XLOOKUP(A439,'Extract Diagnostic'!A:A,'Extract Diagnostic'!L:L,"0")</f>
        <v>LICENSE TO OPERATE</v>
      </c>
      <c r="AE439" t="str">
        <f ca="1">_xlfn.XLOOKUP(A439,'Extract Diagnostic'!A:A,'Extract Diagnostic'!M:M,"0")</f>
        <v>LOW</v>
      </c>
      <c r="AF439" t="str">
        <f ca="1">_xlfn.XLOOKUP(A439,'Extract Diagnostic'!A:A,'Extract Diagnostic'!N:N,"0")</f>
        <v>LOW</v>
      </c>
      <c r="AG439" t="str">
        <f ca="1">_xlfn.XLOOKUP(A439,'Extract Diagnostic'!A:A,'Extract Diagnostic'!X:X,"0")</f>
        <v>HIGH</v>
      </c>
      <c r="AH439" t="str">
        <f ca="1">_xlfn.XLOOKUP(A439,'Extract Diagnostic'!A:A,'Extract Diagnostic'!Y:Y,"0")</f>
        <v>HIGH</v>
      </c>
      <c r="AI439" t="str">
        <f ca="1">_xlfn.XLOOKUP(A439,'Extract Diagnostic'!A:A,'Extract Diagnostic'!Z:Z,"0")</f>
        <v>-</v>
      </c>
    </row>
    <row r="440" spans="1:35" x14ac:dyDescent="0.35">
      <c r="A440" t="str">
        <f t="shared" ca="1" si="11"/>
        <v>MD Formula General InformationFGI - Formula LifecycleFormula production status code</v>
      </c>
      <c r="B440" t="str">
        <f ca="1"/>
        <v>0MQ</v>
      </c>
      <c r="C440" t="str">
        <f ca="1"/>
        <v>MT8-JNY-OB2-0MQ</v>
      </c>
      <c r="D440" t="str">
        <f ca="1"/>
        <v>Research &amp; Innovation</v>
      </c>
      <c r="E440" t="str">
        <f ca="1"/>
        <v>Formula</v>
      </c>
      <c r="F440" t="str">
        <f ca="1"/>
        <v>MD Formula General Information</v>
      </c>
      <c r="G440" t="str">
        <f ca="1"/>
        <v>FGI - Formula Lifecycle</v>
      </c>
      <c r="H440" t="str">
        <f ca="1"/>
        <v>Stages that a formula goes through, from its initial conception to its eventual cancellation, including conception, production, maturity, cancellation, and replacement.</v>
      </c>
      <c r="I440" t="str">
        <f ca="1"/>
        <v>Formula production status code [FGI]</v>
      </c>
      <c r="J440" t="str">
        <f ca="1"/>
        <v>Formula production status code</v>
      </c>
      <c r="K440" t="str">
        <f ca="1"/>
        <v>FGI</v>
      </c>
      <c r="L440" t="str">
        <f ca="1"/>
        <v>Specific code representing the status of the formula in terms of production within factories describing if the formula is being produced or not. The production status is used by R&amp;I to know if a formula is still being produced. The status is visible with a factory pictogram in the Formulation Center (Green = in production, Red = production ended). DGO provide this information within their systems and it is automatically updated in the Formulation Center.</v>
      </c>
      <c r="M440">
        <f ca="1"/>
        <v>0</v>
      </c>
      <c r="N440" t="str">
        <f ca="1"/>
        <v>Validated</v>
      </c>
      <c r="O440">
        <f>Feuil1!$B$1</f>
        <v>20230823</v>
      </c>
      <c r="P440" t="str">
        <f ca="1">VLOOKUP(F440,Feuil1!$A$13:$D$33,2,FALSE)</f>
        <v>Validated</v>
      </c>
      <c r="Q440" t="str">
        <f ca="1">VLOOKUP(F440,Feuil1!$A$13:$D$33,3,FALSE)</f>
        <v>Mourad B</v>
      </c>
      <c r="R440" t="str">
        <f ca="1">VLOOKUP(F440,Feuil1!$A$13:$D$33,4,FALSE)</f>
        <v>Arnaud H</v>
      </c>
      <c r="W440" t="str">
        <f ca="1">_xlfn.XLOOKUP(A440,SDDS!A:A,SDDS!G:G,FALSE)</f>
        <v>fgi_formula_lifecycle</v>
      </c>
      <c r="X440" t="str">
        <f ca="1">_xlfn.XLOOKUP(A440,SDDS!A:A,SDDS!H:H,FALSE)</f>
        <v>formula_production_status_code</v>
      </c>
      <c r="Y440">
        <f ca="1">_xlfn.XLOOKUP(A440,SDDS!A:A,SDDS!I:I,FALSE)</f>
        <v>0</v>
      </c>
      <c r="Z440">
        <f ca="1">_xlfn.XLOOKUP(A440,SDDS!A:A,SDDS!J:J,FALSE)</f>
        <v>0</v>
      </c>
      <c r="AA440">
        <f ca="1">_xlfn.XLOOKUP(A440,SDDS!A:A,SDDS!K:K,FALSE)</f>
        <v>0</v>
      </c>
      <c r="AD440" t="str">
        <f ca="1">_xlfn.XLOOKUP(A440,'Extract Diagnostic'!A:A,'Extract Diagnostic'!L:L,"0")</f>
        <v>LICENSE TO OPERATE</v>
      </c>
      <c r="AE440" t="str">
        <f ca="1">_xlfn.XLOOKUP(A440,'Extract Diagnostic'!A:A,'Extract Diagnostic'!M:M,"0")</f>
        <v>LICENSE TO OPERATE</v>
      </c>
      <c r="AF440" t="str">
        <f ca="1">_xlfn.XLOOKUP(A440,'Extract Diagnostic'!A:A,'Extract Diagnostic'!N:N,"0")</f>
        <v>LOW</v>
      </c>
      <c r="AG440" t="str">
        <f ca="1">_xlfn.XLOOKUP(A440,'Extract Diagnostic'!A:A,'Extract Diagnostic'!X:X,"0")</f>
        <v>HIGH</v>
      </c>
      <c r="AH440" t="str">
        <f ca="1">_xlfn.XLOOKUP(A440,'Extract Diagnostic'!A:A,'Extract Diagnostic'!Y:Y,"0")</f>
        <v>HIGH</v>
      </c>
      <c r="AI440" t="str">
        <f ca="1">_xlfn.XLOOKUP(A440,'Extract Diagnostic'!A:A,'Extract Diagnostic'!Z:Z,"0")</f>
        <v>-</v>
      </c>
    </row>
    <row r="441" spans="1:35" x14ac:dyDescent="0.35">
      <c r="A441" t="str">
        <f t="shared" ca="1" si="11"/>
        <v>MD Formula General InformationFGI - Formula LifecycleFormula production status name</v>
      </c>
      <c r="B441" t="str">
        <f ca="1"/>
        <v>FZO</v>
      </c>
      <c r="C441" t="str">
        <f ca="1"/>
        <v>MT8-JNY-OB2-FZO</v>
      </c>
      <c r="D441" t="str">
        <f ca="1"/>
        <v>Research &amp; Innovation</v>
      </c>
      <c r="E441" t="str">
        <f ca="1"/>
        <v>Formula</v>
      </c>
      <c r="F441" t="str">
        <f ca="1"/>
        <v>MD Formula General Information</v>
      </c>
      <c r="G441" t="str">
        <f ca="1"/>
        <v>FGI - Formula Lifecycle</v>
      </c>
      <c r="H441" t="str">
        <f ca="1"/>
        <v>Stages that a formula goes through, from its initial conception to its eventual cancellation, including conception, production, maturity, cancellation, and replacement.</v>
      </c>
      <c r="I441" t="str">
        <f ca="1"/>
        <v>Formula production status name [FGI]</v>
      </c>
      <c r="J441" t="str">
        <f ca="1"/>
        <v>Formula production status name</v>
      </c>
      <c r="K441" t="str">
        <f ca="1"/>
        <v>FGI</v>
      </c>
      <c r="L441" t="str">
        <f ca="1"/>
        <v>Status of the formula in terms of production within factories describing if the formula is being produced or not. The production status is used by R&amp;I to know if a formula is still being produced. The status is visible with a factory pictogram in the Formulation Center (Green = in production, Red = production ended). DGO provide this information within their systems and it is automatically updated in the Formulation Center.</v>
      </c>
      <c r="M441">
        <f ca="1"/>
        <v>0</v>
      </c>
      <c r="N441" t="str">
        <f ca="1"/>
        <v>Validated</v>
      </c>
      <c r="O441">
        <f>Feuil1!$B$1</f>
        <v>20230823</v>
      </c>
      <c r="P441" t="str">
        <f ca="1">VLOOKUP(F441,Feuil1!$A$13:$D$33,2,FALSE)</f>
        <v>Validated</v>
      </c>
      <c r="Q441" t="str">
        <f ca="1">VLOOKUP(F441,Feuil1!$A$13:$D$33,3,FALSE)</f>
        <v>Mourad B</v>
      </c>
      <c r="R441" t="str">
        <f ca="1">VLOOKUP(F441,Feuil1!$A$13:$D$33,4,FALSE)</f>
        <v>Arnaud H</v>
      </c>
      <c r="W441" t="str">
        <f ca="1">_xlfn.XLOOKUP(A441,SDDS!A:A,SDDS!G:G,FALSE)</f>
        <v>fgi_formula_lifecycle</v>
      </c>
      <c r="X441" t="str">
        <f ca="1">_xlfn.XLOOKUP(A441,SDDS!A:A,SDDS!H:H,FALSE)</f>
        <v>formula_production_status_name_fr</v>
      </c>
      <c r="Y441" t="str">
        <f ca="1">_xlfn.XLOOKUP(A441,SDDS!A:A,SDDS!I:I,FALSE)</f>
        <v>formula_production_status_name_en</v>
      </c>
      <c r="Z441">
        <f ca="1">_xlfn.XLOOKUP(A441,SDDS!A:A,SDDS!J:J,FALSE)</f>
        <v>0</v>
      </c>
      <c r="AA441">
        <f ca="1">_xlfn.XLOOKUP(A441,SDDS!A:A,SDDS!K:K,FALSE)</f>
        <v>0</v>
      </c>
      <c r="AD441" t="str">
        <f ca="1">_xlfn.XLOOKUP(A441,'Extract Diagnostic'!A:A,'Extract Diagnostic'!L:L,"0")</f>
        <v>LICENSE TO OPERATE</v>
      </c>
      <c r="AE441" t="str">
        <f ca="1">_xlfn.XLOOKUP(A441,'Extract Diagnostic'!A:A,'Extract Diagnostic'!M:M,"0")</f>
        <v>LICENSE TO OPERATE</v>
      </c>
      <c r="AF441" t="str">
        <f ca="1">_xlfn.XLOOKUP(A441,'Extract Diagnostic'!A:A,'Extract Diagnostic'!N:N,"0")</f>
        <v>LICENSE TO OPERATE</v>
      </c>
      <c r="AG441" t="str">
        <f ca="1">_xlfn.XLOOKUP(A441,'Extract Diagnostic'!A:A,'Extract Diagnostic'!X:X,"0")</f>
        <v>HIGH</v>
      </c>
      <c r="AH441" t="str">
        <f ca="1">_xlfn.XLOOKUP(A441,'Extract Diagnostic'!A:A,'Extract Diagnostic'!Y:Y,"0")</f>
        <v>HIGH</v>
      </c>
      <c r="AI441" t="str">
        <f ca="1">_xlfn.XLOOKUP(A441,'Extract Diagnostic'!A:A,'Extract Diagnostic'!Z:Z,"0")</f>
        <v>HIGH</v>
      </c>
    </row>
    <row r="442" spans="1:35" x14ac:dyDescent="0.35">
      <c r="A442" t="str">
        <f t="shared" ca="1" si="11"/>
        <v>MD Formula General InformationFAB - Batch Fabrication - General CharacteristicsFormula production unit</v>
      </c>
      <c r="B442" t="str">
        <f ca="1"/>
        <v>RXN</v>
      </c>
      <c r="C442" t="str">
        <f ca="1"/>
        <v>MT8-JNY-N91-RXN</v>
      </c>
      <c r="D442" t="str">
        <f ca="1"/>
        <v>Research &amp; Innovation</v>
      </c>
      <c r="E442" t="str">
        <f ca="1"/>
        <v>Formula</v>
      </c>
      <c r="F442" t="str">
        <f ca="1"/>
        <v>MD Formula General Information</v>
      </c>
      <c r="G442" t="str">
        <f ca="1"/>
        <v>FAB - Batch Fabrication - General Characteristics</v>
      </c>
      <c r="H442"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442" t="str">
        <f ca="1"/>
        <v>Formula production unit [FAB]</v>
      </c>
      <c r="J442" t="str">
        <f ca="1"/>
        <v>Formula production unit</v>
      </c>
      <c r="K442" t="str">
        <f ca="1"/>
        <v>FAB</v>
      </c>
      <c r="L442" t="str">
        <f ca="1"/>
        <v>Unit of the quantity produced</v>
      </c>
      <c r="M442">
        <f ca="1"/>
        <v>0</v>
      </c>
      <c r="N442" t="str">
        <f ca="1"/>
        <v>On going</v>
      </c>
      <c r="O442">
        <f>Feuil1!$B$1</f>
        <v>20230823</v>
      </c>
      <c r="P442" t="str">
        <f ca="1">VLOOKUP(F442,Feuil1!$A$13:$D$33,2,FALSE)</f>
        <v>Validated</v>
      </c>
      <c r="Q442" t="str">
        <f ca="1">VLOOKUP(F442,Feuil1!$A$13:$D$33,3,FALSE)</f>
        <v>Mourad B</v>
      </c>
      <c r="R442" t="str">
        <f ca="1">VLOOKUP(F442,Feuil1!$A$13:$D$33,4,FALSE)</f>
        <v>Arnaud H</v>
      </c>
      <c r="W442" t="str">
        <f ca="1">_xlfn.XLOOKUP(A442,SDDS!A:A,SDDS!G:G,FALSE)</f>
        <v>fab_batch_fabrication_general_characteristics</v>
      </c>
      <c r="X442">
        <f ca="1">_xlfn.XLOOKUP(A442,SDDS!A:A,SDDS!H:H,FALSE)</f>
        <v>0</v>
      </c>
      <c r="Y442">
        <f ca="1">_xlfn.XLOOKUP(A442,SDDS!A:A,SDDS!I:I,FALSE)</f>
        <v>0</v>
      </c>
      <c r="Z442">
        <f ca="1">_xlfn.XLOOKUP(A442,SDDS!A:A,SDDS!J:J,FALSE)</f>
        <v>0</v>
      </c>
      <c r="AA442">
        <f ca="1">_xlfn.XLOOKUP(A442,SDDS!A:A,SDDS!K:K,FALSE)</f>
        <v>0</v>
      </c>
      <c r="AD442" t="str">
        <f ca="1">_xlfn.XLOOKUP(A442,'Extract Diagnostic'!A:A,'Extract Diagnostic'!L:L,"0")</f>
        <v>LICENSE TO OPERATE</v>
      </c>
      <c r="AE442" t="str">
        <f ca="1">_xlfn.XLOOKUP(A442,'Extract Diagnostic'!A:A,'Extract Diagnostic'!M:M,"0")</f>
        <v>LOW</v>
      </c>
      <c r="AF442" t="str">
        <f ca="1">_xlfn.XLOOKUP(A442,'Extract Diagnostic'!A:A,'Extract Diagnostic'!N:N,"0")</f>
        <v>LOW</v>
      </c>
      <c r="AG442" t="str">
        <f ca="1">_xlfn.XLOOKUP(A442,'Extract Diagnostic'!A:A,'Extract Diagnostic'!X:X,"0")</f>
        <v>HIGH</v>
      </c>
      <c r="AH442" t="str">
        <f ca="1">_xlfn.XLOOKUP(A442,'Extract Diagnostic'!A:A,'Extract Diagnostic'!Y:Y,"0")</f>
        <v>HIGH</v>
      </c>
      <c r="AI442" t="str">
        <f ca="1">_xlfn.XLOOKUP(A442,'Extract Diagnostic'!A:A,'Extract Diagnostic'!Z:Z,"0")</f>
        <v>-</v>
      </c>
    </row>
    <row r="443" spans="1:35" x14ac:dyDescent="0.35">
      <c r="A443" t="str">
        <f t="shared" ca="1" si="11"/>
        <v>MD Formula General InformationFGI - Formula Raw Material CompositionFormula Raw Material Concentration (%)</v>
      </c>
      <c r="B443" t="str">
        <f ca="1"/>
        <v>KTN</v>
      </c>
      <c r="C443" t="str">
        <f ca="1"/>
        <v>MT8-JNY-8ON-KTN</v>
      </c>
      <c r="D443" t="str">
        <f ca="1"/>
        <v>Research &amp; Innovation</v>
      </c>
      <c r="E443" t="str">
        <f ca="1"/>
        <v>Formula</v>
      </c>
      <c r="F443" t="str">
        <f ca="1"/>
        <v>MD Formula General Information</v>
      </c>
      <c r="G443" t="str">
        <f ca="1"/>
        <v>FGI - Formula Raw Material Composition</v>
      </c>
      <c r="H443" t="str">
        <f ca="1"/>
        <v>Data related to the raw material of formula samples using a composition process</v>
      </c>
      <c r="I443" t="str">
        <f ca="1"/>
        <v>Formula Raw Material Concentration (%) [FGI]</v>
      </c>
      <c r="J443" t="str">
        <f ca="1"/>
        <v>Formula Raw Material Concentration (%)</v>
      </c>
      <c r="K443" t="str">
        <f ca="1"/>
        <v>FGI</v>
      </c>
      <c r="L443" t="str">
        <f ca="1"/>
        <v>Quantity of the raw material contained in the formula expressed as a percentage. Together with the list of RM codes, RM concentration is used by Purchasing department and Production to know which RMs to purchase and in which quantity, to use for formula production. It is also used throughout R&amp;I for regulatory purposes, for safety testing, for impact calculation, etc. This concentration is also used in the officialization documents of the formula. Sum of RM concentrations has to reach 100%. Some RM codes can have a 0% concentration depending on the role (pH or viscosity adjustment). DIMP provides RM information and the Laboratory defines the concentration of each RM in the formula composition. WRA, FPM, WSE use this information.</v>
      </c>
      <c r="M443">
        <f ca="1"/>
        <v>0</v>
      </c>
      <c r="N443" t="str">
        <f ca="1"/>
        <v>Validated</v>
      </c>
      <c r="O443">
        <f>Feuil1!$B$1</f>
        <v>20230823</v>
      </c>
      <c r="P443" t="str">
        <f ca="1">VLOOKUP(F443,Feuil1!$A$13:$D$33,2,FALSE)</f>
        <v>Validated</v>
      </c>
      <c r="Q443" t="str">
        <f ca="1">VLOOKUP(F443,Feuil1!$A$13:$D$33,3,FALSE)</f>
        <v>Mourad B</v>
      </c>
      <c r="R443" t="str">
        <f ca="1">VLOOKUP(F443,Feuil1!$A$13:$D$33,4,FALSE)</f>
        <v>Arnaud H</v>
      </c>
      <c r="W443" t="str">
        <f ca="1">_xlfn.XLOOKUP(A443,SDDS!A:A,SDDS!G:G,FALSE)</f>
        <v>fgi_formula_raw_material_composition</v>
      </c>
      <c r="X443" t="str">
        <f ca="1">_xlfn.XLOOKUP(A443,SDDS!A:A,SDDS!H:H,FALSE)</f>
        <v>formula_raw_material_concentration_percentage</v>
      </c>
      <c r="Y443">
        <f ca="1">_xlfn.XLOOKUP(A443,SDDS!A:A,SDDS!I:I,FALSE)</f>
        <v>0</v>
      </c>
      <c r="Z443">
        <f ca="1">_xlfn.XLOOKUP(A443,SDDS!A:A,SDDS!J:J,FALSE)</f>
        <v>0</v>
      </c>
      <c r="AA443">
        <f ca="1">_xlfn.XLOOKUP(A443,SDDS!A:A,SDDS!K:K,FALSE)</f>
        <v>0</v>
      </c>
      <c r="AD443" t="str">
        <f ca="1">_xlfn.XLOOKUP(A443,'Extract Diagnostic'!A:A,'Extract Diagnostic'!L:L,"0")</f>
        <v>LICENSE TO OPERATE</v>
      </c>
      <c r="AE443" t="str">
        <f ca="1">_xlfn.XLOOKUP(A443,'Extract Diagnostic'!A:A,'Extract Diagnostic'!M:M,"0")</f>
        <v>LICENSE TO OPERATE</v>
      </c>
      <c r="AF443" t="str">
        <f ca="1">_xlfn.XLOOKUP(A443,'Extract Diagnostic'!A:A,'Extract Diagnostic'!N:N,"0")</f>
        <v>LICENSE TO OPERATE</v>
      </c>
      <c r="AG443" t="str">
        <f ca="1">_xlfn.XLOOKUP(A443,'Extract Diagnostic'!A:A,'Extract Diagnostic'!X:X,"0")</f>
        <v>HIGH</v>
      </c>
      <c r="AH443" t="str">
        <f ca="1">_xlfn.XLOOKUP(A443,'Extract Diagnostic'!A:A,'Extract Diagnostic'!Y:Y,"0")</f>
        <v>HIGH</v>
      </c>
      <c r="AI443" t="str">
        <f ca="1">_xlfn.XLOOKUP(A443,'Extract Diagnostic'!A:A,'Extract Diagnostic'!Z:Z,"0")</f>
        <v>HIGH</v>
      </c>
    </row>
    <row r="444" spans="1:35" x14ac:dyDescent="0.35">
      <c r="A444" t="str">
        <f t="shared" ca="1" si="11"/>
        <v>MD Formula General InformationFGI - Formula Environment and NaturalnessFormula Rinsing Volume (L)</v>
      </c>
      <c r="B444" t="str">
        <f ca="1"/>
        <v>1AX</v>
      </c>
      <c r="C444" t="str">
        <f ca="1"/>
        <v>MT8-JNY-UOP-1AX</v>
      </c>
      <c r="D444" t="str">
        <f ca="1"/>
        <v>Research &amp; Innovation</v>
      </c>
      <c r="E444" t="str">
        <f ca="1"/>
        <v>Formula</v>
      </c>
      <c r="F444" t="str">
        <f ca="1"/>
        <v>MD Formula General Information</v>
      </c>
      <c r="G444" t="str">
        <f ca="1"/>
        <v>FGI - Formula Environment and Naturalness</v>
      </c>
      <c r="H44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44" t="str">
        <f ca="1"/>
        <v>Formula Rinsing Volume (L) [FGI]</v>
      </c>
      <c r="J444" t="str">
        <f ca="1"/>
        <v>Formula Rinsing Volume (L)</v>
      </c>
      <c r="K444" t="str">
        <f ca="1"/>
        <v>FGI</v>
      </c>
      <c r="L444" t="str">
        <f ca="1"/>
        <v>Water volume necessary to rinse one dose of a formula</v>
      </c>
      <c r="M444">
        <f ca="1"/>
        <v>0</v>
      </c>
      <c r="N444" t="str">
        <f ca="1"/>
        <v>Validated</v>
      </c>
      <c r="O444">
        <f>Feuil1!$B$1</f>
        <v>20230823</v>
      </c>
      <c r="P444" t="str">
        <f ca="1">VLOOKUP(F444,Feuil1!$A$13:$D$33,2,FALSE)</f>
        <v>Validated</v>
      </c>
      <c r="Q444" t="str">
        <f ca="1">VLOOKUP(F444,Feuil1!$A$13:$D$33,3,FALSE)</f>
        <v>Mourad B</v>
      </c>
      <c r="R444" t="str">
        <f ca="1">VLOOKUP(F444,Feuil1!$A$13:$D$33,4,FALSE)</f>
        <v>Arnaud H</v>
      </c>
      <c r="W444" t="str">
        <f ca="1">_xlfn.XLOOKUP(A444,SDDS!A:A,SDDS!G:G,FALSE)</f>
        <v>fgi_formula_environment_naturalness</v>
      </c>
      <c r="X444" t="str">
        <f ca="1">_xlfn.XLOOKUP(A444,SDDS!A:A,SDDS!H:H,FALSE)</f>
        <v>formula_rinsing_volume_l</v>
      </c>
      <c r="Y444">
        <f ca="1">_xlfn.XLOOKUP(A444,SDDS!A:A,SDDS!I:I,FALSE)</f>
        <v>0</v>
      </c>
      <c r="Z444">
        <f ca="1">_xlfn.XLOOKUP(A444,SDDS!A:A,SDDS!J:J,FALSE)</f>
        <v>0</v>
      </c>
      <c r="AA444">
        <f ca="1">_xlfn.XLOOKUP(A444,SDDS!A:A,SDDS!K:K,FALSE)</f>
        <v>0</v>
      </c>
      <c r="AD444" t="str">
        <f ca="1">_xlfn.XLOOKUP(A444,'Extract Diagnostic'!A:A,'Extract Diagnostic'!L:L,"0")</f>
        <v>LICENSE TO OPERATE</v>
      </c>
      <c r="AE444" t="str">
        <f ca="1">_xlfn.XLOOKUP(A444,'Extract Diagnostic'!A:A,'Extract Diagnostic'!M:M,"0")</f>
        <v>LOW</v>
      </c>
      <c r="AF444" t="str">
        <f ca="1">_xlfn.XLOOKUP(A444,'Extract Diagnostic'!A:A,'Extract Diagnostic'!N:N,"0")</f>
        <v>LOW</v>
      </c>
      <c r="AG444" t="str">
        <f ca="1">_xlfn.XLOOKUP(A444,'Extract Diagnostic'!A:A,'Extract Diagnostic'!X:X,"0")</f>
        <v>HIGH</v>
      </c>
      <c r="AH444" t="str">
        <f ca="1">_xlfn.XLOOKUP(A444,'Extract Diagnostic'!A:A,'Extract Diagnostic'!Y:Y,"0")</f>
        <v>HIGH</v>
      </c>
      <c r="AI444" t="str">
        <f ca="1">_xlfn.XLOOKUP(A444,'Extract Diagnostic'!A:A,'Extract Diagnostic'!Z:Z,"0")</f>
        <v>-</v>
      </c>
    </row>
    <row r="445" spans="1:35" x14ac:dyDescent="0.35">
      <c r="A445" t="str">
        <f t="shared" ca="1" si="11"/>
        <v>MD Formula General InformationFGI - Formula Claim characteristicsFormula SPF positionning</v>
      </c>
      <c r="B445" t="str">
        <f ca="1"/>
        <v>QN5</v>
      </c>
      <c r="C445" t="str">
        <f ca="1"/>
        <v>MT8-JNY-MIG-QN5</v>
      </c>
      <c r="D445" t="str">
        <f ca="1"/>
        <v>Research &amp; Innovation</v>
      </c>
      <c r="E445" t="str">
        <f ca="1"/>
        <v>Formula</v>
      </c>
      <c r="F445" t="str">
        <f ca="1"/>
        <v>MD Formula General Information</v>
      </c>
      <c r="G445" t="str">
        <f ca="1"/>
        <v>FGI - Formula Claim characteristics</v>
      </c>
      <c r="H445" t="str">
        <f ca="1"/>
        <v>Features of a claim describing the composition of a product. These characteristics are used to determine the scope and validity of the product.</v>
      </c>
      <c r="I445" t="str">
        <f ca="1"/>
        <v>Formula SPF positionning [FGI]</v>
      </c>
      <c r="J445" t="str">
        <f ca="1"/>
        <v>Formula SPF positionning</v>
      </c>
      <c r="K445" t="str">
        <f ca="1"/>
        <v>FGI</v>
      </c>
      <c r="L445" t="str">
        <f ca="1"/>
        <v>expected function of SPF : daily photoprotection[DPP] or Sun product</v>
      </c>
      <c r="M445">
        <f ca="1"/>
        <v>0</v>
      </c>
      <c r="N445" t="str">
        <f ca="1"/>
        <v>On going</v>
      </c>
      <c r="O445">
        <f>Feuil1!$B$1</f>
        <v>20230823</v>
      </c>
      <c r="P445" t="str">
        <f ca="1">VLOOKUP(F445,Feuil1!$A$13:$D$33,2,FALSE)</f>
        <v>Validated</v>
      </c>
      <c r="Q445" t="str">
        <f ca="1">VLOOKUP(F445,Feuil1!$A$13:$D$33,3,FALSE)</f>
        <v>Mourad B</v>
      </c>
      <c r="R445" t="str">
        <f ca="1">VLOOKUP(F445,Feuil1!$A$13:$D$33,4,FALSE)</f>
        <v>Arnaud H</v>
      </c>
      <c r="W445" t="str">
        <f ca="1">_xlfn.XLOOKUP(A445,SDDS!A:A,SDDS!G:G,FALSE)</f>
        <v>fgi_formula_claim_characteristics</v>
      </c>
      <c r="X445">
        <f ca="1">_xlfn.XLOOKUP(A445,SDDS!A:A,SDDS!H:H,FALSE)</f>
        <v>0</v>
      </c>
      <c r="Y445">
        <f ca="1">_xlfn.XLOOKUP(A445,SDDS!A:A,SDDS!I:I,FALSE)</f>
        <v>0</v>
      </c>
      <c r="Z445">
        <f ca="1">_xlfn.XLOOKUP(A445,SDDS!A:A,SDDS!J:J,FALSE)</f>
        <v>0</v>
      </c>
      <c r="AA445">
        <f ca="1">_xlfn.XLOOKUP(A445,SDDS!A:A,SDDS!K:K,FALSE)</f>
        <v>0</v>
      </c>
      <c r="AD445" t="str">
        <f ca="1">_xlfn.XLOOKUP(A445,'Extract Diagnostic'!A:A,'Extract Diagnostic'!L:L,"0")</f>
        <v>LICENSE TO OPERATE</v>
      </c>
      <c r="AE445" t="str">
        <f ca="1">_xlfn.XLOOKUP(A445,'Extract Diagnostic'!A:A,'Extract Diagnostic'!M:M,"0")</f>
        <v>LICENSE TO OPERATE</v>
      </c>
      <c r="AF445" t="str">
        <f ca="1">_xlfn.XLOOKUP(A445,'Extract Diagnostic'!A:A,'Extract Diagnostic'!N:N,"0")</f>
        <v>LICENSE TO OPERATE</v>
      </c>
      <c r="AG445" t="str">
        <f ca="1">_xlfn.XLOOKUP(A445,'Extract Diagnostic'!A:A,'Extract Diagnostic'!X:X,"0")</f>
        <v>HIGH</v>
      </c>
      <c r="AH445" t="str">
        <f ca="1">_xlfn.XLOOKUP(A445,'Extract Diagnostic'!A:A,'Extract Diagnostic'!Y:Y,"0")</f>
        <v>HIGH</v>
      </c>
      <c r="AI445" t="str">
        <f ca="1">_xlfn.XLOOKUP(A445,'Extract Diagnostic'!A:A,'Extract Diagnostic'!Z:Z,"0")</f>
        <v>HIGH</v>
      </c>
    </row>
    <row r="446" spans="1:35" x14ac:dyDescent="0.35">
      <c r="A446" t="str">
        <f t="shared" ca="1" si="11"/>
        <v>MD Formula General InformationFGI - Formula Claim characteristicsFormula SPF value</v>
      </c>
      <c r="B446" t="str">
        <f ca="1"/>
        <v>K9Z</v>
      </c>
      <c r="C446" t="str">
        <f ca="1"/>
        <v>MT8-JNY-MIG-K9Z</v>
      </c>
      <c r="D446" t="str">
        <f ca="1"/>
        <v>Research &amp; Innovation</v>
      </c>
      <c r="E446" t="str">
        <f ca="1"/>
        <v>Formula</v>
      </c>
      <c r="F446" t="str">
        <f ca="1"/>
        <v>MD Formula General Information</v>
      </c>
      <c r="G446" t="str">
        <f ca="1"/>
        <v>FGI - Formula Claim characteristics</v>
      </c>
      <c r="H446" t="str">
        <f ca="1"/>
        <v>Features of a claim describing the composition of a product. These characteristics are used to determine the scope and validity of the product.</v>
      </c>
      <c r="I446" t="str">
        <f ca="1"/>
        <v>Formula SPF value [FGI]</v>
      </c>
      <c r="J446" t="str">
        <f ca="1"/>
        <v>Formula SPF value</v>
      </c>
      <c r="K446" t="str">
        <f ca="1"/>
        <v>FGI</v>
      </c>
      <c r="L446" t="str">
        <f ca="1"/>
        <v>Expected value for SPF entered by lab in  Synergy demand : to check</v>
      </c>
      <c r="M446">
        <f ca="1"/>
        <v>0</v>
      </c>
      <c r="N446" t="str">
        <f ca="1"/>
        <v>On going</v>
      </c>
      <c r="O446">
        <f>Feuil1!$B$1</f>
        <v>20230823</v>
      </c>
      <c r="P446" t="str">
        <f ca="1">VLOOKUP(F446,Feuil1!$A$13:$D$33,2,FALSE)</f>
        <v>Validated</v>
      </c>
      <c r="Q446" t="str">
        <f ca="1">VLOOKUP(F446,Feuil1!$A$13:$D$33,3,FALSE)</f>
        <v>Mourad B</v>
      </c>
      <c r="R446" t="str">
        <f ca="1">VLOOKUP(F446,Feuil1!$A$13:$D$33,4,FALSE)</f>
        <v>Arnaud H</v>
      </c>
      <c r="W446" t="str">
        <f ca="1">_xlfn.XLOOKUP(A446,SDDS!A:A,SDDS!G:G,FALSE)</f>
        <v>fgi_formula_claim_characteristics</v>
      </c>
      <c r="X446">
        <f ca="1">_xlfn.XLOOKUP(A446,SDDS!A:A,SDDS!H:H,FALSE)</f>
        <v>0</v>
      </c>
      <c r="Y446">
        <f ca="1">_xlfn.XLOOKUP(A446,SDDS!A:A,SDDS!I:I,FALSE)</f>
        <v>0</v>
      </c>
      <c r="Z446">
        <f ca="1">_xlfn.XLOOKUP(A446,SDDS!A:A,SDDS!J:J,FALSE)</f>
        <v>0</v>
      </c>
      <c r="AA446">
        <f ca="1">_xlfn.XLOOKUP(A446,SDDS!A:A,SDDS!K:K,FALSE)</f>
        <v>0</v>
      </c>
      <c r="AD446" t="str">
        <f ca="1">_xlfn.XLOOKUP(A446,'Extract Diagnostic'!A:A,'Extract Diagnostic'!L:L,"0")</f>
        <v>LICENSE TO OPERATE</v>
      </c>
      <c r="AE446" t="str">
        <f ca="1">_xlfn.XLOOKUP(A446,'Extract Diagnostic'!A:A,'Extract Diagnostic'!M:M,"0")</f>
        <v>LICENSE TO OPERATE</v>
      </c>
      <c r="AF446" t="str">
        <f ca="1">_xlfn.XLOOKUP(A446,'Extract Diagnostic'!A:A,'Extract Diagnostic'!N:N,"0")</f>
        <v>LICENSE TO OPERATE</v>
      </c>
      <c r="AG446" t="str">
        <f ca="1">_xlfn.XLOOKUP(A446,'Extract Diagnostic'!A:A,'Extract Diagnostic'!X:X,"0")</f>
        <v>HIGH</v>
      </c>
      <c r="AH446" t="str">
        <f ca="1">_xlfn.XLOOKUP(A446,'Extract Diagnostic'!A:A,'Extract Diagnostic'!Y:Y,"0")</f>
        <v>HIGH</v>
      </c>
      <c r="AI446" t="str">
        <f ca="1">_xlfn.XLOOKUP(A446,'Extract Diagnostic'!A:A,'Extract Diagnostic'!Z:Z,"0")</f>
        <v>HIGH</v>
      </c>
    </row>
    <row r="447" spans="1:35" x14ac:dyDescent="0.35">
      <c r="A447" t="str">
        <f t="shared" ca="1" si="11"/>
        <v>MD Formula General InformationFGI - Formula Environment and NaturalnessFormula SPOT Score</v>
      </c>
      <c r="B447" t="str">
        <f ca="1"/>
        <v>AHX</v>
      </c>
      <c r="C447" t="str">
        <f ca="1"/>
        <v>MT8-JNY-UOP-AHX</v>
      </c>
      <c r="D447" t="str">
        <f ca="1"/>
        <v>Research &amp; Innovation</v>
      </c>
      <c r="E447" t="str">
        <f ca="1"/>
        <v>Formula</v>
      </c>
      <c r="F447" t="str">
        <f ca="1"/>
        <v>MD Formula General Information</v>
      </c>
      <c r="G447" t="str">
        <f ca="1"/>
        <v>FGI - Formula Environment and Naturalness</v>
      </c>
      <c r="H44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47" t="str">
        <f ca="1"/>
        <v>Formula SPOT Score [FGI]</v>
      </c>
      <c r="J447" t="str">
        <f ca="1"/>
        <v>Formula SPOT Score</v>
      </c>
      <c r="K447" t="str">
        <f ca="1"/>
        <v>FGI</v>
      </c>
      <c r="L447" t="str">
        <f ca="1"/>
        <v>Formula SPOT score (from 0 to 10). The higher the SPOT score, the better the environmental profile of the formula.</v>
      </c>
      <c r="M447">
        <f ca="1"/>
        <v>0</v>
      </c>
      <c r="N447" t="str">
        <f ca="1"/>
        <v>Validated</v>
      </c>
      <c r="O447">
        <f>Feuil1!$B$1</f>
        <v>20230823</v>
      </c>
      <c r="P447" t="str">
        <f ca="1">VLOOKUP(F447,Feuil1!$A$13:$D$33,2,FALSE)</f>
        <v>Validated</v>
      </c>
      <c r="Q447" t="str">
        <f ca="1">VLOOKUP(F447,Feuil1!$A$13:$D$33,3,FALSE)</f>
        <v>Mourad B</v>
      </c>
      <c r="R447" t="str">
        <f ca="1">VLOOKUP(F447,Feuil1!$A$13:$D$33,4,FALSE)</f>
        <v>Arnaud H</v>
      </c>
      <c r="W447" t="str">
        <f ca="1">_xlfn.XLOOKUP(A447,SDDS!A:A,SDDS!G:G,FALSE)</f>
        <v>fgi_formula_environment_naturalness</v>
      </c>
      <c r="X447" t="str">
        <f ca="1">_xlfn.XLOOKUP(A447,SDDS!A:A,SDDS!H:H,FALSE)</f>
        <v>formula_spot_score</v>
      </c>
      <c r="Y447">
        <f ca="1">_xlfn.XLOOKUP(A447,SDDS!A:A,SDDS!I:I,FALSE)</f>
        <v>0</v>
      </c>
      <c r="Z447">
        <f ca="1">_xlfn.XLOOKUP(A447,SDDS!A:A,SDDS!J:J,FALSE)</f>
        <v>0</v>
      </c>
      <c r="AA447">
        <f ca="1">_xlfn.XLOOKUP(A447,SDDS!A:A,SDDS!K:K,FALSE)</f>
        <v>0</v>
      </c>
      <c r="AD447" t="str">
        <f ca="1">_xlfn.XLOOKUP(A447,'Extract Diagnostic'!A:A,'Extract Diagnostic'!L:L,"0")</f>
        <v>LICENSE TO OPERATE</v>
      </c>
      <c r="AE447" t="str">
        <f ca="1">_xlfn.XLOOKUP(A447,'Extract Diagnostic'!A:A,'Extract Diagnostic'!M:M,"0")</f>
        <v>LOW</v>
      </c>
      <c r="AF447" t="str">
        <f ca="1">_xlfn.XLOOKUP(A447,'Extract Diagnostic'!A:A,'Extract Diagnostic'!N:N,"0")</f>
        <v>LOW</v>
      </c>
      <c r="AG447" t="str">
        <f ca="1">_xlfn.XLOOKUP(A447,'Extract Diagnostic'!A:A,'Extract Diagnostic'!X:X,"0")</f>
        <v>HIGH</v>
      </c>
      <c r="AH447" t="str">
        <f ca="1">_xlfn.XLOOKUP(A447,'Extract Diagnostic'!A:A,'Extract Diagnostic'!Y:Y,"0")</f>
        <v>HIGH</v>
      </c>
      <c r="AI447" t="str">
        <f ca="1">_xlfn.XLOOKUP(A447,'Extract Diagnostic'!A:A,'Extract Diagnostic'!Z:Z,"0")</f>
        <v>-</v>
      </c>
    </row>
    <row r="448" spans="1:35" x14ac:dyDescent="0.35">
      <c r="A448" t="str">
        <f t="shared" ca="1" si="11"/>
        <v>MD Formula General InformationFGI - Formula PriceFormula Standard Price</v>
      </c>
      <c r="B448" t="str">
        <f ca="1"/>
        <v>THF</v>
      </c>
      <c r="C448" t="str">
        <f ca="1"/>
        <v>MT8-JNY-3X2-THF</v>
      </c>
      <c r="D448" t="str">
        <f ca="1"/>
        <v>Research &amp; Innovation</v>
      </c>
      <c r="E448" t="str">
        <f ca="1"/>
        <v>Formula</v>
      </c>
      <c r="F448" t="str">
        <f ca="1"/>
        <v>MD Formula General Information</v>
      </c>
      <c r="G448" t="str">
        <f ca="1"/>
        <v>FGI - Formula Price</v>
      </c>
      <c r="H448" t="str">
        <f ca="1"/>
        <v>Characteristics either specific to a category of formula (hair coloration, sun care, etc.) and thus not filled in for every formula, or general information on price and sale zone of the formula. Formula-specific information is provided by laboratories, whereas price is a temporary estimate and sale zones are determined when the formula is officialized.</v>
      </c>
      <c r="I448" t="str">
        <f ca="1"/>
        <v>Formula Standard Price [FGI]</v>
      </c>
      <c r="J448" t="str">
        <f ca="1"/>
        <v>Formula Standard Price</v>
      </c>
      <c r="K448" t="str">
        <f ca="1"/>
        <v>FGI</v>
      </c>
      <c r="L448" t="str">
        <f ca="1"/>
        <v>Estimated standard price of the formula</v>
      </c>
      <c r="M448">
        <f ca="1"/>
        <v>0</v>
      </c>
      <c r="N448" t="str">
        <f ca="1"/>
        <v>Validated</v>
      </c>
      <c r="O448">
        <f>Feuil1!$B$1</f>
        <v>20230823</v>
      </c>
      <c r="P448" t="str">
        <f ca="1">VLOOKUP(F448,Feuil1!$A$13:$D$33,2,FALSE)</f>
        <v>Validated</v>
      </c>
      <c r="Q448" t="str">
        <f ca="1">VLOOKUP(F448,Feuil1!$A$13:$D$33,3,FALSE)</f>
        <v>Mourad B</v>
      </c>
      <c r="R448" t="str">
        <f ca="1">VLOOKUP(F448,Feuil1!$A$13:$D$33,4,FALSE)</f>
        <v>Arnaud H</v>
      </c>
      <c r="W448">
        <f ca="1">_xlfn.XLOOKUP(A448,SDDS!A:A,SDDS!G:G,FALSE)</f>
        <v>0</v>
      </c>
      <c r="X448">
        <f ca="1">_xlfn.XLOOKUP(A448,SDDS!A:A,SDDS!H:H,FALSE)</f>
        <v>0</v>
      </c>
      <c r="Y448">
        <f ca="1">_xlfn.XLOOKUP(A448,SDDS!A:A,SDDS!I:I,FALSE)</f>
        <v>0</v>
      </c>
      <c r="Z448">
        <f ca="1">_xlfn.XLOOKUP(A448,SDDS!A:A,SDDS!J:J,FALSE)</f>
        <v>0</v>
      </c>
      <c r="AA448">
        <f ca="1">_xlfn.XLOOKUP(A448,SDDS!A:A,SDDS!K:K,FALSE)</f>
        <v>0</v>
      </c>
      <c r="AD448" t="str">
        <f ca="1">_xlfn.XLOOKUP(A448,'Extract Diagnostic'!A:A,'Extract Diagnostic'!L:L,"0")</f>
        <v>LICENSE TO OPERATE</v>
      </c>
      <c r="AE448" t="str">
        <f ca="1">_xlfn.XLOOKUP(A448,'Extract Diagnostic'!A:A,'Extract Diagnostic'!M:M,"0")</f>
        <v>LOW</v>
      </c>
      <c r="AF448" t="str">
        <f ca="1">_xlfn.XLOOKUP(A448,'Extract Diagnostic'!A:A,'Extract Diagnostic'!N:N,"0")</f>
        <v>LOW</v>
      </c>
      <c r="AG448" t="str">
        <f ca="1">_xlfn.XLOOKUP(A448,'Extract Diagnostic'!A:A,'Extract Diagnostic'!X:X,"0")</f>
        <v>HIGH</v>
      </c>
      <c r="AH448" t="str">
        <f ca="1">_xlfn.XLOOKUP(A448,'Extract Diagnostic'!A:A,'Extract Diagnostic'!Y:Y,"0")</f>
        <v>HIGH</v>
      </c>
      <c r="AI448" t="str">
        <f ca="1">_xlfn.XLOOKUP(A448,'Extract Diagnostic'!A:A,'Extract Diagnostic'!Z:Z,"0")</f>
        <v>HIGH</v>
      </c>
    </row>
    <row r="449" spans="1:35" x14ac:dyDescent="0.35">
      <c r="A449" t="str">
        <f t="shared" ca="1" si="11"/>
        <v>MD Formula General InformationFGI - Formula LifecycleFormula status code</v>
      </c>
      <c r="B449" t="str">
        <f ca="1"/>
        <v>0MP</v>
      </c>
      <c r="C449" t="str">
        <f ca="1"/>
        <v>MT8-JNY-OB2-0MP</v>
      </c>
      <c r="D449" t="str">
        <f ca="1"/>
        <v>Research &amp; Innovation</v>
      </c>
      <c r="E449" t="str">
        <f ca="1"/>
        <v>Formula</v>
      </c>
      <c r="F449" t="str">
        <f ca="1"/>
        <v>MD Formula General Information</v>
      </c>
      <c r="G449" t="str">
        <f ca="1"/>
        <v>FGI - Formula Lifecycle</v>
      </c>
      <c r="H449" t="str">
        <f ca="1"/>
        <v>Stages that a formula goes through, from its initial conception to its eventual cancellation, including conception, production, maturity, cancellation, and replacement.</v>
      </c>
      <c r="I449" t="str">
        <f ca="1"/>
        <v>Formula status code [FGI]</v>
      </c>
      <c r="J449" t="str">
        <f ca="1"/>
        <v>Formula status code</v>
      </c>
      <c r="K449" t="str">
        <f ca="1"/>
        <v>FGI</v>
      </c>
      <c r="L449" t="str">
        <f ca="1"/>
        <v>Specific code representing the status of the formula in terms of administrative lifecycle, from its creation to its officialization. This status is tightly linked to officialization documents. This status is used widely across R&amp;I, to know which formulas are officialized, which have been cancelled and which are in the pipe, and by DGO to anticipate production The status is automatically updated based on documents registered by laboratories. Laboratories edit the documents which lead to the status update. FPM (for disengagement plan), WRA (for regulatory processes) and WSE (for CosmetoVigilance) are the main users of this information.</v>
      </c>
      <c r="M449">
        <f ca="1"/>
        <v>0</v>
      </c>
      <c r="N449" t="str">
        <f ca="1"/>
        <v>Validated</v>
      </c>
      <c r="O449">
        <f>Feuil1!$B$1</f>
        <v>20230823</v>
      </c>
      <c r="P449" t="str">
        <f ca="1">VLOOKUP(F449,Feuil1!$A$13:$D$33,2,FALSE)</f>
        <v>Validated</v>
      </c>
      <c r="Q449" t="str">
        <f ca="1">VLOOKUP(F449,Feuil1!$A$13:$D$33,3,FALSE)</f>
        <v>Mourad B</v>
      </c>
      <c r="R449" t="str">
        <f ca="1">VLOOKUP(F449,Feuil1!$A$13:$D$33,4,FALSE)</f>
        <v>Arnaud H</v>
      </c>
      <c r="W449" t="str">
        <f ca="1">_xlfn.XLOOKUP(A449,SDDS!A:A,SDDS!G:G,FALSE)</f>
        <v>fgi_formula_lifecycle</v>
      </c>
      <c r="X449" t="str">
        <f ca="1">_xlfn.XLOOKUP(A449,SDDS!A:A,SDDS!H:H,FALSE)</f>
        <v>formula_status_code</v>
      </c>
      <c r="Y449">
        <f ca="1">_xlfn.XLOOKUP(A449,SDDS!A:A,SDDS!I:I,FALSE)</f>
        <v>0</v>
      </c>
      <c r="Z449">
        <f ca="1">_xlfn.XLOOKUP(A449,SDDS!A:A,SDDS!J:J,FALSE)</f>
        <v>0</v>
      </c>
      <c r="AA449">
        <f ca="1">_xlfn.XLOOKUP(A449,SDDS!A:A,SDDS!K:K,FALSE)</f>
        <v>0</v>
      </c>
      <c r="AD449" t="str">
        <f ca="1">_xlfn.XLOOKUP(A449,'Extract Diagnostic'!A:A,'Extract Diagnostic'!L:L,"0")</f>
        <v>LICENSE TO OPERATE</v>
      </c>
      <c r="AE449" t="str">
        <f ca="1">_xlfn.XLOOKUP(A449,'Extract Diagnostic'!A:A,'Extract Diagnostic'!M:M,"0")</f>
        <v>LICENSE TO OPERATE</v>
      </c>
      <c r="AF449" t="str">
        <f ca="1">_xlfn.XLOOKUP(A449,'Extract Diagnostic'!A:A,'Extract Diagnostic'!N:N,"0")</f>
        <v>LOW</v>
      </c>
      <c r="AG449" t="str">
        <f ca="1">_xlfn.XLOOKUP(A449,'Extract Diagnostic'!A:A,'Extract Diagnostic'!X:X,"0")</f>
        <v>HIGH</v>
      </c>
      <c r="AH449" t="str">
        <f ca="1">_xlfn.XLOOKUP(A449,'Extract Diagnostic'!A:A,'Extract Diagnostic'!Y:Y,"0")</f>
        <v>HIGH</v>
      </c>
      <c r="AI449" t="str">
        <f ca="1">_xlfn.XLOOKUP(A449,'Extract Diagnostic'!A:A,'Extract Diagnostic'!Z:Z,"0")</f>
        <v>-</v>
      </c>
    </row>
    <row r="450" spans="1:35" x14ac:dyDescent="0.35">
      <c r="A450" t="str">
        <f t="shared" ca="1" si="11"/>
        <v>MD Formula General InformationFGI - Formula LifecycleFormula status name</v>
      </c>
      <c r="B450" t="str">
        <f ca="1"/>
        <v>NRL</v>
      </c>
      <c r="C450" t="str">
        <f ca="1"/>
        <v>MT8-JNY-OB2-NRL</v>
      </c>
      <c r="D450" t="str">
        <f ca="1"/>
        <v>Research &amp; Innovation</v>
      </c>
      <c r="E450" t="str">
        <f ca="1"/>
        <v>Formula</v>
      </c>
      <c r="F450" t="str">
        <f ca="1"/>
        <v>MD Formula General Information</v>
      </c>
      <c r="G450" t="str">
        <f ca="1"/>
        <v>FGI - Formula Lifecycle</v>
      </c>
      <c r="H450" t="str">
        <f ca="1"/>
        <v>Stages that a formula goes through, from its initial conception to its eventual cancellation, including conception, production, maturity, cancellation, and replacement.</v>
      </c>
      <c r="I450" t="str">
        <f ca="1"/>
        <v>Formula status name [FGI]</v>
      </c>
      <c r="J450" t="str">
        <f ca="1"/>
        <v>Formula status name</v>
      </c>
      <c r="K450" t="str">
        <f ca="1"/>
        <v>FGI</v>
      </c>
      <c r="L450" t="str">
        <f ca="1"/>
        <v>Status of the formula in terms of administrative lifecycle, from its creation to its officialization. This status is tightly linked to officialization documents. This status is used widely across R&amp;I, to know which formulas are officialized, which have been cancelled and which are in the pipe, and by DGO to anticipate production The status is automatically updated based on documents registered by laboratories. Laboratories edit the documents which lead to the status update. FPM (for disengagement plan), WRA (for regulatory processes) and WSE (for CosmetoVigilance) are the main users of this information.</v>
      </c>
      <c r="M450">
        <f ca="1"/>
        <v>0</v>
      </c>
      <c r="N450" t="str">
        <f ca="1"/>
        <v>Validated</v>
      </c>
      <c r="O450">
        <f>Feuil1!$B$1</f>
        <v>20230823</v>
      </c>
      <c r="P450" t="str">
        <f ca="1">VLOOKUP(F450,Feuil1!$A$13:$D$33,2,FALSE)</f>
        <v>Validated</v>
      </c>
      <c r="Q450" t="str">
        <f ca="1">VLOOKUP(F450,Feuil1!$A$13:$D$33,3,FALSE)</f>
        <v>Mourad B</v>
      </c>
      <c r="R450" t="str">
        <f ca="1">VLOOKUP(F450,Feuil1!$A$13:$D$33,4,FALSE)</f>
        <v>Arnaud H</v>
      </c>
      <c r="W450" t="str">
        <f ca="1">_xlfn.XLOOKUP(A450,SDDS!A:A,SDDS!G:G,FALSE)</f>
        <v>fgi_formula_lifecycle</v>
      </c>
      <c r="X450" t="str">
        <f ca="1">_xlfn.XLOOKUP(A450,SDDS!A:A,SDDS!H:H,FALSE)</f>
        <v>formula_status_name_fr</v>
      </c>
      <c r="Y450" t="str">
        <f ca="1">_xlfn.XLOOKUP(A450,SDDS!A:A,SDDS!I:I,FALSE)</f>
        <v>formula_status_name_en</v>
      </c>
      <c r="Z450">
        <f ca="1">_xlfn.XLOOKUP(A450,SDDS!A:A,SDDS!J:J,FALSE)</f>
        <v>0</v>
      </c>
      <c r="AA450">
        <f ca="1">_xlfn.XLOOKUP(A450,SDDS!A:A,SDDS!K:K,FALSE)</f>
        <v>0</v>
      </c>
      <c r="AD450" t="str">
        <f ca="1">_xlfn.XLOOKUP(A450,'Extract Diagnostic'!A:A,'Extract Diagnostic'!L:L,"0")</f>
        <v>LICENSE TO OPERATE</v>
      </c>
      <c r="AE450" t="str">
        <f ca="1">_xlfn.XLOOKUP(A450,'Extract Diagnostic'!A:A,'Extract Diagnostic'!M:M,"0")</f>
        <v>LICENSE TO OPERATE</v>
      </c>
      <c r="AF450" t="str">
        <f ca="1">_xlfn.XLOOKUP(A450,'Extract Diagnostic'!A:A,'Extract Diagnostic'!N:N,"0")</f>
        <v>LOW</v>
      </c>
      <c r="AG450" t="str">
        <f ca="1">_xlfn.XLOOKUP(A450,'Extract Diagnostic'!A:A,'Extract Diagnostic'!X:X,"0")</f>
        <v>HIGH</v>
      </c>
      <c r="AH450" t="str">
        <f ca="1">_xlfn.XLOOKUP(A450,'Extract Diagnostic'!A:A,'Extract Diagnostic'!Y:Y,"0")</f>
        <v>HIGH</v>
      </c>
      <c r="AI450" t="str">
        <f ca="1">_xlfn.XLOOKUP(A450,'Extract Diagnostic'!A:A,'Extract Diagnostic'!Z:Z,"0")</f>
        <v>-</v>
      </c>
    </row>
    <row r="451" spans="1:35" x14ac:dyDescent="0.35">
      <c r="A451" t="str">
        <f t="shared" ref="A451:A458" ca="1" si="12">F451&amp;G451&amp;J451</f>
        <v>MD Formula General InformationFGI - Formula R&amp;I General classificationFormula structure code</v>
      </c>
      <c r="B451" t="str">
        <f ca="1"/>
        <v>0N4</v>
      </c>
      <c r="C451" t="str">
        <f ca="1"/>
        <v>MT8-JNY-VK8-0N4</v>
      </c>
      <c r="D451" t="str">
        <f ca="1"/>
        <v>Research &amp; Innovation</v>
      </c>
      <c r="E451" t="str">
        <f ca="1"/>
        <v>Formula</v>
      </c>
      <c r="F451" t="str">
        <f ca="1"/>
        <v>MD Formula General Information</v>
      </c>
      <c r="G451" t="str">
        <f ca="1"/>
        <v>FGI - Formula R&amp;I General classification</v>
      </c>
      <c r="H451" t="str">
        <f ca="1"/>
        <v>General information that classifies the formula and describes it in terms of its classification.</v>
      </c>
      <c r="I451" t="str">
        <f ca="1"/>
        <v>Formula structure code [FGI]</v>
      </c>
      <c r="J451" t="str">
        <f ca="1"/>
        <v>Formula structure code</v>
      </c>
      <c r="K451" t="str">
        <f ca="1"/>
        <v>FGI</v>
      </c>
      <c r="L451" t="str">
        <f ca="1"/>
        <v>Specific code that identifies the structure of the formula in terms of galenic. It is not a mandatory attribute for formula creation. The formula structure can be used by WSE for formula safety evaluation and extrapolation. Can also be used to easily identify a formula by its galenic form.  The formulator enters freely information of formula structure and sub-structure when creating the formula.</v>
      </c>
      <c r="M451">
        <f ca="1"/>
        <v>0</v>
      </c>
      <c r="N451" t="str">
        <f ca="1"/>
        <v>Validated</v>
      </c>
      <c r="O451">
        <f>Feuil1!$B$1</f>
        <v>20230823</v>
      </c>
      <c r="P451" t="str">
        <f ca="1">VLOOKUP(F451,Feuil1!$A$13:$D$33,2,FALSE)</f>
        <v>Validated</v>
      </c>
      <c r="Q451" t="str">
        <f ca="1">VLOOKUP(F451,Feuil1!$A$13:$D$33,3,FALSE)</f>
        <v>Mourad B</v>
      </c>
      <c r="R451" t="str">
        <f ca="1">VLOOKUP(F451,Feuil1!$A$13:$D$33,4,FALSE)</f>
        <v>Arnaud H</v>
      </c>
      <c r="W451" t="str">
        <f ca="1">_xlfn.XLOOKUP(A451,SDDS!A:A,SDDS!G:G,FALSE)</f>
        <v>fgi_formula_ri_general_classification</v>
      </c>
      <c r="X451" t="str">
        <f ca="1">_xlfn.XLOOKUP(A451,SDDS!A:A,SDDS!H:H,FALSE)</f>
        <v>formula_structure_code</v>
      </c>
      <c r="Y451">
        <f ca="1">_xlfn.XLOOKUP(A451,SDDS!A:A,SDDS!I:I,FALSE)</f>
        <v>0</v>
      </c>
      <c r="Z451">
        <f ca="1">_xlfn.XLOOKUP(A451,SDDS!A:A,SDDS!J:J,FALSE)</f>
        <v>0</v>
      </c>
      <c r="AA451">
        <f ca="1">_xlfn.XLOOKUP(A451,SDDS!A:A,SDDS!K:K,FALSE)</f>
        <v>0</v>
      </c>
      <c r="AD451" t="str">
        <f ca="1">_xlfn.XLOOKUP(A451,'Extract Diagnostic'!A:A,'Extract Diagnostic'!L:L,"0")</f>
        <v>LICENSE TO OPERATE</v>
      </c>
      <c r="AE451" t="str">
        <f ca="1">_xlfn.XLOOKUP(A451,'Extract Diagnostic'!A:A,'Extract Diagnostic'!M:M,"0")</f>
        <v>LICENSE TO OPERATE</v>
      </c>
      <c r="AF451" t="str">
        <f ca="1">_xlfn.XLOOKUP(A451,'Extract Diagnostic'!A:A,'Extract Diagnostic'!N:N,"0")</f>
        <v>LICENSE TO OPERATE</v>
      </c>
      <c r="AG451" t="str">
        <f ca="1">_xlfn.XLOOKUP(A451,'Extract Diagnostic'!A:A,'Extract Diagnostic'!X:X,"0")</f>
        <v>HIGH</v>
      </c>
      <c r="AH451" t="str">
        <f ca="1">_xlfn.XLOOKUP(A451,'Extract Diagnostic'!A:A,'Extract Diagnostic'!Y:Y,"0")</f>
        <v>HIGH</v>
      </c>
      <c r="AI451" t="str">
        <f ca="1">_xlfn.XLOOKUP(A451,'Extract Diagnostic'!A:A,'Extract Diagnostic'!Z:Z,"0")</f>
        <v>HIGH</v>
      </c>
    </row>
    <row r="452" spans="1:35" x14ac:dyDescent="0.35">
      <c r="A452" t="str">
        <f t="shared" ca="1" si="12"/>
        <v>MD Formula General InformationFGI - Formula R&amp;I General classificationFormula structure name</v>
      </c>
      <c r="B452" t="str">
        <f ca="1"/>
        <v>UL9</v>
      </c>
      <c r="C452" t="str">
        <f ca="1"/>
        <v>MT8-JNY-VK8-UL9</v>
      </c>
      <c r="D452" t="str">
        <f ca="1"/>
        <v>Research &amp; Innovation</v>
      </c>
      <c r="E452" t="str">
        <f ca="1"/>
        <v>Formula</v>
      </c>
      <c r="F452" t="str">
        <f ca="1"/>
        <v>MD Formula General Information</v>
      </c>
      <c r="G452" t="str">
        <f ca="1"/>
        <v>FGI - Formula R&amp;I General classification</v>
      </c>
      <c r="H452" t="str">
        <f ca="1"/>
        <v>General information that classifies the formula and describes it in terms of its classification.</v>
      </c>
      <c r="I452" t="str">
        <f ca="1"/>
        <v>Formula structure name [FGI]</v>
      </c>
      <c r="J452" t="str">
        <f ca="1"/>
        <v>Formula structure name</v>
      </c>
      <c r="K452" t="str">
        <f ca="1"/>
        <v>FGI</v>
      </c>
      <c r="L452" t="str">
        <f ca="1"/>
        <v>Structure of the formula in terms of galenic. It is not a mandatory attribute for formula creation. The formula structure can be used by WSE for formula safety evaluation and extrapolation. Can also be used to easily identify a formula by its galenic form.  The formulator enters freely information of formula structure and sub-structure when creating the formula.</v>
      </c>
      <c r="M452">
        <f ca="1"/>
        <v>0</v>
      </c>
      <c r="N452" t="str">
        <f ca="1"/>
        <v>Validated</v>
      </c>
      <c r="O452">
        <f>Feuil1!$B$1</f>
        <v>20230823</v>
      </c>
      <c r="P452" t="str">
        <f ca="1">VLOOKUP(F452,Feuil1!$A$13:$D$33,2,FALSE)</f>
        <v>Validated</v>
      </c>
      <c r="Q452" t="str">
        <f ca="1">VLOOKUP(F452,Feuil1!$A$13:$D$33,3,FALSE)</f>
        <v>Mourad B</v>
      </c>
      <c r="R452" t="str">
        <f ca="1">VLOOKUP(F452,Feuil1!$A$13:$D$33,4,FALSE)</f>
        <v>Arnaud H</v>
      </c>
      <c r="W452" t="str">
        <f ca="1">_xlfn.XLOOKUP(A452,SDDS!A:A,SDDS!G:G,FALSE)</f>
        <v>fgi_formula_ri_general_classification</v>
      </c>
      <c r="X452" t="str">
        <f ca="1">_xlfn.XLOOKUP(A452,SDDS!A:A,SDDS!H:H,FALSE)</f>
        <v>formula_structure_name_en</v>
      </c>
      <c r="Y452" t="str">
        <f ca="1">_xlfn.XLOOKUP(A452,SDDS!A:A,SDDS!I:I,FALSE)</f>
        <v>formula_structure_name_fr</v>
      </c>
      <c r="Z452">
        <f ca="1">_xlfn.XLOOKUP(A452,SDDS!A:A,SDDS!J:J,FALSE)</f>
        <v>0</v>
      </c>
      <c r="AA452">
        <f ca="1">_xlfn.XLOOKUP(A452,SDDS!A:A,SDDS!K:K,FALSE)</f>
        <v>0</v>
      </c>
      <c r="AD452" t="str">
        <f ca="1">_xlfn.XLOOKUP(A452,'Extract Diagnostic'!A:A,'Extract Diagnostic'!L:L,"0")</f>
        <v>LICENSE TO OPERATE</v>
      </c>
      <c r="AE452" t="str">
        <f ca="1">_xlfn.XLOOKUP(A452,'Extract Diagnostic'!A:A,'Extract Diagnostic'!M:M,"0")</f>
        <v>LICENSE TO OPERATE</v>
      </c>
      <c r="AF452" t="str">
        <f ca="1">_xlfn.XLOOKUP(A452,'Extract Diagnostic'!A:A,'Extract Diagnostic'!N:N,"0")</f>
        <v>LICENSE TO OPERATE</v>
      </c>
      <c r="AG452" t="str">
        <f ca="1">_xlfn.XLOOKUP(A452,'Extract Diagnostic'!A:A,'Extract Diagnostic'!X:X,"0")</f>
        <v>HIGH</v>
      </c>
      <c r="AH452" t="str">
        <f ca="1">_xlfn.XLOOKUP(A452,'Extract Diagnostic'!A:A,'Extract Diagnostic'!Y:Y,"0")</f>
        <v>HIGH</v>
      </c>
      <c r="AI452" t="str">
        <f ca="1">_xlfn.XLOOKUP(A452,'Extract Diagnostic'!A:A,'Extract Diagnostic'!Z:Z,"0")</f>
        <v>HIGH</v>
      </c>
    </row>
    <row r="453" spans="1:35" x14ac:dyDescent="0.35">
      <c r="A453" t="str">
        <f t="shared" ca="1" si="12"/>
        <v>MD Formula General InformationFGI - Formula R&amp;I General classificationFormula sub-structure code</v>
      </c>
      <c r="B453" t="str">
        <f ca="1"/>
        <v>0NF</v>
      </c>
      <c r="C453" t="str">
        <f ca="1"/>
        <v>MT8-JNY-VK8-0NF</v>
      </c>
      <c r="D453" t="str">
        <f ca="1"/>
        <v>Research &amp; Innovation</v>
      </c>
      <c r="E453" t="str">
        <f ca="1"/>
        <v>Formula</v>
      </c>
      <c r="F453" t="str">
        <f ca="1"/>
        <v>MD Formula General Information</v>
      </c>
      <c r="G453" t="str">
        <f ca="1"/>
        <v>FGI - Formula R&amp;I General classification</v>
      </c>
      <c r="H453" t="str">
        <f ca="1"/>
        <v>General information that classifies the formula and describes it in terms of its classification.</v>
      </c>
      <c r="I453" t="str">
        <f ca="1"/>
        <v>Formula sub-structure code [FGI]</v>
      </c>
      <c r="J453" t="str">
        <f ca="1"/>
        <v>Formula sub-structure code</v>
      </c>
      <c r="K453" t="str">
        <f ca="1"/>
        <v>FGI</v>
      </c>
      <c r="L453" t="str">
        <f ca="1"/>
        <v>Specific code that identifies the sub-structure of the formula in terms of galenic. It is not a mandatory attribute for formula creation. The formula sub-structure can be used by WSE for formula safety evaluation and extrapolation. Can also be used to easily identify a formula by its galenic form.  The formulator enters freely information of formula structure and sub-structure when creating the formula.</v>
      </c>
      <c r="M453">
        <f ca="1"/>
        <v>0</v>
      </c>
      <c r="N453" t="str">
        <f ca="1"/>
        <v>Validated</v>
      </c>
      <c r="O453">
        <f>Feuil1!$B$1</f>
        <v>20230823</v>
      </c>
      <c r="P453" t="str">
        <f ca="1">VLOOKUP(F453,Feuil1!$A$13:$D$33,2,FALSE)</f>
        <v>Validated</v>
      </c>
      <c r="Q453" t="str">
        <f ca="1">VLOOKUP(F453,Feuil1!$A$13:$D$33,3,FALSE)</f>
        <v>Mourad B</v>
      </c>
      <c r="R453" t="str">
        <f ca="1">VLOOKUP(F453,Feuil1!$A$13:$D$33,4,FALSE)</f>
        <v>Arnaud H</v>
      </c>
      <c r="W453" t="str">
        <f ca="1">_xlfn.XLOOKUP(A453,SDDS!A:A,SDDS!G:G,FALSE)</f>
        <v>fgi_formula_ri_general_classification</v>
      </c>
      <c r="X453" t="str">
        <f ca="1">_xlfn.XLOOKUP(A453,SDDS!A:A,SDDS!H:H,FALSE)</f>
        <v>formula_sub_structure_code</v>
      </c>
      <c r="Y453">
        <f ca="1">_xlfn.XLOOKUP(A453,SDDS!A:A,SDDS!I:I,FALSE)</f>
        <v>0</v>
      </c>
      <c r="Z453">
        <f ca="1">_xlfn.XLOOKUP(A453,SDDS!A:A,SDDS!J:J,FALSE)</f>
        <v>0</v>
      </c>
      <c r="AA453">
        <f ca="1">_xlfn.XLOOKUP(A453,SDDS!A:A,SDDS!K:K,FALSE)</f>
        <v>0</v>
      </c>
      <c r="AD453" t="str">
        <f ca="1">_xlfn.XLOOKUP(A453,'Extract Diagnostic'!A:A,'Extract Diagnostic'!L:L,"0")</f>
        <v>LICENSE TO OPERATE</v>
      </c>
      <c r="AE453" t="str">
        <f ca="1">_xlfn.XLOOKUP(A453,'Extract Diagnostic'!A:A,'Extract Diagnostic'!M:M,"0")</f>
        <v>LICENSE TO OPERATE</v>
      </c>
      <c r="AF453" t="str">
        <f ca="1">_xlfn.XLOOKUP(A453,'Extract Diagnostic'!A:A,'Extract Diagnostic'!N:N,"0")</f>
        <v>LICENSE TO OPERATE</v>
      </c>
      <c r="AG453" t="str">
        <f ca="1">_xlfn.XLOOKUP(A453,'Extract Diagnostic'!A:A,'Extract Diagnostic'!X:X,"0")</f>
        <v>HIGH</v>
      </c>
      <c r="AH453" t="str">
        <f ca="1">_xlfn.XLOOKUP(A453,'Extract Diagnostic'!A:A,'Extract Diagnostic'!Y:Y,"0")</f>
        <v>HIGH</v>
      </c>
      <c r="AI453" t="str">
        <f ca="1">_xlfn.XLOOKUP(A453,'Extract Diagnostic'!A:A,'Extract Diagnostic'!Z:Z,"0")</f>
        <v>HIGH</v>
      </c>
    </row>
    <row r="454" spans="1:35" x14ac:dyDescent="0.35">
      <c r="A454" t="str">
        <f t="shared" ca="1" si="12"/>
        <v>MD Formula General InformationFGI - Formula R&amp;I General classificationFormula sub-structure name</v>
      </c>
      <c r="B454" t="str">
        <f ca="1"/>
        <v>3VE</v>
      </c>
      <c r="C454" t="str">
        <f ca="1"/>
        <v>MT8-JNY-VK8-3VE</v>
      </c>
      <c r="D454" t="str">
        <f ca="1"/>
        <v>Research &amp; Innovation</v>
      </c>
      <c r="E454" t="str">
        <f ca="1"/>
        <v>Formula</v>
      </c>
      <c r="F454" t="str">
        <f ca="1"/>
        <v>MD Formula General Information</v>
      </c>
      <c r="G454" t="str">
        <f ca="1"/>
        <v>FGI - Formula R&amp;I General classification</v>
      </c>
      <c r="H454" t="str">
        <f ca="1"/>
        <v>General information that classifies the formula and describes it in terms of its classification.</v>
      </c>
      <c r="I454" t="str">
        <f ca="1"/>
        <v>Formula sub-structure name [FGI]</v>
      </c>
      <c r="J454" t="str">
        <f ca="1"/>
        <v>Formula sub-structure name</v>
      </c>
      <c r="K454" t="str">
        <f ca="1"/>
        <v>FGI</v>
      </c>
      <c r="L454" t="str">
        <f ca="1"/>
        <v>Sub-structure of the formula in terms of galenic. It is not a mandatory attribute for formula creation. The formula sub-structure can be used by WSE for formula safety evaluation and extrapolation. Can also be used to easily identify a formula by its galenic form.  The formulator enters freely information of formula structure and sub-structure when creating the formula.</v>
      </c>
      <c r="M454">
        <f ca="1"/>
        <v>0</v>
      </c>
      <c r="N454" t="str">
        <f ca="1"/>
        <v>Validated</v>
      </c>
      <c r="O454">
        <f>Feuil1!$B$1</f>
        <v>20230823</v>
      </c>
      <c r="P454" t="str">
        <f ca="1">VLOOKUP(F454,Feuil1!$A$13:$D$33,2,FALSE)</f>
        <v>Validated</v>
      </c>
      <c r="Q454" t="str">
        <f ca="1">VLOOKUP(F454,Feuil1!$A$13:$D$33,3,FALSE)</f>
        <v>Mourad B</v>
      </c>
      <c r="R454" t="str">
        <f ca="1">VLOOKUP(F454,Feuil1!$A$13:$D$33,4,FALSE)</f>
        <v>Arnaud H</v>
      </c>
      <c r="W454" t="str">
        <f ca="1">_xlfn.XLOOKUP(A454,SDDS!A:A,SDDS!G:G,FALSE)</f>
        <v>fgi_formula_ri_general_classification</v>
      </c>
      <c r="X454" t="str">
        <f ca="1">_xlfn.XLOOKUP(A454,SDDS!A:A,SDDS!H:H,FALSE)</f>
        <v>formula_sub_structure_name_en</v>
      </c>
      <c r="Y454" t="str">
        <f ca="1">_xlfn.XLOOKUP(A454,SDDS!A:A,SDDS!I:I,FALSE)</f>
        <v>formula_sub_structure_name_fr</v>
      </c>
      <c r="Z454">
        <f ca="1">_xlfn.XLOOKUP(A454,SDDS!A:A,SDDS!J:J,FALSE)</f>
        <v>0</v>
      </c>
      <c r="AA454">
        <f ca="1">_xlfn.XLOOKUP(A454,SDDS!A:A,SDDS!K:K,FALSE)</f>
        <v>0</v>
      </c>
      <c r="AD454" t="str">
        <f ca="1">_xlfn.XLOOKUP(A454,'Extract Diagnostic'!A:A,'Extract Diagnostic'!L:L,"0")</f>
        <v>LICENSE TO OPERATE</v>
      </c>
      <c r="AE454" t="str">
        <f ca="1">_xlfn.XLOOKUP(A454,'Extract Diagnostic'!A:A,'Extract Diagnostic'!M:M,"0")</f>
        <v>LICENSE TO OPERATE</v>
      </c>
      <c r="AF454" t="str">
        <f ca="1">_xlfn.XLOOKUP(A454,'Extract Diagnostic'!A:A,'Extract Diagnostic'!N:N,"0")</f>
        <v>LICENSE TO OPERATE</v>
      </c>
      <c r="AG454" t="str">
        <f ca="1">_xlfn.XLOOKUP(A454,'Extract Diagnostic'!A:A,'Extract Diagnostic'!X:X,"0")</f>
        <v>HIGH</v>
      </c>
      <c r="AH454" t="str">
        <f ca="1">_xlfn.XLOOKUP(A454,'Extract Diagnostic'!A:A,'Extract Diagnostic'!Y:Y,"0")</f>
        <v>HIGH</v>
      </c>
      <c r="AI454" t="str">
        <f ca="1">_xlfn.XLOOKUP(A454,'Extract Diagnostic'!A:A,'Extract Diagnostic'!Z:Z,"0")</f>
        <v>HIGH</v>
      </c>
    </row>
    <row r="455" spans="1:35" x14ac:dyDescent="0.35">
      <c r="A455" t="str">
        <f t="shared" ca="1" si="12"/>
        <v>MD Formula General InformationFGI - Formula R&amp;I General classificationFormula type code</v>
      </c>
      <c r="B455" t="str">
        <f ca="1"/>
        <v>0NE</v>
      </c>
      <c r="C455" t="str">
        <f ca="1"/>
        <v>MT8-JNY-VK8-0NE</v>
      </c>
      <c r="D455" t="str">
        <f ca="1"/>
        <v>Research &amp; Innovation</v>
      </c>
      <c r="E455" t="str">
        <f ca="1"/>
        <v>Formula</v>
      </c>
      <c r="F455" t="str">
        <f ca="1"/>
        <v>MD Formula General Information</v>
      </c>
      <c r="G455" t="str">
        <f ca="1"/>
        <v>FGI - Formula R&amp;I General classification</v>
      </c>
      <c r="H455" t="str">
        <f ca="1"/>
        <v>General information that classifies the formula and describes it in terms of its classification.</v>
      </c>
      <c r="I455" t="str">
        <f ca="1"/>
        <v>Formula type code [FGI]</v>
      </c>
      <c r="J455" t="str">
        <f ca="1"/>
        <v>Formula type code</v>
      </c>
      <c r="K455" t="str">
        <f ca="1"/>
        <v>FGI</v>
      </c>
      <c r="L455" t="str">
        <f ca="1"/>
        <v>Specific code that identifies the type of the formula indicates if it is a full formula or a Preparation/Juice/Base which are a kind of premix and are only a part of the final formula. This information is useful to formulators to understand the purpose of the formula. Each P/J/B type of formula has a specific role and does not require the same tests compared to a full formula. Formula numbers for Preparations start with P, for Juices start with J and for Bases start with B. Formulators define the formula type when they create the formula in the Formulation Center.</v>
      </c>
      <c r="M455">
        <f ca="1"/>
        <v>0</v>
      </c>
      <c r="N455" t="str">
        <f ca="1"/>
        <v>Validated</v>
      </c>
      <c r="O455">
        <f>Feuil1!$B$1</f>
        <v>20230823</v>
      </c>
      <c r="P455" t="str">
        <f ca="1">VLOOKUP(F455,Feuil1!$A$13:$D$33,2,FALSE)</f>
        <v>Validated</v>
      </c>
      <c r="Q455" t="str">
        <f ca="1">VLOOKUP(F455,Feuil1!$A$13:$D$33,3,FALSE)</f>
        <v>Mourad B</v>
      </c>
      <c r="R455" t="str">
        <f ca="1">VLOOKUP(F455,Feuil1!$A$13:$D$33,4,FALSE)</f>
        <v>Arnaud H</v>
      </c>
      <c r="W455" t="str">
        <f ca="1">_xlfn.XLOOKUP(A455,SDDS!A:A,SDDS!G:G,FALSE)</f>
        <v>fgi_formula_ri_general_classification</v>
      </c>
      <c r="X455" t="str">
        <f ca="1">_xlfn.XLOOKUP(A455,SDDS!A:A,SDDS!H:H,FALSE)</f>
        <v>formula_type_code</v>
      </c>
      <c r="Y455">
        <f ca="1">_xlfn.XLOOKUP(A455,SDDS!A:A,SDDS!I:I,FALSE)</f>
        <v>0</v>
      </c>
      <c r="Z455">
        <f ca="1">_xlfn.XLOOKUP(A455,SDDS!A:A,SDDS!J:J,FALSE)</f>
        <v>0</v>
      </c>
      <c r="AA455">
        <f ca="1">_xlfn.XLOOKUP(A455,SDDS!A:A,SDDS!K:K,FALSE)</f>
        <v>0</v>
      </c>
      <c r="AD455" t="str">
        <f ca="1">_xlfn.XLOOKUP(A455,'Extract Diagnostic'!A:A,'Extract Diagnostic'!L:L,"0")</f>
        <v>LICENSE TO OPERATE</v>
      </c>
      <c r="AE455" t="str">
        <f ca="1">_xlfn.XLOOKUP(A455,'Extract Diagnostic'!A:A,'Extract Diagnostic'!M:M,"0")</f>
        <v>LICENSE TO OPERATE</v>
      </c>
      <c r="AF455" t="str">
        <f ca="1">_xlfn.XLOOKUP(A455,'Extract Diagnostic'!A:A,'Extract Diagnostic'!N:N,"0")</f>
        <v>LICENSE TO OPERATE</v>
      </c>
      <c r="AG455" t="str">
        <f ca="1">_xlfn.XLOOKUP(A455,'Extract Diagnostic'!A:A,'Extract Diagnostic'!X:X,"0")</f>
        <v>HIGH</v>
      </c>
      <c r="AH455" t="str">
        <f ca="1">_xlfn.XLOOKUP(A455,'Extract Diagnostic'!A:A,'Extract Diagnostic'!Y:Y,"0")</f>
        <v>HIGH</v>
      </c>
      <c r="AI455" t="str">
        <f ca="1">_xlfn.XLOOKUP(A455,'Extract Diagnostic'!A:A,'Extract Diagnostic'!Z:Z,"0")</f>
        <v>HIGH</v>
      </c>
    </row>
    <row r="456" spans="1:35" x14ac:dyDescent="0.35">
      <c r="A456" t="str">
        <f t="shared" ca="1" si="12"/>
        <v>MD Formula General InformationFGI - Formula R&amp;I General classificationFormula type name</v>
      </c>
      <c r="B456" t="str">
        <f ca="1"/>
        <v>K3K</v>
      </c>
      <c r="C456" t="str">
        <f ca="1"/>
        <v>MT8-JNY-VK8-K3K</v>
      </c>
      <c r="D456" t="str">
        <f ca="1"/>
        <v>Research &amp; Innovation</v>
      </c>
      <c r="E456" t="str">
        <f ca="1"/>
        <v>Formula</v>
      </c>
      <c r="F456" t="str">
        <f ca="1"/>
        <v>MD Formula General Information</v>
      </c>
      <c r="G456" t="str">
        <f ca="1"/>
        <v>FGI - Formula R&amp;I General classification</v>
      </c>
      <c r="H456" t="str">
        <f ca="1"/>
        <v>General information that classifies the formula and describes it in terms of its classification.</v>
      </c>
      <c r="I456" t="str">
        <f ca="1"/>
        <v>Formula type name [FGI]</v>
      </c>
      <c r="J456" t="str">
        <f ca="1"/>
        <v>Formula type name</v>
      </c>
      <c r="K456" t="str">
        <f ca="1"/>
        <v>FGI</v>
      </c>
      <c r="L456" t="str">
        <f ca="1"/>
        <v>The type of the formula indicates if it is a full formula or a Preparation/Juice/Base which are a kind of premix and are only a part of the final formula. This information is useful to formulators to understand the purpose of the formula. Each P/J/B type of formula has a specific role and does not require the same tests compared to a full formula. Formula numbers for Preparations start with P, for Juices start with J and for Bases start with B. Formulators define the formula type when they create the formula in the Formulation Center.</v>
      </c>
      <c r="M456">
        <f ca="1"/>
        <v>0</v>
      </c>
      <c r="N456" t="str">
        <f ca="1"/>
        <v>Validated</v>
      </c>
      <c r="O456">
        <f>Feuil1!$B$1</f>
        <v>20230823</v>
      </c>
      <c r="P456" t="str">
        <f ca="1">VLOOKUP(F456,Feuil1!$A$13:$D$33,2,FALSE)</f>
        <v>Validated</v>
      </c>
      <c r="Q456" t="str">
        <f ca="1">VLOOKUP(F456,Feuil1!$A$13:$D$33,3,FALSE)</f>
        <v>Mourad B</v>
      </c>
      <c r="R456" t="str">
        <f ca="1">VLOOKUP(F456,Feuil1!$A$13:$D$33,4,FALSE)</f>
        <v>Arnaud H</v>
      </c>
      <c r="W456" t="str">
        <f ca="1">_xlfn.XLOOKUP(A456,SDDS!A:A,SDDS!G:G,FALSE)</f>
        <v>fgi_formula_ri_general_classification</v>
      </c>
      <c r="X456" t="str">
        <f ca="1">_xlfn.XLOOKUP(A456,SDDS!A:A,SDDS!H:H,FALSE)</f>
        <v>formula_type_name_fr</v>
      </c>
      <c r="Y456" t="str">
        <f ca="1">_xlfn.XLOOKUP(A456,SDDS!A:A,SDDS!I:I,FALSE)</f>
        <v>formula_type_name_en</v>
      </c>
      <c r="Z456">
        <f ca="1">_xlfn.XLOOKUP(A456,SDDS!A:A,SDDS!J:J,FALSE)</f>
        <v>0</v>
      </c>
      <c r="AA456">
        <f ca="1">_xlfn.XLOOKUP(A456,SDDS!A:A,SDDS!K:K,FALSE)</f>
        <v>0</v>
      </c>
      <c r="AD456" t="str">
        <f ca="1">_xlfn.XLOOKUP(A456,'Extract Diagnostic'!A:A,'Extract Diagnostic'!L:L,"0")</f>
        <v>LICENSE TO OPERATE</v>
      </c>
      <c r="AE456" t="str">
        <f ca="1">_xlfn.XLOOKUP(A456,'Extract Diagnostic'!A:A,'Extract Diagnostic'!M:M,"0")</f>
        <v>LICENSE TO OPERATE</v>
      </c>
      <c r="AF456" t="str">
        <f ca="1">_xlfn.XLOOKUP(A456,'Extract Diagnostic'!A:A,'Extract Diagnostic'!N:N,"0")</f>
        <v>LOW</v>
      </c>
      <c r="AG456" t="str">
        <f ca="1">_xlfn.XLOOKUP(A456,'Extract Diagnostic'!A:A,'Extract Diagnostic'!X:X,"0")</f>
        <v>HIGH</v>
      </c>
      <c r="AH456" t="str">
        <f ca="1">_xlfn.XLOOKUP(A456,'Extract Diagnostic'!A:A,'Extract Diagnostic'!Y:Y,"0")</f>
        <v>HIGH</v>
      </c>
      <c r="AI456" t="str">
        <f ca="1">_xlfn.XLOOKUP(A456,'Extract Diagnostic'!A:A,'Extract Diagnostic'!Z:Z,"0")</f>
        <v>-</v>
      </c>
    </row>
    <row r="457" spans="1:35" x14ac:dyDescent="0.35">
      <c r="A457" t="str">
        <f t="shared" ca="1" si="12"/>
        <v>MD Formula General InformationFGI - Formula Environment and NaturalnessFormula User Dose (g)</v>
      </c>
      <c r="B457" t="str">
        <f ca="1"/>
        <v>UWY</v>
      </c>
      <c r="C457" t="str">
        <f ca="1"/>
        <v>MT8-JNY-UOP-UWY</v>
      </c>
      <c r="D457" t="str">
        <f ca="1"/>
        <v>Research &amp; Innovation</v>
      </c>
      <c r="E457" t="str">
        <f ca="1"/>
        <v>Formula</v>
      </c>
      <c r="F457" t="str">
        <f ca="1"/>
        <v>MD Formula General Information</v>
      </c>
      <c r="G457" t="str">
        <f ca="1"/>
        <v>FGI - Formula Environment and Naturalness</v>
      </c>
      <c r="H45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57" t="str">
        <f ca="1"/>
        <v>Formula User Dose (g) [FGI]</v>
      </c>
      <c r="J457" t="str">
        <f ca="1"/>
        <v>Formula User Dose (g)</v>
      </c>
      <c r="K457" t="str">
        <f ca="1"/>
        <v>FGI</v>
      </c>
      <c r="L457" t="str">
        <f ca="1"/>
        <v>Dose for one application of the formula</v>
      </c>
      <c r="M457">
        <f ca="1"/>
        <v>0</v>
      </c>
      <c r="N457" t="str">
        <f ca="1"/>
        <v>Validated</v>
      </c>
      <c r="O457">
        <f>Feuil1!$B$1</f>
        <v>20230823</v>
      </c>
      <c r="P457" t="str">
        <f ca="1">VLOOKUP(F457,Feuil1!$A$13:$D$33,2,FALSE)</f>
        <v>Validated</v>
      </c>
      <c r="Q457" t="str">
        <f ca="1">VLOOKUP(F457,Feuil1!$A$13:$D$33,3,FALSE)</f>
        <v>Mourad B</v>
      </c>
      <c r="R457" t="str">
        <f ca="1">VLOOKUP(F457,Feuil1!$A$13:$D$33,4,FALSE)</f>
        <v>Arnaud H</v>
      </c>
      <c r="W457" t="str">
        <f ca="1">_xlfn.XLOOKUP(A457,SDDS!A:A,SDDS!G:G,FALSE)</f>
        <v>fgi_formula_environment_naturalness</v>
      </c>
      <c r="X457" t="str">
        <f ca="1">_xlfn.XLOOKUP(A457,SDDS!A:A,SDDS!H:H,FALSE)</f>
        <v>formula_user_dose_g</v>
      </c>
      <c r="Y457">
        <f ca="1">_xlfn.XLOOKUP(A457,SDDS!A:A,SDDS!I:I,FALSE)</f>
        <v>0</v>
      </c>
      <c r="Z457">
        <f ca="1">_xlfn.XLOOKUP(A457,SDDS!A:A,SDDS!J:J,FALSE)</f>
        <v>0</v>
      </c>
      <c r="AA457">
        <f ca="1">_xlfn.XLOOKUP(A457,SDDS!A:A,SDDS!K:K,FALSE)</f>
        <v>0</v>
      </c>
      <c r="AD457" t="str">
        <f ca="1">_xlfn.XLOOKUP(A457,'Extract Diagnostic'!A:A,'Extract Diagnostic'!L:L,"0")</f>
        <v>LICENSE TO OPERATE</v>
      </c>
      <c r="AE457" t="str">
        <f ca="1">_xlfn.XLOOKUP(A457,'Extract Diagnostic'!A:A,'Extract Diagnostic'!M:M,"0")</f>
        <v>LOW</v>
      </c>
      <c r="AF457" t="str">
        <f ca="1">_xlfn.XLOOKUP(A457,'Extract Diagnostic'!A:A,'Extract Diagnostic'!N:N,"0")</f>
        <v>LOW</v>
      </c>
      <c r="AG457" t="str">
        <f ca="1">_xlfn.XLOOKUP(A457,'Extract Diagnostic'!A:A,'Extract Diagnostic'!X:X,"0")</f>
        <v>HIGH</v>
      </c>
      <c r="AH457" t="str">
        <f ca="1">_xlfn.XLOOKUP(A457,'Extract Diagnostic'!A:A,'Extract Diagnostic'!Y:Y,"0")</f>
        <v>HIGH</v>
      </c>
      <c r="AI457" t="str">
        <f ca="1">_xlfn.XLOOKUP(A457,'Extract Diagnostic'!A:A,'Extract Diagnostic'!Z:Z,"0")</f>
        <v>-</v>
      </c>
    </row>
    <row r="458" spans="1:35" x14ac:dyDescent="0.35">
      <c r="A458" t="str">
        <f t="shared" ca="1" si="12"/>
        <v>MD Formula General InformationFGI - Formula Environment and NaturalnessFormula Water Footprint - Water Footprint Index</v>
      </c>
      <c r="B458" t="str">
        <f ca="1"/>
        <v>NSY</v>
      </c>
      <c r="C458" t="str">
        <f ca="1"/>
        <v>MT8-JNY-UOP-NSY</v>
      </c>
      <c r="D458" t="str">
        <f ca="1"/>
        <v>Research &amp; Innovation</v>
      </c>
      <c r="E458" t="str">
        <f ca="1"/>
        <v>Formula</v>
      </c>
      <c r="F458" t="str">
        <f ca="1"/>
        <v>MD Formula General Information</v>
      </c>
      <c r="G458" t="str">
        <f ca="1"/>
        <v>FGI - Formula Environment and Naturalness</v>
      </c>
      <c r="H45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458" t="str">
        <f ca="1"/>
        <v>Formula Water Footprint - Water Footprint Index [FGI]</v>
      </c>
      <c r="J458" t="str">
        <f ca="1"/>
        <v>Formula Water Footprint - Water Footprint Index</v>
      </c>
      <c r="K458" t="str">
        <f ca="1"/>
        <v>FGI</v>
      </c>
      <c r="L458" t="str">
        <f ca="1"/>
        <v>The water footprint of a formula represents the volume of water required to dilute it when it is released into nature, after use by the consumer, in order to reach a concentration that has no foreseeable impact on the environment. This footprint is obtained by performing a calculation that takes into account the eco-toxicity and biodegradability of the ingredients. The lower the water footprint, the better the environmental profile of the formula. Initial information measured at ingredient level comes from REDD and is then computed at raw material and ultimately at formula level based on its composition in ingredients. Water footprint is used by many L'Oréal environment-related projects.</v>
      </c>
      <c r="M458">
        <f ca="1"/>
        <v>0</v>
      </c>
      <c r="N458" t="str">
        <f ca="1"/>
        <v>Validated</v>
      </c>
      <c r="O458">
        <f>Feuil1!$B$1</f>
        <v>20230823</v>
      </c>
      <c r="P458" t="str">
        <f ca="1">VLOOKUP(F458,Feuil1!$A$13:$D$33,2,FALSE)</f>
        <v>Validated</v>
      </c>
      <c r="Q458" t="str">
        <f ca="1">VLOOKUP(F458,Feuil1!$A$13:$D$33,3,FALSE)</f>
        <v>Mourad B</v>
      </c>
      <c r="R458" t="str">
        <f ca="1">VLOOKUP(F458,Feuil1!$A$13:$D$33,4,FALSE)</f>
        <v>Arnaud H</v>
      </c>
      <c r="W458" t="str">
        <f ca="1">_xlfn.XLOOKUP(A458,SDDS!A:A,SDDS!G:G,FALSE)</f>
        <v>fgi_formula_environment_naturalness</v>
      </c>
      <c r="X458" t="str">
        <f ca="1">_xlfn.XLOOKUP(A458,SDDS!A:A,SDDS!H:H,FALSE)</f>
        <v>formula_water_footprint_grey_water_index</v>
      </c>
      <c r="Y458">
        <f ca="1">_xlfn.XLOOKUP(A458,SDDS!A:A,SDDS!I:I,FALSE)</f>
        <v>0</v>
      </c>
      <c r="Z458">
        <f ca="1">_xlfn.XLOOKUP(A458,SDDS!A:A,SDDS!J:J,FALSE)</f>
        <v>0</v>
      </c>
      <c r="AA458">
        <f ca="1">_xlfn.XLOOKUP(A458,SDDS!A:A,SDDS!K:K,FALSE)</f>
        <v>0</v>
      </c>
      <c r="AD458" t="str">
        <f ca="1">_xlfn.XLOOKUP(A458,'Extract Diagnostic'!A:A,'Extract Diagnostic'!L:L,"0")</f>
        <v>0</v>
      </c>
      <c r="AE458" t="str">
        <f ca="1">_xlfn.XLOOKUP(A458,'Extract Diagnostic'!A:A,'Extract Diagnostic'!M:M,"0")</f>
        <v>0</v>
      </c>
      <c r="AF458" t="str">
        <f ca="1">_xlfn.XLOOKUP(A458,'Extract Diagnostic'!A:A,'Extract Diagnostic'!N:N,"0")</f>
        <v>0</v>
      </c>
      <c r="AG458" t="str">
        <f ca="1">_xlfn.XLOOKUP(A458,'Extract Diagnostic'!A:A,'Extract Diagnostic'!X:X,"0")</f>
        <v>0</v>
      </c>
      <c r="AH458" t="str">
        <f ca="1">_xlfn.XLOOKUP(A458,'Extract Diagnostic'!A:A,'Extract Diagnostic'!Y:Y,"0")</f>
        <v>0</v>
      </c>
      <c r="AI458" t="str">
        <f ca="1">_xlfn.XLOOKUP(A458,'Extract Diagnostic'!A:A,'Extract Diagnostic'!Z:Z,"0")</f>
        <v>0</v>
      </c>
    </row>
    <row r="459" spans="1:35" hidden="1" x14ac:dyDescent="0.35">
      <c r="A459" t="str">
        <f t="shared" ref="A459:A514" ca="1" si="13">F459&amp;G459&amp;J459</f>
        <v>SocleSOC - Socle PortfolioFormulas duplicated from Formula in Socle Count</v>
      </c>
      <c r="B459" t="str">
        <f ca="1"/>
        <v>33R</v>
      </c>
      <c r="C459" t="str">
        <f ca="1"/>
        <v>MT8-X5G-AY8-33R</v>
      </c>
      <c r="D459" t="str">
        <f ca="1"/>
        <v>Research &amp; Innovation</v>
      </c>
      <c r="E459" t="str">
        <f ca="1"/>
        <v>Formula</v>
      </c>
      <c r="F459" t="str">
        <f ca="1"/>
        <v>Socle</v>
      </c>
      <c r="G459" t="str">
        <f ca="1"/>
        <v>SOC - Socle Portfolio</v>
      </c>
      <c r="H459" t="str">
        <f ca="1"/>
        <v>Elements enabling to identify and characterize a Socle</v>
      </c>
      <c r="I459" t="str">
        <f ca="1"/>
        <v>Formulas duplicated from Formula in Socle Count [SOC]</v>
      </c>
      <c r="J459" t="str">
        <f ca="1"/>
        <v>Formulas duplicated from Formula in Socle Count</v>
      </c>
      <c r="K459" t="str">
        <f ca="1"/>
        <v>SOC</v>
      </c>
      <c r="L459" t="str">
        <f ca="1"/>
        <v>Number of Formulas duplicated from a Formula IN a Socle</v>
      </c>
      <c r="M459">
        <f ca="1"/>
        <v>0</v>
      </c>
      <c r="N459" t="str">
        <f ca="1"/>
        <v>Validated</v>
      </c>
      <c r="O459">
        <f>Feuil1!$B$1</f>
        <v>20230823</v>
      </c>
      <c r="P459" t="str">
        <f ca="1">VLOOKUP(F459,Feuil1!$A$13:$D$33,2,FALSE)</f>
        <v>Validated</v>
      </c>
      <c r="Q459" t="str">
        <f ca="1">VLOOKUP(F459,Feuil1!$A$13:$D$33,3,FALSE)</f>
        <v>Mourad B</v>
      </c>
      <c r="R459" t="str">
        <f ca="1">VLOOKUP(F459,Feuil1!$A$13:$D$33,4,FALSE)</f>
        <v>Frederic G</v>
      </c>
      <c r="W459" s="4" t="b">
        <v>0</v>
      </c>
      <c r="X459" s="4" t="b">
        <v>0</v>
      </c>
      <c r="Y459" s="4" t="b">
        <v>0</v>
      </c>
      <c r="Z459" s="4" t="b">
        <v>0</v>
      </c>
      <c r="AA459" t="b">
        <v>0</v>
      </c>
    </row>
    <row r="460" spans="1:35" hidden="1" x14ac:dyDescent="0.35">
      <c r="A460" t="str">
        <f t="shared" ca="1" si="13"/>
        <v>SocleSOC - Socle PortfolioFormulas duplicated from Formula out of Socle Count</v>
      </c>
      <c r="B460" t="str">
        <f ca="1"/>
        <v>A6F</v>
      </c>
      <c r="C460" t="str">
        <f ca="1"/>
        <v>MT8-X5G-AY8-A6F</v>
      </c>
      <c r="D460" t="str">
        <f ca="1"/>
        <v>Research &amp; Innovation</v>
      </c>
      <c r="E460" t="str">
        <f ca="1"/>
        <v>Formula</v>
      </c>
      <c r="F460" t="str">
        <f ca="1"/>
        <v>Socle</v>
      </c>
      <c r="G460" t="str">
        <f ca="1"/>
        <v>SOC - Socle Portfolio</v>
      </c>
      <c r="H460" t="str">
        <f ca="1"/>
        <v>Elements enabling to identify and characterize a Socle</v>
      </c>
      <c r="I460" t="str">
        <f ca="1"/>
        <v>Formulas duplicated from Formula out of Socle Count [SOC]</v>
      </c>
      <c r="J460" t="str">
        <f ca="1"/>
        <v>Formulas duplicated from Formula out of Socle Count</v>
      </c>
      <c r="K460" t="str">
        <f ca="1"/>
        <v>SOC</v>
      </c>
      <c r="L460" t="str">
        <f ca="1"/>
        <v>Number of Formulas duplicated from a Formula OUT OF Socle</v>
      </c>
      <c r="M460">
        <f ca="1"/>
        <v>0</v>
      </c>
      <c r="N460" t="str">
        <f ca="1"/>
        <v>Validated</v>
      </c>
      <c r="O460">
        <f>Feuil1!$B$1</f>
        <v>20230823</v>
      </c>
      <c r="P460" t="str">
        <f ca="1">VLOOKUP(F460,Feuil1!$A$13:$D$33,2,FALSE)</f>
        <v>Validated</v>
      </c>
      <c r="Q460" t="str">
        <f ca="1">VLOOKUP(F460,Feuil1!$A$13:$D$33,3,FALSE)</f>
        <v>Mourad B</v>
      </c>
      <c r="R460" t="str">
        <f ca="1">VLOOKUP(F460,Feuil1!$A$13:$D$33,4,FALSE)</f>
        <v>Frederic G</v>
      </c>
      <c r="W460" s="4" t="b">
        <v>0</v>
      </c>
      <c r="X460" s="4" t="b">
        <v>0</v>
      </c>
      <c r="Y460" s="4" t="b">
        <v>0</v>
      </c>
      <c r="Z460" s="4" t="b">
        <v>0</v>
      </c>
      <c r="AA460" t="b">
        <v>0</v>
      </c>
    </row>
    <row r="461" spans="1:35" hidden="1" x14ac:dyDescent="0.35">
      <c r="A461" t="str">
        <f t="shared" ca="1" si="13"/>
        <v>SocleSOC - Socle PortfolioFormulas duplicated from Generic Formula Count</v>
      </c>
      <c r="B461" t="str">
        <f ca="1"/>
        <v>G6C</v>
      </c>
      <c r="C461" t="str">
        <f ca="1"/>
        <v>MT8-X5G-AY8-G6C</v>
      </c>
      <c r="D461" t="str">
        <f ca="1"/>
        <v>Research &amp; Innovation</v>
      </c>
      <c r="E461" t="str">
        <f ca="1"/>
        <v>Formula</v>
      </c>
      <c r="F461" t="str">
        <f ca="1"/>
        <v>Socle</v>
      </c>
      <c r="G461" t="str">
        <f ca="1"/>
        <v>SOC - Socle Portfolio</v>
      </c>
      <c r="H461" t="str">
        <f ca="1"/>
        <v>Elements enabling to identify and characterize a Socle</v>
      </c>
      <c r="I461" t="str">
        <f ca="1"/>
        <v>Formulas duplicated from Generic Formula Count [SOC]</v>
      </c>
      <c r="J461" t="str">
        <f ca="1"/>
        <v>Formulas duplicated from Generic Formula Count</v>
      </c>
      <c r="K461" t="str">
        <f ca="1"/>
        <v>SOC</v>
      </c>
      <c r="L461" t="str">
        <f ca="1"/>
        <v>Number of Formulas duplicated from Generic Formula</v>
      </c>
      <c r="M461">
        <f ca="1"/>
        <v>0</v>
      </c>
      <c r="N461" t="str">
        <f ca="1"/>
        <v>Validated</v>
      </c>
      <c r="O461">
        <f>Feuil1!$B$1</f>
        <v>20230823</v>
      </c>
      <c r="P461" t="str">
        <f ca="1">VLOOKUP(F461,Feuil1!$A$13:$D$33,2,FALSE)</f>
        <v>Validated</v>
      </c>
      <c r="Q461" t="str">
        <f ca="1">VLOOKUP(F461,Feuil1!$A$13:$D$33,3,FALSE)</f>
        <v>Mourad B</v>
      </c>
      <c r="R461" t="str">
        <f ca="1">VLOOKUP(F461,Feuil1!$A$13:$D$33,4,FALSE)</f>
        <v>Frederic G</v>
      </c>
      <c r="W461" s="4" t="b">
        <v>0</v>
      </c>
      <c r="X461" s="4" t="b">
        <v>0</v>
      </c>
      <c r="Y461" s="4" t="b">
        <v>0</v>
      </c>
      <c r="Z461" s="4" t="b">
        <v>0</v>
      </c>
      <c r="AA461" t="b">
        <v>0</v>
      </c>
    </row>
    <row r="462" spans="1:35" hidden="1" x14ac:dyDescent="0.35">
      <c r="A462" t="str">
        <f t="shared" ca="1" si="13"/>
        <v>SocleSOC - Socle PortfolioFormulas off alive in Socle Count</v>
      </c>
      <c r="B462" t="str">
        <f ca="1"/>
        <v>Q09</v>
      </c>
      <c r="C462" t="str">
        <f ca="1"/>
        <v>MT8-X5G-AY8-Q09</v>
      </c>
      <c r="D462" t="str">
        <f ca="1"/>
        <v>Research &amp; Innovation</v>
      </c>
      <c r="E462" t="str">
        <f ca="1"/>
        <v>Formula</v>
      </c>
      <c r="F462" t="str">
        <f ca="1"/>
        <v>Socle</v>
      </c>
      <c r="G462" t="str">
        <f ca="1"/>
        <v>SOC - Socle Portfolio</v>
      </c>
      <c r="H462" t="str">
        <f ca="1"/>
        <v>Elements enabling to identify and characterize a Socle</v>
      </c>
      <c r="I462" t="str">
        <f ca="1"/>
        <v>Formulas off alive in Socle Count [SOC]</v>
      </c>
      <c r="J462" t="str">
        <f ca="1"/>
        <v>Formulas off alive in Socle Count</v>
      </c>
      <c r="K462" t="str">
        <f ca="1"/>
        <v>SOC</v>
      </c>
      <c r="L462" t="str">
        <f ca="1"/>
        <v>Number of formulas off alive in socle</v>
      </c>
      <c r="M462">
        <f ca="1"/>
        <v>0</v>
      </c>
      <c r="N462" t="str">
        <f ca="1"/>
        <v>Validated</v>
      </c>
      <c r="O462">
        <f>Feuil1!$B$1</f>
        <v>20230823</v>
      </c>
      <c r="P462" t="str">
        <f ca="1">VLOOKUP(F462,Feuil1!$A$13:$D$33,2,FALSE)</f>
        <v>Validated</v>
      </c>
      <c r="Q462" t="str">
        <f ca="1">VLOOKUP(F462,Feuil1!$A$13:$D$33,3,FALSE)</f>
        <v>Mourad B</v>
      </c>
      <c r="R462" t="str">
        <f ca="1">VLOOKUP(F462,Feuil1!$A$13:$D$33,4,FALSE)</f>
        <v>Frederic G</v>
      </c>
      <c r="W462" s="4" t="b">
        <v>0</v>
      </c>
      <c r="X462" s="4" t="b">
        <v>0</v>
      </c>
      <c r="Y462" s="4" t="b">
        <v>0</v>
      </c>
      <c r="Z462" s="4" t="b">
        <v>0</v>
      </c>
      <c r="AA462" t="b">
        <v>0</v>
      </c>
    </row>
    <row r="463" spans="1:35" hidden="1" x14ac:dyDescent="0.35">
      <c r="A463" t="str">
        <f t="shared" ca="1" si="13"/>
        <v>SocleSOC - Socle PortfolioFormulas off alive out of Socle Count</v>
      </c>
      <c r="B463" t="str">
        <f ca="1"/>
        <v>O46</v>
      </c>
      <c r="C463" t="str">
        <f ca="1"/>
        <v>MT8-X5G-AY8-O46</v>
      </c>
      <c r="D463" t="str">
        <f ca="1"/>
        <v>Research &amp; Innovation</v>
      </c>
      <c r="E463" t="str">
        <f ca="1"/>
        <v>Formula</v>
      </c>
      <c r="F463" t="str">
        <f ca="1"/>
        <v>Socle</v>
      </c>
      <c r="G463" t="str">
        <f ca="1"/>
        <v>SOC - Socle Portfolio</v>
      </c>
      <c r="H463" t="str">
        <f ca="1"/>
        <v>Elements enabling to identify and characterize a Socle</v>
      </c>
      <c r="I463" t="str">
        <f ca="1"/>
        <v>Formulas off alive out of Socle Count [SOC]</v>
      </c>
      <c r="J463" t="str">
        <f ca="1"/>
        <v>Formulas off alive out of Socle Count</v>
      </c>
      <c r="K463" t="str">
        <f ca="1"/>
        <v>SOC</v>
      </c>
      <c r="L463" t="str">
        <f ca="1"/>
        <v>Number of Current Officialized formulas OUT OF Socle (perimeter : Off alive)</v>
      </c>
      <c r="M463">
        <f ca="1"/>
        <v>0</v>
      </c>
      <c r="N463" t="str">
        <f ca="1"/>
        <v>Validated</v>
      </c>
      <c r="O463">
        <f>Feuil1!$B$1</f>
        <v>20230823</v>
      </c>
      <c r="P463" t="str">
        <f ca="1">VLOOKUP(F463,Feuil1!$A$13:$D$33,2,FALSE)</f>
        <v>Validated</v>
      </c>
      <c r="Q463" t="str">
        <f ca="1">VLOOKUP(F463,Feuil1!$A$13:$D$33,3,FALSE)</f>
        <v>Mourad B</v>
      </c>
      <c r="R463" t="str">
        <f ca="1">VLOOKUP(F463,Feuil1!$A$13:$D$33,4,FALSE)</f>
        <v>Frederic G</v>
      </c>
      <c r="W463" s="4" t="b">
        <v>0</v>
      </c>
      <c r="X463" s="4" t="b">
        <v>0</v>
      </c>
      <c r="Y463" s="4" t="b">
        <v>0</v>
      </c>
      <c r="Z463" s="4" t="b">
        <v>0</v>
      </c>
      <c r="AA463" t="b">
        <v>0</v>
      </c>
    </row>
    <row r="464" spans="1:35" x14ac:dyDescent="0.35">
      <c r="A464" t="str">
        <f ca="1">F464&amp;G464&amp;J464</f>
        <v>MD Formula General InformationFGI - Formula R&amp;I General classificationFormulation axis</v>
      </c>
      <c r="B464" t="str">
        <f ca="1"/>
        <v>JBM</v>
      </c>
      <c r="C464" t="str">
        <f ca="1"/>
        <v>MT8-JNY-VK8-JBM</v>
      </c>
      <c r="D464" t="str">
        <f ca="1"/>
        <v>Research &amp; Innovation</v>
      </c>
      <c r="E464" t="str">
        <f ca="1"/>
        <v>Formula</v>
      </c>
      <c r="F464" t="str">
        <f ca="1"/>
        <v>MD Formula General Information</v>
      </c>
      <c r="G464" t="str">
        <f ca="1"/>
        <v>FGI - Formula R&amp;I General classification</v>
      </c>
      <c r="H464" t="str">
        <f ca="1"/>
        <v>General information that classifies the formula and describes it in terms of its classification.</v>
      </c>
      <c r="I464" t="str">
        <f ca="1"/>
        <v>Formulation axis [FGI]</v>
      </c>
      <c r="J464" t="str">
        <f ca="1"/>
        <v>Formulation axis</v>
      </c>
      <c r="K464" t="str">
        <f ca="1"/>
        <v>FGI</v>
      </c>
      <c r="L464" t="str">
        <f ca="1"/>
        <v>large product family</v>
      </c>
      <c r="M464">
        <f ca="1"/>
        <v>0</v>
      </c>
      <c r="N464" t="str">
        <f ca="1"/>
        <v>On going</v>
      </c>
      <c r="O464">
        <f>Feuil1!$B$1</f>
        <v>20230823</v>
      </c>
      <c r="P464" t="str">
        <f ca="1">VLOOKUP(F464,Feuil1!$A$13:$D$33,2,FALSE)</f>
        <v>Validated</v>
      </c>
      <c r="Q464" t="str">
        <f ca="1">VLOOKUP(F464,Feuil1!$A$13:$D$33,3,FALSE)</f>
        <v>Mourad B</v>
      </c>
      <c r="R464" t="str">
        <f ca="1">VLOOKUP(F464,Feuil1!$A$13:$D$33,4,FALSE)</f>
        <v>Arnaud H</v>
      </c>
      <c r="W464" t="str">
        <f ca="1">_xlfn.XLOOKUP(A464,SDDS!A:A,SDDS!G:G,FALSE)</f>
        <v>fgi_formula_ri_general_classification</v>
      </c>
      <c r="X464">
        <f ca="1">_xlfn.XLOOKUP(A464,SDDS!A:A,SDDS!H:H,FALSE)</f>
        <v>0</v>
      </c>
      <c r="Y464">
        <f ca="1">_xlfn.XLOOKUP(A464,SDDS!A:A,SDDS!I:I,FALSE)</f>
        <v>0</v>
      </c>
      <c r="Z464">
        <f ca="1">_xlfn.XLOOKUP(A464,SDDS!A:A,SDDS!J:J,FALSE)</f>
        <v>0</v>
      </c>
      <c r="AA464" t="str">
        <f ca="1">_xlfn.XLOOKUP(A464,SDDS!A:A,SDDS!K:K,FALSE)</f>
        <v>formula_creator_source_id</v>
      </c>
      <c r="AD464" t="str">
        <f ca="1">_xlfn.XLOOKUP(A464,'Extract Diagnostic'!A:A,'Extract Diagnostic'!L:L,"0")</f>
        <v>LICENSE TO OPERATE</v>
      </c>
      <c r="AE464" t="str">
        <f ca="1">_xlfn.XLOOKUP(A464,'Extract Diagnostic'!A:A,'Extract Diagnostic'!M:M,"0")</f>
        <v>LICENSE TO OPERATE</v>
      </c>
      <c r="AF464" t="str">
        <f ca="1">_xlfn.XLOOKUP(A464,'Extract Diagnostic'!A:A,'Extract Diagnostic'!N:N,"0")</f>
        <v>LOW</v>
      </c>
      <c r="AG464" t="str">
        <f ca="1">_xlfn.XLOOKUP(A464,'Extract Diagnostic'!A:A,'Extract Diagnostic'!X:X,"0")</f>
        <v>HIGH</v>
      </c>
      <c r="AH464" t="str">
        <f ca="1">_xlfn.XLOOKUP(A464,'Extract Diagnostic'!A:A,'Extract Diagnostic'!Y:Y,"0")</f>
        <v>HIGH</v>
      </c>
      <c r="AI464" t="str">
        <f ca="1">_xlfn.XLOOKUP(A464,'Extract Diagnostic'!A:A,'Extract Diagnostic'!Z:Z,"0")</f>
        <v>-</v>
      </c>
    </row>
    <row r="465" spans="1:35" hidden="1" x14ac:dyDescent="0.35">
      <c r="A465" t="str">
        <f t="shared" ca="1" si="13"/>
        <v>SocleSOC - Socle IdentificationFormulation Center Socle Link</v>
      </c>
      <c r="B465" t="str">
        <f ca="1"/>
        <v>ZFX</v>
      </c>
      <c r="C465" t="str">
        <f ca="1"/>
        <v>MT8-X5G-7VQ-ZFX</v>
      </c>
      <c r="D465" t="str">
        <f ca="1"/>
        <v>Research &amp; Innovation</v>
      </c>
      <c r="E465" t="str">
        <f ca="1"/>
        <v>Formula</v>
      </c>
      <c r="F465" t="str">
        <f ca="1"/>
        <v>Socle</v>
      </c>
      <c r="G465" t="str">
        <f ca="1"/>
        <v>SOC - Socle Identification</v>
      </c>
      <c r="H465" t="str">
        <f ca="1"/>
        <v>Elements enabling to identify and characterize a Socle</v>
      </c>
      <c r="I465" t="str">
        <f ca="1"/>
        <v>Formulation Center Socle Link [SOC]</v>
      </c>
      <c r="J465" t="str">
        <f ca="1"/>
        <v>Formulation Center Socle Link</v>
      </c>
      <c r="K465" t="str">
        <f ca="1"/>
        <v>SOC</v>
      </c>
      <c r="L465" t="str">
        <f ca="1"/>
        <v>URL Link to Socle page in the Formulation Center</v>
      </c>
      <c r="M465">
        <f ca="1"/>
        <v>0</v>
      </c>
      <c r="N465" t="str">
        <f ca="1"/>
        <v>Validated</v>
      </c>
      <c r="O465">
        <f>Feuil1!$B$1</f>
        <v>20230823</v>
      </c>
      <c r="P465" t="str">
        <f ca="1">VLOOKUP(F465,Feuil1!$A$13:$D$33,2,FALSE)</f>
        <v>Validated</v>
      </c>
      <c r="Q465" t="str">
        <f ca="1">VLOOKUP(F465,Feuil1!$A$13:$D$33,3,FALSE)</f>
        <v>Mourad B</v>
      </c>
      <c r="R465" t="str">
        <f ca="1">VLOOKUP(F465,Feuil1!$A$13:$D$33,4,FALSE)</f>
        <v>Frederic G</v>
      </c>
      <c r="W465" s="4" t="b">
        <v>0</v>
      </c>
      <c r="X465" s="4" t="b">
        <v>0</v>
      </c>
      <c r="Y465" s="4" t="b">
        <v>0</v>
      </c>
      <c r="Z465" s="4" t="b">
        <v>0</v>
      </c>
      <c r="AA465" t="b">
        <v>0</v>
      </c>
    </row>
    <row r="466" spans="1:35" hidden="1" x14ac:dyDescent="0.35">
      <c r="A466" t="str">
        <f t="shared" ca="1" si="13"/>
        <v>SocleSOC - Socle Technology FiliationFormulation Technology code</v>
      </c>
      <c r="B466" t="str">
        <f ca="1"/>
        <v>4S0</v>
      </c>
      <c r="C466" t="str">
        <f ca="1"/>
        <v>MT8-X5G-W4M-4S0</v>
      </c>
      <c r="D466" t="str">
        <f ca="1"/>
        <v>Research &amp; Innovation</v>
      </c>
      <c r="E466" t="str">
        <f ca="1"/>
        <v>Formula</v>
      </c>
      <c r="F466" t="str">
        <f ca="1"/>
        <v>Socle</v>
      </c>
      <c r="G466" t="str">
        <f ca="1"/>
        <v>SOC - Socle Technology Filiation</v>
      </c>
      <c r="H466" t="str">
        <f ca="1"/>
        <v>Data to link a technology and a socle</v>
      </c>
      <c r="I466" t="str">
        <f ca="1"/>
        <v>Formulation Technology code [SOC]</v>
      </c>
      <c r="J466" t="str">
        <f ca="1"/>
        <v>Formulation Technology code</v>
      </c>
      <c r="K466" t="str">
        <f ca="1"/>
        <v>SOC</v>
      </c>
      <c r="L466" t="str">
        <f ca="1"/>
        <v>Formulation Technology code filiated to a Socle</v>
      </c>
      <c r="M466">
        <f ca="1"/>
        <v>0</v>
      </c>
      <c r="N466" t="str">
        <f ca="1"/>
        <v>Validated</v>
      </c>
      <c r="O466">
        <f>Feuil1!$B$1</f>
        <v>20230823</v>
      </c>
      <c r="P466" t="str">
        <f ca="1">VLOOKUP(F466,Feuil1!$A$13:$D$33,2,FALSE)</f>
        <v>Validated</v>
      </c>
      <c r="Q466" t="str">
        <f ca="1">VLOOKUP(F466,Feuil1!$A$13:$D$33,3,FALSE)</f>
        <v>Mourad B</v>
      </c>
      <c r="R466" t="str">
        <f ca="1">VLOOKUP(F466,Feuil1!$A$13:$D$33,4,FALSE)</f>
        <v>Frederic G</v>
      </c>
      <c r="W466" s="4" t="b">
        <v>0</v>
      </c>
      <c r="X466" s="4" t="b">
        <v>0</v>
      </c>
      <c r="Y466" s="4" t="b">
        <v>0</v>
      </c>
      <c r="Z466" s="4" t="b">
        <v>0</v>
      </c>
      <c r="AA466" t="b">
        <v>0</v>
      </c>
    </row>
    <row r="467" spans="1:35" x14ac:dyDescent="0.35">
      <c r="A467" t="str">
        <f t="shared" ca="1" si="13"/>
        <v>MD Formula General InformationFGI - Formula Environmental Impact FactorsFossil &amp; Mineral Resources Depletion - End-of-life Footprint per dose</v>
      </c>
      <c r="B467" t="str">
        <f ca="1"/>
        <v>IUD</v>
      </c>
      <c r="C467" t="str">
        <f ca="1"/>
        <v>MT8-JNY-WWN-IUD</v>
      </c>
      <c r="D467" t="str">
        <f ca="1"/>
        <v>Research &amp; Innovation</v>
      </c>
      <c r="E467" t="str">
        <f ca="1"/>
        <v>Formula</v>
      </c>
      <c r="F467" t="str">
        <f ca="1"/>
        <v>MD Formula General Information</v>
      </c>
      <c r="G467" t="str">
        <f ca="1"/>
        <v>FGI - Formula Environmental Impact Factors</v>
      </c>
      <c r="H46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67" t="str">
        <f ca="1"/>
        <v>Fossil &amp; Mineral Resources Depletion - End-of-life Footprint per dose [FGI]</v>
      </c>
      <c r="J467" t="str">
        <f ca="1"/>
        <v>Fossil &amp; Mineral Resources Depletion - End-of-life Footprint per dose</v>
      </c>
      <c r="K467" t="str">
        <f ca="1"/>
        <v>FGI</v>
      </c>
      <c r="L467" t="str">
        <f ca="1"/>
        <v>Fossil &amp; Mineral Resources Depletion (FMRD) end-of-life footprint for a gram of the ingredient</v>
      </c>
      <c r="M467">
        <f ca="1"/>
        <v>0</v>
      </c>
      <c r="N467" t="str">
        <f ca="1"/>
        <v>Validated</v>
      </c>
      <c r="O467">
        <f>Feuil1!$B$1</f>
        <v>20230823</v>
      </c>
      <c r="P467" t="str">
        <f ca="1">VLOOKUP(F467,Feuil1!$A$13:$D$33,2,FALSE)</f>
        <v>Validated</v>
      </c>
      <c r="Q467" t="str">
        <f ca="1">VLOOKUP(F467,Feuil1!$A$13:$D$33,3,FALSE)</f>
        <v>Mourad B</v>
      </c>
      <c r="R467" t="str">
        <f ca="1">VLOOKUP(F467,Feuil1!$A$13:$D$33,4,FALSE)</f>
        <v>Arnaud H</v>
      </c>
      <c r="W467" t="str">
        <f ca="1">_xlfn.XLOOKUP(A467,SDDS!A:A,SDDS!G:G,FALSE)</f>
        <v>fgi_formula_environmental_impact_factors</v>
      </c>
      <c r="X467">
        <f ca="1">_xlfn.XLOOKUP(A467,SDDS!A:A,SDDS!H:H,FALSE)</f>
        <v>0</v>
      </c>
      <c r="Y467">
        <f ca="1">_xlfn.XLOOKUP(A467,SDDS!A:A,SDDS!I:I,FALSE)</f>
        <v>0</v>
      </c>
      <c r="Z467">
        <f ca="1">_xlfn.XLOOKUP(A467,SDDS!A:A,SDDS!J:J,FALSE)</f>
        <v>0</v>
      </c>
      <c r="AA467">
        <f ca="1">_xlfn.XLOOKUP(A467,SDDS!A:A,SDDS!K:K,FALSE)</f>
        <v>0</v>
      </c>
      <c r="AD467" t="str">
        <f ca="1">_xlfn.XLOOKUP(A467,'Extract Diagnostic'!A:A,'Extract Diagnostic'!L:L,"0")</f>
        <v>LICENSE TO OPERATE</v>
      </c>
      <c r="AE467" t="str">
        <f ca="1">_xlfn.XLOOKUP(A467,'Extract Diagnostic'!A:A,'Extract Diagnostic'!M:M,"0")</f>
        <v>LOW</v>
      </c>
      <c r="AF467" t="str">
        <f ca="1">_xlfn.XLOOKUP(A467,'Extract Diagnostic'!A:A,'Extract Diagnostic'!N:N,"0")</f>
        <v>LOW</v>
      </c>
      <c r="AG467" t="str">
        <f ca="1">_xlfn.XLOOKUP(A467,'Extract Diagnostic'!A:A,'Extract Diagnostic'!X:X,"0")</f>
        <v>HIGH</v>
      </c>
      <c r="AH467" t="str">
        <f ca="1">_xlfn.XLOOKUP(A467,'Extract Diagnostic'!A:A,'Extract Diagnostic'!Y:Y,"0")</f>
        <v>HIGH</v>
      </c>
      <c r="AI467" t="str">
        <f ca="1">_xlfn.XLOOKUP(A467,'Extract Diagnostic'!A:A,'Extract Diagnostic'!Z:Z,"0")</f>
        <v>-</v>
      </c>
    </row>
    <row r="468" spans="1:35" x14ac:dyDescent="0.35">
      <c r="A468" t="str">
        <f t="shared" ca="1" si="13"/>
        <v>MD Formula General InformationFGI - Formula Environmental Impact FactorsFossil &amp; Mineral Resources Depletion - End-of-life Footprint per gram</v>
      </c>
      <c r="B468" t="str">
        <f ca="1"/>
        <v>RYO</v>
      </c>
      <c r="C468" t="str">
        <f ca="1"/>
        <v>MT8-JNY-WWN-RYO</v>
      </c>
      <c r="D468" t="str">
        <f ca="1"/>
        <v>Research &amp; Innovation</v>
      </c>
      <c r="E468" t="str">
        <f ca="1"/>
        <v>Formula</v>
      </c>
      <c r="F468" t="str">
        <f ca="1"/>
        <v>MD Formula General Information</v>
      </c>
      <c r="G468" t="str">
        <f ca="1"/>
        <v>FGI - Formula Environmental Impact Factors</v>
      </c>
      <c r="H46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68" t="str">
        <f ca="1"/>
        <v>Fossil &amp; Mineral Resources Depletion - End-of-life Footprint per gram [FGI]</v>
      </c>
      <c r="J468" t="str">
        <f ca="1"/>
        <v>Fossil &amp; Mineral Resources Depletion - End-of-life Footprint per gram</v>
      </c>
      <c r="K468" t="str">
        <f ca="1"/>
        <v>FGI</v>
      </c>
      <c r="L468" t="str">
        <f ca="1"/>
        <v>Fossil &amp; Mineral Resources Depletion (FMRD) end-of-life footprint for a gram of the ingredient</v>
      </c>
      <c r="M468">
        <f ca="1"/>
        <v>0</v>
      </c>
      <c r="N468" t="str">
        <f ca="1"/>
        <v>Validated</v>
      </c>
      <c r="O468">
        <f>Feuil1!$B$1</f>
        <v>20230823</v>
      </c>
      <c r="P468" t="str">
        <f ca="1">VLOOKUP(F468,Feuil1!$A$13:$D$33,2,FALSE)</f>
        <v>Validated</v>
      </c>
      <c r="Q468" t="str">
        <f ca="1">VLOOKUP(F468,Feuil1!$A$13:$D$33,3,FALSE)</f>
        <v>Mourad B</v>
      </c>
      <c r="R468" t="str">
        <f ca="1">VLOOKUP(F468,Feuil1!$A$13:$D$33,4,FALSE)</f>
        <v>Arnaud H</v>
      </c>
      <c r="W468" t="str">
        <f ca="1">_xlfn.XLOOKUP(A468,SDDS!A:A,SDDS!G:G,FALSE)</f>
        <v>fgi_formula_environmental_impact_factors</v>
      </c>
      <c r="X468">
        <f ca="1">_xlfn.XLOOKUP(A468,SDDS!A:A,SDDS!H:H,FALSE)</f>
        <v>0</v>
      </c>
      <c r="Y468">
        <f ca="1">_xlfn.XLOOKUP(A468,SDDS!A:A,SDDS!I:I,FALSE)</f>
        <v>0</v>
      </c>
      <c r="Z468">
        <f ca="1">_xlfn.XLOOKUP(A468,SDDS!A:A,SDDS!J:J,FALSE)</f>
        <v>0</v>
      </c>
      <c r="AA468">
        <f ca="1">_xlfn.XLOOKUP(A468,SDDS!A:A,SDDS!K:K,FALSE)</f>
        <v>0</v>
      </c>
      <c r="AD468" t="str">
        <f ca="1">_xlfn.XLOOKUP(A468,'Extract Diagnostic'!A:A,'Extract Diagnostic'!L:L,"0")</f>
        <v>LICENSE TO OPERATE</v>
      </c>
      <c r="AE468" t="str">
        <f ca="1">_xlfn.XLOOKUP(A468,'Extract Diagnostic'!A:A,'Extract Diagnostic'!M:M,"0")</f>
        <v>LOW</v>
      </c>
      <c r="AF468" t="str">
        <f ca="1">_xlfn.XLOOKUP(A468,'Extract Diagnostic'!A:A,'Extract Diagnostic'!N:N,"0")</f>
        <v>LOW</v>
      </c>
      <c r="AG468" t="str">
        <f ca="1">_xlfn.XLOOKUP(A468,'Extract Diagnostic'!A:A,'Extract Diagnostic'!X:X,"0")</f>
        <v>HIGH</v>
      </c>
      <c r="AH468" t="str">
        <f ca="1">_xlfn.XLOOKUP(A468,'Extract Diagnostic'!A:A,'Extract Diagnostic'!Y:Y,"0")</f>
        <v>HIGH</v>
      </c>
      <c r="AI468" t="str">
        <f ca="1">_xlfn.XLOOKUP(A468,'Extract Diagnostic'!A:A,'Extract Diagnostic'!Z:Z,"0")</f>
        <v>-</v>
      </c>
    </row>
    <row r="469" spans="1:35" x14ac:dyDescent="0.35">
      <c r="A469" t="str">
        <f t="shared" ca="1" si="13"/>
        <v>MD Formula General InformationFGI - Formula Environmental Impact FactorsFossil &amp; Mineral Resources Depletion - End-of-life Impact per gram</v>
      </c>
      <c r="B469" t="str">
        <f ca="1"/>
        <v>OT0</v>
      </c>
      <c r="C469" t="str">
        <f ca="1"/>
        <v>MT8-JNY-WWN-OT0</v>
      </c>
      <c r="D469" t="str">
        <f ca="1"/>
        <v>Research &amp; Innovation</v>
      </c>
      <c r="E469" t="str">
        <f ca="1"/>
        <v>Formula</v>
      </c>
      <c r="F469" t="str">
        <f ca="1"/>
        <v>MD Formula General Information</v>
      </c>
      <c r="G469" t="str">
        <f ca="1"/>
        <v>FGI - Formula Environmental Impact Factors</v>
      </c>
      <c r="H46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69" t="str">
        <f ca="1"/>
        <v>Fossil &amp; Mineral Resources Depletion - End-of-life Impact per gram [FGI]</v>
      </c>
      <c r="J469" t="str">
        <f ca="1"/>
        <v>Fossil &amp; Mineral Resources Depletion - End-of-life Impact per gram</v>
      </c>
      <c r="K469" t="str">
        <f ca="1"/>
        <v>FGI</v>
      </c>
      <c r="L469" t="str">
        <f ca="1"/>
        <v>Fossil &amp; Mineral Resources Depletion (FMRD) end-of-life impact, in kilograms of antimony equivalent (kg Sb - eq), for a gram of the ingredient</v>
      </c>
      <c r="M469">
        <f ca="1"/>
        <v>0</v>
      </c>
      <c r="N469" t="str">
        <f ca="1"/>
        <v>Validated</v>
      </c>
      <c r="O469">
        <f>Feuil1!$B$1</f>
        <v>20230823</v>
      </c>
      <c r="P469" t="str">
        <f ca="1">VLOOKUP(F469,Feuil1!$A$13:$D$33,2,FALSE)</f>
        <v>Validated</v>
      </c>
      <c r="Q469" t="str">
        <f ca="1">VLOOKUP(F469,Feuil1!$A$13:$D$33,3,FALSE)</f>
        <v>Mourad B</v>
      </c>
      <c r="R469" t="str">
        <f ca="1">VLOOKUP(F469,Feuil1!$A$13:$D$33,4,FALSE)</f>
        <v>Arnaud H</v>
      </c>
      <c r="W469" t="str">
        <f ca="1">_xlfn.XLOOKUP(A469,SDDS!A:A,SDDS!G:G,FALSE)</f>
        <v>fgi_formula_environmental_impact_factors</v>
      </c>
      <c r="X469">
        <f ca="1">_xlfn.XLOOKUP(A469,SDDS!A:A,SDDS!H:H,FALSE)</f>
        <v>0</v>
      </c>
      <c r="Y469">
        <f ca="1">_xlfn.XLOOKUP(A469,SDDS!A:A,SDDS!I:I,FALSE)</f>
        <v>0</v>
      </c>
      <c r="Z469">
        <f ca="1">_xlfn.XLOOKUP(A469,SDDS!A:A,SDDS!J:J,FALSE)</f>
        <v>0</v>
      </c>
      <c r="AA469">
        <f ca="1">_xlfn.XLOOKUP(A469,SDDS!A:A,SDDS!K:K,FALSE)</f>
        <v>0</v>
      </c>
      <c r="AD469" t="str">
        <f ca="1">_xlfn.XLOOKUP(A469,'Extract Diagnostic'!A:A,'Extract Diagnostic'!L:L,"0")</f>
        <v>LICENSE TO OPERATE</v>
      </c>
      <c r="AE469" t="str">
        <f ca="1">_xlfn.XLOOKUP(A469,'Extract Diagnostic'!A:A,'Extract Diagnostic'!M:M,"0")</f>
        <v>LOW</v>
      </c>
      <c r="AF469" t="str">
        <f ca="1">_xlfn.XLOOKUP(A469,'Extract Diagnostic'!A:A,'Extract Diagnostic'!N:N,"0")</f>
        <v>LOW</v>
      </c>
      <c r="AG469" t="str">
        <f ca="1">_xlfn.XLOOKUP(A469,'Extract Diagnostic'!A:A,'Extract Diagnostic'!X:X,"0")</f>
        <v>HIGH</v>
      </c>
      <c r="AH469" t="str">
        <f ca="1">_xlfn.XLOOKUP(A469,'Extract Diagnostic'!A:A,'Extract Diagnostic'!Y:Y,"0")</f>
        <v>HIGH</v>
      </c>
      <c r="AI469" t="str">
        <f ca="1">_xlfn.XLOOKUP(A469,'Extract Diagnostic'!A:A,'Extract Diagnostic'!Z:Z,"0")</f>
        <v>-</v>
      </c>
    </row>
    <row r="470" spans="1:35" x14ac:dyDescent="0.35">
      <c r="A470" t="str">
        <f t="shared" ca="1" si="13"/>
        <v>MD Formula General InformationFGI - Formula Environmental Impact FactorsFossil &amp; Mineral Resources Depletion - Heating Water Indicator per liter</v>
      </c>
      <c r="B470" t="str">
        <f ca="1"/>
        <v>AFM</v>
      </c>
      <c r="C470" t="str">
        <f ca="1"/>
        <v>MT8-JNY-WWN-AFM</v>
      </c>
      <c r="D470" t="str">
        <f ca="1"/>
        <v>Research &amp; Innovation</v>
      </c>
      <c r="E470" t="str">
        <f ca="1"/>
        <v>Formula</v>
      </c>
      <c r="F470" t="str">
        <f ca="1"/>
        <v>MD Formula General Information</v>
      </c>
      <c r="G470" t="str">
        <f ca="1"/>
        <v>FGI - Formula Environmental Impact Factors</v>
      </c>
      <c r="H47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0" t="str">
        <f ca="1"/>
        <v>Fossil &amp; Mineral Resources Depletion - Heating Water Indicator per liter [FGI]</v>
      </c>
      <c r="J470" t="str">
        <f ca="1"/>
        <v>Fossil &amp; Mineral Resources Depletion - Heating Water Indicator per liter</v>
      </c>
      <c r="K470" t="str">
        <f ca="1"/>
        <v>FGI</v>
      </c>
      <c r="L470" t="str">
        <f ca="1"/>
        <v>Fossil &amp; Mineral Resources Depletion (FMRD) heating water indicator per litre of the ingredient</v>
      </c>
      <c r="M470">
        <f ca="1"/>
        <v>0</v>
      </c>
      <c r="N470" t="str">
        <f ca="1"/>
        <v>Validated</v>
      </c>
      <c r="O470">
        <f>Feuil1!$B$1</f>
        <v>20230823</v>
      </c>
      <c r="P470" t="str">
        <f ca="1">VLOOKUP(F470,Feuil1!$A$13:$D$33,2,FALSE)</f>
        <v>Validated</v>
      </c>
      <c r="Q470" t="str">
        <f ca="1">VLOOKUP(F470,Feuil1!$A$13:$D$33,3,FALSE)</f>
        <v>Mourad B</v>
      </c>
      <c r="R470" t="str">
        <f ca="1">VLOOKUP(F470,Feuil1!$A$13:$D$33,4,FALSE)</f>
        <v>Arnaud H</v>
      </c>
      <c r="W470" t="str">
        <f ca="1">_xlfn.XLOOKUP(A470,SDDS!A:A,SDDS!G:G,FALSE)</f>
        <v>fgi_formula_environmental_impact_factors</v>
      </c>
      <c r="X470">
        <f ca="1">_xlfn.XLOOKUP(A470,SDDS!A:A,SDDS!H:H,FALSE)</f>
        <v>0</v>
      </c>
      <c r="Y470">
        <f ca="1">_xlfn.XLOOKUP(A470,SDDS!A:A,SDDS!I:I,FALSE)</f>
        <v>0</v>
      </c>
      <c r="Z470">
        <f ca="1">_xlfn.XLOOKUP(A470,SDDS!A:A,SDDS!J:J,FALSE)</f>
        <v>0</v>
      </c>
      <c r="AA470">
        <f ca="1">_xlfn.XLOOKUP(A470,SDDS!A:A,SDDS!K:K,FALSE)</f>
        <v>0</v>
      </c>
      <c r="AD470" t="str">
        <f ca="1">_xlfn.XLOOKUP(A470,'Extract Diagnostic'!A:A,'Extract Diagnostic'!L:L,"0")</f>
        <v>LICENSE TO OPERATE</v>
      </c>
      <c r="AE470" t="str">
        <f ca="1">_xlfn.XLOOKUP(A470,'Extract Diagnostic'!A:A,'Extract Diagnostic'!M:M,"0")</f>
        <v>LOW</v>
      </c>
      <c r="AF470" t="str">
        <f ca="1">_xlfn.XLOOKUP(A470,'Extract Diagnostic'!A:A,'Extract Diagnostic'!N:N,"0")</f>
        <v>LOW</v>
      </c>
      <c r="AG470" t="str">
        <f ca="1">_xlfn.XLOOKUP(A470,'Extract Diagnostic'!A:A,'Extract Diagnostic'!X:X,"0")</f>
        <v>HIGH</v>
      </c>
      <c r="AH470" t="str">
        <f ca="1">_xlfn.XLOOKUP(A470,'Extract Diagnostic'!A:A,'Extract Diagnostic'!Y:Y,"0")</f>
        <v>HIGH</v>
      </c>
      <c r="AI470" t="str">
        <f ca="1">_xlfn.XLOOKUP(A470,'Extract Diagnostic'!A:A,'Extract Diagnostic'!Z:Z,"0")</f>
        <v>-</v>
      </c>
    </row>
    <row r="471" spans="1:35" x14ac:dyDescent="0.35">
      <c r="A471" t="str">
        <f t="shared" ca="1" si="13"/>
        <v>MD Formula General InformationFGI - Formula Environmental Impact FactorsFossil &amp; Mineral Resources Depletion - Normalization Coefficient</v>
      </c>
      <c r="B471" t="str">
        <f ca="1"/>
        <v>GMB</v>
      </c>
      <c r="C471" t="str">
        <f ca="1"/>
        <v>MT8-JNY-WWN-GMB</v>
      </c>
      <c r="D471" t="str">
        <f ca="1"/>
        <v>Research &amp; Innovation</v>
      </c>
      <c r="E471" t="str">
        <f ca="1"/>
        <v>Formula</v>
      </c>
      <c r="F471" t="str">
        <f ca="1"/>
        <v>MD Formula General Information</v>
      </c>
      <c r="G471" t="str">
        <f ca="1"/>
        <v>FGI - Formula Environmental Impact Factors</v>
      </c>
      <c r="H47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1" t="str">
        <f ca="1"/>
        <v>Fossil &amp; Mineral Resources Depletion - Normalization Coefficient [FGI]</v>
      </c>
      <c r="J471" t="str">
        <f ca="1"/>
        <v>Fossil &amp; Mineral Resources Depletion - Normalization Coefficient</v>
      </c>
      <c r="K471" t="str">
        <f ca="1"/>
        <v>FGI</v>
      </c>
      <c r="L471" t="str">
        <f ca="1"/>
        <v>Fossil &amp; Mineral Resources Depletion (FMRD) normalization coefficient</v>
      </c>
      <c r="M471">
        <f ca="1"/>
        <v>0</v>
      </c>
      <c r="N471" t="str">
        <f ca="1"/>
        <v>Validated</v>
      </c>
      <c r="O471">
        <f>Feuil1!$B$1</f>
        <v>20230823</v>
      </c>
      <c r="P471" t="str">
        <f ca="1">VLOOKUP(F471,Feuil1!$A$13:$D$33,2,FALSE)</f>
        <v>Validated</v>
      </c>
      <c r="Q471" t="str">
        <f ca="1">VLOOKUP(F471,Feuil1!$A$13:$D$33,3,FALSE)</f>
        <v>Mourad B</v>
      </c>
      <c r="R471" t="str">
        <f ca="1">VLOOKUP(F471,Feuil1!$A$13:$D$33,4,FALSE)</f>
        <v>Arnaud H</v>
      </c>
      <c r="W471" t="str">
        <f ca="1">_xlfn.XLOOKUP(A471,SDDS!A:A,SDDS!G:G,FALSE)</f>
        <v>fgi_formula_environmental_impact_factors</v>
      </c>
      <c r="X471">
        <f ca="1">_xlfn.XLOOKUP(A471,SDDS!A:A,SDDS!H:H,FALSE)</f>
        <v>0</v>
      </c>
      <c r="Y471">
        <f ca="1">_xlfn.XLOOKUP(A471,SDDS!A:A,SDDS!I:I,FALSE)</f>
        <v>0</v>
      </c>
      <c r="Z471">
        <f ca="1">_xlfn.XLOOKUP(A471,SDDS!A:A,SDDS!J:J,FALSE)</f>
        <v>0</v>
      </c>
      <c r="AA471">
        <f ca="1">_xlfn.XLOOKUP(A471,SDDS!A:A,SDDS!K:K,FALSE)</f>
        <v>0</v>
      </c>
      <c r="AD471" t="str">
        <f ca="1">_xlfn.XLOOKUP(A471,'Extract Diagnostic'!A:A,'Extract Diagnostic'!L:L,"0")</f>
        <v>LICENSE TO OPERATE</v>
      </c>
      <c r="AE471" t="str">
        <f ca="1">_xlfn.XLOOKUP(A471,'Extract Diagnostic'!A:A,'Extract Diagnostic'!M:M,"0")</f>
        <v>LOW</v>
      </c>
      <c r="AF471" t="str">
        <f ca="1">_xlfn.XLOOKUP(A471,'Extract Diagnostic'!A:A,'Extract Diagnostic'!N:N,"0")</f>
        <v>LOW</v>
      </c>
      <c r="AG471" t="str">
        <f ca="1">_xlfn.XLOOKUP(A471,'Extract Diagnostic'!A:A,'Extract Diagnostic'!X:X,"0")</f>
        <v>HIGH</v>
      </c>
      <c r="AH471" t="str">
        <f ca="1">_xlfn.XLOOKUP(A471,'Extract Diagnostic'!A:A,'Extract Diagnostic'!Y:Y,"0")</f>
        <v>HIGH</v>
      </c>
      <c r="AI471" t="str">
        <f ca="1">_xlfn.XLOOKUP(A471,'Extract Diagnostic'!A:A,'Extract Diagnostic'!Z:Z,"0")</f>
        <v>-</v>
      </c>
    </row>
    <row r="472" spans="1:35" x14ac:dyDescent="0.35">
      <c r="A472" t="str">
        <f t="shared" ca="1" si="13"/>
        <v>MD Formula General InformationFGI - Formula Environmental Impact FactorsFossil &amp; Mineral Resources Depletion - Production Footprint per dose</v>
      </c>
      <c r="B472" t="str">
        <f ca="1"/>
        <v>4N7</v>
      </c>
      <c r="C472" t="str">
        <f ca="1"/>
        <v>MT8-JNY-WWN-4N7</v>
      </c>
      <c r="D472" t="str">
        <f ca="1"/>
        <v>Research &amp; Innovation</v>
      </c>
      <c r="E472" t="str">
        <f ca="1"/>
        <v>Formula</v>
      </c>
      <c r="F472" t="str">
        <f ca="1"/>
        <v>MD Formula General Information</v>
      </c>
      <c r="G472" t="str">
        <f ca="1"/>
        <v>FGI - Formula Environmental Impact Factors</v>
      </c>
      <c r="H47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2" t="str">
        <f ca="1"/>
        <v>Fossil &amp; Mineral Resources Depletion - Production Footprint per dose [FGI]</v>
      </c>
      <c r="J472" t="str">
        <f ca="1"/>
        <v>Fossil &amp; Mineral Resources Depletion - Production Footprint per dose</v>
      </c>
      <c r="K472" t="str">
        <f ca="1"/>
        <v>FGI</v>
      </c>
      <c r="L472" t="str">
        <f ca="1"/>
        <v>Fossil &amp; Mineral Resources Depletion (FMRD) production footprint for a gram of the ingredient</v>
      </c>
      <c r="M472">
        <f ca="1"/>
        <v>0</v>
      </c>
      <c r="N472" t="str">
        <f ca="1"/>
        <v>Validated</v>
      </c>
      <c r="O472">
        <f>Feuil1!$B$1</f>
        <v>20230823</v>
      </c>
      <c r="P472" t="str">
        <f ca="1">VLOOKUP(F472,Feuil1!$A$13:$D$33,2,FALSE)</f>
        <v>Validated</v>
      </c>
      <c r="Q472" t="str">
        <f ca="1">VLOOKUP(F472,Feuil1!$A$13:$D$33,3,FALSE)</f>
        <v>Mourad B</v>
      </c>
      <c r="R472" t="str">
        <f ca="1">VLOOKUP(F472,Feuil1!$A$13:$D$33,4,FALSE)</f>
        <v>Arnaud H</v>
      </c>
      <c r="W472" t="str">
        <f ca="1">_xlfn.XLOOKUP(A472,SDDS!A:A,SDDS!G:G,FALSE)</f>
        <v>fgi_formula_environmental_impact_factors</v>
      </c>
      <c r="X472">
        <f ca="1">_xlfn.XLOOKUP(A472,SDDS!A:A,SDDS!H:H,FALSE)</f>
        <v>0</v>
      </c>
      <c r="Y472">
        <f ca="1">_xlfn.XLOOKUP(A472,SDDS!A:A,SDDS!I:I,FALSE)</f>
        <v>0</v>
      </c>
      <c r="Z472">
        <f ca="1">_xlfn.XLOOKUP(A472,SDDS!A:A,SDDS!J:J,FALSE)</f>
        <v>0</v>
      </c>
      <c r="AA472">
        <f ca="1">_xlfn.XLOOKUP(A472,SDDS!A:A,SDDS!K:K,FALSE)</f>
        <v>0</v>
      </c>
      <c r="AD472" t="str">
        <f ca="1">_xlfn.XLOOKUP(A472,'Extract Diagnostic'!A:A,'Extract Diagnostic'!L:L,"0")</f>
        <v>LICENSE TO OPERATE</v>
      </c>
      <c r="AE472" t="str">
        <f ca="1">_xlfn.XLOOKUP(A472,'Extract Diagnostic'!A:A,'Extract Diagnostic'!M:M,"0")</f>
        <v>LOW</v>
      </c>
      <c r="AF472" t="str">
        <f ca="1">_xlfn.XLOOKUP(A472,'Extract Diagnostic'!A:A,'Extract Diagnostic'!N:N,"0")</f>
        <v>LOW</v>
      </c>
      <c r="AG472" t="str">
        <f ca="1">_xlfn.XLOOKUP(A472,'Extract Diagnostic'!A:A,'Extract Diagnostic'!X:X,"0")</f>
        <v>HIGH</v>
      </c>
      <c r="AH472" t="str">
        <f ca="1">_xlfn.XLOOKUP(A472,'Extract Diagnostic'!A:A,'Extract Diagnostic'!Y:Y,"0")</f>
        <v>HIGH</v>
      </c>
      <c r="AI472" t="str">
        <f ca="1">_xlfn.XLOOKUP(A472,'Extract Diagnostic'!A:A,'Extract Diagnostic'!Z:Z,"0")</f>
        <v>-</v>
      </c>
    </row>
    <row r="473" spans="1:35" x14ac:dyDescent="0.35">
      <c r="A473" t="str">
        <f t="shared" ca="1" si="13"/>
        <v>MD Formula General InformationFGI - Formula Environmental Impact FactorsFossil &amp; Mineral Resources Depletion - Production Footprint per gram</v>
      </c>
      <c r="B473" t="str">
        <f ca="1"/>
        <v>WMD</v>
      </c>
      <c r="C473" t="str">
        <f ca="1"/>
        <v>MT8-JNY-WWN-WMD</v>
      </c>
      <c r="D473" t="str">
        <f ca="1"/>
        <v>Research &amp; Innovation</v>
      </c>
      <c r="E473" t="str">
        <f ca="1"/>
        <v>Formula</v>
      </c>
      <c r="F473" t="str">
        <f ca="1"/>
        <v>MD Formula General Information</v>
      </c>
      <c r="G473" t="str">
        <f ca="1"/>
        <v>FGI - Formula Environmental Impact Factors</v>
      </c>
      <c r="H47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3" t="str">
        <f ca="1"/>
        <v>Fossil &amp; Mineral Resources Depletion - Production Footprint per gram [FGI]</v>
      </c>
      <c r="J473" t="str">
        <f ca="1"/>
        <v>Fossil &amp; Mineral Resources Depletion - Production Footprint per gram</v>
      </c>
      <c r="K473" t="str">
        <f ca="1"/>
        <v>FGI</v>
      </c>
      <c r="L473" t="str">
        <f ca="1"/>
        <v>Fossil &amp; Mineral Resources Depletion (FMRD) production footprint for a gram of the ingredient</v>
      </c>
      <c r="M473">
        <f ca="1"/>
        <v>0</v>
      </c>
      <c r="N473" t="str">
        <f ca="1"/>
        <v>Validated</v>
      </c>
      <c r="O473">
        <f>Feuil1!$B$1</f>
        <v>20230823</v>
      </c>
      <c r="P473" t="str">
        <f ca="1">VLOOKUP(F473,Feuil1!$A$13:$D$33,2,FALSE)</f>
        <v>Validated</v>
      </c>
      <c r="Q473" t="str">
        <f ca="1">VLOOKUP(F473,Feuil1!$A$13:$D$33,3,FALSE)</f>
        <v>Mourad B</v>
      </c>
      <c r="R473" t="str">
        <f ca="1">VLOOKUP(F473,Feuil1!$A$13:$D$33,4,FALSE)</f>
        <v>Arnaud H</v>
      </c>
      <c r="W473" t="str">
        <f ca="1">_xlfn.XLOOKUP(A473,SDDS!A:A,SDDS!G:G,FALSE)</f>
        <v>fgi_formula_environmental_impact_factors</v>
      </c>
      <c r="X473">
        <f ca="1">_xlfn.XLOOKUP(A473,SDDS!A:A,SDDS!H:H,FALSE)</f>
        <v>0</v>
      </c>
      <c r="Y473">
        <f ca="1">_xlfn.XLOOKUP(A473,SDDS!A:A,SDDS!I:I,FALSE)</f>
        <v>0</v>
      </c>
      <c r="Z473">
        <f ca="1">_xlfn.XLOOKUP(A473,SDDS!A:A,SDDS!J:J,FALSE)</f>
        <v>0</v>
      </c>
      <c r="AA473">
        <f ca="1">_xlfn.XLOOKUP(A473,SDDS!A:A,SDDS!K:K,FALSE)</f>
        <v>0</v>
      </c>
      <c r="AD473" t="str">
        <f ca="1">_xlfn.XLOOKUP(A473,'Extract Diagnostic'!A:A,'Extract Diagnostic'!L:L,"0")</f>
        <v>LICENSE TO OPERATE</v>
      </c>
      <c r="AE473" t="str">
        <f ca="1">_xlfn.XLOOKUP(A473,'Extract Diagnostic'!A:A,'Extract Diagnostic'!M:M,"0")</f>
        <v>LOW</v>
      </c>
      <c r="AF473" t="str">
        <f ca="1">_xlfn.XLOOKUP(A473,'Extract Diagnostic'!A:A,'Extract Diagnostic'!N:N,"0")</f>
        <v>LOW</v>
      </c>
      <c r="AG473" t="str">
        <f ca="1">_xlfn.XLOOKUP(A473,'Extract Diagnostic'!A:A,'Extract Diagnostic'!X:X,"0")</f>
        <v>HIGH</v>
      </c>
      <c r="AH473" t="str">
        <f ca="1">_xlfn.XLOOKUP(A473,'Extract Diagnostic'!A:A,'Extract Diagnostic'!Y:Y,"0")</f>
        <v>HIGH</v>
      </c>
      <c r="AI473" t="str">
        <f ca="1">_xlfn.XLOOKUP(A473,'Extract Diagnostic'!A:A,'Extract Diagnostic'!Z:Z,"0")</f>
        <v>-</v>
      </c>
    </row>
    <row r="474" spans="1:35" x14ac:dyDescent="0.35">
      <c r="A474" t="str">
        <f t="shared" ca="1" si="13"/>
        <v>MD Formula General InformationFGI - Formula Environmental Impact FactorsFossil &amp; Mineral Resources Depletion - Production Impact per gram</v>
      </c>
      <c r="B474" t="str">
        <f ca="1"/>
        <v>1EM</v>
      </c>
      <c r="C474" t="str">
        <f ca="1"/>
        <v>MT8-JNY-WWN-1EM</v>
      </c>
      <c r="D474" t="str">
        <f ca="1"/>
        <v>Research &amp; Innovation</v>
      </c>
      <c r="E474" t="str">
        <f ca="1"/>
        <v>Formula</v>
      </c>
      <c r="F474" t="str">
        <f ca="1"/>
        <v>MD Formula General Information</v>
      </c>
      <c r="G474" t="str">
        <f ca="1"/>
        <v>FGI - Formula Environmental Impact Factors</v>
      </c>
      <c r="H47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4" t="str">
        <f ca="1"/>
        <v>Fossil &amp; Mineral Resources Depletion - Production Impact per gram [FGI]</v>
      </c>
      <c r="J474" t="str">
        <f ca="1"/>
        <v>Fossil &amp; Mineral Resources Depletion - Production Impact per gram</v>
      </c>
      <c r="K474" t="str">
        <f ca="1"/>
        <v>FGI</v>
      </c>
      <c r="L474" t="str">
        <f ca="1"/>
        <v>Fossil &amp; Mineral Resources Depletion (FMRD) production impact, in kilograms of antimony equivalent (kg Sb - eq), for a gram of the ingredient</v>
      </c>
      <c r="M474">
        <f ca="1"/>
        <v>0</v>
      </c>
      <c r="N474" t="str">
        <f ca="1"/>
        <v>Validated</v>
      </c>
      <c r="O474">
        <f>Feuil1!$B$1</f>
        <v>20230823</v>
      </c>
      <c r="P474" t="str">
        <f ca="1">VLOOKUP(F474,Feuil1!$A$13:$D$33,2,FALSE)</f>
        <v>Validated</v>
      </c>
      <c r="Q474" t="str">
        <f ca="1">VLOOKUP(F474,Feuil1!$A$13:$D$33,3,FALSE)</f>
        <v>Mourad B</v>
      </c>
      <c r="R474" t="str">
        <f ca="1">VLOOKUP(F474,Feuil1!$A$13:$D$33,4,FALSE)</f>
        <v>Arnaud H</v>
      </c>
      <c r="W474" t="str">
        <f ca="1">_xlfn.XLOOKUP(A474,SDDS!A:A,SDDS!G:G,FALSE)</f>
        <v>fgi_formula_environmental_impact_factors</v>
      </c>
      <c r="X474">
        <f ca="1">_xlfn.XLOOKUP(A474,SDDS!A:A,SDDS!H:H,FALSE)</f>
        <v>0</v>
      </c>
      <c r="Y474">
        <f ca="1">_xlfn.XLOOKUP(A474,SDDS!A:A,SDDS!I:I,FALSE)</f>
        <v>0</v>
      </c>
      <c r="Z474">
        <f ca="1">_xlfn.XLOOKUP(A474,SDDS!A:A,SDDS!J:J,FALSE)</f>
        <v>0</v>
      </c>
      <c r="AA474">
        <f ca="1">_xlfn.XLOOKUP(A474,SDDS!A:A,SDDS!K:K,FALSE)</f>
        <v>0</v>
      </c>
      <c r="AD474" t="str">
        <f ca="1">_xlfn.XLOOKUP(A474,'Extract Diagnostic'!A:A,'Extract Diagnostic'!L:L,"0")</f>
        <v>LICENSE TO OPERATE</v>
      </c>
      <c r="AE474" t="str">
        <f ca="1">_xlfn.XLOOKUP(A474,'Extract Diagnostic'!A:A,'Extract Diagnostic'!M:M,"0")</f>
        <v>LOW</v>
      </c>
      <c r="AF474" t="str">
        <f ca="1">_xlfn.XLOOKUP(A474,'Extract Diagnostic'!A:A,'Extract Diagnostic'!N:N,"0")</f>
        <v>LOW</v>
      </c>
      <c r="AG474" t="str">
        <f ca="1">_xlfn.XLOOKUP(A474,'Extract Diagnostic'!A:A,'Extract Diagnostic'!X:X,"0")</f>
        <v>HIGH</v>
      </c>
      <c r="AH474" t="str">
        <f ca="1">_xlfn.XLOOKUP(A474,'Extract Diagnostic'!A:A,'Extract Diagnostic'!Y:Y,"0")</f>
        <v>HIGH</v>
      </c>
      <c r="AI474" t="str">
        <f ca="1">_xlfn.XLOOKUP(A474,'Extract Diagnostic'!A:A,'Extract Diagnostic'!Z:Z,"0")</f>
        <v>-</v>
      </c>
    </row>
    <row r="475" spans="1:35" x14ac:dyDescent="0.35">
      <c r="A475" t="str">
        <f t="shared" ca="1" si="13"/>
        <v>MD Formula General InformationFGI - Formula Environmental Impact FactorsFossil &amp; Mineral Resources Depletion - Use Footprint per dose</v>
      </c>
      <c r="B475" t="str">
        <f ca="1"/>
        <v>XLJ</v>
      </c>
      <c r="C475" t="str">
        <f ca="1"/>
        <v>MT8-JNY-WWN-XLJ</v>
      </c>
      <c r="D475" t="str">
        <f ca="1"/>
        <v>Research &amp; Innovation</v>
      </c>
      <c r="E475" t="str">
        <f ca="1"/>
        <v>Formula</v>
      </c>
      <c r="F475" t="str">
        <f ca="1"/>
        <v>MD Formula General Information</v>
      </c>
      <c r="G475" t="str">
        <f ca="1"/>
        <v>FGI - Formula Environmental Impact Factors</v>
      </c>
      <c r="H47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5" t="str">
        <f ca="1"/>
        <v>Fossil &amp; Mineral Resources Depletion - Use Footprint per dose [FGI]</v>
      </c>
      <c r="J475" t="str">
        <f ca="1"/>
        <v>Fossil &amp; Mineral Resources Depletion - Use Footprint per dose</v>
      </c>
      <c r="K475" t="str">
        <f ca="1"/>
        <v>FGI</v>
      </c>
      <c r="L475" t="str">
        <f ca="1"/>
        <v>Fossil &amp; Mineral Resources Depletion (FMRD) use footprint per dose of the ingredient</v>
      </c>
      <c r="M475">
        <f ca="1"/>
        <v>0</v>
      </c>
      <c r="N475" t="str">
        <f ca="1"/>
        <v>On going</v>
      </c>
      <c r="O475">
        <f>Feuil1!$B$1</f>
        <v>20230823</v>
      </c>
      <c r="P475" t="str">
        <f ca="1">VLOOKUP(F475,Feuil1!$A$13:$D$33,2,FALSE)</f>
        <v>Validated</v>
      </c>
      <c r="Q475" t="str">
        <f ca="1">VLOOKUP(F475,Feuil1!$A$13:$D$33,3,FALSE)</f>
        <v>Mourad B</v>
      </c>
      <c r="R475" t="str">
        <f ca="1">VLOOKUP(F475,Feuil1!$A$13:$D$33,4,FALSE)</f>
        <v>Arnaud H</v>
      </c>
      <c r="W475" t="str">
        <f ca="1">_xlfn.XLOOKUP(A475,SDDS!A:A,SDDS!G:G,FALSE)</f>
        <v>fgi_formula_environmental_impact_factors</v>
      </c>
      <c r="X475">
        <f ca="1">_xlfn.XLOOKUP(A475,SDDS!A:A,SDDS!H:H,FALSE)</f>
        <v>0</v>
      </c>
      <c r="Y475">
        <f ca="1">_xlfn.XLOOKUP(A475,SDDS!A:A,SDDS!I:I,FALSE)</f>
        <v>0</v>
      </c>
      <c r="Z475">
        <f ca="1">_xlfn.XLOOKUP(A475,SDDS!A:A,SDDS!J:J,FALSE)</f>
        <v>0</v>
      </c>
      <c r="AA475">
        <f ca="1">_xlfn.XLOOKUP(A475,SDDS!A:A,SDDS!K:K,FALSE)</f>
        <v>0</v>
      </c>
      <c r="AD475" t="str">
        <f ca="1">_xlfn.XLOOKUP(A475,'Extract Diagnostic'!A:A,'Extract Diagnostic'!L:L,"0")</f>
        <v>LICENSE TO OPERATE</v>
      </c>
      <c r="AE475" t="str">
        <f ca="1">_xlfn.XLOOKUP(A475,'Extract Diagnostic'!A:A,'Extract Diagnostic'!M:M,"0")</f>
        <v>LOW</v>
      </c>
      <c r="AF475" t="str">
        <f ca="1">_xlfn.XLOOKUP(A475,'Extract Diagnostic'!A:A,'Extract Diagnostic'!N:N,"0")</f>
        <v>LOW</v>
      </c>
      <c r="AG475" t="str">
        <f ca="1">_xlfn.XLOOKUP(A475,'Extract Diagnostic'!A:A,'Extract Diagnostic'!X:X,"0")</f>
        <v>HIGH</v>
      </c>
      <c r="AH475" t="str">
        <f ca="1">_xlfn.XLOOKUP(A475,'Extract Diagnostic'!A:A,'Extract Diagnostic'!Y:Y,"0")</f>
        <v>HIGH</v>
      </c>
      <c r="AI475" t="str">
        <f ca="1">_xlfn.XLOOKUP(A475,'Extract Diagnostic'!A:A,'Extract Diagnostic'!Z:Z,"0")</f>
        <v>-</v>
      </c>
    </row>
    <row r="476" spans="1:35" x14ac:dyDescent="0.35">
      <c r="A476" t="str">
        <f t="shared" ca="1" si="13"/>
        <v>MD Formula General InformationFGI - Formula Environmental Impact FactorsFossil &amp; Mineral Resources Depletion - Use Footprint per gram</v>
      </c>
      <c r="B476" t="str">
        <f ca="1"/>
        <v>M9V</v>
      </c>
      <c r="C476" t="str">
        <f ca="1"/>
        <v>MT8-JNY-WWN-M9V</v>
      </c>
      <c r="D476" t="str">
        <f ca="1"/>
        <v>Research &amp; Innovation</v>
      </c>
      <c r="E476" t="str">
        <f ca="1"/>
        <v>Formula</v>
      </c>
      <c r="F476" t="str">
        <f ca="1"/>
        <v>MD Formula General Information</v>
      </c>
      <c r="G476" t="str">
        <f ca="1"/>
        <v>FGI - Formula Environmental Impact Factors</v>
      </c>
      <c r="H47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6" t="str">
        <f ca="1"/>
        <v>Fossil &amp; Mineral Resources Depletion - Use Footprint per gram [FGI]</v>
      </c>
      <c r="J476" t="str">
        <f ca="1"/>
        <v>Fossil &amp; Mineral Resources Depletion - Use Footprint per gram</v>
      </c>
      <c r="K476" t="str">
        <f ca="1"/>
        <v>FGI</v>
      </c>
      <c r="L476" t="str">
        <f ca="1"/>
        <v>Fossil &amp; Mineral Resources Depletion (FMRD) use footprint per gram of the ingredient</v>
      </c>
      <c r="M476">
        <f ca="1"/>
        <v>0</v>
      </c>
      <c r="N476" t="str">
        <f ca="1"/>
        <v>Validated</v>
      </c>
      <c r="O476">
        <f>Feuil1!$B$1</f>
        <v>20230823</v>
      </c>
      <c r="P476" t="str">
        <f ca="1">VLOOKUP(F476,Feuil1!$A$13:$D$33,2,FALSE)</f>
        <v>Validated</v>
      </c>
      <c r="Q476" t="str">
        <f ca="1">VLOOKUP(F476,Feuil1!$A$13:$D$33,3,FALSE)</f>
        <v>Mourad B</v>
      </c>
      <c r="R476" t="str">
        <f ca="1">VLOOKUP(F476,Feuil1!$A$13:$D$33,4,FALSE)</f>
        <v>Arnaud H</v>
      </c>
      <c r="W476" t="str">
        <f ca="1">_xlfn.XLOOKUP(A476,SDDS!A:A,SDDS!G:G,FALSE)</f>
        <v>fgi_formula_environmental_impact_factors</v>
      </c>
      <c r="X476">
        <f ca="1">_xlfn.XLOOKUP(A476,SDDS!A:A,SDDS!H:H,FALSE)</f>
        <v>0</v>
      </c>
      <c r="Y476">
        <f ca="1">_xlfn.XLOOKUP(A476,SDDS!A:A,SDDS!I:I,FALSE)</f>
        <v>0</v>
      </c>
      <c r="Z476">
        <f ca="1">_xlfn.XLOOKUP(A476,SDDS!A:A,SDDS!J:J,FALSE)</f>
        <v>0</v>
      </c>
      <c r="AA476">
        <f ca="1">_xlfn.XLOOKUP(A476,SDDS!A:A,SDDS!K:K,FALSE)</f>
        <v>0</v>
      </c>
      <c r="AD476" t="str">
        <f ca="1">_xlfn.XLOOKUP(A476,'Extract Diagnostic'!A:A,'Extract Diagnostic'!L:L,"0")</f>
        <v>LICENSE TO OPERATE</v>
      </c>
      <c r="AE476" t="str">
        <f ca="1">_xlfn.XLOOKUP(A476,'Extract Diagnostic'!A:A,'Extract Diagnostic'!M:M,"0")</f>
        <v>LOW</v>
      </c>
      <c r="AF476" t="str">
        <f ca="1">_xlfn.XLOOKUP(A476,'Extract Diagnostic'!A:A,'Extract Diagnostic'!N:N,"0")</f>
        <v>LOW</v>
      </c>
      <c r="AG476" t="str">
        <f ca="1">_xlfn.XLOOKUP(A476,'Extract Diagnostic'!A:A,'Extract Diagnostic'!X:X,"0")</f>
        <v>HIGH</v>
      </c>
      <c r="AH476" t="str">
        <f ca="1">_xlfn.XLOOKUP(A476,'Extract Diagnostic'!A:A,'Extract Diagnostic'!Y:Y,"0")</f>
        <v>HIGH</v>
      </c>
      <c r="AI476" t="str">
        <f ca="1">_xlfn.XLOOKUP(A476,'Extract Diagnostic'!A:A,'Extract Diagnostic'!Z:Z,"0")</f>
        <v>-</v>
      </c>
    </row>
    <row r="477" spans="1:35" x14ac:dyDescent="0.35">
      <c r="A477" t="str">
        <f t="shared" ca="1" si="13"/>
        <v>MD Formula General InformationFGI - Formula Environmental Impact FactorsFossil &amp; Mineral Resources Depletion - Weighting Coefficient</v>
      </c>
      <c r="B477" t="str">
        <f ca="1"/>
        <v>IK2</v>
      </c>
      <c r="C477" t="str">
        <f ca="1"/>
        <v>MT8-JNY-WWN-IK2</v>
      </c>
      <c r="D477" t="str">
        <f ca="1"/>
        <v>Research &amp; Innovation</v>
      </c>
      <c r="E477" t="str">
        <f ca="1"/>
        <v>Formula</v>
      </c>
      <c r="F477" t="str">
        <f ca="1"/>
        <v>MD Formula General Information</v>
      </c>
      <c r="G477" t="str">
        <f ca="1"/>
        <v>FGI - Formula Environmental Impact Factors</v>
      </c>
      <c r="H47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7" t="str">
        <f ca="1"/>
        <v>Fossil &amp; Mineral Resources Depletion - Weighting Coefficient [FGI]</v>
      </c>
      <c r="J477" t="str">
        <f ca="1"/>
        <v>Fossil &amp; Mineral Resources Depletion - Weighting Coefficient</v>
      </c>
      <c r="K477" t="str">
        <f ca="1"/>
        <v>FGI</v>
      </c>
      <c r="L477" t="str">
        <f ca="1"/>
        <v>Fossil &amp; Mineral Resources Depletion (FMRD) weighting coefficient</v>
      </c>
      <c r="M477">
        <f ca="1"/>
        <v>0</v>
      </c>
      <c r="N477" t="str">
        <f ca="1"/>
        <v>Validated</v>
      </c>
      <c r="O477">
        <f>Feuil1!$B$1</f>
        <v>20230823</v>
      </c>
      <c r="P477" t="str">
        <f ca="1">VLOOKUP(F477,Feuil1!$A$13:$D$33,2,FALSE)</f>
        <v>Validated</v>
      </c>
      <c r="Q477" t="str">
        <f ca="1">VLOOKUP(F477,Feuil1!$A$13:$D$33,3,FALSE)</f>
        <v>Mourad B</v>
      </c>
      <c r="R477" t="str">
        <f ca="1">VLOOKUP(F477,Feuil1!$A$13:$D$33,4,FALSE)</f>
        <v>Arnaud H</v>
      </c>
      <c r="W477" t="str">
        <f ca="1">_xlfn.XLOOKUP(A477,SDDS!A:A,SDDS!G:G,FALSE)</f>
        <v>fgi_formula_environmental_impact_factors</v>
      </c>
      <c r="X477">
        <f ca="1">_xlfn.XLOOKUP(A477,SDDS!A:A,SDDS!H:H,FALSE)</f>
        <v>0</v>
      </c>
      <c r="Y477">
        <f ca="1">_xlfn.XLOOKUP(A477,SDDS!A:A,SDDS!I:I,FALSE)</f>
        <v>0</v>
      </c>
      <c r="Z477">
        <f ca="1">_xlfn.XLOOKUP(A477,SDDS!A:A,SDDS!J:J,FALSE)</f>
        <v>0</v>
      </c>
      <c r="AA477">
        <f ca="1">_xlfn.XLOOKUP(A477,SDDS!A:A,SDDS!K:K,FALSE)</f>
        <v>0</v>
      </c>
      <c r="AD477" t="str">
        <f ca="1">_xlfn.XLOOKUP(A477,'Extract Diagnostic'!A:A,'Extract Diagnostic'!L:L,"0")</f>
        <v>LICENSE TO OPERATE</v>
      </c>
      <c r="AE477" t="str">
        <f ca="1">_xlfn.XLOOKUP(A477,'Extract Diagnostic'!A:A,'Extract Diagnostic'!M:M,"0")</f>
        <v>LOW</v>
      </c>
      <c r="AF477" t="str">
        <f ca="1">_xlfn.XLOOKUP(A477,'Extract Diagnostic'!A:A,'Extract Diagnostic'!N:N,"0")</f>
        <v>LOW</v>
      </c>
      <c r="AG477" t="str">
        <f ca="1">_xlfn.XLOOKUP(A477,'Extract Diagnostic'!A:A,'Extract Diagnostic'!X:X,"0")</f>
        <v>HIGH</v>
      </c>
      <c r="AH477" t="str">
        <f ca="1">_xlfn.XLOOKUP(A477,'Extract Diagnostic'!A:A,'Extract Diagnostic'!Y:Y,"0")</f>
        <v>HIGH</v>
      </c>
      <c r="AI477" t="str">
        <f ca="1">_xlfn.XLOOKUP(A477,'Extract Diagnostic'!A:A,'Extract Diagnostic'!Z:Z,"0")</f>
        <v>-</v>
      </c>
    </row>
    <row r="478" spans="1:35" x14ac:dyDescent="0.35">
      <c r="A478" t="str">
        <f t="shared" ca="1" si="13"/>
        <v>MD Formula General InformationFGI - Formula Environmental Impact FactorsFossil Resource Depletion - End-of-life Footprint per dose</v>
      </c>
      <c r="B478" t="str">
        <f ca="1"/>
        <v>U0A</v>
      </c>
      <c r="C478" t="str">
        <f ca="1"/>
        <v>MT8-JNY-WWN-U0A</v>
      </c>
      <c r="D478" t="str">
        <f ca="1"/>
        <v>Research &amp; Innovation</v>
      </c>
      <c r="E478" t="str">
        <f ca="1"/>
        <v>Formula</v>
      </c>
      <c r="F478" t="str">
        <f ca="1"/>
        <v>MD Formula General Information</v>
      </c>
      <c r="G478" t="str">
        <f ca="1"/>
        <v>FGI - Formula Environmental Impact Factors</v>
      </c>
      <c r="H47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8" t="str">
        <f ca="1"/>
        <v>Fossil Resource Depletion - End-of-life Footprint per dose [FGI]</v>
      </c>
      <c r="J478" t="str">
        <f ca="1"/>
        <v>Fossil Resource Depletion - End-of-life Footprint per dose</v>
      </c>
      <c r="K478" t="str">
        <f ca="1"/>
        <v>FGI</v>
      </c>
      <c r="L478" t="str">
        <f ca="1"/>
        <v>Fossil Resource Depletion (FRD) end-of-life footprint for a gram of the ingredient</v>
      </c>
      <c r="M478">
        <f ca="1"/>
        <v>0</v>
      </c>
      <c r="N478" t="str">
        <f ca="1"/>
        <v>Validated</v>
      </c>
      <c r="O478">
        <f>Feuil1!$B$1</f>
        <v>20230823</v>
      </c>
      <c r="P478" t="str">
        <f ca="1">VLOOKUP(F478,Feuil1!$A$13:$D$33,2,FALSE)</f>
        <v>Validated</v>
      </c>
      <c r="Q478" t="str">
        <f ca="1">VLOOKUP(F478,Feuil1!$A$13:$D$33,3,FALSE)</f>
        <v>Mourad B</v>
      </c>
      <c r="R478" t="str">
        <f ca="1">VLOOKUP(F478,Feuil1!$A$13:$D$33,4,FALSE)</f>
        <v>Arnaud H</v>
      </c>
      <c r="W478" t="str">
        <f ca="1">_xlfn.XLOOKUP(A478,SDDS!A:A,SDDS!G:G,FALSE)</f>
        <v>fgi_formula_environmental_impact_factors</v>
      </c>
      <c r="X478" t="str">
        <f ca="1">_xlfn.XLOOKUP(A478,SDDS!A:A,SDDS!H:H,FALSE)</f>
        <v>fossil_resource_depletion_end_life_footprint_1dose</v>
      </c>
      <c r="Y478">
        <f ca="1">_xlfn.XLOOKUP(A478,SDDS!A:A,SDDS!I:I,FALSE)</f>
        <v>0</v>
      </c>
      <c r="Z478">
        <f ca="1">_xlfn.XLOOKUP(A478,SDDS!A:A,SDDS!J:J,FALSE)</f>
        <v>0</v>
      </c>
      <c r="AA478">
        <f ca="1">_xlfn.XLOOKUP(A478,SDDS!A:A,SDDS!K:K,FALSE)</f>
        <v>0</v>
      </c>
      <c r="AD478" t="str">
        <f ca="1">_xlfn.XLOOKUP(A478,'Extract Diagnostic'!A:A,'Extract Diagnostic'!L:L,"0")</f>
        <v>LICENSE TO OPERATE</v>
      </c>
      <c r="AE478" t="str">
        <f ca="1">_xlfn.XLOOKUP(A478,'Extract Diagnostic'!A:A,'Extract Diagnostic'!M:M,"0")</f>
        <v>LOW</v>
      </c>
      <c r="AF478" t="str">
        <f ca="1">_xlfn.XLOOKUP(A478,'Extract Diagnostic'!A:A,'Extract Diagnostic'!N:N,"0")</f>
        <v>LOW</v>
      </c>
      <c r="AG478" t="str">
        <f ca="1">_xlfn.XLOOKUP(A478,'Extract Diagnostic'!A:A,'Extract Diagnostic'!X:X,"0")</f>
        <v>HIGH</v>
      </c>
      <c r="AH478" t="str">
        <f ca="1">_xlfn.XLOOKUP(A478,'Extract Diagnostic'!A:A,'Extract Diagnostic'!Y:Y,"0")</f>
        <v>HIGH</v>
      </c>
      <c r="AI478" t="str">
        <f ca="1">_xlfn.XLOOKUP(A478,'Extract Diagnostic'!A:A,'Extract Diagnostic'!Z:Z,"0")</f>
        <v>-</v>
      </c>
    </row>
    <row r="479" spans="1:35" x14ac:dyDescent="0.35">
      <c r="A479" t="str">
        <f t="shared" ca="1" si="13"/>
        <v>MD Formula General InformationFGI - Formula Environmental Impact FactorsFossil Resource Depletion - End-of-life Footprint per gram</v>
      </c>
      <c r="B479" t="str">
        <f ca="1"/>
        <v>RZ8</v>
      </c>
      <c r="C479" t="str">
        <f ca="1"/>
        <v>MT8-JNY-WWN-RZ8</v>
      </c>
      <c r="D479" t="str">
        <f ca="1"/>
        <v>Research &amp; Innovation</v>
      </c>
      <c r="E479" t="str">
        <f ca="1"/>
        <v>Formula</v>
      </c>
      <c r="F479" t="str">
        <f ca="1"/>
        <v>MD Formula General Information</v>
      </c>
      <c r="G479" t="str">
        <f ca="1"/>
        <v>FGI - Formula Environmental Impact Factors</v>
      </c>
      <c r="H47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79" t="str">
        <f ca="1"/>
        <v>Fossil Resource Depletion - End-of-life Footprint per gram [FGI]</v>
      </c>
      <c r="J479" t="str">
        <f ca="1"/>
        <v>Fossil Resource Depletion - End-of-life Footprint per gram</v>
      </c>
      <c r="K479" t="str">
        <f ca="1"/>
        <v>FGI</v>
      </c>
      <c r="L479" t="str">
        <f ca="1"/>
        <v>Fossil Resource Depletion (FRD) end-of-life footprint for a gram of the ingredient</v>
      </c>
      <c r="M479">
        <f ca="1"/>
        <v>0</v>
      </c>
      <c r="N479" t="str">
        <f ca="1"/>
        <v>Validated</v>
      </c>
      <c r="O479">
        <f>Feuil1!$B$1</f>
        <v>20230823</v>
      </c>
      <c r="P479" t="str">
        <f ca="1">VLOOKUP(F479,Feuil1!$A$13:$D$33,2,FALSE)</f>
        <v>Validated</v>
      </c>
      <c r="Q479" t="str">
        <f ca="1">VLOOKUP(F479,Feuil1!$A$13:$D$33,3,FALSE)</f>
        <v>Mourad B</v>
      </c>
      <c r="R479" t="str">
        <f ca="1">VLOOKUP(F479,Feuil1!$A$13:$D$33,4,FALSE)</f>
        <v>Arnaud H</v>
      </c>
      <c r="W479" t="str">
        <f ca="1">_xlfn.XLOOKUP(A479,SDDS!A:A,SDDS!G:G,FALSE)</f>
        <v>fgi_formula_environmental_impact_factors</v>
      </c>
      <c r="X479">
        <f ca="1">_xlfn.XLOOKUP(A479,SDDS!A:A,SDDS!H:H,FALSE)</f>
        <v>0</v>
      </c>
      <c r="Y479">
        <f ca="1">_xlfn.XLOOKUP(A479,SDDS!A:A,SDDS!I:I,FALSE)</f>
        <v>0</v>
      </c>
      <c r="Z479">
        <f ca="1">_xlfn.XLOOKUP(A479,SDDS!A:A,SDDS!J:J,FALSE)</f>
        <v>0</v>
      </c>
      <c r="AA479">
        <f ca="1">_xlfn.XLOOKUP(A479,SDDS!A:A,SDDS!K:K,FALSE)</f>
        <v>0</v>
      </c>
      <c r="AD479" t="str">
        <f ca="1">_xlfn.XLOOKUP(A479,'Extract Diagnostic'!A:A,'Extract Diagnostic'!L:L,"0")</f>
        <v>LICENSE TO OPERATE</v>
      </c>
      <c r="AE479" t="str">
        <f ca="1">_xlfn.XLOOKUP(A479,'Extract Diagnostic'!A:A,'Extract Diagnostic'!M:M,"0")</f>
        <v>LOW</v>
      </c>
      <c r="AF479" t="str">
        <f ca="1">_xlfn.XLOOKUP(A479,'Extract Diagnostic'!A:A,'Extract Diagnostic'!N:N,"0")</f>
        <v>LOW</v>
      </c>
      <c r="AG479" t="str">
        <f ca="1">_xlfn.XLOOKUP(A479,'Extract Diagnostic'!A:A,'Extract Diagnostic'!X:X,"0")</f>
        <v>HIGH</v>
      </c>
      <c r="AH479" t="str">
        <f ca="1">_xlfn.XLOOKUP(A479,'Extract Diagnostic'!A:A,'Extract Diagnostic'!Y:Y,"0")</f>
        <v>HIGH</v>
      </c>
      <c r="AI479" t="str">
        <f ca="1">_xlfn.XLOOKUP(A479,'Extract Diagnostic'!A:A,'Extract Diagnostic'!Z:Z,"0")</f>
        <v>-</v>
      </c>
    </row>
    <row r="480" spans="1:35" x14ac:dyDescent="0.35">
      <c r="A480" t="str">
        <f t="shared" ca="1" si="13"/>
        <v>MD Formula General InformationFGI - Formula Environmental Impact FactorsFossil Resource Depletion - End-of-life Impact per gram</v>
      </c>
      <c r="B480" t="str">
        <f ca="1"/>
        <v>8EL</v>
      </c>
      <c r="C480" t="str">
        <f ca="1"/>
        <v>MT8-JNY-WWN-8EL</v>
      </c>
      <c r="D480" t="str">
        <f ca="1"/>
        <v>Research &amp; Innovation</v>
      </c>
      <c r="E480" t="str">
        <f ca="1"/>
        <v>Formula</v>
      </c>
      <c r="F480" t="str">
        <f ca="1"/>
        <v>MD Formula General Information</v>
      </c>
      <c r="G480" t="str">
        <f ca="1"/>
        <v>FGI - Formula Environmental Impact Factors</v>
      </c>
      <c r="H48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0" t="str">
        <f ca="1"/>
        <v>Fossil Resource Depletion - End-of-life Impact per gram [FGI]</v>
      </c>
      <c r="J480" t="str">
        <f ca="1"/>
        <v>Fossil Resource Depletion - End-of-life Impact per gram</v>
      </c>
      <c r="K480" t="str">
        <f ca="1"/>
        <v>FGI</v>
      </c>
      <c r="L480" t="str">
        <f ca="1"/>
        <v>Fossil Resource Depletion (FRD) end-of-life impact, in megajoules (MJ), for a gram of the ingredient</v>
      </c>
      <c r="M480">
        <f ca="1"/>
        <v>0</v>
      </c>
      <c r="N480" t="str">
        <f ca="1"/>
        <v>Validated</v>
      </c>
      <c r="O480">
        <f>Feuil1!$B$1</f>
        <v>20230823</v>
      </c>
      <c r="P480" t="str">
        <f ca="1">VLOOKUP(F480,Feuil1!$A$13:$D$33,2,FALSE)</f>
        <v>Validated</v>
      </c>
      <c r="Q480" t="str">
        <f ca="1">VLOOKUP(F480,Feuil1!$A$13:$D$33,3,FALSE)</f>
        <v>Mourad B</v>
      </c>
      <c r="R480" t="str">
        <f ca="1">VLOOKUP(F480,Feuil1!$A$13:$D$33,4,FALSE)</f>
        <v>Arnaud H</v>
      </c>
      <c r="W480" t="str">
        <f ca="1">_xlfn.XLOOKUP(A480,SDDS!A:A,SDDS!G:G,FALSE)</f>
        <v>fgi_formula_environmental_impact_factors</v>
      </c>
      <c r="X480">
        <f ca="1">_xlfn.XLOOKUP(A480,SDDS!A:A,SDDS!H:H,FALSE)</f>
        <v>0</v>
      </c>
      <c r="Y480">
        <f ca="1">_xlfn.XLOOKUP(A480,SDDS!A:A,SDDS!I:I,FALSE)</f>
        <v>0</v>
      </c>
      <c r="Z480">
        <f ca="1">_xlfn.XLOOKUP(A480,SDDS!A:A,SDDS!J:J,FALSE)</f>
        <v>0</v>
      </c>
      <c r="AA480">
        <f ca="1">_xlfn.XLOOKUP(A480,SDDS!A:A,SDDS!K:K,FALSE)</f>
        <v>0</v>
      </c>
      <c r="AD480" t="str">
        <f ca="1">_xlfn.XLOOKUP(A480,'Extract Diagnostic'!A:A,'Extract Diagnostic'!L:L,"0")</f>
        <v>LICENSE TO OPERATE</v>
      </c>
      <c r="AE480" t="str">
        <f ca="1">_xlfn.XLOOKUP(A480,'Extract Diagnostic'!A:A,'Extract Diagnostic'!M:M,"0")</f>
        <v>LOW</v>
      </c>
      <c r="AF480" t="str">
        <f ca="1">_xlfn.XLOOKUP(A480,'Extract Diagnostic'!A:A,'Extract Diagnostic'!N:N,"0")</f>
        <v>LOW</v>
      </c>
      <c r="AG480" t="str">
        <f ca="1">_xlfn.XLOOKUP(A480,'Extract Diagnostic'!A:A,'Extract Diagnostic'!X:X,"0")</f>
        <v>HIGH</v>
      </c>
      <c r="AH480" t="str">
        <f ca="1">_xlfn.XLOOKUP(A480,'Extract Diagnostic'!A:A,'Extract Diagnostic'!Y:Y,"0")</f>
        <v>HIGH</v>
      </c>
      <c r="AI480" t="str">
        <f ca="1">_xlfn.XLOOKUP(A480,'Extract Diagnostic'!A:A,'Extract Diagnostic'!Z:Z,"0")</f>
        <v>-</v>
      </c>
    </row>
    <row r="481" spans="1:35" x14ac:dyDescent="0.35">
      <c r="A481" t="str">
        <f t="shared" ca="1" si="13"/>
        <v>MD Formula General InformationFGI - Formula Environmental Impact FactorsFossil Resource Depletion - Heating Water Indicator per liter</v>
      </c>
      <c r="B481" t="str">
        <f ca="1"/>
        <v>49T</v>
      </c>
      <c r="C481" t="str">
        <f ca="1"/>
        <v>MT8-JNY-WWN-49T</v>
      </c>
      <c r="D481" t="str">
        <f ca="1"/>
        <v>Research &amp; Innovation</v>
      </c>
      <c r="E481" t="str">
        <f ca="1"/>
        <v>Formula</v>
      </c>
      <c r="F481" t="str">
        <f ca="1"/>
        <v>MD Formula General Information</v>
      </c>
      <c r="G481" t="str">
        <f ca="1"/>
        <v>FGI - Formula Environmental Impact Factors</v>
      </c>
      <c r="H48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1" t="str">
        <f ca="1"/>
        <v>Fossil Resource Depletion - Heating Water Indicator per liter [FGI]</v>
      </c>
      <c r="J481" t="str">
        <f ca="1"/>
        <v>Fossil Resource Depletion - Heating Water Indicator per liter</v>
      </c>
      <c r="K481" t="str">
        <f ca="1"/>
        <v>FGI</v>
      </c>
      <c r="L481" t="str">
        <f ca="1"/>
        <v>Fossil Resource Depletion (FRD) heating water indicator per litre of the ingredient</v>
      </c>
      <c r="M481">
        <f ca="1"/>
        <v>0</v>
      </c>
      <c r="N481" t="str">
        <f ca="1"/>
        <v>Validated</v>
      </c>
      <c r="O481">
        <f>Feuil1!$B$1</f>
        <v>20230823</v>
      </c>
      <c r="P481" t="str">
        <f ca="1">VLOOKUP(F481,Feuil1!$A$13:$D$33,2,FALSE)</f>
        <v>Validated</v>
      </c>
      <c r="Q481" t="str">
        <f ca="1">VLOOKUP(F481,Feuil1!$A$13:$D$33,3,FALSE)</f>
        <v>Mourad B</v>
      </c>
      <c r="R481" t="str">
        <f ca="1">VLOOKUP(F481,Feuil1!$A$13:$D$33,4,FALSE)</f>
        <v>Arnaud H</v>
      </c>
      <c r="W481" t="str">
        <f ca="1">_xlfn.XLOOKUP(A481,SDDS!A:A,SDDS!G:G,FALSE)</f>
        <v>fgi_formula_environmental_impact_factors</v>
      </c>
      <c r="X481">
        <f ca="1">_xlfn.XLOOKUP(A481,SDDS!A:A,SDDS!H:H,FALSE)</f>
        <v>0</v>
      </c>
      <c r="Y481">
        <f ca="1">_xlfn.XLOOKUP(A481,SDDS!A:A,SDDS!I:I,FALSE)</f>
        <v>0</v>
      </c>
      <c r="Z481">
        <f ca="1">_xlfn.XLOOKUP(A481,SDDS!A:A,SDDS!J:J,FALSE)</f>
        <v>0</v>
      </c>
      <c r="AA481">
        <f ca="1">_xlfn.XLOOKUP(A481,SDDS!A:A,SDDS!K:K,FALSE)</f>
        <v>0</v>
      </c>
      <c r="AD481" t="str">
        <f ca="1">_xlfn.XLOOKUP(A481,'Extract Diagnostic'!A:A,'Extract Diagnostic'!L:L,"0")</f>
        <v>LICENSE TO OPERATE</v>
      </c>
      <c r="AE481" t="str">
        <f ca="1">_xlfn.XLOOKUP(A481,'Extract Diagnostic'!A:A,'Extract Diagnostic'!M:M,"0")</f>
        <v>LOW</v>
      </c>
      <c r="AF481" t="str">
        <f ca="1">_xlfn.XLOOKUP(A481,'Extract Diagnostic'!A:A,'Extract Diagnostic'!N:N,"0")</f>
        <v>LOW</v>
      </c>
      <c r="AG481" t="str">
        <f ca="1">_xlfn.XLOOKUP(A481,'Extract Diagnostic'!A:A,'Extract Diagnostic'!X:X,"0")</f>
        <v>HIGH</v>
      </c>
      <c r="AH481" t="str">
        <f ca="1">_xlfn.XLOOKUP(A481,'Extract Diagnostic'!A:A,'Extract Diagnostic'!Y:Y,"0")</f>
        <v>HIGH</v>
      </c>
      <c r="AI481" t="str">
        <f ca="1">_xlfn.XLOOKUP(A481,'Extract Diagnostic'!A:A,'Extract Diagnostic'!Z:Z,"0")</f>
        <v>-</v>
      </c>
    </row>
    <row r="482" spans="1:35" x14ac:dyDescent="0.35">
      <c r="A482" t="str">
        <f t="shared" ca="1" si="13"/>
        <v>MD Formula General InformationFGI - Formula Environmental Impact FactorsFossil Resource Depletion - Normalization Coefficient</v>
      </c>
      <c r="B482" t="str">
        <f ca="1"/>
        <v>VKV</v>
      </c>
      <c r="C482" t="str">
        <f ca="1"/>
        <v>MT8-JNY-WWN-VKV</v>
      </c>
      <c r="D482" t="str">
        <f ca="1"/>
        <v>Research &amp; Innovation</v>
      </c>
      <c r="E482" t="str">
        <f ca="1"/>
        <v>Formula</v>
      </c>
      <c r="F482" t="str">
        <f ca="1"/>
        <v>MD Formula General Information</v>
      </c>
      <c r="G482" t="str">
        <f ca="1"/>
        <v>FGI - Formula Environmental Impact Factors</v>
      </c>
      <c r="H48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2" t="str">
        <f ca="1"/>
        <v>Fossil Resource Depletion - Normalization Coefficient [FGI]</v>
      </c>
      <c r="J482" t="str">
        <f ca="1"/>
        <v>Fossil Resource Depletion - Normalization Coefficient</v>
      </c>
      <c r="K482" t="str">
        <f ca="1"/>
        <v>FGI</v>
      </c>
      <c r="L482" t="str">
        <f ca="1"/>
        <v>Fossil Resource Depletion (FRD) normalization coefficient</v>
      </c>
      <c r="M482">
        <f ca="1"/>
        <v>0</v>
      </c>
      <c r="N482" t="str">
        <f ca="1"/>
        <v>Validated</v>
      </c>
      <c r="O482">
        <f>Feuil1!$B$1</f>
        <v>20230823</v>
      </c>
      <c r="P482" t="str">
        <f ca="1">VLOOKUP(F482,Feuil1!$A$13:$D$33,2,FALSE)</f>
        <v>Validated</v>
      </c>
      <c r="Q482" t="str">
        <f ca="1">VLOOKUP(F482,Feuil1!$A$13:$D$33,3,FALSE)</f>
        <v>Mourad B</v>
      </c>
      <c r="R482" t="str">
        <f ca="1">VLOOKUP(F482,Feuil1!$A$13:$D$33,4,FALSE)</f>
        <v>Arnaud H</v>
      </c>
      <c r="W482" t="str">
        <f ca="1">_xlfn.XLOOKUP(A482,SDDS!A:A,SDDS!G:G,FALSE)</f>
        <v>fgi_formula_environmental_impact_factors</v>
      </c>
      <c r="X482">
        <f ca="1">_xlfn.XLOOKUP(A482,SDDS!A:A,SDDS!H:H,FALSE)</f>
        <v>0</v>
      </c>
      <c r="Y482">
        <f ca="1">_xlfn.XLOOKUP(A482,SDDS!A:A,SDDS!I:I,FALSE)</f>
        <v>0</v>
      </c>
      <c r="Z482">
        <f ca="1">_xlfn.XLOOKUP(A482,SDDS!A:A,SDDS!J:J,FALSE)</f>
        <v>0</v>
      </c>
      <c r="AA482">
        <f ca="1">_xlfn.XLOOKUP(A482,SDDS!A:A,SDDS!K:K,FALSE)</f>
        <v>0</v>
      </c>
      <c r="AD482" t="str">
        <f ca="1">_xlfn.XLOOKUP(A482,'Extract Diagnostic'!A:A,'Extract Diagnostic'!L:L,"0")</f>
        <v>LICENSE TO OPERATE</v>
      </c>
      <c r="AE482" t="str">
        <f ca="1">_xlfn.XLOOKUP(A482,'Extract Diagnostic'!A:A,'Extract Diagnostic'!M:M,"0")</f>
        <v>LOW</v>
      </c>
      <c r="AF482" t="str">
        <f ca="1">_xlfn.XLOOKUP(A482,'Extract Diagnostic'!A:A,'Extract Diagnostic'!N:N,"0")</f>
        <v>LOW</v>
      </c>
      <c r="AG482" t="str">
        <f ca="1">_xlfn.XLOOKUP(A482,'Extract Diagnostic'!A:A,'Extract Diagnostic'!X:X,"0")</f>
        <v>HIGH</v>
      </c>
      <c r="AH482" t="str">
        <f ca="1">_xlfn.XLOOKUP(A482,'Extract Diagnostic'!A:A,'Extract Diagnostic'!Y:Y,"0")</f>
        <v>HIGH</v>
      </c>
      <c r="AI482" t="str">
        <f ca="1">_xlfn.XLOOKUP(A482,'Extract Diagnostic'!A:A,'Extract Diagnostic'!Z:Z,"0")</f>
        <v>-</v>
      </c>
    </row>
    <row r="483" spans="1:35" x14ac:dyDescent="0.35">
      <c r="A483" t="str">
        <f t="shared" ca="1" si="13"/>
        <v>MD Formula General InformationFGI - Formula Environmental Impact FactorsFossil Resource Depletion - Production Footprint per dose</v>
      </c>
      <c r="B483" t="str">
        <f ca="1"/>
        <v>DOV</v>
      </c>
      <c r="C483" t="str">
        <f ca="1"/>
        <v>MT8-JNY-WWN-DOV</v>
      </c>
      <c r="D483" t="str">
        <f ca="1"/>
        <v>Research &amp; Innovation</v>
      </c>
      <c r="E483" t="str">
        <f ca="1"/>
        <v>Formula</v>
      </c>
      <c r="F483" t="str">
        <f ca="1"/>
        <v>MD Formula General Information</v>
      </c>
      <c r="G483" t="str">
        <f ca="1"/>
        <v>FGI - Formula Environmental Impact Factors</v>
      </c>
      <c r="H48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3" t="str">
        <f ca="1"/>
        <v>Fossil Resource Depletion - Production Footprint per dose [FGI]</v>
      </c>
      <c r="J483" t="str">
        <f ca="1"/>
        <v>Fossil Resource Depletion - Production Footprint per dose</v>
      </c>
      <c r="K483" t="str">
        <f ca="1"/>
        <v>FGI</v>
      </c>
      <c r="L483" t="str">
        <f ca="1"/>
        <v>Fossil Resource Depletion (FRD) production footprint for a gram of the ingredient</v>
      </c>
      <c r="M483">
        <f ca="1"/>
        <v>0</v>
      </c>
      <c r="N483" t="str">
        <f ca="1"/>
        <v>Validated</v>
      </c>
      <c r="O483">
        <f>Feuil1!$B$1</f>
        <v>20230823</v>
      </c>
      <c r="P483" t="str">
        <f ca="1">VLOOKUP(F483,Feuil1!$A$13:$D$33,2,FALSE)</f>
        <v>Validated</v>
      </c>
      <c r="Q483" t="str">
        <f ca="1">VLOOKUP(F483,Feuil1!$A$13:$D$33,3,FALSE)</f>
        <v>Mourad B</v>
      </c>
      <c r="R483" t="str">
        <f ca="1">VLOOKUP(F483,Feuil1!$A$13:$D$33,4,FALSE)</f>
        <v>Arnaud H</v>
      </c>
      <c r="W483" t="str">
        <f ca="1">_xlfn.XLOOKUP(A483,SDDS!A:A,SDDS!G:G,FALSE)</f>
        <v>fgi_formula_environmental_impact_factors</v>
      </c>
      <c r="X483" t="str">
        <f ca="1">_xlfn.XLOOKUP(A483,SDDS!A:A,SDDS!H:H,FALSE)</f>
        <v>fossil_resource_depletion_production_footprint_1dose</v>
      </c>
      <c r="Y483">
        <f ca="1">_xlfn.XLOOKUP(A483,SDDS!A:A,SDDS!I:I,FALSE)</f>
        <v>0</v>
      </c>
      <c r="Z483">
        <f ca="1">_xlfn.XLOOKUP(A483,SDDS!A:A,SDDS!J:J,FALSE)</f>
        <v>0</v>
      </c>
      <c r="AA483">
        <f ca="1">_xlfn.XLOOKUP(A483,SDDS!A:A,SDDS!K:K,FALSE)</f>
        <v>0</v>
      </c>
      <c r="AD483" t="str">
        <f ca="1">_xlfn.XLOOKUP(A483,'Extract Diagnostic'!A:A,'Extract Diagnostic'!L:L,"0")</f>
        <v>LICENSE TO OPERATE</v>
      </c>
      <c r="AE483" t="str">
        <f ca="1">_xlfn.XLOOKUP(A483,'Extract Diagnostic'!A:A,'Extract Diagnostic'!M:M,"0")</f>
        <v>LOW</v>
      </c>
      <c r="AF483" t="str">
        <f ca="1">_xlfn.XLOOKUP(A483,'Extract Diagnostic'!A:A,'Extract Diagnostic'!N:N,"0")</f>
        <v>LOW</v>
      </c>
      <c r="AG483" t="str">
        <f ca="1">_xlfn.XLOOKUP(A483,'Extract Diagnostic'!A:A,'Extract Diagnostic'!X:X,"0")</f>
        <v>HIGH</v>
      </c>
      <c r="AH483" t="str">
        <f ca="1">_xlfn.XLOOKUP(A483,'Extract Diagnostic'!A:A,'Extract Diagnostic'!Y:Y,"0")</f>
        <v>HIGH</v>
      </c>
      <c r="AI483" t="str">
        <f ca="1">_xlfn.XLOOKUP(A483,'Extract Diagnostic'!A:A,'Extract Diagnostic'!Z:Z,"0")</f>
        <v>-</v>
      </c>
    </row>
    <row r="484" spans="1:35" x14ac:dyDescent="0.35">
      <c r="A484" t="str">
        <f t="shared" ca="1" si="13"/>
        <v>MD Formula General InformationFGI - Formula Environmental Impact FactorsFossil Resource Depletion - Production Footprint per gram</v>
      </c>
      <c r="B484" t="str">
        <f ca="1"/>
        <v>ILD</v>
      </c>
      <c r="C484" t="str">
        <f ca="1"/>
        <v>MT8-JNY-WWN-ILD</v>
      </c>
      <c r="D484" t="str">
        <f ca="1"/>
        <v>Research &amp; Innovation</v>
      </c>
      <c r="E484" t="str">
        <f ca="1"/>
        <v>Formula</v>
      </c>
      <c r="F484" t="str">
        <f ca="1"/>
        <v>MD Formula General Information</v>
      </c>
      <c r="G484" t="str">
        <f ca="1"/>
        <v>FGI - Formula Environmental Impact Factors</v>
      </c>
      <c r="H48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4" t="str">
        <f ca="1"/>
        <v>Fossil Resource Depletion - Production Footprint per gram [FGI]</v>
      </c>
      <c r="J484" t="str">
        <f ca="1"/>
        <v>Fossil Resource Depletion - Production Footprint per gram</v>
      </c>
      <c r="K484" t="str">
        <f ca="1"/>
        <v>FGI</v>
      </c>
      <c r="L484" t="str">
        <f ca="1"/>
        <v>Fossil Resource Depletion (FRD) production footprint for a gram of the ingredient</v>
      </c>
      <c r="M484">
        <f ca="1"/>
        <v>0</v>
      </c>
      <c r="N484" t="str">
        <f ca="1"/>
        <v>Validated</v>
      </c>
      <c r="O484">
        <f>Feuil1!$B$1</f>
        <v>20230823</v>
      </c>
      <c r="P484" t="str">
        <f ca="1">VLOOKUP(F484,Feuil1!$A$13:$D$33,2,FALSE)</f>
        <v>Validated</v>
      </c>
      <c r="Q484" t="str">
        <f ca="1">VLOOKUP(F484,Feuil1!$A$13:$D$33,3,FALSE)</f>
        <v>Mourad B</v>
      </c>
      <c r="R484" t="str">
        <f ca="1">VLOOKUP(F484,Feuil1!$A$13:$D$33,4,FALSE)</f>
        <v>Arnaud H</v>
      </c>
      <c r="W484" t="str">
        <f ca="1">_xlfn.XLOOKUP(A484,SDDS!A:A,SDDS!G:G,FALSE)</f>
        <v>fgi_formula_environmental_impact_factors</v>
      </c>
      <c r="X484">
        <f ca="1">_xlfn.XLOOKUP(A484,SDDS!A:A,SDDS!H:H,FALSE)</f>
        <v>0</v>
      </c>
      <c r="Y484">
        <f ca="1">_xlfn.XLOOKUP(A484,SDDS!A:A,SDDS!I:I,FALSE)</f>
        <v>0</v>
      </c>
      <c r="Z484">
        <f ca="1">_xlfn.XLOOKUP(A484,SDDS!A:A,SDDS!J:J,FALSE)</f>
        <v>0</v>
      </c>
      <c r="AA484">
        <f ca="1">_xlfn.XLOOKUP(A484,SDDS!A:A,SDDS!K:K,FALSE)</f>
        <v>0</v>
      </c>
      <c r="AD484" t="str">
        <f ca="1">_xlfn.XLOOKUP(A484,'Extract Diagnostic'!A:A,'Extract Diagnostic'!L:L,"0")</f>
        <v>LICENSE TO OPERATE</v>
      </c>
      <c r="AE484" t="str">
        <f ca="1">_xlfn.XLOOKUP(A484,'Extract Diagnostic'!A:A,'Extract Diagnostic'!M:M,"0")</f>
        <v>LOW</v>
      </c>
      <c r="AF484" t="str">
        <f ca="1">_xlfn.XLOOKUP(A484,'Extract Diagnostic'!A:A,'Extract Diagnostic'!N:N,"0")</f>
        <v>LOW</v>
      </c>
      <c r="AG484" t="str">
        <f ca="1">_xlfn.XLOOKUP(A484,'Extract Diagnostic'!A:A,'Extract Diagnostic'!X:X,"0")</f>
        <v>HIGH</v>
      </c>
      <c r="AH484" t="str">
        <f ca="1">_xlfn.XLOOKUP(A484,'Extract Diagnostic'!A:A,'Extract Diagnostic'!Y:Y,"0")</f>
        <v>HIGH</v>
      </c>
      <c r="AI484" t="str">
        <f ca="1">_xlfn.XLOOKUP(A484,'Extract Diagnostic'!A:A,'Extract Diagnostic'!Z:Z,"0")</f>
        <v>-</v>
      </c>
    </row>
    <row r="485" spans="1:35" x14ac:dyDescent="0.35">
      <c r="A485" t="str">
        <f t="shared" ca="1" si="13"/>
        <v>MD Formula General InformationFGI - Formula Environmental Impact FactorsFossil Resource Depletion - Production Impact per gram</v>
      </c>
      <c r="B485" t="str">
        <f ca="1"/>
        <v>E24</v>
      </c>
      <c r="C485" t="str">
        <f ca="1"/>
        <v>MT8-JNY-WWN-E24</v>
      </c>
      <c r="D485" t="str">
        <f ca="1"/>
        <v>Research &amp; Innovation</v>
      </c>
      <c r="E485" t="str">
        <f ca="1"/>
        <v>Formula</v>
      </c>
      <c r="F485" t="str">
        <f ca="1"/>
        <v>MD Formula General Information</v>
      </c>
      <c r="G485" t="str">
        <f ca="1"/>
        <v>FGI - Formula Environmental Impact Factors</v>
      </c>
      <c r="H48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5" t="str">
        <f ca="1"/>
        <v>Fossil Resource Depletion - Production Impact per gram [FGI]</v>
      </c>
      <c r="J485" t="str">
        <f ca="1"/>
        <v>Fossil Resource Depletion - Production Impact per gram</v>
      </c>
      <c r="K485" t="str">
        <f ca="1"/>
        <v>FGI</v>
      </c>
      <c r="L485" t="str">
        <f ca="1"/>
        <v>Fossil Resource Depletion (FRD) production impact, in megajoules (MJ), for a gram of the ingredient</v>
      </c>
      <c r="M485">
        <f ca="1"/>
        <v>0</v>
      </c>
      <c r="N485" t="str">
        <f ca="1"/>
        <v>Validated</v>
      </c>
      <c r="O485">
        <f>Feuil1!$B$1</f>
        <v>20230823</v>
      </c>
      <c r="P485" t="str">
        <f ca="1">VLOOKUP(F485,Feuil1!$A$13:$D$33,2,FALSE)</f>
        <v>Validated</v>
      </c>
      <c r="Q485" t="str">
        <f ca="1">VLOOKUP(F485,Feuil1!$A$13:$D$33,3,FALSE)</f>
        <v>Mourad B</v>
      </c>
      <c r="R485" t="str">
        <f ca="1">VLOOKUP(F485,Feuil1!$A$13:$D$33,4,FALSE)</f>
        <v>Arnaud H</v>
      </c>
      <c r="W485" t="str">
        <f ca="1">_xlfn.XLOOKUP(A485,SDDS!A:A,SDDS!G:G,FALSE)</f>
        <v>fgi_formula_environmental_impact_factors</v>
      </c>
      <c r="X485">
        <f ca="1">_xlfn.XLOOKUP(A485,SDDS!A:A,SDDS!H:H,FALSE)</f>
        <v>0</v>
      </c>
      <c r="Y485">
        <f ca="1">_xlfn.XLOOKUP(A485,SDDS!A:A,SDDS!I:I,FALSE)</f>
        <v>0</v>
      </c>
      <c r="Z485">
        <f ca="1">_xlfn.XLOOKUP(A485,SDDS!A:A,SDDS!J:J,FALSE)</f>
        <v>0</v>
      </c>
      <c r="AA485">
        <f ca="1">_xlfn.XLOOKUP(A485,SDDS!A:A,SDDS!K:K,FALSE)</f>
        <v>0</v>
      </c>
      <c r="AD485" t="str">
        <f ca="1">_xlfn.XLOOKUP(A485,'Extract Diagnostic'!A:A,'Extract Diagnostic'!L:L,"0")</f>
        <v>LICENSE TO OPERATE</v>
      </c>
      <c r="AE485" t="str">
        <f ca="1">_xlfn.XLOOKUP(A485,'Extract Diagnostic'!A:A,'Extract Diagnostic'!M:M,"0")</f>
        <v>LOW</v>
      </c>
      <c r="AF485" t="str">
        <f ca="1">_xlfn.XLOOKUP(A485,'Extract Diagnostic'!A:A,'Extract Diagnostic'!N:N,"0")</f>
        <v>LOW</v>
      </c>
      <c r="AG485" t="str">
        <f ca="1">_xlfn.XLOOKUP(A485,'Extract Diagnostic'!A:A,'Extract Diagnostic'!X:X,"0")</f>
        <v>HIGH</v>
      </c>
      <c r="AH485" t="str">
        <f ca="1">_xlfn.XLOOKUP(A485,'Extract Diagnostic'!A:A,'Extract Diagnostic'!Y:Y,"0")</f>
        <v>HIGH</v>
      </c>
      <c r="AI485" t="str">
        <f ca="1">_xlfn.XLOOKUP(A485,'Extract Diagnostic'!A:A,'Extract Diagnostic'!Z:Z,"0")</f>
        <v>-</v>
      </c>
    </row>
    <row r="486" spans="1:35" x14ac:dyDescent="0.35">
      <c r="A486" t="str">
        <f t="shared" ca="1" si="13"/>
        <v>MD Formula General InformationFGI - Formula Environmental Impact FactorsFossil Resource Depletion - Use Footprint per dose</v>
      </c>
      <c r="B486" t="str">
        <f ca="1"/>
        <v>NA7</v>
      </c>
      <c r="C486" t="str">
        <f ca="1"/>
        <v>MT8-JNY-WWN-NA7</v>
      </c>
      <c r="D486" t="str">
        <f ca="1"/>
        <v>Research &amp; Innovation</v>
      </c>
      <c r="E486" t="str">
        <f ca="1"/>
        <v>Formula</v>
      </c>
      <c r="F486" t="str">
        <f ca="1"/>
        <v>MD Formula General Information</v>
      </c>
      <c r="G486" t="str">
        <f ca="1"/>
        <v>FGI - Formula Environmental Impact Factors</v>
      </c>
      <c r="H48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6" t="str">
        <f ca="1"/>
        <v>Fossil Resource Depletion - Use Footprint per dose [FGI]</v>
      </c>
      <c r="J486" t="str">
        <f ca="1"/>
        <v>Fossil Resource Depletion - Use Footprint per dose</v>
      </c>
      <c r="K486" t="str">
        <f ca="1"/>
        <v>FGI</v>
      </c>
      <c r="L486" t="str">
        <f ca="1"/>
        <v>Fossil Resource Depletion (FRD) use footprint per dose of the ingredient</v>
      </c>
      <c r="M486">
        <f ca="1"/>
        <v>0</v>
      </c>
      <c r="N486" t="str">
        <f ca="1"/>
        <v>Validated</v>
      </c>
      <c r="O486">
        <f>Feuil1!$B$1</f>
        <v>20230823</v>
      </c>
      <c r="P486" t="str">
        <f ca="1">VLOOKUP(F486,Feuil1!$A$13:$D$33,2,FALSE)</f>
        <v>Validated</v>
      </c>
      <c r="Q486" t="str">
        <f ca="1">VLOOKUP(F486,Feuil1!$A$13:$D$33,3,FALSE)</f>
        <v>Mourad B</v>
      </c>
      <c r="R486" t="str">
        <f ca="1">VLOOKUP(F486,Feuil1!$A$13:$D$33,4,FALSE)</f>
        <v>Arnaud H</v>
      </c>
      <c r="W486" t="str">
        <f ca="1">_xlfn.XLOOKUP(A486,SDDS!A:A,SDDS!G:G,FALSE)</f>
        <v>fgi_formula_environmental_impact_factors</v>
      </c>
      <c r="X486" t="str">
        <f ca="1">_xlfn.XLOOKUP(A486,SDDS!A:A,SDDS!H:H,FALSE)</f>
        <v>fossil_resource_depletion_use_footprint_1dose</v>
      </c>
      <c r="Y486">
        <f ca="1">_xlfn.XLOOKUP(A486,SDDS!A:A,SDDS!I:I,FALSE)</f>
        <v>0</v>
      </c>
      <c r="Z486">
        <f ca="1">_xlfn.XLOOKUP(A486,SDDS!A:A,SDDS!J:J,FALSE)</f>
        <v>0</v>
      </c>
      <c r="AA486">
        <f ca="1">_xlfn.XLOOKUP(A486,SDDS!A:A,SDDS!K:K,FALSE)</f>
        <v>0</v>
      </c>
      <c r="AD486" t="str">
        <f ca="1">_xlfn.XLOOKUP(A486,'Extract Diagnostic'!A:A,'Extract Diagnostic'!L:L,"0")</f>
        <v>LICENSE TO OPERATE</v>
      </c>
      <c r="AE486" t="str">
        <f ca="1">_xlfn.XLOOKUP(A486,'Extract Diagnostic'!A:A,'Extract Diagnostic'!M:M,"0")</f>
        <v>LOW</v>
      </c>
      <c r="AF486" t="str">
        <f ca="1">_xlfn.XLOOKUP(A486,'Extract Diagnostic'!A:A,'Extract Diagnostic'!N:N,"0")</f>
        <v>LOW</v>
      </c>
      <c r="AG486" t="str">
        <f ca="1">_xlfn.XLOOKUP(A486,'Extract Diagnostic'!A:A,'Extract Diagnostic'!X:X,"0")</f>
        <v>HIGH</v>
      </c>
      <c r="AH486" t="str">
        <f ca="1">_xlfn.XLOOKUP(A486,'Extract Diagnostic'!A:A,'Extract Diagnostic'!Y:Y,"0")</f>
        <v>HIGH</v>
      </c>
      <c r="AI486" t="str">
        <f ca="1">_xlfn.XLOOKUP(A486,'Extract Diagnostic'!A:A,'Extract Diagnostic'!Z:Z,"0")</f>
        <v>-</v>
      </c>
    </row>
    <row r="487" spans="1:35" x14ac:dyDescent="0.35">
      <c r="A487" t="str">
        <f t="shared" ca="1" si="13"/>
        <v>MD Formula General InformationFGI - Formula Environmental Impact FactorsFossil Resource Depletion - Use Footprint per gram</v>
      </c>
      <c r="B487" t="str">
        <f ca="1"/>
        <v>HJL</v>
      </c>
      <c r="C487" t="str">
        <f ca="1"/>
        <v>MT8-JNY-WWN-HJL</v>
      </c>
      <c r="D487" t="str">
        <f ca="1"/>
        <v>Research &amp; Innovation</v>
      </c>
      <c r="E487" t="str">
        <f ca="1"/>
        <v>Formula</v>
      </c>
      <c r="F487" t="str">
        <f ca="1"/>
        <v>MD Formula General Information</v>
      </c>
      <c r="G487" t="str">
        <f ca="1"/>
        <v>FGI - Formula Environmental Impact Factors</v>
      </c>
      <c r="H48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7" t="str">
        <f ca="1"/>
        <v>Fossil Resource Depletion - Use Footprint per gram [FGI]</v>
      </c>
      <c r="J487" t="str">
        <f ca="1"/>
        <v>Fossil Resource Depletion - Use Footprint per gram</v>
      </c>
      <c r="K487" t="str">
        <f ca="1"/>
        <v>FGI</v>
      </c>
      <c r="L487" t="str">
        <f ca="1"/>
        <v>Fossil Resource Depletion (FRD) use footprint per gram of the ingredient</v>
      </c>
      <c r="M487">
        <f ca="1"/>
        <v>0</v>
      </c>
      <c r="N487" t="str">
        <f ca="1"/>
        <v>Validated</v>
      </c>
      <c r="O487">
        <f>Feuil1!$B$1</f>
        <v>20230823</v>
      </c>
      <c r="P487" t="str">
        <f ca="1">VLOOKUP(F487,Feuil1!$A$13:$D$33,2,FALSE)</f>
        <v>Validated</v>
      </c>
      <c r="Q487" t="str">
        <f ca="1">VLOOKUP(F487,Feuil1!$A$13:$D$33,3,FALSE)</f>
        <v>Mourad B</v>
      </c>
      <c r="R487" t="str">
        <f ca="1">VLOOKUP(F487,Feuil1!$A$13:$D$33,4,FALSE)</f>
        <v>Arnaud H</v>
      </c>
      <c r="W487" t="str">
        <f ca="1">_xlfn.XLOOKUP(A487,SDDS!A:A,SDDS!G:G,FALSE)</f>
        <v>fgi_formula_environmental_impact_factors</v>
      </c>
      <c r="X487">
        <f ca="1">_xlfn.XLOOKUP(A487,SDDS!A:A,SDDS!H:H,FALSE)</f>
        <v>0</v>
      </c>
      <c r="Y487">
        <f ca="1">_xlfn.XLOOKUP(A487,SDDS!A:A,SDDS!I:I,FALSE)</f>
        <v>0</v>
      </c>
      <c r="Z487">
        <f ca="1">_xlfn.XLOOKUP(A487,SDDS!A:A,SDDS!J:J,FALSE)</f>
        <v>0</v>
      </c>
      <c r="AA487">
        <f ca="1">_xlfn.XLOOKUP(A487,SDDS!A:A,SDDS!K:K,FALSE)</f>
        <v>0</v>
      </c>
      <c r="AD487" t="str">
        <f ca="1">_xlfn.XLOOKUP(A487,'Extract Diagnostic'!A:A,'Extract Diagnostic'!L:L,"0")</f>
        <v>LICENSE TO OPERATE</v>
      </c>
      <c r="AE487" t="str">
        <f ca="1">_xlfn.XLOOKUP(A487,'Extract Diagnostic'!A:A,'Extract Diagnostic'!M:M,"0")</f>
        <v>LOW</v>
      </c>
      <c r="AF487" t="str">
        <f ca="1">_xlfn.XLOOKUP(A487,'Extract Diagnostic'!A:A,'Extract Diagnostic'!N:N,"0")</f>
        <v>LOW</v>
      </c>
      <c r="AG487" t="str">
        <f ca="1">_xlfn.XLOOKUP(A487,'Extract Diagnostic'!A:A,'Extract Diagnostic'!X:X,"0")</f>
        <v>HIGH</v>
      </c>
      <c r="AH487" t="str">
        <f ca="1">_xlfn.XLOOKUP(A487,'Extract Diagnostic'!A:A,'Extract Diagnostic'!Y:Y,"0")</f>
        <v>HIGH</v>
      </c>
      <c r="AI487" t="str">
        <f ca="1">_xlfn.XLOOKUP(A487,'Extract Diagnostic'!A:A,'Extract Diagnostic'!Z:Z,"0")</f>
        <v>-</v>
      </c>
    </row>
    <row r="488" spans="1:35" x14ac:dyDescent="0.35">
      <c r="A488" t="str">
        <f t="shared" ca="1" si="13"/>
        <v>MD Formula General InformationFGI - Formula Environmental Impact FactorsFossil Resource Depletion - Weighting Coefficient</v>
      </c>
      <c r="B488" t="str">
        <f ca="1"/>
        <v>2ZG</v>
      </c>
      <c r="C488" t="str">
        <f ca="1"/>
        <v>MT8-JNY-WWN-2ZG</v>
      </c>
      <c r="D488" t="str">
        <f ca="1"/>
        <v>Research &amp; Innovation</v>
      </c>
      <c r="E488" t="str">
        <f ca="1"/>
        <v>Formula</v>
      </c>
      <c r="F488" t="str">
        <f ca="1"/>
        <v>MD Formula General Information</v>
      </c>
      <c r="G488" t="str">
        <f ca="1"/>
        <v>FGI - Formula Environmental Impact Factors</v>
      </c>
      <c r="H48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88" t="str">
        <f ca="1"/>
        <v>Fossil Resource Depletion - Weighting Coefficient [FGI]</v>
      </c>
      <c r="J488" t="str">
        <f ca="1"/>
        <v>Fossil Resource Depletion - Weighting Coefficient</v>
      </c>
      <c r="K488" t="str">
        <f ca="1"/>
        <v>FGI</v>
      </c>
      <c r="L488" t="str">
        <f ca="1"/>
        <v>Fossil Resource Depletion (FRD) weighting coefficient</v>
      </c>
      <c r="M488">
        <f ca="1"/>
        <v>0</v>
      </c>
      <c r="N488" t="str">
        <f ca="1"/>
        <v>Validated</v>
      </c>
      <c r="O488">
        <f>Feuil1!$B$1</f>
        <v>20230823</v>
      </c>
      <c r="P488" t="str">
        <f ca="1">VLOOKUP(F488,Feuil1!$A$13:$D$33,2,FALSE)</f>
        <v>Validated</v>
      </c>
      <c r="Q488" t="str">
        <f ca="1">VLOOKUP(F488,Feuil1!$A$13:$D$33,3,FALSE)</f>
        <v>Mourad B</v>
      </c>
      <c r="R488" t="str">
        <f ca="1">VLOOKUP(F488,Feuil1!$A$13:$D$33,4,FALSE)</f>
        <v>Arnaud H</v>
      </c>
      <c r="W488" t="str">
        <f ca="1">_xlfn.XLOOKUP(A488,SDDS!A:A,SDDS!G:G,FALSE)</f>
        <v>fgi_formula_environmental_impact_factors</v>
      </c>
      <c r="X488">
        <f ca="1">_xlfn.XLOOKUP(A488,SDDS!A:A,SDDS!H:H,FALSE)</f>
        <v>0</v>
      </c>
      <c r="Y488">
        <f ca="1">_xlfn.XLOOKUP(A488,SDDS!A:A,SDDS!I:I,FALSE)</f>
        <v>0</v>
      </c>
      <c r="Z488">
        <f ca="1">_xlfn.XLOOKUP(A488,SDDS!A:A,SDDS!J:J,FALSE)</f>
        <v>0</v>
      </c>
      <c r="AA488">
        <f ca="1">_xlfn.XLOOKUP(A488,SDDS!A:A,SDDS!K:K,FALSE)</f>
        <v>0</v>
      </c>
      <c r="AD488" t="str">
        <f ca="1">_xlfn.XLOOKUP(A488,'Extract Diagnostic'!A:A,'Extract Diagnostic'!L:L,"0")</f>
        <v>LICENSE TO OPERATE</v>
      </c>
      <c r="AE488" t="str">
        <f ca="1">_xlfn.XLOOKUP(A488,'Extract Diagnostic'!A:A,'Extract Diagnostic'!M:M,"0")</f>
        <v>LOW</v>
      </c>
      <c r="AF488" t="str">
        <f ca="1">_xlfn.XLOOKUP(A488,'Extract Diagnostic'!A:A,'Extract Diagnostic'!N:N,"0")</f>
        <v>LOW</v>
      </c>
      <c r="AG488" t="str">
        <f ca="1">_xlfn.XLOOKUP(A488,'Extract Diagnostic'!A:A,'Extract Diagnostic'!X:X,"0")</f>
        <v>HIGH</v>
      </c>
      <c r="AH488" t="str">
        <f ca="1">_xlfn.XLOOKUP(A488,'Extract Diagnostic'!A:A,'Extract Diagnostic'!Y:Y,"0")</f>
        <v>HIGH</v>
      </c>
      <c r="AI488" t="str">
        <f ca="1">_xlfn.XLOOKUP(A488,'Extract Diagnostic'!A:A,'Extract Diagnostic'!Z:Z,"0")</f>
        <v>-</v>
      </c>
    </row>
    <row r="489" spans="1:35" hidden="1" x14ac:dyDescent="0.35">
      <c r="A489" t="str">
        <f t="shared" ca="1" si="13"/>
        <v>SocleSOC - Socle PerformanceFragance intensity Code</v>
      </c>
      <c r="B489" t="str">
        <f ca="1"/>
        <v>3WY</v>
      </c>
      <c r="C489" t="str">
        <f ca="1"/>
        <v>MT8-JNY-N91-3WY</v>
      </c>
      <c r="D489" t="str">
        <f ca="1"/>
        <v>Research &amp; Innovation</v>
      </c>
      <c r="E489" t="str">
        <f ca="1"/>
        <v>Formula</v>
      </c>
      <c r="F489" t="str">
        <f ca="1"/>
        <v>Socle</v>
      </c>
      <c r="G489" t="str">
        <f ca="1"/>
        <v>SOC - Socle Performance</v>
      </c>
      <c r="H489" t="str">
        <f ca="1"/>
        <v>Elements enabling to identify and characterize a Socle</v>
      </c>
      <c r="I489" t="str">
        <f ca="1"/>
        <v>Fragance intensity Code [SOC]</v>
      </c>
      <c r="J489" t="str">
        <f ca="1"/>
        <v>Fragance intensity Code</v>
      </c>
      <c r="K489" t="str">
        <f ca="1"/>
        <v>SOC</v>
      </c>
      <c r="L489" t="str">
        <f ca="1"/>
        <v>Technical Id- Dry hair cosmeticity Code</v>
      </c>
      <c r="M489">
        <f ca="1"/>
        <v>0</v>
      </c>
      <c r="N489" t="str">
        <f ca="1"/>
        <v>Obsolete</v>
      </c>
      <c r="O489">
        <f>Feuil1!$B$1</f>
        <v>20230823</v>
      </c>
      <c r="P489" t="str">
        <f ca="1">VLOOKUP(F489,Feuil1!$A$13:$D$33,2,FALSE)</f>
        <v>Validated</v>
      </c>
      <c r="Q489" t="str">
        <f ca="1">VLOOKUP(F489,Feuil1!$A$13:$D$33,3,FALSE)</f>
        <v>Mourad B</v>
      </c>
      <c r="R489" t="str">
        <f ca="1">VLOOKUP(F489,Feuil1!$A$13:$D$33,4,FALSE)</f>
        <v>Frederic G</v>
      </c>
      <c r="W489" s="4" t="b">
        <v>0</v>
      </c>
      <c r="X489" s="4" t="b">
        <v>0</v>
      </c>
      <c r="Y489" s="4" t="b">
        <v>0</v>
      </c>
      <c r="Z489" s="4" t="b">
        <v>0</v>
      </c>
      <c r="AA489" t="b">
        <v>0</v>
      </c>
    </row>
    <row r="490" spans="1:35" hidden="1" x14ac:dyDescent="0.35">
      <c r="A490" t="str">
        <f t="shared" ca="1" si="13"/>
        <v>SocleSOC - Socle PerformanceFragance intensity Code</v>
      </c>
      <c r="B490" t="str">
        <f ca="1"/>
        <v>3X3</v>
      </c>
      <c r="C490" t="str">
        <f ca="1"/>
        <v>MT8-X5G-M10-3X3</v>
      </c>
      <c r="D490" t="str">
        <f ca="1"/>
        <v>Research &amp; Innovation</v>
      </c>
      <c r="E490" t="str">
        <f ca="1"/>
        <v>Formula</v>
      </c>
      <c r="F490" t="str">
        <f ca="1"/>
        <v>Socle</v>
      </c>
      <c r="G490" t="str">
        <f ca="1"/>
        <v>SOC - Socle Performance</v>
      </c>
      <c r="H490" t="str">
        <f ca="1"/>
        <v>Elements enabling to identify and characterize a Socle</v>
      </c>
      <c r="I490" t="str">
        <f ca="1"/>
        <v>Fragance intensity Code [SOC]</v>
      </c>
      <c r="J490" t="str">
        <f ca="1"/>
        <v>Fragance intensity Code</v>
      </c>
      <c r="K490" t="str">
        <f ca="1"/>
        <v>SOC</v>
      </c>
      <c r="L490" t="str">
        <f ca="1"/>
        <v>Technical Id - Fragance intensity Code</v>
      </c>
      <c r="M490">
        <f ca="1"/>
        <v>0</v>
      </c>
      <c r="N490" t="str">
        <f ca="1"/>
        <v>Validated</v>
      </c>
      <c r="O490">
        <f>Feuil1!$B$1</f>
        <v>20230823</v>
      </c>
      <c r="P490" t="str">
        <f ca="1">VLOOKUP(F490,Feuil1!$A$13:$D$33,2,FALSE)</f>
        <v>Validated</v>
      </c>
      <c r="Q490" t="str">
        <f ca="1">VLOOKUP(F490,Feuil1!$A$13:$D$33,3,FALSE)</f>
        <v>Mourad B</v>
      </c>
      <c r="R490" t="str">
        <f ca="1">VLOOKUP(F490,Feuil1!$A$13:$D$33,4,FALSE)</f>
        <v>Frederic G</v>
      </c>
      <c r="W490" s="4" t="b">
        <v>0</v>
      </c>
      <c r="X490" s="4" t="b">
        <v>0</v>
      </c>
      <c r="Y490" s="4" t="b">
        <v>0</v>
      </c>
      <c r="Z490" s="4" t="b">
        <v>0</v>
      </c>
      <c r="AA490" t="b">
        <v>0</v>
      </c>
    </row>
    <row r="491" spans="1:35" hidden="1" x14ac:dyDescent="0.35">
      <c r="A491" t="str">
        <f t="shared" ca="1" si="13"/>
        <v>SocleSOC - Socle PerformanceFragance intensity Name</v>
      </c>
      <c r="B491" t="str">
        <f ca="1"/>
        <v>K06</v>
      </c>
      <c r="C491" t="str">
        <f ca="1"/>
        <v>MT8-X5G-M10-K06</v>
      </c>
      <c r="D491" t="str">
        <f ca="1"/>
        <v>Research &amp; Innovation</v>
      </c>
      <c r="E491" t="str">
        <f ca="1"/>
        <v>Formula</v>
      </c>
      <c r="F491" t="str">
        <f ca="1"/>
        <v>Socle</v>
      </c>
      <c r="G491" t="str">
        <f ca="1"/>
        <v>SOC - Socle Performance</v>
      </c>
      <c r="H491" t="str">
        <f ca="1"/>
        <v>Elements enabling to identify and characterize a Socle</v>
      </c>
      <c r="I491" t="str">
        <f ca="1"/>
        <v>Fragance intensity Name [SOC]</v>
      </c>
      <c r="J491" t="str">
        <f ca="1"/>
        <v>Fragance intensity Name</v>
      </c>
      <c r="K491" t="str">
        <f ca="1"/>
        <v>SOC</v>
      </c>
      <c r="L491" t="str">
        <f ca="1"/>
        <v>TBD</v>
      </c>
      <c r="M491">
        <f ca="1"/>
        <v>0</v>
      </c>
      <c r="N491" t="str">
        <f ca="1"/>
        <v>Obsolete</v>
      </c>
      <c r="O491">
        <f>Feuil1!$B$1</f>
        <v>20230823</v>
      </c>
      <c r="P491" t="str">
        <f ca="1">VLOOKUP(F491,Feuil1!$A$13:$D$33,2,FALSE)</f>
        <v>Validated</v>
      </c>
      <c r="Q491" t="str">
        <f ca="1">VLOOKUP(F491,Feuil1!$A$13:$D$33,3,FALSE)</f>
        <v>Mourad B</v>
      </c>
      <c r="R491" t="str">
        <f ca="1">VLOOKUP(F491,Feuil1!$A$13:$D$33,4,FALSE)</f>
        <v>Frederic G</v>
      </c>
      <c r="W491" s="4" t="b">
        <v>0</v>
      </c>
      <c r="X491" s="4" t="b">
        <v>0</v>
      </c>
      <c r="Y491" s="4" t="b">
        <v>0</v>
      </c>
      <c r="Z491" s="4" t="b">
        <v>0</v>
      </c>
      <c r="AA491" t="b">
        <v>0</v>
      </c>
    </row>
    <row r="492" spans="1:35" hidden="1" x14ac:dyDescent="0.35">
      <c r="A492" t="str">
        <f t="shared" ca="1" si="13"/>
        <v>SocleSOC - Socle PerformanceFragance intensity Name</v>
      </c>
      <c r="B492" t="str">
        <f ca="1"/>
        <v>E6B</v>
      </c>
      <c r="C492" t="str">
        <f ca="1"/>
        <v>MT8-X5G-M10-E6B</v>
      </c>
      <c r="D492" t="str">
        <f ca="1"/>
        <v>Research &amp; Innovation</v>
      </c>
      <c r="E492" t="str">
        <f ca="1"/>
        <v>Formula</v>
      </c>
      <c r="F492" t="str">
        <f ca="1"/>
        <v>Socle</v>
      </c>
      <c r="G492" t="str">
        <f ca="1"/>
        <v>SOC - Socle Performance</v>
      </c>
      <c r="H492" t="str">
        <f ca="1"/>
        <v>Elements enabling to identify and characterize a Socle</v>
      </c>
      <c r="I492" t="str">
        <f ca="1"/>
        <v>Fragance intensity Name [SOC]</v>
      </c>
      <c r="J492" t="str">
        <f ca="1"/>
        <v>Fragance intensity Name</v>
      </c>
      <c r="K492" t="str">
        <f ca="1"/>
        <v>SOC</v>
      </c>
      <c r="L492" t="str">
        <f ca="1"/>
        <v>Describes the intensity level of perfume of the formula (e.g. 1/5 Low,  3/5 Medium).</v>
      </c>
      <c r="M492">
        <f ca="1"/>
        <v>0</v>
      </c>
      <c r="N492" t="str">
        <f ca="1"/>
        <v>Validated</v>
      </c>
      <c r="O492">
        <f>Feuil1!$B$1</f>
        <v>20230823</v>
      </c>
      <c r="P492" t="str">
        <f ca="1">VLOOKUP(F492,Feuil1!$A$13:$D$33,2,FALSE)</f>
        <v>Validated</v>
      </c>
      <c r="Q492" t="str">
        <f ca="1">VLOOKUP(F492,Feuil1!$A$13:$D$33,3,FALSE)</f>
        <v>Mourad B</v>
      </c>
      <c r="R492" t="str">
        <f ca="1">VLOOKUP(F492,Feuil1!$A$13:$D$33,4,FALSE)</f>
        <v>Frederic G</v>
      </c>
      <c r="W492" s="4" t="b">
        <v>0</v>
      </c>
      <c r="X492" s="4" t="b">
        <v>0</v>
      </c>
      <c r="Y492" s="4" t="b">
        <v>0</v>
      </c>
      <c r="Z492" s="4" t="b">
        <v>0</v>
      </c>
      <c r="AA492" t="b">
        <v>0</v>
      </c>
    </row>
    <row r="493" spans="1:35" x14ac:dyDescent="0.35">
      <c r="A493" t="str">
        <f t="shared" ca="1" si="13"/>
        <v>MD Formula General InformationFGI - Formula Safety CharacteristicsFragrance Presence Flag</v>
      </c>
      <c r="B493" t="str">
        <f ca="1"/>
        <v>Z9L</v>
      </c>
      <c r="C493" t="str">
        <f ca="1"/>
        <v>MT8-JNY-T3Z-Z9L</v>
      </c>
      <c r="D493" t="str">
        <f ca="1"/>
        <v>Research &amp; Innovation</v>
      </c>
      <c r="E493" t="str">
        <f ca="1"/>
        <v>Formula</v>
      </c>
      <c r="F493" t="str">
        <f ca="1"/>
        <v>MD Formula General Information</v>
      </c>
      <c r="G493" t="str">
        <f ca="1"/>
        <v>FGI - Formula Safety Characteristics</v>
      </c>
      <c r="H493"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493" t="str">
        <f ca="1"/>
        <v>Fragrance Presence Flag [FGI]</v>
      </c>
      <c r="J493" t="str">
        <f ca="1"/>
        <v>Fragrance Presence Flag</v>
      </c>
      <c r="K493" t="str">
        <f ca="1"/>
        <v>FGI</v>
      </c>
      <c r="L493" t="str">
        <f ca="1"/>
        <v>Flag that signifies the presence or absence of fragrance in a product. It is used to communicate whether the product is formulated with a fragrance or if it is fragrance-free</v>
      </c>
      <c r="M493">
        <f ca="1"/>
        <v>0</v>
      </c>
      <c r="N493" t="str">
        <f ca="1"/>
        <v>Validated</v>
      </c>
      <c r="O493">
        <f>Feuil1!$B$1</f>
        <v>20230823</v>
      </c>
      <c r="P493" t="str">
        <f ca="1">VLOOKUP(F493,Feuil1!$A$13:$D$33,2,FALSE)</f>
        <v>Validated</v>
      </c>
      <c r="Q493" t="str">
        <f ca="1">VLOOKUP(F493,Feuil1!$A$13:$D$33,3,FALSE)</f>
        <v>Mourad B</v>
      </c>
      <c r="R493" t="str">
        <f ca="1">VLOOKUP(F493,Feuil1!$A$13:$D$33,4,FALSE)</f>
        <v>Arnaud H</v>
      </c>
      <c r="W493" t="str">
        <f ca="1">_xlfn.XLOOKUP(A493,SDDS!A:A,SDDS!G:G,FALSE)</f>
        <v>fgi_formula_safety_characteristics</v>
      </c>
      <c r="X493" t="str">
        <f ca="1">_xlfn.XLOOKUP(A493,SDDS!A:A,SDDS!H:H,FALSE)</f>
        <v>fragrance_presence_flag</v>
      </c>
      <c r="Y493">
        <f ca="1">_xlfn.XLOOKUP(A493,SDDS!A:A,SDDS!I:I,FALSE)</f>
        <v>0</v>
      </c>
      <c r="Z493">
        <f ca="1">_xlfn.XLOOKUP(A493,SDDS!A:A,SDDS!J:J,FALSE)</f>
        <v>0</v>
      </c>
      <c r="AA493">
        <f ca="1">_xlfn.XLOOKUP(A493,SDDS!A:A,SDDS!K:K,FALSE)</f>
        <v>0</v>
      </c>
      <c r="AD493" t="str">
        <f ca="1">_xlfn.XLOOKUP(A493,'Extract Diagnostic'!A:A,'Extract Diagnostic'!L:L,"0")</f>
        <v>LICENSE TO OPERATE</v>
      </c>
      <c r="AE493" t="str">
        <f ca="1">_xlfn.XLOOKUP(A493,'Extract Diagnostic'!A:A,'Extract Diagnostic'!M:M,"0")</f>
        <v>LICENSE TO OPERATE</v>
      </c>
      <c r="AF493" t="str">
        <f ca="1">_xlfn.XLOOKUP(A493,'Extract Diagnostic'!A:A,'Extract Diagnostic'!N:N,"0")</f>
        <v>LICENSE TO OPERATE</v>
      </c>
      <c r="AG493" t="str">
        <f ca="1">_xlfn.XLOOKUP(A493,'Extract Diagnostic'!A:A,'Extract Diagnostic'!X:X,"0")</f>
        <v>HIGH</v>
      </c>
      <c r="AH493" t="str">
        <f ca="1">_xlfn.XLOOKUP(A493,'Extract Diagnostic'!A:A,'Extract Diagnostic'!Y:Y,"0")</f>
        <v>HIGH</v>
      </c>
      <c r="AI493" t="str">
        <f ca="1">_xlfn.XLOOKUP(A493,'Extract Diagnostic'!A:A,'Extract Diagnostic'!Z:Z,"0")</f>
        <v>HIGH</v>
      </c>
    </row>
    <row r="494" spans="1:35" x14ac:dyDescent="0.35">
      <c r="A494" t="str">
        <f t="shared" ca="1" si="13"/>
        <v>MD Formula General InformationFGI - Formula R&amp;I General classificationFrame formulation file</v>
      </c>
      <c r="B494" t="str">
        <f ca="1"/>
        <v>2C7</v>
      </c>
      <c r="C494" t="str">
        <f ca="1"/>
        <v>MT8-JNY-VK8-2C7</v>
      </c>
      <c r="D494" t="str">
        <f ca="1"/>
        <v>Research &amp; Innovation</v>
      </c>
      <c r="E494" t="str">
        <f ca="1"/>
        <v>Formula</v>
      </c>
      <c r="F494" t="str">
        <f ca="1"/>
        <v>MD Formula General Information</v>
      </c>
      <c r="G494" t="str">
        <f ca="1"/>
        <v>FGI - Formula R&amp;I General classification</v>
      </c>
      <c r="H494" t="str">
        <f ca="1"/>
        <v>General information that classifies the formula and describes it in terms of its classification.</v>
      </c>
      <c r="I494" t="str">
        <f ca="1"/>
        <v>Frame formulation file [FGI]</v>
      </c>
      <c r="J494" t="str">
        <f ca="1"/>
        <v>Frame formulation file</v>
      </c>
      <c r="K494" t="str">
        <f ca="1"/>
        <v>FGI</v>
      </c>
      <c r="L494" t="str">
        <f ca="1"/>
        <v>The formula frame file contains information on the maximal concentration of raw materials' cosmetic types contained in a formula. It is used by WRA (Worldwide Regulatory Affairs) to notify European Authorities of a new formula. Laboratories provide this information either automatically or as free text.</v>
      </c>
      <c r="M494">
        <f ca="1"/>
        <v>0</v>
      </c>
      <c r="N494" t="str">
        <f ca="1"/>
        <v>On going</v>
      </c>
      <c r="O494">
        <f>Feuil1!$B$1</f>
        <v>20230823</v>
      </c>
      <c r="P494" t="str">
        <f ca="1">VLOOKUP(F494,Feuil1!$A$13:$D$33,2,FALSE)</f>
        <v>Validated</v>
      </c>
      <c r="Q494" t="str">
        <f ca="1">VLOOKUP(F494,Feuil1!$A$13:$D$33,3,FALSE)</f>
        <v>Mourad B</v>
      </c>
      <c r="R494" t="str">
        <f ca="1">VLOOKUP(F494,Feuil1!$A$13:$D$33,4,FALSE)</f>
        <v>Arnaud H</v>
      </c>
      <c r="W494" t="str">
        <f ca="1">_xlfn.XLOOKUP(A494,SDDS!A:A,SDDS!G:G,FALSE)</f>
        <v>fgi_formula_ri_general_classification</v>
      </c>
      <c r="X494">
        <f ca="1">_xlfn.XLOOKUP(A494,SDDS!A:A,SDDS!H:H,FALSE)</f>
        <v>0</v>
      </c>
      <c r="Y494">
        <f ca="1">_xlfn.XLOOKUP(A494,SDDS!A:A,SDDS!I:I,FALSE)</f>
        <v>0</v>
      </c>
      <c r="Z494">
        <f ca="1">_xlfn.XLOOKUP(A494,SDDS!A:A,SDDS!J:J,FALSE)</f>
        <v>0</v>
      </c>
      <c r="AA494">
        <f ca="1">_xlfn.XLOOKUP(A494,SDDS!A:A,SDDS!K:K,FALSE)</f>
        <v>0</v>
      </c>
      <c r="AD494" t="str">
        <f ca="1">_xlfn.XLOOKUP(A494,'Extract Diagnostic'!A:A,'Extract Diagnostic'!L:L,"0")</f>
        <v>LICENSE TO OPERATE</v>
      </c>
      <c r="AE494" t="str">
        <f ca="1">_xlfn.XLOOKUP(A494,'Extract Diagnostic'!A:A,'Extract Diagnostic'!M:M,"0")</f>
        <v>LICENSE TO OPERATE</v>
      </c>
      <c r="AF494" t="str">
        <f ca="1">_xlfn.XLOOKUP(A494,'Extract Diagnostic'!A:A,'Extract Diagnostic'!N:N,"0")</f>
        <v>LICENSE TO OPERATE</v>
      </c>
      <c r="AG494" t="str">
        <f ca="1">_xlfn.XLOOKUP(A494,'Extract Diagnostic'!A:A,'Extract Diagnostic'!X:X,"0")</f>
        <v>HIGH</v>
      </c>
      <c r="AH494" t="str">
        <f ca="1">_xlfn.XLOOKUP(A494,'Extract Diagnostic'!A:A,'Extract Diagnostic'!Y:Y,"0")</f>
        <v>HIGH</v>
      </c>
      <c r="AI494" t="str">
        <f ca="1">_xlfn.XLOOKUP(A494,'Extract Diagnostic'!A:A,'Extract Diagnostic'!Z:Z,"0")</f>
        <v>HIGH</v>
      </c>
    </row>
    <row r="495" spans="1:35" x14ac:dyDescent="0.35">
      <c r="A495" t="str">
        <f t="shared" ca="1" si="13"/>
        <v>MD Formula General InformationFGI - Formula R&amp;I General classificationFrame formulation reference Id</v>
      </c>
      <c r="B495" t="str">
        <f ca="1"/>
        <v>0ND</v>
      </c>
      <c r="C495" t="str">
        <f ca="1"/>
        <v>MT8-JNY-VK8-0ND</v>
      </c>
      <c r="D495" t="str">
        <f ca="1"/>
        <v>Research &amp; Innovation</v>
      </c>
      <c r="E495" t="str">
        <f ca="1"/>
        <v>Formula</v>
      </c>
      <c r="F495" t="str">
        <f ca="1"/>
        <v>MD Formula General Information</v>
      </c>
      <c r="G495" t="str">
        <f ca="1"/>
        <v>FGI - Formula R&amp;I General classification</v>
      </c>
      <c r="H495" t="str">
        <f ca="1"/>
        <v>General information that classifies the formula and describes it in terms of its classification.</v>
      </c>
      <c r="I495" t="str">
        <f ca="1"/>
        <v>Frame formulation reference Id [FGI]</v>
      </c>
      <c r="J495" t="str">
        <f ca="1"/>
        <v>Frame formulation reference Id</v>
      </c>
      <c r="K495" t="str">
        <f ca="1"/>
        <v>FGI</v>
      </c>
      <c r="L495" t="str">
        <f ca="1"/>
        <v>Unique identifier of the reference of a formula frame communicated to regulatory authorities. A formula frame contains the maximal concentration of raw materials' cosmetic types contained in a formula. A formula frame is linked to multiple formulas of the same category. This information is used by WRA (Worldwide Regulatory Affairs) to notify European Authorities of a new formula. Laboratories provide this information either automatically or as free text.</v>
      </c>
      <c r="M495">
        <f ca="1"/>
        <v>0</v>
      </c>
      <c r="N495" t="str">
        <f ca="1"/>
        <v>Validated</v>
      </c>
      <c r="O495">
        <f>Feuil1!$B$1</f>
        <v>20230823</v>
      </c>
      <c r="P495" t="str">
        <f ca="1">VLOOKUP(F495,Feuil1!$A$13:$D$33,2,FALSE)</f>
        <v>Validated</v>
      </c>
      <c r="Q495" t="str">
        <f ca="1">VLOOKUP(F495,Feuil1!$A$13:$D$33,3,FALSE)</f>
        <v>Mourad B</v>
      </c>
      <c r="R495" t="str">
        <f ca="1">VLOOKUP(F495,Feuil1!$A$13:$D$33,4,FALSE)</f>
        <v>Arnaud H</v>
      </c>
      <c r="W495" t="str">
        <f ca="1">_xlfn.XLOOKUP(A495,SDDS!A:A,SDDS!G:G,FALSE)</f>
        <v>fgi_formula_ri_general_classification</v>
      </c>
      <c r="X495" t="str">
        <f ca="1">_xlfn.XLOOKUP(A495,SDDS!A:A,SDDS!H:H,FALSE)</f>
        <v>frame_formulation_reference_source_id</v>
      </c>
      <c r="Y495">
        <f ca="1">_xlfn.XLOOKUP(A495,SDDS!A:A,SDDS!I:I,FALSE)</f>
        <v>0</v>
      </c>
      <c r="Z495">
        <f ca="1">_xlfn.XLOOKUP(A495,SDDS!A:A,SDDS!J:J,FALSE)</f>
        <v>0</v>
      </c>
      <c r="AA495">
        <f ca="1">_xlfn.XLOOKUP(A495,SDDS!A:A,SDDS!K:K,FALSE)</f>
        <v>0</v>
      </c>
      <c r="AD495" t="str">
        <f ca="1">_xlfn.XLOOKUP(A495,'Extract Diagnostic'!A:A,'Extract Diagnostic'!L:L,"0")</f>
        <v>LICENSE TO OPERATE</v>
      </c>
      <c r="AE495" t="str">
        <f ca="1">_xlfn.XLOOKUP(A495,'Extract Diagnostic'!A:A,'Extract Diagnostic'!M:M,"0")</f>
        <v>LICENSE TO OPERATE</v>
      </c>
      <c r="AF495" t="str">
        <f ca="1">_xlfn.XLOOKUP(A495,'Extract Diagnostic'!A:A,'Extract Diagnostic'!N:N,"0")</f>
        <v>LOW</v>
      </c>
      <c r="AG495" t="str">
        <f ca="1">_xlfn.XLOOKUP(A495,'Extract Diagnostic'!A:A,'Extract Diagnostic'!X:X,"0")</f>
        <v>HIGH</v>
      </c>
      <c r="AH495" t="str">
        <f ca="1">_xlfn.XLOOKUP(A495,'Extract Diagnostic'!A:A,'Extract Diagnostic'!Y:Y,"0")</f>
        <v>HIGH</v>
      </c>
      <c r="AI495" t="str">
        <f ca="1">_xlfn.XLOOKUP(A495,'Extract Diagnostic'!A:A,'Extract Diagnostic'!Z:Z,"0")</f>
        <v>-</v>
      </c>
    </row>
    <row r="496" spans="1:35" x14ac:dyDescent="0.35">
      <c r="A496" t="str">
        <f t="shared" ca="1" si="13"/>
        <v>MD Formula General InformationFGI - Formula R&amp;I General classificationFrame formulation reference name</v>
      </c>
      <c r="B496" t="str">
        <f ca="1"/>
        <v>4GC</v>
      </c>
      <c r="C496" t="str">
        <f ca="1"/>
        <v>MT8-JNY-VK8-4GC</v>
      </c>
      <c r="D496" t="str">
        <f ca="1"/>
        <v>Research &amp; Innovation</v>
      </c>
      <c r="E496" t="str">
        <f ca="1"/>
        <v>Formula</v>
      </c>
      <c r="F496" t="str">
        <f ca="1"/>
        <v>MD Formula General Information</v>
      </c>
      <c r="G496" t="str">
        <f ca="1"/>
        <v>FGI - Formula R&amp;I General classification</v>
      </c>
      <c r="H496" t="str">
        <f ca="1"/>
        <v>General information that classifies the formula and describes it in terms of its classification.</v>
      </c>
      <c r="I496" t="str">
        <f ca="1"/>
        <v>Frame formulation reference name [FGI]</v>
      </c>
      <c r="J496" t="str">
        <f ca="1"/>
        <v>Frame formulation reference name</v>
      </c>
      <c r="K496" t="str">
        <f ca="1"/>
        <v>FGI</v>
      </c>
      <c r="L496" t="str">
        <f ca="1"/>
        <v>Reference of a formula frame communicated to regulatory authorities. A formula frame contains the maximal concentration of raw materials' cosmetic types contained in a formula. A formula frame is linked to multiple formulas of the same category. This information is used by WRA (Worldwide Regulatory Affairs) to notify European Authorities of a new formula. Laboratories provide this information either automatically or as free text.</v>
      </c>
      <c r="M496">
        <f ca="1"/>
        <v>0</v>
      </c>
      <c r="N496" t="str">
        <f ca="1"/>
        <v>Validated</v>
      </c>
      <c r="O496">
        <f>Feuil1!$B$1</f>
        <v>20230823</v>
      </c>
      <c r="P496" t="str">
        <f ca="1">VLOOKUP(F496,Feuil1!$A$13:$D$33,2,FALSE)</f>
        <v>Validated</v>
      </c>
      <c r="Q496" t="str">
        <f ca="1">VLOOKUP(F496,Feuil1!$A$13:$D$33,3,FALSE)</f>
        <v>Mourad B</v>
      </c>
      <c r="R496" t="str">
        <f ca="1">VLOOKUP(F496,Feuil1!$A$13:$D$33,4,FALSE)</f>
        <v>Arnaud H</v>
      </c>
      <c r="W496" t="str">
        <f ca="1">_xlfn.XLOOKUP(A496,SDDS!A:A,SDDS!G:G,FALSE)</f>
        <v>fgi_formula_ri_general_classification</v>
      </c>
      <c r="X496" t="str">
        <f ca="1">_xlfn.XLOOKUP(A496,SDDS!A:A,SDDS!H:H,FALSE)</f>
        <v>frame_formulation_reference_name_en</v>
      </c>
      <c r="Y496" t="str">
        <f ca="1">_xlfn.XLOOKUP(A496,SDDS!A:A,SDDS!I:I,FALSE)</f>
        <v>frame_formulation_reference_name_fr</v>
      </c>
      <c r="Z496">
        <f ca="1">_xlfn.XLOOKUP(A496,SDDS!A:A,SDDS!J:J,FALSE)</f>
        <v>0</v>
      </c>
      <c r="AA496">
        <f ca="1">_xlfn.XLOOKUP(A496,SDDS!A:A,SDDS!K:K,FALSE)</f>
        <v>0</v>
      </c>
      <c r="AD496" t="str">
        <f ca="1">_xlfn.XLOOKUP(A496,'Extract Diagnostic'!A:A,'Extract Diagnostic'!L:L,"0")</f>
        <v>LICENSE TO OPERATE</v>
      </c>
      <c r="AE496" t="str">
        <f ca="1">_xlfn.XLOOKUP(A496,'Extract Diagnostic'!A:A,'Extract Diagnostic'!M:M,"0")</f>
        <v>LICENSE TO OPERATE</v>
      </c>
      <c r="AF496" t="str">
        <f ca="1">_xlfn.XLOOKUP(A496,'Extract Diagnostic'!A:A,'Extract Diagnostic'!N:N,"0")</f>
        <v>LICENSE TO OPERATE</v>
      </c>
      <c r="AG496" t="str">
        <f ca="1">_xlfn.XLOOKUP(A496,'Extract Diagnostic'!A:A,'Extract Diagnostic'!X:X,"0")</f>
        <v>HIGH</v>
      </c>
      <c r="AH496" t="str">
        <f ca="1">_xlfn.XLOOKUP(A496,'Extract Diagnostic'!A:A,'Extract Diagnostic'!Y:Y,"0")</f>
        <v>HIGH</v>
      </c>
      <c r="AI496" t="str">
        <f ca="1">_xlfn.XLOOKUP(A496,'Extract Diagnostic'!A:A,'Extract Diagnostic'!Z:Z,"0")</f>
        <v>HIGH</v>
      </c>
    </row>
    <row r="497" spans="1:35" hidden="1" x14ac:dyDescent="0.35">
      <c r="A497" t="str">
        <f t="shared" ca="1" si="13"/>
        <v>SocleSOC - Socle PerformanceFreshness effect Code</v>
      </c>
      <c r="B497" t="str">
        <f ca="1"/>
        <v>3WZ</v>
      </c>
      <c r="C497" t="str">
        <f ca="1"/>
        <v>MT8-X5G-M10-3WZ</v>
      </c>
      <c r="D497" t="str">
        <f ca="1"/>
        <v>Research &amp; Innovation</v>
      </c>
      <c r="E497" t="str">
        <f ca="1"/>
        <v>Formula</v>
      </c>
      <c r="F497" t="str">
        <f ca="1"/>
        <v>Socle</v>
      </c>
      <c r="G497" t="str">
        <f ca="1"/>
        <v>SOC - Socle Performance</v>
      </c>
      <c r="H497" t="str">
        <f ca="1"/>
        <v>Elements enabling to identify and characterize a Socle</v>
      </c>
      <c r="I497" t="str">
        <f ca="1"/>
        <v>Freshness effect Code [SOC]</v>
      </c>
      <c r="J497" t="str">
        <f ca="1"/>
        <v>Freshness effect Code</v>
      </c>
      <c r="K497" t="str">
        <f ca="1"/>
        <v>SOC</v>
      </c>
      <c r="L497" t="str">
        <f ca="1"/>
        <v>Technical Id - Freshness effect Code</v>
      </c>
      <c r="M497">
        <f ca="1"/>
        <v>0</v>
      </c>
      <c r="N497" t="str">
        <f ca="1"/>
        <v>Validated</v>
      </c>
      <c r="O497">
        <f>Feuil1!$B$1</f>
        <v>20230823</v>
      </c>
      <c r="P497" t="str">
        <f ca="1">VLOOKUP(F497,Feuil1!$A$13:$D$33,2,FALSE)</f>
        <v>Validated</v>
      </c>
      <c r="Q497" t="str">
        <f ca="1">VLOOKUP(F497,Feuil1!$A$13:$D$33,3,FALSE)</f>
        <v>Mourad B</v>
      </c>
      <c r="R497" t="str">
        <f ca="1">VLOOKUP(F497,Feuil1!$A$13:$D$33,4,FALSE)</f>
        <v>Frederic G</v>
      </c>
      <c r="W497" s="4" t="b">
        <v>0</v>
      </c>
      <c r="X497" s="4" t="b">
        <v>0</v>
      </c>
      <c r="Y497" s="4" t="b">
        <v>0</v>
      </c>
      <c r="Z497" s="4" t="b">
        <v>0</v>
      </c>
      <c r="AA497" t="b">
        <v>0</v>
      </c>
    </row>
    <row r="498" spans="1:35" hidden="1" x14ac:dyDescent="0.35">
      <c r="A498" t="str">
        <f t="shared" ca="1" si="13"/>
        <v>SocleSOC - Socle PerformanceFreshness effect Name</v>
      </c>
      <c r="B498" t="str">
        <f ca="1"/>
        <v>J8Q</v>
      </c>
      <c r="C498" t="str">
        <f ca="1"/>
        <v>MT8-X5G-M10-J8Q</v>
      </c>
      <c r="D498" t="str">
        <f ca="1"/>
        <v>Research &amp; Innovation</v>
      </c>
      <c r="E498" t="str">
        <f ca="1"/>
        <v>Formula</v>
      </c>
      <c r="F498" t="str">
        <f ca="1"/>
        <v>Socle</v>
      </c>
      <c r="G498" t="str">
        <f ca="1"/>
        <v>SOC - Socle Performance</v>
      </c>
      <c r="H498" t="str">
        <f ca="1"/>
        <v>Elements enabling to identify and characterize a Socle</v>
      </c>
      <c r="I498" t="str">
        <f ca="1"/>
        <v>Freshness effect Name [SOC]</v>
      </c>
      <c r="J498" t="str">
        <f ca="1"/>
        <v>Freshness effect Name</v>
      </c>
      <c r="K498" t="str">
        <f ca="1"/>
        <v>SOC</v>
      </c>
      <c r="L498" t="str">
        <f ca="1"/>
        <v>Describes the cooling effect sensorial performance coming from sensory profile of fla collected inside socle for cream, eye and body panels with 4 levels (no effect, low, medium, high)</v>
      </c>
      <c r="M498">
        <f ca="1"/>
        <v>0</v>
      </c>
      <c r="N498" t="str">
        <f ca="1"/>
        <v>Validated</v>
      </c>
      <c r="O498">
        <f>Feuil1!$B$1</f>
        <v>20230823</v>
      </c>
      <c r="P498" t="str">
        <f ca="1">VLOOKUP(F498,Feuil1!$A$13:$D$33,2,FALSE)</f>
        <v>Validated</v>
      </c>
      <c r="Q498" t="str">
        <f ca="1">VLOOKUP(F498,Feuil1!$A$13:$D$33,3,FALSE)</f>
        <v>Mourad B</v>
      </c>
      <c r="R498" t="str">
        <f ca="1">VLOOKUP(F498,Feuil1!$A$13:$D$33,4,FALSE)</f>
        <v>Frederic G</v>
      </c>
      <c r="W498" s="4" t="b">
        <v>0</v>
      </c>
      <c r="X498" s="4" t="b">
        <v>0</v>
      </c>
      <c r="Y498" s="4" t="b">
        <v>0</v>
      </c>
      <c r="Z498" s="4" t="b">
        <v>0</v>
      </c>
      <c r="AA498" t="b">
        <v>0</v>
      </c>
    </row>
    <row r="499" spans="1:35" x14ac:dyDescent="0.35">
      <c r="A499" t="str">
        <f t="shared" ca="1" si="13"/>
        <v>MD Formula General InformationFGI - Formula Environmental Impact FactorsFreshwater Ecotoxicity - End-of-life Footprint per dose</v>
      </c>
      <c r="B499" t="str">
        <f ca="1"/>
        <v>NRM</v>
      </c>
      <c r="C499" t="str">
        <f ca="1"/>
        <v>MT8-JNY-WWN-NRM</v>
      </c>
      <c r="D499" t="str">
        <f ca="1"/>
        <v>Research &amp; Innovation</v>
      </c>
      <c r="E499" t="str">
        <f ca="1"/>
        <v>Formula</v>
      </c>
      <c r="F499" t="str">
        <f ca="1"/>
        <v>MD Formula General Information</v>
      </c>
      <c r="G499" t="str">
        <f ca="1"/>
        <v>FGI - Formula Environmental Impact Factors</v>
      </c>
      <c r="H49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499" t="str">
        <f ca="1"/>
        <v>Freshwater Ecotoxicity - End-of-life Footprint per dose [FGI]</v>
      </c>
      <c r="J499" t="str">
        <f ca="1"/>
        <v>Freshwater Ecotoxicity - End-of-life Footprint per dose</v>
      </c>
      <c r="K499" t="str">
        <f ca="1"/>
        <v>FGI</v>
      </c>
      <c r="L499" t="str">
        <f ca="1"/>
        <v>Freshwater Ecotoxicity (WTOX) end-of-life footprint for a gram of the ingredient</v>
      </c>
      <c r="M499">
        <f ca="1"/>
        <v>0</v>
      </c>
      <c r="N499" t="str">
        <f ca="1"/>
        <v>Validated</v>
      </c>
      <c r="O499">
        <f>Feuil1!$B$1</f>
        <v>20230823</v>
      </c>
      <c r="P499" t="str">
        <f ca="1">VLOOKUP(F499,Feuil1!$A$13:$D$33,2,FALSE)</f>
        <v>Validated</v>
      </c>
      <c r="Q499" t="str">
        <f ca="1">VLOOKUP(F499,Feuil1!$A$13:$D$33,3,FALSE)</f>
        <v>Mourad B</v>
      </c>
      <c r="R499" t="str">
        <f ca="1">VLOOKUP(F499,Feuil1!$A$13:$D$33,4,FALSE)</f>
        <v>Arnaud H</v>
      </c>
      <c r="W499" t="str">
        <f ca="1">_xlfn.XLOOKUP(A499,SDDS!A:A,SDDS!G:G,FALSE)</f>
        <v>fgi_formula_environmental_impact_factors</v>
      </c>
      <c r="X499" t="str">
        <f ca="1">_xlfn.XLOOKUP(A499,SDDS!A:A,SDDS!H:H,FALSE)</f>
        <v>freshwater_ecotoxicity_end_life_footprint_1dose</v>
      </c>
      <c r="Y499">
        <f ca="1">_xlfn.XLOOKUP(A499,SDDS!A:A,SDDS!I:I,FALSE)</f>
        <v>0</v>
      </c>
      <c r="Z499">
        <f ca="1">_xlfn.XLOOKUP(A499,SDDS!A:A,SDDS!J:J,FALSE)</f>
        <v>0</v>
      </c>
      <c r="AA499">
        <f ca="1">_xlfn.XLOOKUP(A499,SDDS!A:A,SDDS!K:K,FALSE)</f>
        <v>0</v>
      </c>
      <c r="AD499" t="str">
        <f ca="1">_xlfn.XLOOKUP(A499,'Extract Diagnostic'!A:A,'Extract Diagnostic'!L:L,"0")</f>
        <v>LICENSE TO OPERATE</v>
      </c>
      <c r="AE499" t="str">
        <f ca="1">_xlfn.XLOOKUP(A499,'Extract Diagnostic'!A:A,'Extract Diagnostic'!M:M,"0")</f>
        <v>LOW</v>
      </c>
      <c r="AF499" t="str">
        <f ca="1">_xlfn.XLOOKUP(A499,'Extract Diagnostic'!A:A,'Extract Diagnostic'!N:N,"0")</f>
        <v>LOW</v>
      </c>
      <c r="AG499" t="str">
        <f ca="1">_xlfn.XLOOKUP(A499,'Extract Diagnostic'!A:A,'Extract Diagnostic'!X:X,"0")</f>
        <v>HIGH</v>
      </c>
      <c r="AH499" t="str">
        <f ca="1">_xlfn.XLOOKUP(A499,'Extract Diagnostic'!A:A,'Extract Diagnostic'!Y:Y,"0")</f>
        <v>HIGH</v>
      </c>
      <c r="AI499" t="str">
        <f ca="1">_xlfn.XLOOKUP(A499,'Extract Diagnostic'!A:A,'Extract Diagnostic'!Z:Z,"0")</f>
        <v>-</v>
      </c>
    </row>
    <row r="500" spans="1:35" x14ac:dyDescent="0.35">
      <c r="A500" t="str">
        <f t="shared" ca="1" si="13"/>
        <v>MD Formula General InformationFGI - Formula Environmental Impact FactorsFreshwater Ecotoxicity - End-of-life Footprint per gram</v>
      </c>
      <c r="B500" t="str">
        <f ca="1"/>
        <v>1VM</v>
      </c>
      <c r="C500" t="str">
        <f ca="1"/>
        <v>MT8-JNY-WWN-1VM</v>
      </c>
      <c r="D500" t="str">
        <f ca="1"/>
        <v>Research &amp; Innovation</v>
      </c>
      <c r="E500" t="str">
        <f ca="1"/>
        <v>Formula</v>
      </c>
      <c r="F500" t="str">
        <f ca="1"/>
        <v>MD Formula General Information</v>
      </c>
      <c r="G500" t="str">
        <f ca="1"/>
        <v>FGI - Formula Environmental Impact Factors</v>
      </c>
      <c r="H50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0" t="str">
        <f ca="1"/>
        <v>Freshwater Ecotoxicity - End-of-life Footprint per gram [FGI]</v>
      </c>
      <c r="J500" t="str">
        <f ca="1"/>
        <v>Freshwater Ecotoxicity - End-of-life Footprint per gram</v>
      </c>
      <c r="K500" t="str">
        <f ca="1"/>
        <v>FGI</v>
      </c>
      <c r="L500" t="str">
        <f ca="1"/>
        <v>Freshwater Ecotoxicity (WTOX) end-of-life footprint for a gram of the ingredient</v>
      </c>
      <c r="M500">
        <f ca="1"/>
        <v>0</v>
      </c>
      <c r="N500" t="str">
        <f ca="1"/>
        <v>Validated</v>
      </c>
      <c r="O500">
        <f>Feuil1!$B$1</f>
        <v>20230823</v>
      </c>
      <c r="P500" t="str">
        <f ca="1">VLOOKUP(F500,Feuil1!$A$13:$D$33,2,FALSE)</f>
        <v>Validated</v>
      </c>
      <c r="Q500" t="str">
        <f ca="1">VLOOKUP(F500,Feuil1!$A$13:$D$33,3,FALSE)</f>
        <v>Mourad B</v>
      </c>
      <c r="R500" t="str">
        <f ca="1">VLOOKUP(F500,Feuil1!$A$13:$D$33,4,FALSE)</f>
        <v>Arnaud H</v>
      </c>
      <c r="W500" t="str">
        <f ca="1">_xlfn.XLOOKUP(A500,SDDS!A:A,SDDS!G:G,FALSE)</f>
        <v>fgi_formula_environmental_impact_factors</v>
      </c>
      <c r="X500">
        <f ca="1">_xlfn.XLOOKUP(A500,SDDS!A:A,SDDS!H:H,FALSE)</f>
        <v>0</v>
      </c>
      <c r="Y500">
        <f ca="1">_xlfn.XLOOKUP(A500,SDDS!A:A,SDDS!I:I,FALSE)</f>
        <v>0</v>
      </c>
      <c r="Z500">
        <f ca="1">_xlfn.XLOOKUP(A500,SDDS!A:A,SDDS!J:J,FALSE)</f>
        <v>0</v>
      </c>
      <c r="AA500">
        <f ca="1">_xlfn.XLOOKUP(A500,SDDS!A:A,SDDS!K:K,FALSE)</f>
        <v>0</v>
      </c>
      <c r="AD500" t="str">
        <f ca="1">_xlfn.XLOOKUP(A500,'Extract Diagnostic'!A:A,'Extract Diagnostic'!L:L,"0")</f>
        <v>LICENSE TO OPERATE</v>
      </c>
      <c r="AE500" t="str">
        <f ca="1">_xlfn.XLOOKUP(A500,'Extract Diagnostic'!A:A,'Extract Diagnostic'!M:M,"0")</f>
        <v>LOW</v>
      </c>
      <c r="AF500" t="str">
        <f ca="1">_xlfn.XLOOKUP(A500,'Extract Diagnostic'!A:A,'Extract Diagnostic'!N:N,"0")</f>
        <v>LOW</v>
      </c>
      <c r="AG500" t="str">
        <f ca="1">_xlfn.XLOOKUP(A500,'Extract Diagnostic'!A:A,'Extract Diagnostic'!X:X,"0")</f>
        <v>HIGH</v>
      </c>
      <c r="AH500" t="str">
        <f ca="1">_xlfn.XLOOKUP(A500,'Extract Diagnostic'!A:A,'Extract Diagnostic'!Y:Y,"0")</f>
        <v>HIGH</v>
      </c>
      <c r="AI500" t="str">
        <f ca="1">_xlfn.XLOOKUP(A500,'Extract Diagnostic'!A:A,'Extract Diagnostic'!Z:Z,"0")</f>
        <v>-</v>
      </c>
    </row>
    <row r="501" spans="1:35" x14ac:dyDescent="0.35">
      <c r="A501" t="str">
        <f t="shared" ca="1" si="13"/>
        <v>MD Formula General InformationFGI - Formula Environmental Impact FactorsFreshwater Ecotoxicity - End-of-life Impact per gram</v>
      </c>
      <c r="B501" t="str">
        <f ca="1"/>
        <v>NZC</v>
      </c>
      <c r="C501" t="str">
        <f ca="1"/>
        <v>MT8-JNY-WWN-NZC</v>
      </c>
      <c r="D501" t="str">
        <f ca="1"/>
        <v>Research &amp; Innovation</v>
      </c>
      <c r="E501" t="str">
        <f ca="1"/>
        <v>Formula</v>
      </c>
      <c r="F501" t="str">
        <f ca="1"/>
        <v>MD Formula General Information</v>
      </c>
      <c r="G501" t="str">
        <f ca="1"/>
        <v>FGI - Formula Environmental Impact Factors</v>
      </c>
      <c r="H50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1" t="str">
        <f ca="1"/>
        <v>Freshwater Ecotoxicity - End-of-life Impact per gram [FGI]</v>
      </c>
      <c r="J501" t="str">
        <f ca="1"/>
        <v>Freshwater Ecotoxicity - End-of-life Impact per gram</v>
      </c>
      <c r="K501" t="str">
        <f ca="1"/>
        <v>FGI</v>
      </c>
      <c r="L501" t="str">
        <f ca="1"/>
        <v>Freshwater Ecotoxicity (WTOX) end-of-life impact, in comparative toxic units ecotoxicity (CTUe), for a gram of the ingredient</v>
      </c>
      <c r="M501">
        <f ca="1"/>
        <v>0</v>
      </c>
      <c r="N501" t="str">
        <f ca="1"/>
        <v>Validated</v>
      </c>
      <c r="O501">
        <f>Feuil1!$B$1</f>
        <v>20230823</v>
      </c>
      <c r="P501" t="str">
        <f ca="1">VLOOKUP(F501,Feuil1!$A$13:$D$33,2,FALSE)</f>
        <v>Validated</v>
      </c>
      <c r="Q501" t="str">
        <f ca="1">VLOOKUP(F501,Feuil1!$A$13:$D$33,3,FALSE)</f>
        <v>Mourad B</v>
      </c>
      <c r="R501" t="str">
        <f ca="1">VLOOKUP(F501,Feuil1!$A$13:$D$33,4,FALSE)</f>
        <v>Arnaud H</v>
      </c>
      <c r="W501" t="str">
        <f ca="1">_xlfn.XLOOKUP(A501,SDDS!A:A,SDDS!G:G,FALSE)</f>
        <v>fgi_formula_environmental_impact_factors</v>
      </c>
      <c r="X501">
        <f ca="1">_xlfn.XLOOKUP(A501,SDDS!A:A,SDDS!H:H,FALSE)</f>
        <v>0</v>
      </c>
      <c r="Y501">
        <f ca="1">_xlfn.XLOOKUP(A501,SDDS!A:A,SDDS!I:I,FALSE)</f>
        <v>0</v>
      </c>
      <c r="Z501">
        <f ca="1">_xlfn.XLOOKUP(A501,SDDS!A:A,SDDS!J:J,FALSE)</f>
        <v>0</v>
      </c>
      <c r="AA501">
        <f ca="1">_xlfn.XLOOKUP(A501,SDDS!A:A,SDDS!K:K,FALSE)</f>
        <v>0</v>
      </c>
      <c r="AD501" t="str">
        <f ca="1">_xlfn.XLOOKUP(A501,'Extract Diagnostic'!A:A,'Extract Diagnostic'!L:L,"0")</f>
        <v>LICENSE TO OPERATE</v>
      </c>
      <c r="AE501" t="str">
        <f ca="1">_xlfn.XLOOKUP(A501,'Extract Diagnostic'!A:A,'Extract Diagnostic'!M:M,"0")</f>
        <v>LOW</v>
      </c>
      <c r="AF501" t="str">
        <f ca="1">_xlfn.XLOOKUP(A501,'Extract Diagnostic'!A:A,'Extract Diagnostic'!N:N,"0")</f>
        <v>LOW</v>
      </c>
      <c r="AG501" t="str">
        <f ca="1">_xlfn.XLOOKUP(A501,'Extract Diagnostic'!A:A,'Extract Diagnostic'!X:X,"0")</f>
        <v>HIGH</v>
      </c>
      <c r="AH501" t="str">
        <f ca="1">_xlfn.XLOOKUP(A501,'Extract Diagnostic'!A:A,'Extract Diagnostic'!Y:Y,"0")</f>
        <v>HIGH</v>
      </c>
      <c r="AI501" t="str">
        <f ca="1">_xlfn.XLOOKUP(A501,'Extract Diagnostic'!A:A,'Extract Diagnostic'!Z:Z,"0")</f>
        <v>-</v>
      </c>
    </row>
    <row r="502" spans="1:35" x14ac:dyDescent="0.35">
      <c r="A502" t="str">
        <f t="shared" ca="1" si="13"/>
        <v>MD Formula General InformationFGI - Formula Environmental Impact FactorsFreshwater Ecotoxicity - Heating Water Indicator per liter</v>
      </c>
      <c r="B502" t="str">
        <f ca="1"/>
        <v>JYA</v>
      </c>
      <c r="C502" t="str">
        <f ca="1"/>
        <v>MT8-JNY-WWN-JYA</v>
      </c>
      <c r="D502" t="str">
        <f ca="1"/>
        <v>Research &amp; Innovation</v>
      </c>
      <c r="E502" t="str">
        <f ca="1"/>
        <v>Formula</v>
      </c>
      <c r="F502" t="str">
        <f ca="1"/>
        <v>MD Formula General Information</v>
      </c>
      <c r="G502" t="str">
        <f ca="1"/>
        <v>FGI - Formula Environmental Impact Factors</v>
      </c>
      <c r="H50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2" t="str">
        <f ca="1"/>
        <v>Freshwater Ecotoxicity - Heating Water Indicator per liter [FGI]</v>
      </c>
      <c r="J502" t="str">
        <f ca="1"/>
        <v>Freshwater Ecotoxicity - Heating Water Indicator per liter</v>
      </c>
      <c r="K502" t="str">
        <f ca="1"/>
        <v>FGI</v>
      </c>
      <c r="L502" t="str">
        <f ca="1"/>
        <v>Freshwater Ecotoxicity (WTOX) heating water indicator per liter of the ingredient</v>
      </c>
      <c r="M502">
        <f ca="1"/>
        <v>0</v>
      </c>
      <c r="N502" t="str">
        <f ca="1"/>
        <v>Validated</v>
      </c>
      <c r="O502">
        <f>Feuil1!$B$1</f>
        <v>20230823</v>
      </c>
      <c r="P502" t="str">
        <f ca="1">VLOOKUP(F502,Feuil1!$A$13:$D$33,2,FALSE)</f>
        <v>Validated</v>
      </c>
      <c r="Q502" t="str">
        <f ca="1">VLOOKUP(F502,Feuil1!$A$13:$D$33,3,FALSE)</f>
        <v>Mourad B</v>
      </c>
      <c r="R502" t="str">
        <f ca="1">VLOOKUP(F502,Feuil1!$A$13:$D$33,4,FALSE)</f>
        <v>Arnaud H</v>
      </c>
      <c r="W502" t="str">
        <f ca="1">_xlfn.XLOOKUP(A502,SDDS!A:A,SDDS!G:G,FALSE)</f>
        <v>fgi_formula_environmental_impact_factors</v>
      </c>
      <c r="X502">
        <f ca="1">_xlfn.XLOOKUP(A502,SDDS!A:A,SDDS!H:H,FALSE)</f>
        <v>0</v>
      </c>
      <c r="Y502">
        <f ca="1">_xlfn.XLOOKUP(A502,SDDS!A:A,SDDS!I:I,FALSE)</f>
        <v>0</v>
      </c>
      <c r="Z502">
        <f ca="1">_xlfn.XLOOKUP(A502,SDDS!A:A,SDDS!J:J,FALSE)</f>
        <v>0</v>
      </c>
      <c r="AA502">
        <f ca="1">_xlfn.XLOOKUP(A502,SDDS!A:A,SDDS!K:K,FALSE)</f>
        <v>0</v>
      </c>
      <c r="AD502" t="str">
        <f ca="1">_xlfn.XLOOKUP(A502,'Extract Diagnostic'!A:A,'Extract Diagnostic'!L:L,"0")</f>
        <v>LICENSE TO OPERATE</v>
      </c>
      <c r="AE502" t="str">
        <f ca="1">_xlfn.XLOOKUP(A502,'Extract Diagnostic'!A:A,'Extract Diagnostic'!M:M,"0")</f>
        <v>LOW</v>
      </c>
      <c r="AF502" t="str">
        <f ca="1">_xlfn.XLOOKUP(A502,'Extract Diagnostic'!A:A,'Extract Diagnostic'!N:N,"0")</f>
        <v>LOW</v>
      </c>
      <c r="AG502" t="str">
        <f ca="1">_xlfn.XLOOKUP(A502,'Extract Diagnostic'!A:A,'Extract Diagnostic'!X:X,"0")</f>
        <v>HIGH</v>
      </c>
      <c r="AH502" t="str">
        <f ca="1">_xlfn.XLOOKUP(A502,'Extract Diagnostic'!A:A,'Extract Diagnostic'!Y:Y,"0")</f>
        <v>HIGH</v>
      </c>
      <c r="AI502" t="str">
        <f ca="1">_xlfn.XLOOKUP(A502,'Extract Diagnostic'!A:A,'Extract Diagnostic'!Z:Z,"0")</f>
        <v>-</v>
      </c>
    </row>
    <row r="503" spans="1:35" x14ac:dyDescent="0.35">
      <c r="A503" t="str">
        <f t="shared" ca="1" si="13"/>
        <v>MD Formula General InformationFGI - Formula Environmental Impact FactorsFreshwater Ecotoxicity - Normalization Coefficient</v>
      </c>
      <c r="B503" t="str">
        <f ca="1"/>
        <v>BB7</v>
      </c>
      <c r="C503" t="str">
        <f ca="1"/>
        <v>MT8-JNY-WWN-BB7</v>
      </c>
      <c r="D503" t="str">
        <f ca="1"/>
        <v>Research &amp; Innovation</v>
      </c>
      <c r="E503" t="str">
        <f ca="1"/>
        <v>Formula</v>
      </c>
      <c r="F503" t="str">
        <f ca="1"/>
        <v>MD Formula General Information</v>
      </c>
      <c r="G503" t="str">
        <f ca="1"/>
        <v>FGI - Formula Environmental Impact Factors</v>
      </c>
      <c r="H50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3" t="str">
        <f ca="1"/>
        <v>Freshwater Ecotoxicity - Normalization Coefficient [FGI]</v>
      </c>
      <c r="J503" t="str">
        <f ca="1"/>
        <v>Freshwater Ecotoxicity - Normalization Coefficient</v>
      </c>
      <c r="K503" t="str">
        <f ca="1"/>
        <v>FGI</v>
      </c>
      <c r="L503" t="str">
        <f ca="1"/>
        <v>Freshwater Ecotoxicity (WTOX) normalization coefficient</v>
      </c>
      <c r="M503">
        <f ca="1"/>
        <v>0</v>
      </c>
      <c r="N503" t="str">
        <f ca="1"/>
        <v>Validated</v>
      </c>
      <c r="O503">
        <f>Feuil1!$B$1</f>
        <v>20230823</v>
      </c>
      <c r="P503" t="str">
        <f ca="1">VLOOKUP(F503,Feuil1!$A$13:$D$33,2,FALSE)</f>
        <v>Validated</v>
      </c>
      <c r="Q503" t="str">
        <f ca="1">VLOOKUP(F503,Feuil1!$A$13:$D$33,3,FALSE)</f>
        <v>Mourad B</v>
      </c>
      <c r="R503" t="str">
        <f ca="1">VLOOKUP(F503,Feuil1!$A$13:$D$33,4,FALSE)</f>
        <v>Arnaud H</v>
      </c>
      <c r="W503" t="str">
        <f ca="1">_xlfn.XLOOKUP(A503,SDDS!A:A,SDDS!G:G,FALSE)</f>
        <v>fgi_formula_environmental_impact_factors</v>
      </c>
      <c r="X503">
        <f ca="1">_xlfn.XLOOKUP(A503,SDDS!A:A,SDDS!H:H,FALSE)</f>
        <v>0</v>
      </c>
      <c r="Y503">
        <f ca="1">_xlfn.XLOOKUP(A503,SDDS!A:A,SDDS!I:I,FALSE)</f>
        <v>0</v>
      </c>
      <c r="Z503">
        <f ca="1">_xlfn.XLOOKUP(A503,SDDS!A:A,SDDS!J:J,FALSE)</f>
        <v>0</v>
      </c>
      <c r="AA503">
        <f ca="1">_xlfn.XLOOKUP(A503,SDDS!A:A,SDDS!K:K,FALSE)</f>
        <v>0</v>
      </c>
      <c r="AD503" t="str">
        <f ca="1">_xlfn.XLOOKUP(A503,'Extract Diagnostic'!A:A,'Extract Diagnostic'!L:L,"0")</f>
        <v>LICENSE TO OPERATE</v>
      </c>
      <c r="AE503" t="str">
        <f ca="1">_xlfn.XLOOKUP(A503,'Extract Diagnostic'!A:A,'Extract Diagnostic'!M:M,"0")</f>
        <v>LOW</v>
      </c>
      <c r="AF503" t="str">
        <f ca="1">_xlfn.XLOOKUP(A503,'Extract Diagnostic'!A:A,'Extract Diagnostic'!N:N,"0")</f>
        <v>LOW</v>
      </c>
      <c r="AG503" t="str">
        <f ca="1">_xlfn.XLOOKUP(A503,'Extract Diagnostic'!A:A,'Extract Diagnostic'!X:X,"0")</f>
        <v>HIGH</v>
      </c>
      <c r="AH503" t="str">
        <f ca="1">_xlfn.XLOOKUP(A503,'Extract Diagnostic'!A:A,'Extract Diagnostic'!Y:Y,"0")</f>
        <v>HIGH</v>
      </c>
      <c r="AI503" t="str">
        <f ca="1">_xlfn.XLOOKUP(A503,'Extract Diagnostic'!A:A,'Extract Diagnostic'!Z:Z,"0")</f>
        <v>-</v>
      </c>
    </row>
    <row r="504" spans="1:35" x14ac:dyDescent="0.35">
      <c r="A504" t="str">
        <f t="shared" ca="1" si="13"/>
        <v>MD Formula General InformationFGI - Formula Environmental Impact FactorsFreshwater Ecotoxicity - Production Footprint per dose</v>
      </c>
      <c r="B504" t="str">
        <f ca="1"/>
        <v>DRB</v>
      </c>
      <c r="C504" t="str">
        <f ca="1"/>
        <v>MT8-JNY-WWN-DRB</v>
      </c>
      <c r="D504" t="str">
        <f ca="1"/>
        <v>Research &amp; Innovation</v>
      </c>
      <c r="E504" t="str">
        <f ca="1"/>
        <v>Formula</v>
      </c>
      <c r="F504" t="str">
        <f ca="1"/>
        <v>MD Formula General Information</v>
      </c>
      <c r="G504" t="str">
        <f ca="1"/>
        <v>FGI - Formula Environmental Impact Factors</v>
      </c>
      <c r="H50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4" t="str">
        <f ca="1"/>
        <v>Freshwater Ecotoxicity - Production Footprint per dose [FGI]</v>
      </c>
      <c r="J504" t="str">
        <f ca="1"/>
        <v>Freshwater Ecotoxicity - Production Footprint per dose</v>
      </c>
      <c r="K504" t="str">
        <f ca="1"/>
        <v>FGI</v>
      </c>
      <c r="L504" t="str">
        <f ca="1"/>
        <v>Freshwater Ecotoxicity (WTOX) production footprint for a gram of the ingredient</v>
      </c>
      <c r="M504">
        <f ca="1"/>
        <v>0</v>
      </c>
      <c r="N504" t="str">
        <f ca="1"/>
        <v>Validated</v>
      </c>
      <c r="O504">
        <f>Feuil1!$B$1</f>
        <v>20230823</v>
      </c>
      <c r="P504" t="str">
        <f ca="1">VLOOKUP(F504,Feuil1!$A$13:$D$33,2,FALSE)</f>
        <v>Validated</v>
      </c>
      <c r="Q504" t="str">
        <f ca="1">VLOOKUP(F504,Feuil1!$A$13:$D$33,3,FALSE)</f>
        <v>Mourad B</v>
      </c>
      <c r="R504" t="str">
        <f ca="1">VLOOKUP(F504,Feuil1!$A$13:$D$33,4,FALSE)</f>
        <v>Arnaud H</v>
      </c>
      <c r="W504" t="str">
        <f ca="1">_xlfn.XLOOKUP(A504,SDDS!A:A,SDDS!G:G,FALSE)</f>
        <v>fgi_formula_environmental_impact_factors</v>
      </c>
      <c r="X504" t="str">
        <f ca="1">_xlfn.XLOOKUP(A504,SDDS!A:A,SDDS!H:H,FALSE)</f>
        <v>freshwater_ecotoxicity_production_footprint_1dose</v>
      </c>
      <c r="Y504">
        <f ca="1">_xlfn.XLOOKUP(A504,SDDS!A:A,SDDS!I:I,FALSE)</f>
        <v>0</v>
      </c>
      <c r="Z504">
        <f ca="1">_xlfn.XLOOKUP(A504,SDDS!A:A,SDDS!J:J,FALSE)</f>
        <v>0</v>
      </c>
      <c r="AA504">
        <f ca="1">_xlfn.XLOOKUP(A504,SDDS!A:A,SDDS!K:K,FALSE)</f>
        <v>0</v>
      </c>
      <c r="AD504" t="str">
        <f ca="1">_xlfn.XLOOKUP(A504,'Extract Diagnostic'!A:A,'Extract Diagnostic'!L:L,"0")</f>
        <v>LICENSE TO OPERATE</v>
      </c>
      <c r="AE504" t="str">
        <f ca="1">_xlfn.XLOOKUP(A504,'Extract Diagnostic'!A:A,'Extract Diagnostic'!M:M,"0")</f>
        <v>LOW</v>
      </c>
      <c r="AF504" t="str">
        <f ca="1">_xlfn.XLOOKUP(A504,'Extract Diagnostic'!A:A,'Extract Diagnostic'!N:N,"0")</f>
        <v>LOW</v>
      </c>
      <c r="AG504" t="str">
        <f ca="1">_xlfn.XLOOKUP(A504,'Extract Diagnostic'!A:A,'Extract Diagnostic'!X:X,"0")</f>
        <v>HIGH</v>
      </c>
      <c r="AH504" t="str">
        <f ca="1">_xlfn.XLOOKUP(A504,'Extract Diagnostic'!A:A,'Extract Diagnostic'!Y:Y,"0")</f>
        <v>HIGH</v>
      </c>
      <c r="AI504" t="str">
        <f ca="1">_xlfn.XLOOKUP(A504,'Extract Diagnostic'!A:A,'Extract Diagnostic'!Z:Z,"0")</f>
        <v>-</v>
      </c>
    </row>
    <row r="505" spans="1:35" x14ac:dyDescent="0.35">
      <c r="A505" t="str">
        <f t="shared" ca="1" si="13"/>
        <v>MD Formula General InformationFGI - Formula Environmental Impact FactorsFreshwater Ecotoxicity - Production Footprint per gram</v>
      </c>
      <c r="B505" t="str">
        <f ca="1"/>
        <v>82K</v>
      </c>
      <c r="C505" t="str">
        <f ca="1"/>
        <v>MT8-JNY-WWN-82K</v>
      </c>
      <c r="D505" t="str">
        <f ca="1"/>
        <v>Research &amp; Innovation</v>
      </c>
      <c r="E505" t="str">
        <f ca="1"/>
        <v>Formula</v>
      </c>
      <c r="F505" t="str">
        <f ca="1"/>
        <v>MD Formula General Information</v>
      </c>
      <c r="G505" t="str">
        <f ca="1"/>
        <v>FGI - Formula Environmental Impact Factors</v>
      </c>
      <c r="H5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5" t="str">
        <f ca="1"/>
        <v>Freshwater Ecotoxicity - Production Footprint per gram [FGI]</v>
      </c>
      <c r="J505" t="str">
        <f ca="1"/>
        <v>Freshwater Ecotoxicity - Production Footprint per gram</v>
      </c>
      <c r="K505" t="str">
        <f ca="1"/>
        <v>FGI</v>
      </c>
      <c r="L505" t="str">
        <f ca="1"/>
        <v>Freshwater Ecotoxicity (WTOX) production footprint for a gram of the ingredient</v>
      </c>
      <c r="M505">
        <f ca="1"/>
        <v>0</v>
      </c>
      <c r="N505" t="str">
        <f ca="1"/>
        <v>Validated</v>
      </c>
      <c r="O505">
        <f>Feuil1!$B$1</f>
        <v>20230823</v>
      </c>
      <c r="P505" t="str">
        <f ca="1">VLOOKUP(F505,Feuil1!$A$13:$D$33,2,FALSE)</f>
        <v>Validated</v>
      </c>
      <c r="Q505" t="str">
        <f ca="1">VLOOKUP(F505,Feuil1!$A$13:$D$33,3,FALSE)</f>
        <v>Mourad B</v>
      </c>
      <c r="R505" t="str">
        <f ca="1">VLOOKUP(F505,Feuil1!$A$13:$D$33,4,FALSE)</f>
        <v>Arnaud H</v>
      </c>
      <c r="W505" t="str">
        <f ca="1">_xlfn.XLOOKUP(A505,SDDS!A:A,SDDS!G:G,FALSE)</f>
        <v>fgi_formula_environmental_impact_factors</v>
      </c>
      <c r="X505">
        <f ca="1">_xlfn.XLOOKUP(A505,SDDS!A:A,SDDS!H:H,FALSE)</f>
        <v>0</v>
      </c>
      <c r="Y505">
        <f ca="1">_xlfn.XLOOKUP(A505,SDDS!A:A,SDDS!I:I,FALSE)</f>
        <v>0</v>
      </c>
      <c r="Z505">
        <f ca="1">_xlfn.XLOOKUP(A505,SDDS!A:A,SDDS!J:J,FALSE)</f>
        <v>0</v>
      </c>
      <c r="AA505">
        <f ca="1">_xlfn.XLOOKUP(A505,SDDS!A:A,SDDS!K:K,FALSE)</f>
        <v>0</v>
      </c>
      <c r="AD505" t="str">
        <f ca="1">_xlfn.XLOOKUP(A505,'Extract Diagnostic'!A:A,'Extract Diagnostic'!L:L,"0")</f>
        <v>LICENSE TO OPERATE</v>
      </c>
      <c r="AE505" t="str">
        <f ca="1">_xlfn.XLOOKUP(A505,'Extract Diagnostic'!A:A,'Extract Diagnostic'!M:M,"0")</f>
        <v>LOW</v>
      </c>
      <c r="AF505" t="str">
        <f ca="1">_xlfn.XLOOKUP(A505,'Extract Diagnostic'!A:A,'Extract Diagnostic'!N:N,"0")</f>
        <v>LOW</v>
      </c>
      <c r="AG505" t="str">
        <f ca="1">_xlfn.XLOOKUP(A505,'Extract Diagnostic'!A:A,'Extract Diagnostic'!X:X,"0")</f>
        <v>HIGH</v>
      </c>
      <c r="AH505" t="str">
        <f ca="1">_xlfn.XLOOKUP(A505,'Extract Diagnostic'!A:A,'Extract Diagnostic'!Y:Y,"0")</f>
        <v>HIGH</v>
      </c>
      <c r="AI505" t="str">
        <f ca="1">_xlfn.XLOOKUP(A505,'Extract Diagnostic'!A:A,'Extract Diagnostic'!Z:Z,"0")</f>
        <v>-</v>
      </c>
    </row>
    <row r="506" spans="1:35" x14ac:dyDescent="0.35">
      <c r="A506" t="str">
        <f t="shared" ca="1" si="13"/>
        <v>MD Formula General InformationFGI - Formula Environmental Impact FactorsFreshwater Ecotoxicity - Production Impact per gram</v>
      </c>
      <c r="B506" t="str">
        <f ca="1"/>
        <v>LS7</v>
      </c>
      <c r="C506" t="str">
        <f ca="1"/>
        <v>MT8-JNY-WWN-LS7</v>
      </c>
      <c r="D506" t="str">
        <f ca="1"/>
        <v>Research &amp; Innovation</v>
      </c>
      <c r="E506" t="str">
        <f ca="1"/>
        <v>Formula</v>
      </c>
      <c r="F506" t="str">
        <f ca="1"/>
        <v>MD Formula General Information</v>
      </c>
      <c r="G506" t="str">
        <f ca="1"/>
        <v>FGI - Formula Environmental Impact Factors</v>
      </c>
      <c r="H50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6" t="str">
        <f ca="1"/>
        <v>Freshwater Ecotoxicity - Production Impact per gram [FGI]</v>
      </c>
      <c r="J506" t="str">
        <f ca="1"/>
        <v>Freshwater Ecotoxicity - Production Impact per gram</v>
      </c>
      <c r="K506" t="str">
        <f ca="1"/>
        <v>FGI</v>
      </c>
      <c r="L506" t="str">
        <f ca="1"/>
        <v>Freshwater Ecotoxicity (WTOX) production impact, in comparative toxic units ecotoxicity (CTUe), for a gram of the ingredient</v>
      </c>
      <c r="M506">
        <f ca="1"/>
        <v>0</v>
      </c>
      <c r="N506" t="str">
        <f ca="1"/>
        <v>Validated</v>
      </c>
      <c r="O506">
        <f>Feuil1!$B$1</f>
        <v>20230823</v>
      </c>
      <c r="P506" t="str">
        <f ca="1">VLOOKUP(F506,Feuil1!$A$13:$D$33,2,FALSE)</f>
        <v>Validated</v>
      </c>
      <c r="Q506" t="str">
        <f ca="1">VLOOKUP(F506,Feuil1!$A$13:$D$33,3,FALSE)</f>
        <v>Mourad B</v>
      </c>
      <c r="R506" t="str">
        <f ca="1">VLOOKUP(F506,Feuil1!$A$13:$D$33,4,FALSE)</f>
        <v>Arnaud H</v>
      </c>
      <c r="W506" t="str">
        <f ca="1">_xlfn.XLOOKUP(A506,SDDS!A:A,SDDS!G:G,FALSE)</f>
        <v>fgi_formula_environmental_impact_factors</v>
      </c>
      <c r="X506">
        <f ca="1">_xlfn.XLOOKUP(A506,SDDS!A:A,SDDS!H:H,FALSE)</f>
        <v>0</v>
      </c>
      <c r="Y506">
        <f ca="1">_xlfn.XLOOKUP(A506,SDDS!A:A,SDDS!I:I,FALSE)</f>
        <v>0</v>
      </c>
      <c r="Z506">
        <f ca="1">_xlfn.XLOOKUP(A506,SDDS!A:A,SDDS!J:J,FALSE)</f>
        <v>0</v>
      </c>
      <c r="AA506">
        <f ca="1">_xlfn.XLOOKUP(A506,SDDS!A:A,SDDS!K:K,FALSE)</f>
        <v>0</v>
      </c>
      <c r="AD506" t="str">
        <f ca="1">_xlfn.XLOOKUP(A506,'Extract Diagnostic'!A:A,'Extract Diagnostic'!L:L,"0")</f>
        <v>LICENSE TO OPERATE</v>
      </c>
      <c r="AE506" t="str">
        <f ca="1">_xlfn.XLOOKUP(A506,'Extract Diagnostic'!A:A,'Extract Diagnostic'!M:M,"0")</f>
        <v>LOW</v>
      </c>
      <c r="AF506" t="str">
        <f ca="1">_xlfn.XLOOKUP(A506,'Extract Diagnostic'!A:A,'Extract Diagnostic'!N:N,"0")</f>
        <v>LOW</v>
      </c>
      <c r="AG506" t="str">
        <f ca="1">_xlfn.XLOOKUP(A506,'Extract Diagnostic'!A:A,'Extract Diagnostic'!X:X,"0")</f>
        <v>HIGH</v>
      </c>
      <c r="AH506" t="str">
        <f ca="1">_xlfn.XLOOKUP(A506,'Extract Diagnostic'!A:A,'Extract Diagnostic'!Y:Y,"0")</f>
        <v>HIGH</v>
      </c>
      <c r="AI506" t="str">
        <f ca="1">_xlfn.XLOOKUP(A506,'Extract Diagnostic'!A:A,'Extract Diagnostic'!Z:Z,"0")</f>
        <v>-</v>
      </c>
    </row>
    <row r="507" spans="1:35" x14ac:dyDescent="0.35">
      <c r="A507" t="str">
        <f t="shared" ca="1" si="13"/>
        <v>MD Formula General InformationFGI - Formula Environmental Impact FactorsFreshwater Ecotoxicity - Use Footprint per dose</v>
      </c>
      <c r="B507" t="str">
        <f ca="1"/>
        <v>UIM</v>
      </c>
      <c r="C507" t="str">
        <f ca="1"/>
        <v>MT8-JNY-WWN-UIM</v>
      </c>
      <c r="D507" t="str">
        <f ca="1"/>
        <v>Research &amp; Innovation</v>
      </c>
      <c r="E507" t="str">
        <f ca="1"/>
        <v>Formula</v>
      </c>
      <c r="F507" t="str">
        <f ca="1"/>
        <v>MD Formula General Information</v>
      </c>
      <c r="G507" t="str">
        <f ca="1"/>
        <v>FGI - Formula Environmental Impact Factors</v>
      </c>
      <c r="H50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7" t="str">
        <f ca="1"/>
        <v>Freshwater Ecotoxicity - Use Footprint per dose [FGI]</v>
      </c>
      <c r="J507" t="str">
        <f ca="1"/>
        <v>Freshwater Ecotoxicity - Use Footprint per dose</v>
      </c>
      <c r="K507" t="str">
        <f ca="1"/>
        <v>FGI</v>
      </c>
      <c r="L507" t="str">
        <f ca="1"/>
        <v>Freshwater Ecotoxicity (WTOX) use footprint per dose of the ingredient</v>
      </c>
      <c r="M507">
        <f ca="1"/>
        <v>0</v>
      </c>
      <c r="N507" t="str">
        <f ca="1"/>
        <v>Validated</v>
      </c>
      <c r="O507">
        <f>Feuil1!$B$1</f>
        <v>20230823</v>
      </c>
      <c r="P507" t="str">
        <f ca="1">VLOOKUP(F507,Feuil1!$A$13:$D$33,2,FALSE)</f>
        <v>Validated</v>
      </c>
      <c r="Q507" t="str">
        <f ca="1">VLOOKUP(F507,Feuil1!$A$13:$D$33,3,FALSE)</f>
        <v>Mourad B</v>
      </c>
      <c r="R507" t="str">
        <f ca="1">VLOOKUP(F507,Feuil1!$A$13:$D$33,4,FALSE)</f>
        <v>Arnaud H</v>
      </c>
      <c r="W507" t="str">
        <f ca="1">_xlfn.XLOOKUP(A507,SDDS!A:A,SDDS!G:G,FALSE)</f>
        <v>fgi_formula_environmental_impact_factors</v>
      </c>
      <c r="X507" t="str">
        <f ca="1">_xlfn.XLOOKUP(A507,SDDS!A:A,SDDS!H:H,FALSE)</f>
        <v>freshwater_ecotoxicity_use_footprint_1dose</v>
      </c>
      <c r="Y507">
        <f ca="1">_xlfn.XLOOKUP(A507,SDDS!A:A,SDDS!I:I,FALSE)</f>
        <v>0</v>
      </c>
      <c r="Z507">
        <f ca="1">_xlfn.XLOOKUP(A507,SDDS!A:A,SDDS!J:J,FALSE)</f>
        <v>0</v>
      </c>
      <c r="AA507">
        <f ca="1">_xlfn.XLOOKUP(A507,SDDS!A:A,SDDS!K:K,FALSE)</f>
        <v>0</v>
      </c>
      <c r="AD507" t="str">
        <f ca="1">_xlfn.XLOOKUP(A507,'Extract Diagnostic'!A:A,'Extract Diagnostic'!L:L,"0")</f>
        <v>LICENSE TO OPERATE</v>
      </c>
      <c r="AE507" t="str">
        <f ca="1">_xlfn.XLOOKUP(A507,'Extract Diagnostic'!A:A,'Extract Diagnostic'!M:M,"0")</f>
        <v>LOW</v>
      </c>
      <c r="AF507" t="str">
        <f ca="1">_xlfn.XLOOKUP(A507,'Extract Diagnostic'!A:A,'Extract Diagnostic'!N:N,"0")</f>
        <v>LOW</v>
      </c>
      <c r="AG507" t="str">
        <f ca="1">_xlfn.XLOOKUP(A507,'Extract Diagnostic'!A:A,'Extract Diagnostic'!X:X,"0")</f>
        <v>HIGH</v>
      </c>
      <c r="AH507" t="str">
        <f ca="1">_xlfn.XLOOKUP(A507,'Extract Diagnostic'!A:A,'Extract Diagnostic'!Y:Y,"0")</f>
        <v>HIGH</v>
      </c>
      <c r="AI507" t="str">
        <f ca="1">_xlfn.XLOOKUP(A507,'Extract Diagnostic'!A:A,'Extract Diagnostic'!Z:Z,"0")</f>
        <v>-</v>
      </c>
    </row>
    <row r="508" spans="1:35" x14ac:dyDescent="0.35">
      <c r="A508" t="str">
        <f t="shared" ca="1" si="13"/>
        <v>MD Formula General InformationFGI - Formula Environmental Impact FactorsFreshwater Ecotoxicity - Use Footprint per gram</v>
      </c>
      <c r="B508" t="str">
        <f ca="1"/>
        <v>14R</v>
      </c>
      <c r="C508" t="str">
        <f ca="1"/>
        <v>MT8-JNY-WWN-14R</v>
      </c>
      <c r="D508" t="str">
        <f ca="1"/>
        <v>Research &amp; Innovation</v>
      </c>
      <c r="E508" t="str">
        <f ca="1"/>
        <v>Formula</v>
      </c>
      <c r="F508" t="str">
        <f ca="1"/>
        <v>MD Formula General Information</v>
      </c>
      <c r="G508" t="str">
        <f ca="1"/>
        <v>FGI - Formula Environmental Impact Factors</v>
      </c>
      <c r="H50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8" t="str">
        <f ca="1"/>
        <v>Freshwater Ecotoxicity - Use Footprint per gram [FGI]</v>
      </c>
      <c r="J508" t="str">
        <f ca="1"/>
        <v>Freshwater Ecotoxicity - Use Footprint per gram</v>
      </c>
      <c r="K508" t="str">
        <f ca="1"/>
        <v>FGI</v>
      </c>
      <c r="L508" t="str">
        <f ca="1"/>
        <v>Freshwater Ecotoxicity (WTOX) use footprint per gram of the ingredient</v>
      </c>
      <c r="M508">
        <f ca="1"/>
        <v>0</v>
      </c>
      <c r="N508" t="str">
        <f ca="1"/>
        <v>Validated</v>
      </c>
      <c r="O508">
        <f>Feuil1!$B$1</f>
        <v>20230823</v>
      </c>
      <c r="P508" t="str">
        <f ca="1">VLOOKUP(F508,Feuil1!$A$13:$D$33,2,FALSE)</f>
        <v>Validated</v>
      </c>
      <c r="Q508" t="str">
        <f ca="1">VLOOKUP(F508,Feuil1!$A$13:$D$33,3,FALSE)</f>
        <v>Mourad B</v>
      </c>
      <c r="R508" t="str">
        <f ca="1">VLOOKUP(F508,Feuil1!$A$13:$D$33,4,FALSE)</f>
        <v>Arnaud H</v>
      </c>
      <c r="W508" t="str">
        <f ca="1">_xlfn.XLOOKUP(A508,SDDS!A:A,SDDS!G:G,FALSE)</f>
        <v>fgi_formula_environmental_impact_factors</v>
      </c>
      <c r="X508">
        <f ca="1">_xlfn.XLOOKUP(A508,SDDS!A:A,SDDS!H:H,FALSE)</f>
        <v>0</v>
      </c>
      <c r="Y508">
        <f ca="1">_xlfn.XLOOKUP(A508,SDDS!A:A,SDDS!I:I,FALSE)</f>
        <v>0</v>
      </c>
      <c r="Z508">
        <f ca="1">_xlfn.XLOOKUP(A508,SDDS!A:A,SDDS!J:J,FALSE)</f>
        <v>0</v>
      </c>
      <c r="AA508">
        <f ca="1">_xlfn.XLOOKUP(A508,SDDS!A:A,SDDS!K:K,FALSE)</f>
        <v>0</v>
      </c>
      <c r="AD508" t="str">
        <f ca="1">_xlfn.XLOOKUP(A508,'Extract Diagnostic'!A:A,'Extract Diagnostic'!L:L,"0")</f>
        <v>LICENSE TO OPERATE</v>
      </c>
      <c r="AE508" t="str">
        <f ca="1">_xlfn.XLOOKUP(A508,'Extract Diagnostic'!A:A,'Extract Diagnostic'!M:M,"0")</f>
        <v>LOW</v>
      </c>
      <c r="AF508" t="str">
        <f ca="1">_xlfn.XLOOKUP(A508,'Extract Diagnostic'!A:A,'Extract Diagnostic'!N:N,"0")</f>
        <v>LOW</v>
      </c>
      <c r="AG508" t="str">
        <f ca="1">_xlfn.XLOOKUP(A508,'Extract Diagnostic'!A:A,'Extract Diagnostic'!X:X,"0")</f>
        <v>HIGH</v>
      </c>
      <c r="AH508" t="str">
        <f ca="1">_xlfn.XLOOKUP(A508,'Extract Diagnostic'!A:A,'Extract Diagnostic'!Y:Y,"0")</f>
        <v>HIGH</v>
      </c>
      <c r="AI508" t="str">
        <f ca="1">_xlfn.XLOOKUP(A508,'Extract Diagnostic'!A:A,'Extract Diagnostic'!Z:Z,"0")</f>
        <v>-</v>
      </c>
    </row>
    <row r="509" spans="1:35" x14ac:dyDescent="0.35">
      <c r="A509" t="str">
        <f t="shared" ca="1" si="13"/>
        <v>MD Formula General InformationFGI - Formula Environmental Impact FactorsFreshwater Ecotoxicity - Weighting Coefficient</v>
      </c>
      <c r="B509" t="str">
        <f ca="1"/>
        <v>B4O</v>
      </c>
      <c r="C509" t="str">
        <f ca="1"/>
        <v>MT8-JNY-WWN-B4O</v>
      </c>
      <c r="D509" t="str">
        <f ca="1"/>
        <v>Research &amp; Innovation</v>
      </c>
      <c r="E509" t="str">
        <f ca="1"/>
        <v>Formula</v>
      </c>
      <c r="F509" t="str">
        <f ca="1"/>
        <v>MD Formula General Information</v>
      </c>
      <c r="G509" t="str">
        <f ca="1"/>
        <v>FGI - Formula Environmental Impact Factors</v>
      </c>
      <c r="H50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09" t="str">
        <f ca="1"/>
        <v>Freshwater Ecotoxicity - Weighting Coefficient [FGI]</v>
      </c>
      <c r="J509" t="str">
        <f ca="1"/>
        <v>Freshwater Ecotoxicity - Weighting Coefficient</v>
      </c>
      <c r="K509" t="str">
        <f ca="1"/>
        <v>FGI</v>
      </c>
      <c r="L509" t="str">
        <f ca="1"/>
        <v>Freshwater Ecotoxicity (WTOX) weighting coefficient</v>
      </c>
      <c r="M509">
        <f ca="1"/>
        <v>0</v>
      </c>
      <c r="N509" t="str">
        <f ca="1"/>
        <v>Validated</v>
      </c>
      <c r="O509">
        <f>Feuil1!$B$1</f>
        <v>20230823</v>
      </c>
      <c r="P509" t="str">
        <f ca="1">VLOOKUP(F509,Feuil1!$A$13:$D$33,2,FALSE)</f>
        <v>Validated</v>
      </c>
      <c r="Q509" t="str">
        <f ca="1">VLOOKUP(F509,Feuil1!$A$13:$D$33,3,FALSE)</f>
        <v>Mourad B</v>
      </c>
      <c r="R509" t="str">
        <f ca="1">VLOOKUP(F509,Feuil1!$A$13:$D$33,4,FALSE)</f>
        <v>Arnaud H</v>
      </c>
      <c r="W509" t="str">
        <f ca="1">_xlfn.XLOOKUP(A509,SDDS!A:A,SDDS!G:G,FALSE)</f>
        <v>fgi_formula_environmental_impact_factors</v>
      </c>
      <c r="X509">
        <f ca="1">_xlfn.XLOOKUP(A509,SDDS!A:A,SDDS!H:H,FALSE)</f>
        <v>0</v>
      </c>
      <c r="Y509">
        <f ca="1">_xlfn.XLOOKUP(A509,SDDS!A:A,SDDS!I:I,FALSE)</f>
        <v>0</v>
      </c>
      <c r="Z509">
        <f ca="1">_xlfn.XLOOKUP(A509,SDDS!A:A,SDDS!J:J,FALSE)</f>
        <v>0</v>
      </c>
      <c r="AA509">
        <f ca="1">_xlfn.XLOOKUP(A509,SDDS!A:A,SDDS!K:K,FALSE)</f>
        <v>0</v>
      </c>
      <c r="AD509" t="str">
        <f ca="1">_xlfn.XLOOKUP(A509,'Extract Diagnostic'!A:A,'Extract Diagnostic'!L:L,"0")</f>
        <v>LICENSE TO OPERATE</v>
      </c>
      <c r="AE509" t="str">
        <f ca="1">_xlfn.XLOOKUP(A509,'Extract Diagnostic'!A:A,'Extract Diagnostic'!M:M,"0")</f>
        <v>LOW</v>
      </c>
      <c r="AF509" t="str">
        <f ca="1">_xlfn.XLOOKUP(A509,'Extract Diagnostic'!A:A,'Extract Diagnostic'!N:N,"0")</f>
        <v>LOW</v>
      </c>
      <c r="AG509" t="str">
        <f ca="1">_xlfn.XLOOKUP(A509,'Extract Diagnostic'!A:A,'Extract Diagnostic'!X:X,"0")</f>
        <v>HIGH</v>
      </c>
      <c r="AH509" t="str">
        <f ca="1">_xlfn.XLOOKUP(A509,'Extract Diagnostic'!A:A,'Extract Diagnostic'!Y:Y,"0")</f>
        <v>HIGH</v>
      </c>
      <c r="AI509" t="str">
        <f ca="1">_xlfn.XLOOKUP(A509,'Extract Diagnostic'!A:A,'Extract Diagnostic'!Z:Z,"0")</f>
        <v>-</v>
      </c>
    </row>
    <row r="510" spans="1:35" x14ac:dyDescent="0.35">
      <c r="A510" t="str">
        <f t="shared" ca="1" si="13"/>
        <v>MD Formula General InformationFGI - Formula Environmental Impact FactorsFreshwater Eutrophication - End-of-life Footprint per dose</v>
      </c>
      <c r="B510" t="str">
        <f ca="1"/>
        <v>ZIG</v>
      </c>
      <c r="C510" t="str">
        <f ca="1"/>
        <v>MT8-JNY-WWN-ZIG</v>
      </c>
      <c r="D510" t="str">
        <f ca="1"/>
        <v>Research &amp; Innovation</v>
      </c>
      <c r="E510" t="str">
        <f ca="1"/>
        <v>Formula</v>
      </c>
      <c r="F510" t="str">
        <f ca="1"/>
        <v>MD Formula General Information</v>
      </c>
      <c r="G510" t="str">
        <f ca="1"/>
        <v>FGI - Formula Environmental Impact Factors</v>
      </c>
      <c r="H51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0" t="str">
        <f ca="1"/>
        <v>Freshwater Eutrophication - End-of-life Footprint per dose [FGI]</v>
      </c>
      <c r="J510" t="str">
        <f ca="1"/>
        <v>Freshwater Eutrophication - End-of-life Footprint per dose</v>
      </c>
      <c r="K510" t="str">
        <f ca="1"/>
        <v>FGI</v>
      </c>
      <c r="L510" t="str">
        <f ca="1"/>
        <v>Freshwater Eutrophication (FE) end-of-life footprint for a gram of the ingredient</v>
      </c>
      <c r="M510">
        <f ca="1"/>
        <v>0</v>
      </c>
      <c r="N510" t="str">
        <f ca="1"/>
        <v>Validated</v>
      </c>
      <c r="O510">
        <f>Feuil1!$B$1</f>
        <v>20230823</v>
      </c>
      <c r="P510" t="str">
        <f ca="1">VLOOKUP(F510,Feuil1!$A$13:$D$33,2,FALSE)</f>
        <v>Validated</v>
      </c>
      <c r="Q510" t="str">
        <f ca="1">VLOOKUP(F510,Feuil1!$A$13:$D$33,3,FALSE)</f>
        <v>Mourad B</v>
      </c>
      <c r="R510" t="str">
        <f ca="1">VLOOKUP(F510,Feuil1!$A$13:$D$33,4,FALSE)</f>
        <v>Arnaud H</v>
      </c>
      <c r="W510" t="str">
        <f ca="1">_xlfn.XLOOKUP(A510,SDDS!A:A,SDDS!G:G,FALSE)</f>
        <v>fgi_formula_environmental_impact_factors</v>
      </c>
      <c r="X510" t="str">
        <f ca="1">_xlfn.XLOOKUP(A510,SDDS!A:A,SDDS!H:H,FALSE)</f>
        <v>freshwater_eutrophication_end_life_footprint_1dose</v>
      </c>
      <c r="Y510">
        <f ca="1">_xlfn.XLOOKUP(A510,SDDS!A:A,SDDS!I:I,FALSE)</f>
        <v>0</v>
      </c>
      <c r="Z510">
        <f ca="1">_xlfn.XLOOKUP(A510,SDDS!A:A,SDDS!J:J,FALSE)</f>
        <v>0</v>
      </c>
      <c r="AA510">
        <f ca="1">_xlfn.XLOOKUP(A510,SDDS!A:A,SDDS!K:K,FALSE)</f>
        <v>0</v>
      </c>
      <c r="AD510" t="str">
        <f ca="1">_xlfn.XLOOKUP(A510,'Extract Diagnostic'!A:A,'Extract Diagnostic'!L:L,"0")</f>
        <v>LICENSE TO OPERATE</v>
      </c>
      <c r="AE510" t="str">
        <f ca="1">_xlfn.XLOOKUP(A510,'Extract Diagnostic'!A:A,'Extract Diagnostic'!M:M,"0")</f>
        <v>LOW</v>
      </c>
      <c r="AF510" t="str">
        <f ca="1">_xlfn.XLOOKUP(A510,'Extract Diagnostic'!A:A,'Extract Diagnostic'!N:N,"0")</f>
        <v>LOW</v>
      </c>
      <c r="AG510" t="str">
        <f ca="1">_xlfn.XLOOKUP(A510,'Extract Diagnostic'!A:A,'Extract Diagnostic'!X:X,"0")</f>
        <v>HIGH</v>
      </c>
      <c r="AH510" t="str">
        <f ca="1">_xlfn.XLOOKUP(A510,'Extract Diagnostic'!A:A,'Extract Diagnostic'!Y:Y,"0")</f>
        <v>HIGH</v>
      </c>
      <c r="AI510" t="str">
        <f ca="1">_xlfn.XLOOKUP(A510,'Extract Diagnostic'!A:A,'Extract Diagnostic'!Z:Z,"0")</f>
        <v>-</v>
      </c>
    </row>
    <row r="511" spans="1:35" x14ac:dyDescent="0.35">
      <c r="A511" t="str">
        <f t="shared" ca="1" si="13"/>
        <v>MD Formula General InformationFGI - Formula Environmental Impact FactorsFreshwater Eutrophication - End-of-life Footprint per gram</v>
      </c>
      <c r="B511" t="str">
        <f ca="1"/>
        <v>UG2</v>
      </c>
      <c r="C511" t="str">
        <f ca="1"/>
        <v>MT8-JNY-WWN-UG2</v>
      </c>
      <c r="D511" t="str">
        <f ca="1"/>
        <v>Research &amp; Innovation</v>
      </c>
      <c r="E511" t="str">
        <f ca="1"/>
        <v>Formula</v>
      </c>
      <c r="F511" t="str">
        <f ca="1"/>
        <v>MD Formula General Information</v>
      </c>
      <c r="G511" t="str">
        <f ca="1"/>
        <v>FGI - Formula Environmental Impact Factors</v>
      </c>
      <c r="H51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1" t="str">
        <f ca="1"/>
        <v>Freshwater Eutrophication - End-of-life Footprint per gram [FGI]</v>
      </c>
      <c r="J511" t="str">
        <f ca="1"/>
        <v>Freshwater Eutrophication - End-of-life Footprint per gram</v>
      </c>
      <c r="K511" t="str">
        <f ca="1"/>
        <v>FGI</v>
      </c>
      <c r="L511" t="str">
        <f ca="1"/>
        <v>Freshwater Eutrophication (FE) end-of-life footprint for a gram of the ingredient</v>
      </c>
      <c r="M511">
        <f ca="1"/>
        <v>0</v>
      </c>
      <c r="N511" t="str">
        <f ca="1"/>
        <v>Validated</v>
      </c>
      <c r="O511">
        <f>Feuil1!$B$1</f>
        <v>20230823</v>
      </c>
      <c r="P511" t="str">
        <f ca="1">VLOOKUP(F511,Feuil1!$A$13:$D$33,2,FALSE)</f>
        <v>Validated</v>
      </c>
      <c r="Q511" t="str">
        <f ca="1">VLOOKUP(F511,Feuil1!$A$13:$D$33,3,FALSE)</f>
        <v>Mourad B</v>
      </c>
      <c r="R511" t="str">
        <f ca="1">VLOOKUP(F511,Feuil1!$A$13:$D$33,4,FALSE)</f>
        <v>Arnaud H</v>
      </c>
      <c r="W511" t="str">
        <f ca="1">_xlfn.XLOOKUP(A511,SDDS!A:A,SDDS!G:G,FALSE)</f>
        <v>fgi_formula_environmental_impact_factors</v>
      </c>
      <c r="X511">
        <f ca="1">_xlfn.XLOOKUP(A511,SDDS!A:A,SDDS!H:H,FALSE)</f>
        <v>0</v>
      </c>
      <c r="Y511">
        <f ca="1">_xlfn.XLOOKUP(A511,SDDS!A:A,SDDS!I:I,FALSE)</f>
        <v>0</v>
      </c>
      <c r="Z511">
        <f ca="1">_xlfn.XLOOKUP(A511,SDDS!A:A,SDDS!J:J,FALSE)</f>
        <v>0</v>
      </c>
      <c r="AA511">
        <f ca="1">_xlfn.XLOOKUP(A511,SDDS!A:A,SDDS!K:K,FALSE)</f>
        <v>0</v>
      </c>
      <c r="AD511" t="str">
        <f ca="1">_xlfn.XLOOKUP(A511,'Extract Diagnostic'!A:A,'Extract Diagnostic'!L:L,"0")</f>
        <v>LICENSE TO OPERATE</v>
      </c>
      <c r="AE511" t="str">
        <f ca="1">_xlfn.XLOOKUP(A511,'Extract Diagnostic'!A:A,'Extract Diagnostic'!M:M,"0")</f>
        <v>LOW</v>
      </c>
      <c r="AF511" t="str">
        <f ca="1">_xlfn.XLOOKUP(A511,'Extract Diagnostic'!A:A,'Extract Diagnostic'!N:N,"0")</f>
        <v>LOW</v>
      </c>
      <c r="AG511" t="str">
        <f ca="1">_xlfn.XLOOKUP(A511,'Extract Diagnostic'!A:A,'Extract Diagnostic'!X:X,"0")</f>
        <v>HIGH</v>
      </c>
      <c r="AH511" t="str">
        <f ca="1">_xlfn.XLOOKUP(A511,'Extract Diagnostic'!A:A,'Extract Diagnostic'!Y:Y,"0")</f>
        <v>HIGH</v>
      </c>
      <c r="AI511" t="str">
        <f ca="1">_xlfn.XLOOKUP(A511,'Extract Diagnostic'!A:A,'Extract Diagnostic'!Z:Z,"0")</f>
        <v>-</v>
      </c>
    </row>
    <row r="512" spans="1:35" x14ac:dyDescent="0.35">
      <c r="A512" t="str">
        <f t="shared" ca="1" si="13"/>
        <v>MD Formula General InformationFGI - Formula Environmental Impact FactorsFreshwater Eutrophication - End-of-life Impact per gram</v>
      </c>
      <c r="B512" t="str">
        <f ca="1"/>
        <v>FPY</v>
      </c>
      <c r="C512" t="str">
        <f ca="1"/>
        <v>MT8-JNY-WWN-FPY</v>
      </c>
      <c r="D512" t="str">
        <f ca="1"/>
        <v>Research &amp; Innovation</v>
      </c>
      <c r="E512" t="str">
        <f ca="1"/>
        <v>Formula</v>
      </c>
      <c r="F512" t="str">
        <f ca="1"/>
        <v>MD Formula General Information</v>
      </c>
      <c r="G512" t="str">
        <f ca="1"/>
        <v>FGI - Formula Environmental Impact Factors</v>
      </c>
      <c r="H51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2" t="str">
        <f ca="1"/>
        <v>Freshwater Eutrophication - End-of-life Impact per gram [FGI]</v>
      </c>
      <c r="J512" t="str">
        <f ca="1"/>
        <v>Freshwater Eutrophication - End-of-life Impact per gram</v>
      </c>
      <c r="K512" t="str">
        <f ca="1"/>
        <v>FGI</v>
      </c>
      <c r="L512" t="str">
        <f ca="1"/>
        <v>Freshwater Eutrophication (FE) end-of-life impact, in kilograms of phosphorus equivalent (kg P - eq), for a gram of the ingredient</v>
      </c>
      <c r="M512">
        <f ca="1"/>
        <v>0</v>
      </c>
      <c r="N512" t="str">
        <f ca="1"/>
        <v>Validated</v>
      </c>
      <c r="O512">
        <f>Feuil1!$B$1</f>
        <v>20230823</v>
      </c>
      <c r="P512" t="str">
        <f ca="1">VLOOKUP(F512,Feuil1!$A$13:$D$33,2,FALSE)</f>
        <v>Validated</v>
      </c>
      <c r="Q512" t="str">
        <f ca="1">VLOOKUP(F512,Feuil1!$A$13:$D$33,3,FALSE)</f>
        <v>Mourad B</v>
      </c>
      <c r="R512" t="str">
        <f ca="1">VLOOKUP(F512,Feuil1!$A$13:$D$33,4,FALSE)</f>
        <v>Arnaud H</v>
      </c>
      <c r="W512" t="str">
        <f ca="1">_xlfn.XLOOKUP(A512,SDDS!A:A,SDDS!G:G,FALSE)</f>
        <v>fgi_formula_environmental_impact_factors</v>
      </c>
      <c r="X512">
        <f ca="1">_xlfn.XLOOKUP(A512,SDDS!A:A,SDDS!H:H,FALSE)</f>
        <v>0</v>
      </c>
      <c r="Y512">
        <f ca="1">_xlfn.XLOOKUP(A512,SDDS!A:A,SDDS!I:I,FALSE)</f>
        <v>0</v>
      </c>
      <c r="Z512">
        <f ca="1">_xlfn.XLOOKUP(A512,SDDS!A:A,SDDS!J:J,FALSE)</f>
        <v>0</v>
      </c>
      <c r="AA512">
        <f ca="1">_xlfn.XLOOKUP(A512,SDDS!A:A,SDDS!K:K,FALSE)</f>
        <v>0</v>
      </c>
      <c r="AD512" t="str">
        <f ca="1">_xlfn.XLOOKUP(A512,'Extract Diagnostic'!A:A,'Extract Diagnostic'!L:L,"0")</f>
        <v>LICENSE TO OPERATE</v>
      </c>
      <c r="AE512" t="str">
        <f ca="1">_xlfn.XLOOKUP(A512,'Extract Diagnostic'!A:A,'Extract Diagnostic'!M:M,"0")</f>
        <v>LOW</v>
      </c>
      <c r="AF512" t="str">
        <f ca="1">_xlfn.XLOOKUP(A512,'Extract Diagnostic'!A:A,'Extract Diagnostic'!N:N,"0")</f>
        <v>LOW</v>
      </c>
      <c r="AG512" t="str">
        <f ca="1">_xlfn.XLOOKUP(A512,'Extract Diagnostic'!A:A,'Extract Diagnostic'!X:X,"0")</f>
        <v>HIGH</v>
      </c>
      <c r="AH512" t="str">
        <f ca="1">_xlfn.XLOOKUP(A512,'Extract Diagnostic'!A:A,'Extract Diagnostic'!Y:Y,"0")</f>
        <v>HIGH</v>
      </c>
      <c r="AI512" t="str">
        <f ca="1">_xlfn.XLOOKUP(A512,'Extract Diagnostic'!A:A,'Extract Diagnostic'!Z:Z,"0")</f>
        <v>-</v>
      </c>
    </row>
    <row r="513" spans="1:35" x14ac:dyDescent="0.35">
      <c r="A513" t="str">
        <f t="shared" ca="1" si="13"/>
        <v>MD Formula General InformationFGI - Formula Environmental Impact FactorsFreshwater Eutrophication - Heating Water Indicator per liter</v>
      </c>
      <c r="B513" t="str">
        <f ca="1"/>
        <v>U56</v>
      </c>
      <c r="C513" t="str">
        <f ca="1"/>
        <v>MT8-JNY-WWN-U56</v>
      </c>
      <c r="D513" t="str">
        <f ca="1"/>
        <v>Research &amp; Innovation</v>
      </c>
      <c r="E513" t="str">
        <f ca="1"/>
        <v>Formula</v>
      </c>
      <c r="F513" t="str">
        <f ca="1"/>
        <v>MD Formula General Information</v>
      </c>
      <c r="G513" t="str">
        <f ca="1"/>
        <v>FGI - Formula Environmental Impact Factors</v>
      </c>
      <c r="H51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3" t="str">
        <f ca="1"/>
        <v>Freshwater Eutrophication - Heating Water Indicator per liter [FGI]</v>
      </c>
      <c r="J513" t="str">
        <f ca="1"/>
        <v>Freshwater Eutrophication - Heating Water Indicator per liter</v>
      </c>
      <c r="K513" t="str">
        <f ca="1"/>
        <v>FGI</v>
      </c>
      <c r="L513" t="str">
        <f ca="1"/>
        <v>Freshwater Eutrophication (FE) heating water per litre of the ingredient</v>
      </c>
      <c r="M513">
        <f ca="1"/>
        <v>0</v>
      </c>
      <c r="N513" t="str">
        <f ca="1"/>
        <v>Validated</v>
      </c>
      <c r="O513">
        <f>Feuil1!$B$1</f>
        <v>20230823</v>
      </c>
      <c r="P513" t="str">
        <f ca="1">VLOOKUP(F513,Feuil1!$A$13:$D$33,2,FALSE)</f>
        <v>Validated</v>
      </c>
      <c r="Q513" t="str">
        <f ca="1">VLOOKUP(F513,Feuil1!$A$13:$D$33,3,FALSE)</f>
        <v>Mourad B</v>
      </c>
      <c r="R513" t="str">
        <f ca="1">VLOOKUP(F513,Feuil1!$A$13:$D$33,4,FALSE)</f>
        <v>Arnaud H</v>
      </c>
      <c r="W513" t="str">
        <f ca="1">_xlfn.XLOOKUP(A513,SDDS!A:A,SDDS!G:G,FALSE)</f>
        <v>fgi_formula_environmental_impact_factors</v>
      </c>
      <c r="X513">
        <f ca="1">_xlfn.XLOOKUP(A513,SDDS!A:A,SDDS!H:H,FALSE)</f>
        <v>0</v>
      </c>
      <c r="Y513">
        <f ca="1">_xlfn.XLOOKUP(A513,SDDS!A:A,SDDS!I:I,FALSE)</f>
        <v>0</v>
      </c>
      <c r="Z513">
        <f ca="1">_xlfn.XLOOKUP(A513,SDDS!A:A,SDDS!J:J,FALSE)</f>
        <v>0</v>
      </c>
      <c r="AA513">
        <f ca="1">_xlfn.XLOOKUP(A513,SDDS!A:A,SDDS!K:K,FALSE)</f>
        <v>0</v>
      </c>
      <c r="AD513" t="str">
        <f ca="1">_xlfn.XLOOKUP(A513,'Extract Diagnostic'!A:A,'Extract Diagnostic'!L:L,"0")</f>
        <v>LICENSE TO OPERATE</v>
      </c>
      <c r="AE513" t="str">
        <f ca="1">_xlfn.XLOOKUP(A513,'Extract Diagnostic'!A:A,'Extract Diagnostic'!M:M,"0")</f>
        <v>LOW</v>
      </c>
      <c r="AF513" t="str">
        <f ca="1">_xlfn.XLOOKUP(A513,'Extract Diagnostic'!A:A,'Extract Diagnostic'!N:N,"0")</f>
        <v>LOW</v>
      </c>
      <c r="AG513" t="str">
        <f ca="1">_xlfn.XLOOKUP(A513,'Extract Diagnostic'!A:A,'Extract Diagnostic'!X:X,"0")</f>
        <v>HIGH</v>
      </c>
      <c r="AH513" t="str">
        <f ca="1">_xlfn.XLOOKUP(A513,'Extract Diagnostic'!A:A,'Extract Diagnostic'!Y:Y,"0")</f>
        <v>HIGH</v>
      </c>
      <c r="AI513" t="str">
        <f ca="1">_xlfn.XLOOKUP(A513,'Extract Diagnostic'!A:A,'Extract Diagnostic'!Z:Z,"0")</f>
        <v>-</v>
      </c>
    </row>
    <row r="514" spans="1:35" x14ac:dyDescent="0.35">
      <c r="A514" t="str">
        <f t="shared" ca="1" si="13"/>
        <v>MD Formula General InformationFGI - Formula Environmental Impact FactorsFreshwater Eutrophication - Normalization Coefficient</v>
      </c>
      <c r="B514" t="str">
        <f ca="1"/>
        <v>LX6</v>
      </c>
      <c r="C514" t="str">
        <f ca="1"/>
        <v>MT8-JNY-WWN-LX6</v>
      </c>
      <c r="D514" t="str">
        <f ca="1"/>
        <v>Research &amp; Innovation</v>
      </c>
      <c r="E514" t="str">
        <f ca="1"/>
        <v>Formula</v>
      </c>
      <c r="F514" t="str">
        <f ca="1"/>
        <v>MD Formula General Information</v>
      </c>
      <c r="G514" t="str">
        <f ca="1"/>
        <v>FGI - Formula Environmental Impact Factors</v>
      </c>
      <c r="H51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4" t="str">
        <f ca="1"/>
        <v>Freshwater Eutrophication - Normalization Coefficient [FGI]</v>
      </c>
      <c r="J514" t="str">
        <f ca="1"/>
        <v>Freshwater Eutrophication - Normalization Coefficient</v>
      </c>
      <c r="K514" t="str">
        <f ca="1"/>
        <v>FGI</v>
      </c>
      <c r="L514" t="str">
        <f ca="1"/>
        <v>Freshwater Eutrophication (FE) normalization coefficient</v>
      </c>
      <c r="M514">
        <f ca="1"/>
        <v>0</v>
      </c>
      <c r="N514" t="str">
        <f ca="1"/>
        <v>Validated</v>
      </c>
      <c r="O514">
        <f>Feuil1!$B$1</f>
        <v>20230823</v>
      </c>
      <c r="P514" t="str">
        <f ca="1">VLOOKUP(F514,Feuil1!$A$13:$D$33,2,FALSE)</f>
        <v>Validated</v>
      </c>
      <c r="Q514" t="str">
        <f ca="1">VLOOKUP(F514,Feuil1!$A$13:$D$33,3,FALSE)</f>
        <v>Mourad B</v>
      </c>
      <c r="R514" t="str">
        <f ca="1">VLOOKUP(F514,Feuil1!$A$13:$D$33,4,FALSE)</f>
        <v>Arnaud H</v>
      </c>
      <c r="W514" t="str">
        <f ca="1">_xlfn.XLOOKUP(A514,SDDS!A:A,SDDS!G:G,FALSE)</f>
        <v>fgi_formula_environmental_impact_factors</v>
      </c>
      <c r="X514">
        <f ca="1">_xlfn.XLOOKUP(A514,SDDS!A:A,SDDS!H:H,FALSE)</f>
        <v>0</v>
      </c>
      <c r="Y514">
        <f ca="1">_xlfn.XLOOKUP(A514,SDDS!A:A,SDDS!I:I,FALSE)</f>
        <v>0</v>
      </c>
      <c r="Z514">
        <f ca="1">_xlfn.XLOOKUP(A514,SDDS!A:A,SDDS!J:J,FALSE)</f>
        <v>0</v>
      </c>
      <c r="AA514">
        <f ca="1">_xlfn.XLOOKUP(A514,SDDS!A:A,SDDS!K:K,FALSE)</f>
        <v>0</v>
      </c>
      <c r="AD514" t="str">
        <f ca="1">_xlfn.XLOOKUP(A514,'Extract Diagnostic'!A:A,'Extract Diagnostic'!L:L,"0")</f>
        <v>LICENSE TO OPERATE</v>
      </c>
      <c r="AE514" t="str">
        <f ca="1">_xlfn.XLOOKUP(A514,'Extract Diagnostic'!A:A,'Extract Diagnostic'!M:M,"0")</f>
        <v>LOW</v>
      </c>
      <c r="AF514" t="str">
        <f ca="1">_xlfn.XLOOKUP(A514,'Extract Diagnostic'!A:A,'Extract Diagnostic'!N:N,"0")</f>
        <v>LOW</v>
      </c>
      <c r="AG514" t="str">
        <f ca="1">_xlfn.XLOOKUP(A514,'Extract Diagnostic'!A:A,'Extract Diagnostic'!X:X,"0")</f>
        <v>HIGH</v>
      </c>
      <c r="AH514" t="str">
        <f ca="1">_xlfn.XLOOKUP(A514,'Extract Diagnostic'!A:A,'Extract Diagnostic'!Y:Y,"0")</f>
        <v>HIGH</v>
      </c>
      <c r="AI514" t="str">
        <f ca="1">_xlfn.XLOOKUP(A514,'Extract Diagnostic'!A:A,'Extract Diagnostic'!Z:Z,"0")</f>
        <v>-</v>
      </c>
    </row>
    <row r="515" spans="1:35" x14ac:dyDescent="0.35">
      <c r="A515" t="str">
        <f t="shared" ref="A515:A520" ca="1" si="14">F515&amp;G515&amp;J515</f>
        <v>MD Formula General InformationFGI - Formula Environmental Impact FactorsFreshwater Eutrophication - Production Footprint per dose</v>
      </c>
      <c r="B515" t="str">
        <f ca="1"/>
        <v>2G4</v>
      </c>
      <c r="C515" t="str">
        <f ca="1"/>
        <v>MT8-JNY-WWN-2G4</v>
      </c>
      <c r="D515" t="str">
        <f ca="1"/>
        <v>Research &amp; Innovation</v>
      </c>
      <c r="E515" t="str">
        <f ca="1"/>
        <v>Formula</v>
      </c>
      <c r="F515" t="str">
        <f ca="1"/>
        <v>MD Formula General Information</v>
      </c>
      <c r="G515" t="str">
        <f ca="1"/>
        <v>FGI - Formula Environmental Impact Factors</v>
      </c>
      <c r="H51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5" t="str">
        <f ca="1"/>
        <v>Freshwater Eutrophication - Production Footprint per dose [FGI]</v>
      </c>
      <c r="J515" t="str">
        <f ca="1"/>
        <v>Freshwater Eutrophication - Production Footprint per dose</v>
      </c>
      <c r="K515" t="str">
        <f ca="1"/>
        <v>FGI</v>
      </c>
      <c r="L515" t="str">
        <f ca="1"/>
        <v>Freshwater Eutrophication (FE) production footprint for a gram of the ingredient</v>
      </c>
      <c r="M515">
        <f ca="1"/>
        <v>0</v>
      </c>
      <c r="N515" t="str">
        <f ca="1"/>
        <v>Validated</v>
      </c>
      <c r="O515">
        <f>Feuil1!$B$1</f>
        <v>20230823</v>
      </c>
      <c r="P515" t="str">
        <f ca="1">VLOOKUP(F515,Feuil1!$A$13:$D$33,2,FALSE)</f>
        <v>Validated</v>
      </c>
      <c r="Q515" t="str">
        <f ca="1">VLOOKUP(F515,Feuil1!$A$13:$D$33,3,FALSE)</f>
        <v>Mourad B</v>
      </c>
      <c r="R515" t="str">
        <f ca="1">VLOOKUP(F515,Feuil1!$A$13:$D$33,4,FALSE)</f>
        <v>Arnaud H</v>
      </c>
      <c r="W515" t="str">
        <f ca="1">_xlfn.XLOOKUP(A515,SDDS!A:A,SDDS!G:G,FALSE)</f>
        <v>fgi_formula_environmental_impact_factors</v>
      </c>
      <c r="X515" t="str">
        <f ca="1">_xlfn.XLOOKUP(A515,SDDS!A:A,SDDS!H:H,FALSE)</f>
        <v>freshwater_eutrophication_production_footprint_1dose</v>
      </c>
      <c r="Y515">
        <f ca="1">_xlfn.XLOOKUP(A515,SDDS!A:A,SDDS!I:I,FALSE)</f>
        <v>0</v>
      </c>
      <c r="Z515">
        <f ca="1">_xlfn.XLOOKUP(A515,SDDS!A:A,SDDS!J:J,FALSE)</f>
        <v>0</v>
      </c>
      <c r="AA515">
        <f ca="1">_xlfn.XLOOKUP(A515,SDDS!A:A,SDDS!K:K,FALSE)</f>
        <v>0</v>
      </c>
      <c r="AD515" t="str">
        <f ca="1">_xlfn.XLOOKUP(A515,'Extract Diagnostic'!A:A,'Extract Diagnostic'!L:L,"0")</f>
        <v>LICENSE TO OPERATE</v>
      </c>
      <c r="AE515" t="str">
        <f ca="1">_xlfn.XLOOKUP(A515,'Extract Diagnostic'!A:A,'Extract Diagnostic'!M:M,"0")</f>
        <v>LOW</v>
      </c>
      <c r="AF515" t="str">
        <f ca="1">_xlfn.XLOOKUP(A515,'Extract Diagnostic'!A:A,'Extract Diagnostic'!N:N,"0")</f>
        <v>LOW</v>
      </c>
      <c r="AG515" t="str">
        <f ca="1">_xlfn.XLOOKUP(A515,'Extract Diagnostic'!A:A,'Extract Diagnostic'!X:X,"0")</f>
        <v>HIGH</v>
      </c>
      <c r="AH515" t="str">
        <f ca="1">_xlfn.XLOOKUP(A515,'Extract Diagnostic'!A:A,'Extract Diagnostic'!Y:Y,"0")</f>
        <v>HIGH</v>
      </c>
      <c r="AI515" t="str">
        <f ca="1">_xlfn.XLOOKUP(A515,'Extract Diagnostic'!A:A,'Extract Diagnostic'!Z:Z,"0")</f>
        <v>-</v>
      </c>
    </row>
    <row r="516" spans="1:35" x14ac:dyDescent="0.35">
      <c r="A516" t="str">
        <f t="shared" ca="1" si="14"/>
        <v>MD Formula General InformationFGI - Formula Environmental Impact FactorsFreshwater Eutrophication - Production Footprint per gram</v>
      </c>
      <c r="B516" t="str">
        <f ca="1"/>
        <v>JL3</v>
      </c>
      <c r="C516" t="str">
        <f ca="1"/>
        <v>MT8-JNY-WWN-JL3</v>
      </c>
      <c r="D516" t="str">
        <f ca="1"/>
        <v>Research &amp; Innovation</v>
      </c>
      <c r="E516" t="str">
        <f ca="1"/>
        <v>Formula</v>
      </c>
      <c r="F516" t="str">
        <f ca="1"/>
        <v>MD Formula General Information</v>
      </c>
      <c r="G516" t="str">
        <f ca="1"/>
        <v>FGI - Formula Environmental Impact Factors</v>
      </c>
      <c r="H51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6" t="str">
        <f ca="1"/>
        <v>Freshwater Eutrophication - Production Footprint per gram [FGI]</v>
      </c>
      <c r="J516" t="str">
        <f ca="1"/>
        <v>Freshwater Eutrophication - Production Footprint per gram</v>
      </c>
      <c r="K516" t="str">
        <f ca="1"/>
        <v>FGI</v>
      </c>
      <c r="L516" t="str">
        <f ca="1"/>
        <v>Freshwater Eutrophication (FE) production footprint for a gram of the ingredient</v>
      </c>
      <c r="M516">
        <f ca="1"/>
        <v>0</v>
      </c>
      <c r="N516" t="str">
        <f ca="1"/>
        <v>Validated</v>
      </c>
      <c r="O516">
        <f>Feuil1!$B$1</f>
        <v>20230823</v>
      </c>
      <c r="P516" t="str">
        <f ca="1">VLOOKUP(F516,Feuil1!$A$13:$D$33,2,FALSE)</f>
        <v>Validated</v>
      </c>
      <c r="Q516" t="str">
        <f ca="1">VLOOKUP(F516,Feuil1!$A$13:$D$33,3,FALSE)</f>
        <v>Mourad B</v>
      </c>
      <c r="R516" t="str">
        <f ca="1">VLOOKUP(F516,Feuil1!$A$13:$D$33,4,FALSE)</f>
        <v>Arnaud H</v>
      </c>
      <c r="W516" t="str">
        <f ca="1">_xlfn.XLOOKUP(A516,SDDS!A:A,SDDS!G:G,FALSE)</f>
        <v>fgi_formula_environmental_impact_factors</v>
      </c>
      <c r="X516">
        <f ca="1">_xlfn.XLOOKUP(A516,SDDS!A:A,SDDS!H:H,FALSE)</f>
        <v>0</v>
      </c>
      <c r="Y516">
        <f ca="1">_xlfn.XLOOKUP(A516,SDDS!A:A,SDDS!I:I,FALSE)</f>
        <v>0</v>
      </c>
      <c r="Z516">
        <f ca="1">_xlfn.XLOOKUP(A516,SDDS!A:A,SDDS!J:J,FALSE)</f>
        <v>0</v>
      </c>
      <c r="AA516">
        <f ca="1">_xlfn.XLOOKUP(A516,SDDS!A:A,SDDS!K:K,FALSE)</f>
        <v>0</v>
      </c>
      <c r="AD516" t="str">
        <f ca="1">_xlfn.XLOOKUP(A516,'Extract Diagnostic'!A:A,'Extract Diagnostic'!L:L,"0")</f>
        <v>LICENSE TO OPERATE</v>
      </c>
      <c r="AE516" t="str">
        <f ca="1">_xlfn.XLOOKUP(A516,'Extract Diagnostic'!A:A,'Extract Diagnostic'!M:M,"0")</f>
        <v>LOW</v>
      </c>
      <c r="AF516" t="str">
        <f ca="1">_xlfn.XLOOKUP(A516,'Extract Diagnostic'!A:A,'Extract Diagnostic'!N:N,"0")</f>
        <v>LOW</v>
      </c>
      <c r="AG516" t="str">
        <f ca="1">_xlfn.XLOOKUP(A516,'Extract Diagnostic'!A:A,'Extract Diagnostic'!X:X,"0")</f>
        <v>HIGH</v>
      </c>
      <c r="AH516" t="str">
        <f ca="1">_xlfn.XLOOKUP(A516,'Extract Diagnostic'!A:A,'Extract Diagnostic'!Y:Y,"0")</f>
        <v>HIGH</v>
      </c>
      <c r="AI516" t="str">
        <f ca="1">_xlfn.XLOOKUP(A516,'Extract Diagnostic'!A:A,'Extract Diagnostic'!Z:Z,"0")</f>
        <v>-</v>
      </c>
    </row>
    <row r="517" spans="1:35" x14ac:dyDescent="0.35">
      <c r="A517" t="str">
        <f t="shared" ca="1" si="14"/>
        <v>MD Formula General InformationFGI - Formula Environmental Impact FactorsFreshwater Eutrophication - Production Impact per gram</v>
      </c>
      <c r="B517" t="str">
        <f ca="1"/>
        <v>UQR</v>
      </c>
      <c r="C517" t="str">
        <f ca="1"/>
        <v>MT8-JNY-WWN-UQR</v>
      </c>
      <c r="D517" t="str">
        <f ca="1"/>
        <v>Research &amp; Innovation</v>
      </c>
      <c r="E517" t="str">
        <f ca="1"/>
        <v>Formula</v>
      </c>
      <c r="F517" t="str">
        <f ca="1"/>
        <v>MD Formula General Information</v>
      </c>
      <c r="G517" t="str">
        <f ca="1"/>
        <v>FGI - Formula Environmental Impact Factors</v>
      </c>
      <c r="H51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7" t="str">
        <f ca="1"/>
        <v>Freshwater Eutrophication - Production Impact per gram [FGI]</v>
      </c>
      <c r="J517" t="str">
        <f ca="1"/>
        <v>Freshwater Eutrophication - Production Impact per gram</v>
      </c>
      <c r="K517" t="str">
        <f ca="1"/>
        <v>FGI</v>
      </c>
      <c r="L517" t="str">
        <f ca="1"/>
        <v>Freshwater Eutrophication (FE) production impact, in kilograms of phosphorus equivalent (kg P - eq), for a gram of the ingredient</v>
      </c>
      <c r="M517">
        <f ca="1"/>
        <v>0</v>
      </c>
      <c r="N517" t="str">
        <f ca="1"/>
        <v>Validated</v>
      </c>
      <c r="O517">
        <f>Feuil1!$B$1</f>
        <v>20230823</v>
      </c>
      <c r="P517" t="str">
        <f ca="1">VLOOKUP(F517,Feuil1!$A$13:$D$33,2,FALSE)</f>
        <v>Validated</v>
      </c>
      <c r="Q517" t="str">
        <f ca="1">VLOOKUP(F517,Feuil1!$A$13:$D$33,3,FALSE)</f>
        <v>Mourad B</v>
      </c>
      <c r="R517" t="str">
        <f ca="1">VLOOKUP(F517,Feuil1!$A$13:$D$33,4,FALSE)</f>
        <v>Arnaud H</v>
      </c>
      <c r="W517" t="str">
        <f ca="1">_xlfn.XLOOKUP(A517,SDDS!A:A,SDDS!G:G,FALSE)</f>
        <v>fgi_formula_environmental_impact_factors</v>
      </c>
      <c r="X517">
        <f ca="1">_xlfn.XLOOKUP(A517,SDDS!A:A,SDDS!H:H,FALSE)</f>
        <v>0</v>
      </c>
      <c r="Y517">
        <f ca="1">_xlfn.XLOOKUP(A517,SDDS!A:A,SDDS!I:I,FALSE)</f>
        <v>0</v>
      </c>
      <c r="Z517">
        <f ca="1">_xlfn.XLOOKUP(A517,SDDS!A:A,SDDS!J:J,FALSE)</f>
        <v>0</v>
      </c>
      <c r="AA517">
        <f ca="1">_xlfn.XLOOKUP(A517,SDDS!A:A,SDDS!K:K,FALSE)</f>
        <v>0</v>
      </c>
      <c r="AD517" t="str">
        <f ca="1">_xlfn.XLOOKUP(A517,'Extract Diagnostic'!A:A,'Extract Diagnostic'!L:L,"0")</f>
        <v>LICENSE TO OPERATE</v>
      </c>
      <c r="AE517" t="str">
        <f ca="1">_xlfn.XLOOKUP(A517,'Extract Diagnostic'!A:A,'Extract Diagnostic'!M:M,"0")</f>
        <v>LOW</v>
      </c>
      <c r="AF517" t="str">
        <f ca="1">_xlfn.XLOOKUP(A517,'Extract Diagnostic'!A:A,'Extract Diagnostic'!N:N,"0")</f>
        <v>LOW</v>
      </c>
      <c r="AG517" t="str">
        <f ca="1">_xlfn.XLOOKUP(A517,'Extract Diagnostic'!A:A,'Extract Diagnostic'!X:X,"0")</f>
        <v>HIGH</v>
      </c>
      <c r="AH517" t="str">
        <f ca="1">_xlfn.XLOOKUP(A517,'Extract Diagnostic'!A:A,'Extract Diagnostic'!Y:Y,"0")</f>
        <v>HIGH</v>
      </c>
      <c r="AI517" t="str">
        <f ca="1">_xlfn.XLOOKUP(A517,'Extract Diagnostic'!A:A,'Extract Diagnostic'!Z:Z,"0")</f>
        <v>-</v>
      </c>
    </row>
    <row r="518" spans="1:35" x14ac:dyDescent="0.35">
      <c r="A518" t="str">
        <f t="shared" ca="1" si="14"/>
        <v>MD Formula General InformationFGI - Formula Environmental Impact FactorsFreshwater Eutrophication - Use Footprint per dose</v>
      </c>
      <c r="B518" t="str">
        <f ca="1"/>
        <v>BBL</v>
      </c>
      <c r="C518" t="str">
        <f ca="1"/>
        <v>MT8-JNY-WWN-BBL</v>
      </c>
      <c r="D518" t="str">
        <f ca="1"/>
        <v>Research &amp; Innovation</v>
      </c>
      <c r="E518" t="str">
        <f ca="1"/>
        <v>Formula</v>
      </c>
      <c r="F518" t="str">
        <f ca="1"/>
        <v>MD Formula General Information</v>
      </c>
      <c r="G518" t="str">
        <f ca="1"/>
        <v>FGI - Formula Environmental Impact Factors</v>
      </c>
      <c r="H51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8" t="str">
        <f ca="1"/>
        <v>Freshwater Eutrophication - Use Footprint per dose [FGI]</v>
      </c>
      <c r="J518" t="str">
        <f ca="1"/>
        <v>Freshwater Eutrophication - Use Footprint per dose</v>
      </c>
      <c r="K518" t="str">
        <f ca="1"/>
        <v>FGI</v>
      </c>
      <c r="L518" t="str">
        <f ca="1"/>
        <v>Freshwater Eutrophication (FE) use footprint per dose of the ingredient</v>
      </c>
      <c r="M518">
        <f ca="1"/>
        <v>0</v>
      </c>
      <c r="N518" t="str">
        <f ca="1"/>
        <v>Validated</v>
      </c>
      <c r="O518">
        <f>Feuil1!$B$1</f>
        <v>20230823</v>
      </c>
      <c r="P518" t="str">
        <f ca="1">VLOOKUP(F518,Feuil1!$A$13:$D$33,2,FALSE)</f>
        <v>Validated</v>
      </c>
      <c r="Q518" t="str">
        <f ca="1">VLOOKUP(F518,Feuil1!$A$13:$D$33,3,FALSE)</f>
        <v>Mourad B</v>
      </c>
      <c r="R518" t="str">
        <f ca="1">VLOOKUP(F518,Feuil1!$A$13:$D$33,4,FALSE)</f>
        <v>Arnaud H</v>
      </c>
      <c r="W518" t="str">
        <f ca="1">_xlfn.XLOOKUP(A518,SDDS!A:A,SDDS!G:G,FALSE)</f>
        <v>fgi_formula_environmental_impact_factors</v>
      </c>
      <c r="X518" t="str">
        <f ca="1">_xlfn.XLOOKUP(A518,SDDS!A:A,SDDS!H:H,FALSE)</f>
        <v>freshwater_eutrophication_use_footprint_1dose</v>
      </c>
      <c r="Y518">
        <f ca="1">_xlfn.XLOOKUP(A518,SDDS!A:A,SDDS!I:I,FALSE)</f>
        <v>0</v>
      </c>
      <c r="Z518">
        <f ca="1">_xlfn.XLOOKUP(A518,SDDS!A:A,SDDS!J:J,FALSE)</f>
        <v>0</v>
      </c>
      <c r="AA518">
        <f ca="1">_xlfn.XLOOKUP(A518,SDDS!A:A,SDDS!K:K,FALSE)</f>
        <v>0</v>
      </c>
      <c r="AD518" t="str">
        <f ca="1">_xlfn.XLOOKUP(A518,'Extract Diagnostic'!A:A,'Extract Diagnostic'!L:L,"0")</f>
        <v>LICENSE TO OPERATE</v>
      </c>
      <c r="AE518" t="str">
        <f ca="1">_xlfn.XLOOKUP(A518,'Extract Diagnostic'!A:A,'Extract Diagnostic'!M:M,"0")</f>
        <v>LOW</v>
      </c>
      <c r="AF518" t="str">
        <f ca="1">_xlfn.XLOOKUP(A518,'Extract Diagnostic'!A:A,'Extract Diagnostic'!N:N,"0")</f>
        <v>LOW</v>
      </c>
      <c r="AG518" t="str">
        <f ca="1">_xlfn.XLOOKUP(A518,'Extract Diagnostic'!A:A,'Extract Diagnostic'!X:X,"0")</f>
        <v>HIGH</v>
      </c>
      <c r="AH518" t="str">
        <f ca="1">_xlfn.XLOOKUP(A518,'Extract Diagnostic'!A:A,'Extract Diagnostic'!Y:Y,"0")</f>
        <v>HIGH</v>
      </c>
      <c r="AI518" t="str">
        <f ca="1">_xlfn.XLOOKUP(A518,'Extract Diagnostic'!A:A,'Extract Diagnostic'!Z:Z,"0")</f>
        <v>-</v>
      </c>
    </row>
    <row r="519" spans="1:35" x14ac:dyDescent="0.35">
      <c r="A519" t="str">
        <f t="shared" ca="1" si="14"/>
        <v>MD Formula General InformationFGI - Formula Environmental Impact FactorsFreshwater Eutrophication - Use Footprint per gram</v>
      </c>
      <c r="B519" t="str">
        <f ca="1"/>
        <v>OQG</v>
      </c>
      <c r="C519" t="str">
        <f ca="1"/>
        <v>MT8-JNY-WWN-OQG</v>
      </c>
      <c r="D519" t="str">
        <f ca="1"/>
        <v>Research &amp; Innovation</v>
      </c>
      <c r="E519" t="str">
        <f ca="1"/>
        <v>Formula</v>
      </c>
      <c r="F519" t="str">
        <f ca="1"/>
        <v>MD Formula General Information</v>
      </c>
      <c r="G519" t="str">
        <f ca="1"/>
        <v>FGI - Formula Environmental Impact Factors</v>
      </c>
      <c r="H51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19" t="str">
        <f ca="1"/>
        <v>Freshwater Eutrophication - Use Footprint per gram [FGI]</v>
      </c>
      <c r="J519" t="str">
        <f ca="1"/>
        <v>Freshwater Eutrophication - Use Footprint per gram</v>
      </c>
      <c r="K519" t="str">
        <f ca="1"/>
        <v>FGI</v>
      </c>
      <c r="L519" t="str">
        <f ca="1"/>
        <v>Freshwater Eutrophication (FE) use footprint per gram of the ingredient</v>
      </c>
      <c r="M519">
        <f ca="1"/>
        <v>0</v>
      </c>
      <c r="N519" t="str">
        <f ca="1"/>
        <v>Validated</v>
      </c>
      <c r="O519">
        <f>Feuil1!$B$1</f>
        <v>20230823</v>
      </c>
      <c r="P519" t="str">
        <f ca="1">VLOOKUP(F519,Feuil1!$A$13:$D$33,2,FALSE)</f>
        <v>Validated</v>
      </c>
      <c r="Q519" t="str">
        <f ca="1">VLOOKUP(F519,Feuil1!$A$13:$D$33,3,FALSE)</f>
        <v>Mourad B</v>
      </c>
      <c r="R519" t="str">
        <f ca="1">VLOOKUP(F519,Feuil1!$A$13:$D$33,4,FALSE)</f>
        <v>Arnaud H</v>
      </c>
      <c r="W519" t="str">
        <f ca="1">_xlfn.XLOOKUP(A519,SDDS!A:A,SDDS!G:G,FALSE)</f>
        <v>fgi_formula_environmental_impact_factors</v>
      </c>
      <c r="X519">
        <f ca="1">_xlfn.XLOOKUP(A519,SDDS!A:A,SDDS!H:H,FALSE)</f>
        <v>0</v>
      </c>
      <c r="Y519">
        <f ca="1">_xlfn.XLOOKUP(A519,SDDS!A:A,SDDS!I:I,FALSE)</f>
        <v>0</v>
      </c>
      <c r="Z519">
        <f ca="1">_xlfn.XLOOKUP(A519,SDDS!A:A,SDDS!J:J,FALSE)</f>
        <v>0</v>
      </c>
      <c r="AA519">
        <f ca="1">_xlfn.XLOOKUP(A519,SDDS!A:A,SDDS!K:K,FALSE)</f>
        <v>0</v>
      </c>
      <c r="AD519" t="str">
        <f ca="1">_xlfn.XLOOKUP(A519,'Extract Diagnostic'!A:A,'Extract Diagnostic'!L:L,"0")</f>
        <v>LICENSE TO OPERATE</v>
      </c>
      <c r="AE519" t="str">
        <f ca="1">_xlfn.XLOOKUP(A519,'Extract Diagnostic'!A:A,'Extract Diagnostic'!M:M,"0")</f>
        <v>LOW</v>
      </c>
      <c r="AF519" t="str">
        <f ca="1">_xlfn.XLOOKUP(A519,'Extract Diagnostic'!A:A,'Extract Diagnostic'!N:N,"0")</f>
        <v>LOW</v>
      </c>
      <c r="AG519" t="str">
        <f ca="1">_xlfn.XLOOKUP(A519,'Extract Diagnostic'!A:A,'Extract Diagnostic'!X:X,"0")</f>
        <v>HIGH</v>
      </c>
      <c r="AH519" t="str">
        <f ca="1">_xlfn.XLOOKUP(A519,'Extract Diagnostic'!A:A,'Extract Diagnostic'!Y:Y,"0")</f>
        <v>HIGH</v>
      </c>
      <c r="AI519" t="str">
        <f ca="1">_xlfn.XLOOKUP(A519,'Extract Diagnostic'!A:A,'Extract Diagnostic'!Z:Z,"0")</f>
        <v>-</v>
      </c>
    </row>
    <row r="520" spans="1:35" x14ac:dyDescent="0.35">
      <c r="A520" t="str">
        <f t="shared" ca="1" si="14"/>
        <v>MD Formula General InformationFGI - Formula Environmental Impact FactorsFreshwater Eutrophication - Weighting Coefficient</v>
      </c>
      <c r="B520" t="str">
        <f ca="1"/>
        <v>PYZ</v>
      </c>
      <c r="C520" t="str">
        <f ca="1"/>
        <v>MT8-JNY-WWN-PYZ</v>
      </c>
      <c r="D520" t="str">
        <f ca="1"/>
        <v>Research &amp; Innovation</v>
      </c>
      <c r="E520" t="str">
        <f ca="1"/>
        <v>Formula</v>
      </c>
      <c r="F520" t="str">
        <f ca="1"/>
        <v>MD Formula General Information</v>
      </c>
      <c r="G520" t="str">
        <f ca="1"/>
        <v>FGI - Formula Environmental Impact Factors</v>
      </c>
      <c r="H52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20" t="str">
        <f ca="1"/>
        <v>Freshwater Eutrophication - Weighting Coefficient [FGI]</v>
      </c>
      <c r="J520" t="str">
        <f ca="1"/>
        <v>Freshwater Eutrophication - Weighting Coefficient</v>
      </c>
      <c r="K520" t="str">
        <f ca="1"/>
        <v>FGI</v>
      </c>
      <c r="L520" t="str">
        <f ca="1"/>
        <v>Freshwater Eutrophication (FE) weighting coefficient</v>
      </c>
      <c r="M520">
        <f ca="1"/>
        <v>0</v>
      </c>
      <c r="N520" t="str">
        <f ca="1"/>
        <v>Validated</v>
      </c>
      <c r="O520">
        <f>Feuil1!$B$1</f>
        <v>20230823</v>
      </c>
      <c r="P520" t="str">
        <f ca="1">VLOOKUP(F520,Feuil1!$A$13:$D$33,2,FALSE)</f>
        <v>Validated</v>
      </c>
      <c r="Q520" t="str">
        <f ca="1">VLOOKUP(F520,Feuil1!$A$13:$D$33,3,FALSE)</f>
        <v>Mourad B</v>
      </c>
      <c r="R520" t="str">
        <f ca="1">VLOOKUP(F520,Feuil1!$A$13:$D$33,4,FALSE)</f>
        <v>Arnaud H</v>
      </c>
      <c r="W520" t="str">
        <f ca="1">_xlfn.XLOOKUP(A520,SDDS!A:A,SDDS!G:G,FALSE)</f>
        <v>fgi_formula_environmental_impact_factors</v>
      </c>
      <c r="X520">
        <f ca="1">_xlfn.XLOOKUP(A520,SDDS!A:A,SDDS!H:H,FALSE)</f>
        <v>0</v>
      </c>
      <c r="Y520">
        <f ca="1">_xlfn.XLOOKUP(A520,SDDS!A:A,SDDS!I:I,FALSE)</f>
        <v>0</v>
      </c>
      <c r="Z520">
        <f ca="1">_xlfn.XLOOKUP(A520,SDDS!A:A,SDDS!J:J,FALSE)</f>
        <v>0</v>
      </c>
      <c r="AA520">
        <f ca="1">_xlfn.XLOOKUP(A520,SDDS!A:A,SDDS!K:K,FALSE)</f>
        <v>0</v>
      </c>
      <c r="AD520" t="str">
        <f ca="1">_xlfn.XLOOKUP(A520,'Extract Diagnostic'!A:A,'Extract Diagnostic'!L:L,"0")</f>
        <v>LICENSE TO OPERATE</v>
      </c>
      <c r="AE520" t="str">
        <f ca="1">_xlfn.XLOOKUP(A520,'Extract Diagnostic'!A:A,'Extract Diagnostic'!M:M,"0")</f>
        <v>LOW</v>
      </c>
      <c r="AF520" t="str">
        <f ca="1">_xlfn.XLOOKUP(A520,'Extract Diagnostic'!A:A,'Extract Diagnostic'!N:N,"0")</f>
        <v>LOW</v>
      </c>
      <c r="AG520" t="str">
        <f ca="1">_xlfn.XLOOKUP(A520,'Extract Diagnostic'!A:A,'Extract Diagnostic'!X:X,"0")</f>
        <v>HIGH</v>
      </c>
      <c r="AH520" t="str">
        <f ca="1">_xlfn.XLOOKUP(A520,'Extract Diagnostic'!A:A,'Extract Diagnostic'!Y:Y,"0")</f>
        <v>HIGH</v>
      </c>
      <c r="AI520" t="str">
        <f ca="1">_xlfn.XLOOKUP(A520,'Extract Diagnostic'!A:A,'Extract Diagnostic'!Z:Z,"0")</f>
        <v>-</v>
      </c>
    </row>
    <row r="521" spans="1:35" hidden="1" x14ac:dyDescent="0.35">
      <c r="A521" t="str">
        <f t="shared" ref="A521:A578" ca="1" si="15">F521&amp;G521&amp;J521</f>
        <v>SocleSOC - Socle Technical featuresGalenic Code</v>
      </c>
      <c r="B521" t="str">
        <f ca="1"/>
        <v>42G</v>
      </c>
      <c r="C521" t="str">
        <f ca="1"/>
        <v>MT8-X5G-NKJ-42G</v>
      </c>
      <c r="D521" t="str">
        <f ca="1"/>
        <v>Research &amp; Innovation</v>
      </c>
      <c r="E521" t="str">
        <f ca="1"/>
        <v>Formula</v>
      </c>
      <c r="F521" t="str">
        <f ca="1"/>
        <v>Socle</v>
      </c>
      <c r="G521" t="str">
        <f ca="1"/>
        <v>SOC - Socle Technical features</v>
      </c>
      <c r="H521" t="str">
        <f ca="1"/>
        <v>Elements enabling to identify and characterize a Socle</v>
      </c>
      <c r="I521" t="str">
        <f ca="1"/>
        <v>Galenic Code [SOC]</v>
      </c>
      <c r="J521" t="str">
        <f ca="1"/>
        <v>Galenic Code</v>
      </c>
      <c r="K521" t="str">
        <f ca="1"/>
        <v>SOC</v>
      </c>
      <c r="L521" t="str">
        <f ca="1"/>
        <v>Technical Id - Galenic Code</v>
      </c>
      <c r="M521">
        <f ca="1"/>
        <v>0</v>
      </c>
      <c r="N521" t="str">
        <f ca="1"/>
        <v>Validated</v>
      </c>
      <c r="O521">
        <f>Feuil1!$B$1</f>
        <v>20230823</v>
      </c>
      <c r="P521" t="str">
        <f ca="1">VLOOKUP(F521,Feuil1!$A$13:$D$33,2,FALSE)</f>
        <v>Validated</v>
      </c>
      <c r="Q521" t="str">
        <f ca="1">VLOOKUP(F521,Feuil1!$A$13:$D$33,3,FALSE)</f>
        <v>Mourad B</v>
      </c>
      <c r="R521" t="str">
        <f ca="1">VLOOKUP(F521,Feuil1!$A$13:$D$33,4,FALSE)</f>
        <v>Frederic G</v>
      </c>
      <c r="W521" s="4" t="b">
        <v>0</v>
      </c>
      <c r="X521" s="4" t="b">
        <v>0</v>
      </c>
      <c r="Y521" s="4" t="b">
        <v>0</v>
      </c>
      <c r="Z521" s="4" t="b">
        <v>0</v>
      </c>
      <c r="AA521" t="b">
        <v>0</v>
      </c>
    </row>
    <row r="522" spans="1:35" hidden="1" x14ac:dyDescent="0.35">
      <c r="A522" t="str">
        <f t="shared" ca="1" si="15"/>
        <v>SocleSOC - Socle Technical featuresGalenic Name</v>
      </c>
      <c r="B522" t="str">
        <f ca="1"/>
        <v>HTY</v>
      </c>
      <c r="C522" t="str">
        <f ca="1"/>
        <v>MT8-X5G-NKJ-HTY</v>
      </c>
      <c r="D522" t="str">
        <f ca="1"/>
        <v>Research &amp; Innovation</v>
      </c>
      <c r="E522" t="str">
        <f ca="1"/>
        <v>Formula</v>
      </c>
      <c r="F522" t="str">
        <f ca="1"/>
        <v>Socle</v>
      </c>
      <c r="G522" t="str">
        <f ca="1"/>
        <v>SOC - Socle Technical features</v>
      </c>
      <c r="H522" t="str">
        <f ca="1"/>
        <v>Elements enabling to identify and characterize a Socle</v>
      </c>
      <c r="I522" t="str">
        <f ca="1"/>
        <v>Galenic Name [SOC]</v>
      </c>
      <c r="J522" t="str">
        <f ca="1"/>
        <v>Galenic Name</v>
      </c>
      <c r="K522" t="str">
        <f ca="1"/>
        <v>SOC</v>
      </c>
      <c r="L522" t="str">
        <f ca="1"/>
        <v>Describes the texture of the formula (e.g. gel, mousse, oil, lotion)</v>
      </c>
      <c r="M522">
        <f ca="1"/>
        <v>0</v>
      </c>
      <c r="N522" t="str">
        <f ca="1"/>
        <v>Validated</v>
      </c>
      <c r="O522">
        <f>Feuil1!$B$1</f>
        <v>20230823</v>
      </c>
      <c r="P522" t="str">
        <f ca="1">VLOOKUP(F522,Feuil1!$A$13:$D$33,2,FALSE)</f>
        <v>Validated</v>
      </c>
      <c r="Q522" t="str">
        <f ca="1">VLOOKUP(F522,Feuil1!$A$13:$D$33,3,FALSE)</f>
        <v>Mourad B</v>
      </c>
      <c r="R522" t="str">
        <f ca="1">VLOOKUP(F522,Feuil1!$A$13:$D$33,4,FALSE)</f>
        <v>Frederic G</v>
      </c>
      <c r="W522" s="4" t="b">
        <v>0</v>
      </c>
      <c r="X522" s="4" t="b">
        <v>0</v>
      </c>
      <c r="Y522" s="4" t="b">
        <v>0</v>
      </c>
      <c r="Z522" s="4" t="b">
        <v>0</v>
      </c>
      <c r="AA522" t="b">
        <v>0</v>
      </c>
    </row>
    <row r="523" spans="1:35" x14ac:dyDescent="0.35">
      <c r="A523" t="str">
        <f t="shared" ca="1" si="15"/>
        <v>MD Formula General InformationFGI - Formula R&amp;I General classificationGamme Name List</v>
      </c>
      <c r="B523" t="str">
        <f ca="1"/>
        <v>IY7</v>
      </c>
      <c r="C523" t="str">
        <f ca="1"/>
        <v>MT8-JNY-VK8-IY7</v>
      </c>
      <c r="D523" t="str">
        <f ca="1"/>
        <v>Research &amp; Innovation</v>
      </c>
      <c r="E523" t="str">
        <f ca="1"/>
        <v>Formula</v>
      </c>
      <c r="F523" t="str">
        <f ca="1"/>
        <v>MD Formula General Information</v>
      </c>
      <c r="G523" t="str">
        <f ca="1"/>
        <v>FGI - Formula R&amp;I General classification</v>
      </c>
      <c r="H523" t="str">
        <f ca="1"/>
        <v>General information that classifies the formula and describes it in terms of its classification.</v>
      </c>
      <c r="I523" t="str">
        <f ca="1"/>
        <v>Gamme Name List [FGI]</v>
      </c>
      <c r="J523" t="str">
        <f ca="1"/>
        <v>Gamme Name List</v>
      </c>
      <c r="K523" t="str">
        <f ca="1"/>
        <v>FGI</v>
      </c>
      <c r="L523" t="str">
        <f ca="1"/>
        <v xml:space="preserve">A gamme/composite is a group of formulas identified by a common formula structure, but presenting various pigment compositions (shades). It is specific to make-up formulas. It is used to easily identify shades of the same make-up product. It is used for FIL to precise "may contain" for pigments in the whole gamme. Enables also Safety to give a conclusion on the whole gamme. TBC by WSE . It also simplifies labelling for DGO. There are no specific rules for gamme naming </v>
      </c>
      <c r="M523">
        <f ca="1"/>
        <v>0</v>
      </c>
      <c r="N523" t="str">
        <f ca="1"/>
        <v>Validated</v>
      </c>
      <c r="O523">
        <f>Feuil1!$B$1</f>
        <v>20230823</v>
      </c>
      <c r="P523" t="str">
        <f ca="1">VLOOKUP(F523,Feuil1!$A$13:$D$33,2,FALSE)</f>
        <v>Validated</v>
      </c>
      <c r="Q523" t="str">
        <f ca="1">VLOOKUP(F523,Feuil1!$A$13:$D$33,3,FALSE)</f>
        <v>Mourad B</v>
      </c>
      <c r="R523" t="str">
        <f ca="1">VLOOKUP(F523,Feuil1!$A$13:$D$33,4,FALSE)</f>
        <v>Arnaud H</v>
      </c>
      <c r="W523" t="str">
        <f ca="1">_xlfn.XLOOKUP(A523,SDDS!A:A,SDDS!G:G,FALSE)</f>
        <v>fgi_formula_ri_general_classification</v>
      </c>
      <c r="X523" t="str">
        <f ca="1">_xlfn.XLOOKUP(A523,SDDS!A:A,SDDS!H:H,FALSE)</f>
        <v>gamme_name_list_name</v>
      </c>
      <c r="Y523">
        <f ca="1">_xlfn.XLOOKUP(A523,SDDS!A:A,SDDS!I:I,FALSE)</f>
        <v>0</v>
      </c>
      <c r="Z523">
        <f ca="1">_xlfn.XLOOKUP(A523,SDDS!A:A,SDDS!J:J,FALSE)</f>
        <v>0</v>
      </c>
      <c r="AA523">
        <f ca="1">_xlfn.XLOOKUP(A523,SDDS!A:A,SDDS!K:K,FALSE)</f>
        <v>0</v>
      </c>
      <c r="AD523" t="str">
        <f ca="1">_xlfn.XLOOKUP(A523,'Extract Diagnostic'!A:A,'Extract Diagnostic'!L:L,"0")</f>
        <v>LICENSE TO OPERATE</v>
      </c>
      <c r="AE523" t="str">
        <f ca="1">_xlfn.XLOOKUP(A523,'Extract Diagnostic'!A:A,'Extract Diagnostic'!M:M,"0")</f>
        <v>LICENSE TO OPERATE</v>
      </c>
      <c r="AF523" t="str">
        <f ca="1">_xlfn.XLOOKUP(A523,'Extract Diagnostic'!A:A,'Extract Diagnostic'!N:N,"0")</f>
        <v>LICENSE TO OPERATE</v>
      </c>
      <c r="AG523" t="str">
        <f ca="1">_xlfn.XLOOKUP(A523,'Extract Diagnostic'!A:A,'Extract Diagnostic'!X:X,"0")</f>
        <v>HIGH</v>
      </c>
      <c r="AH523" t="str">
        <f ca="1">_xlfn.XLOOKUP(A523,'Extract Diagnostic'!A:A,'Extract Diagnostic'!Y:Y,"0")</f>
        <v>HIGH</v>
      </c>
      <c r="AI523" t="str">
        <f ca="1">_xlfn.XLOOKUP(A523,'Extract Diagnostic'!A:A,'Extract Diagnostic'!Z:Z,"0")</f>
        <v>HIGH</v>
      </c>
    </row>
    <row r="524" spans="1:35" x14ac:dyDescent="0.35">
      <c r="A524" t="str">
        <f t="shared" ca="1" si="15"/>
        <v>MD Formula General InformationFIL - Full Ingredient Labelling - OfficializationGamme Number for FIL Officialization</v>
      </c>
      <c r="B524" t="str">
        <f ca="1"/>
        <v>3HY</v>
      </c>
      <c r="C524" t="str">
        <f ca="1"/>
        <v>MT8-JNY-6SV-3HY</v>
      </c>
      <c r="D524" t="str">
        <f ca="1"/>
        <v>Research &amp; Innovation</v>
      </c>
      <c r="E524" t="str">
        <f ca="1"/>
        <v>Formula</v>
      </c>
      <c r="F524" t="str">
        <f ca="1"/>
        <v>MD Formula General Information</v>
      </c>
      <c r="G524" t="str">
        <f ca="1"/>
        <v>FIL - Full Ingredient Labelling - Officialization</v>
      </c>
      <c r="H524" t="str">
        <f ca="1"/>
        <v xml:space="preserve">The officialization information of the Full Ingredient Labelling which informs the consumer of the ingredients that make up the product </v>
      </c>
      <c r="I524" t="str">
        <f ca="1"/>
        <v>Gamme Number for FIL Officialization [FIL]</v>
      </c>
      <c r="J524" t="str">
        <f ca="1"/>
        <v>Gamme Number for FIL Officialization</v>
      </c>
      <c r="K524" t="str">
        <f ca="1"/>
        <v>FIL</v>
      </c>
      <c r="L524" t="str">
        <f ca="1"/>
        <v>Gamme (product line) of the FIL</v>
      </c>
      <c r="M524">
        <f ca="1"/>
        <v>0</v>
      </c>
      <c r="N524" t="str">
        <f ca="1"/>
        <v>Validated</v>
      </c>
      <c r="O524">
        <f>Feuil1!$B$1</f>
        <v>20230823</v>
      </c>
      <c r="P524" t="str">
        <f ca="1">VLOOKUP(F524,Feuil1!$A$13:$D$33,2,FALSE)</f>
        <v>Validated</v>
      </c>
      <c r="Q524" t="str">
        <f ca="1">VLOOKUP(F524,Feuil1!$A$13:$D$33,3,FALSE)</f>
        <v>Mourad B</v>
      </c>
      <c r="R524" t="str">
        <f ca="1">VLOOKUP(F524,Feuil1!$A$13:$D$33,4,FALSE)</f>
        <v>Arnaud H</v>
      </c>
      <c r="W524" t="str">
        <f ca="1">_xlfn.XLOOKUP(A524,SDDS!A:A,SDDS!G:G,FALSE)</f>
        <v>fil_full_ingredient_labelling_officialization</v>
      </c>
      <c r="X524" t="str">
        <f ca="1">_xlfn.XLOOKUP(A524,SDDS!A:A,SDDS!H:H,FALSE)</f>
        <v>gamme_number</v>
      </c>
      <c r="Y524" t="str">
        <f ca="1">_xlfn.XLOOKUP(A524,SDDS!A:A,SDDS!I:I,FALSE)</f>
        <v>gamme_id</v>
      </c>
      <c r="Z524">
        <f ca="1">_xlfn.XLOOKUP(A524,SDDS!A:A,SDDS!J:J,FALSE)</f>
        <v>0</v>
      </c>
      <c r="AA524">
        <f ca="1">_xlfn.XLOOKUP(A524,SDDS!A:A,SDDS!K:K,FALSE)</f>
        <v>0</v>
      </c>
      <c r="AD524" t="str">
        <f ca="1">_xlfn.XLOOKUP(A524,'Extract Diagnostic'!A:A,'Extract Diagnostic'!L:L,"0")</f>
        <v>LICENSE TO OPERATE</v>
      </c>
      <c r="AE524" t="str">
        <f ca="1">_xlfn.XLOOKUP(A524,'Extract Diagnostic'!A:A,'Extract Diagnostic'!M:M,"0")</f>
        <v>LICENSE TO OPERATE</v>
      </c>
      <c r="AF524" t="str">
        <f ca="1">_xlfn.XLOOKUP(A524,'Extract Diagnostic'!A:A,'Extract Diagnostic'!N:N,"0")</f>
        <v>LICENSE TO OPERATE</v>
      </c>
      <c r="AG524" t="str">
        <f ca="1">_xlfn.XLOOKUP(A524,'Extract Diagnostic'!A:A,'Extract Diagnostic'!X:X,"0")</f>
        <v>HIGH</v>
      </c>
      <c r="AH524" t="str">
        <f ca="1">_xlfn.XLOOKUP(A524,'Extract Diagnostic'!A:A,'Extract Diagnostic'!Y:Y,"0")</f>
        <v>HIGH</v>
      </c>
      <c r="AI524" t="str">
        <f ca="1">_xlfn.XLOOKUP(A524,'Extract Diagnostic'!A:A,'Extract Diagnostic'!Z:Z,"0")</f>
        <v>HIGH</v>
      </c>
    </row>
    <row r="525" spans="1:35" x14ac:dyDescent="0.35">
      <c r="A525" t="str">
        <f t="shared" ca="1" si="15"/>
        <v>MD Formula General InformationFGI - Formula R&amp;I General classificationGamme Number List</v>
      </c>
      <c r="B525" t="str">
        <f ca="1"/>
        <v>5Q0</v>
      </c>
      <c r="C525" t="str">
        <f ca="1"/>
        <v>MT8-JNY-VK8-5Q0</v>
      </c>
      <c r="D525" t="str">
        <f ca="1"/>
        <v>Research &amp; Innovation</v>
      </c>
      <c r="E525" t="str">
        <f ca="1"/>
        <v>Formula</v>
      </c>
      <c r="F525" t="str">
        <f ca="1"/>
        <v>MD Formula General Information</v>
      </c>
      <c r="G525" t="str">
        <f ca="1"/>
        <v>FGI - Formula R&amp;I General classification</v>
      </c>
      <c r="H525" t="str">
        <f ca="1"/>
        <v>General information that classifies the formula and describes it in terms of its classification.</v>
      </c>
      <c r="I525" t="str">
        <f ca="1"/>
        <v>Gamme Number List [FGI]</v>
      </c>
      <c r="J525" t="str">
        <f ca="1"/>
        <v>Gamme Number List</v>
      </c>
      <c r="K525" t="str">
        <f ca="1"/>
        <v>FGI</v>
      </c>
      <c r="L525" t="str">
        <f ca="1"/>
        <v xml:space="preserve">A gamme/composite is a group of formulas identified by a common formula structure, but presenting various pigment compositions (shades). It is specific to make-up formulas. It is used to easily identify shades of the same make-up product. It is used for FIL to precise "may contain" for pigments in the whole gamme. Enables also Safety to give a conclusion on the whole gamme. TBC by WSE . It also simplifies labelling for DGO. A composite is identified in the Formulation Center by a name starting with a “G”. </v>
      </c>
      <c r="M525">
        <f ca="1"/>
        <v>0</v>
      </c>
      <c r="N525" t="str">
        <f ca="1"/>
        <v>Validated</v>
      </c>
      <c r="O525">
        <f>Feuil1!$B$1</f>
        <v>20230823</v>
      </c>
      <c r="P525" t="str">
        <f ca="1">VLOOKUP(F525,Feuil1!$A$13:$D$33,2,FALSE)</f>
        <v>Validated</v>
      </c>
      <c r="Q525" t="str">
        <f ca="1">VLOOKUP(F525,Feuil1!$A$13:$D$33,3,FALSE)</f>
        <v>Mourad B</v>
      </c>
      <c r="R525" t="str">
        <f ca="1">VLOOKUP(F525,Feuil1!$A$13:$D$33,4,FALSE)</f>
        <v>Arnaud H</v>
      </c>
      <c r="W525" t="str">
        <f ca="1">_xlfn.XLOOKUP(A525,SDDS!A:A,SDDS!G:G,FALSE)</f>
        <v>fgi_formula_ri_general_classification</v>
      </c>
      <c r="X525" t="str">
        <f ca="1">_xlfn.XLOOKUP(A525,SDDS!A:A,SDDS!H:H,FALSE)</f>
        <v>gamme_number_list</v>
      </c>
      <c r="Y525">
        <f ca="1">_xlfn.XLOOKUP(A525,SDDS!A:A,SDDS!I:I,FALSE)</f>
        <v>0</v>
      </c>
      <c r="Z525">
        <f ca="1">_xlfn.XLOOKUP(A525,SDDS!A:A,SDDS!J:J,FALSE)</f>
        <v>0</v>
      </c>
      <c r="AA525">
        <f ca="1">_xlfn.XLOOKUP(A525,SDDS!A:A,SDDS!K:K,FALSE)</f>
        <v>0</v>
      </c>
      <c r="AD525" t="str">
        <f ca="1">_xlfn.XLOOKUP(A525,'Extract Diagnostic'!A:A,'Extract Diagnostic'!L:L,"0")</f>
        <v>LICENSE TO OPERATE</v>
      </c>
      <c r="AE525" t="str">
        <f ca="1">_xlfn.XLOOKUP(A525,'Extract Diagnostic'!A:A,'Extract Diagnostic'!M:M,"0")</f>
        <v>LICENSE TO OPERATE</v>
      </c>
      <c r="AF525" t="str">
        <f ca="1">_xlfn.XLOOKUP(A525,'Extract Diagnostic'!A:A,'Extract Diagnostic'!N:N,"0")</f>
        <v>LICENSE TO OPERATE</v>
      </c>
      <c r="AG525" t="str">
        <f ca="1">_xlfn.XLOOKUP(A525,'Extract Diagnostic'!A:A,'Extract Diagnostic'!X:X,"0")</f>
        <v>HIGH</v>
      </c>
      <c r="AH525" t="str">
        <f ca="1">_xlfn.XLOOKUP(A525,'Extract Diagnostic'!A:A,'Extract Diagnostic'!Y:Y,"0")</f>
        <v>HIGH</v>
      </c>
      <c r="AI525" t="str">
        <f ca="1">_xlfn.XLOOKUP(A525,'Extract Diagnostic'!A:A,'Extract Diagnostic'!Z:Z,"0")</f>
        <v>HIGH</v>
      </c>
    </row>
    <row r="526" spans="1:35" hidden="1" x14ac:dyDescent="0.35">
      <c r="A526" t="str">
        <f t="shared" ca="1" si="15"/>
        <v>SocleSOC - Socle SustainabilityGeneric Formula BIODEG Maximum Value</v>
      </c>
      <c r="B526" t="str">
        <f ca="1"/>
        <v>62S</v>
      </c>
      <c r="C526" t="str">
        <f ca="1"/>
        <v>MT8-X5G-00F-62S</v>
      </c>
      <c r="D526" t="str">
        <f ca="1"/>
        <v>Research &amp; Innovation</v>
      </c>
      <c r="E526" t="str">
        <f ca="1"/>
        <v>Formula</v>
      </c>
      <c r="F526" t="str">
        <f ca="1"/>
        <v>Socle</v>
      </c>
      <c r="G526" t="str">
        <f ca="1"/>
        <v>SOC - Socle Sustainability</v>
      </c>
      <c r="H526" t="str">
        <f ca="1"/>
        <v>Data enabling to classify/categorize the family it belongs to : a type, a list of pre-defined values, a status, etc.</v>
      </c>
      <c r="I526" t="str">
        <f ca="1"/>
        <v>Generic Formula BIODEG Maximum Value [SOC]</v>
      </c>
      <c r="J526" t="str">
        <f ca="1"/>
        <v>Generic Formula BIODEG Maximum Value</v>
      </c>
      <c r="K526" t="str">
        <f ca="1"/>
        <v>SOC</v>
      </c>
      <c r="L526" t="str">
        <f ca="1"/>
        <v>Highest Biodegradability value of Generic Formula given at Socle level</v>
      </c>
      <c r="M526">
        <f ca="1"/>
        <v>0</v>
      </c>
      <c r="N526" t="str">
        <f ca="1"/>
        <v>Validated</v>
      </c>
      <c r="O526">
        <f>Feuil1!$B$1</f>
        <v>20230823</v>
      </c>
      <c r="P526" t="str">
        <f ca="1">VLOOKUP(F526,Feuil1!$A$13:$D$33,2,FALSE)</f>
        <v>Validated</v>
      </c>
      <c r="Q526" t="str">
        <f ca="1">VLOOKUP(F526,Feuil1!$A$13:$D$33,3,FALSE)</f>
        <v>Mourad B</v>
      </c>
      <c r="R526" t="str">
        <f ca="1">VLOOKUP(F526,Feuil1!$A$13:$D$33,4,FALSE)</f>
        <v>Frederic G</v>
      </c>
      <c r="W526" s="4" t="b">
        <v>0</v>
      </c>
      <c r="X526" s="4" t="b">
        <v>0</v>
      </c>
      <c r="Y526" s="4" t="b">
        <v>0</v>
      </c>
      <c r="Z526" s="4" t="b">
        <v>0</v>
      </c>
      <c r="AA526" t="b">
        <v>0</v>
      </c>
    </row>
    <row r="527" spans="1:35" hidden="1" x14ac:dyDescent="0.35">
      <c r="A527" t="str">
        <f t="shared" ca="1" si="15"/>
        <v>SocleSOC - Socle SustainabilityGeneric Formula BIODEG Minimum Value</v>
      </c>
      <c r="B527" t="str">
        <f ca="1"/>
        <v>62U</v>
      </c>
      <c r="C527" t="str">
        <f ca="1"/>
        <v>MT8-X5G-00F-62U</v>
      </c>
      <c r="D527" t="str">
        <f ca="1"/>
        <v>Research &amp; Innovation</v>
      </c>
      <c r="E527" t="str">
        <f ca="1"/>
        <v>Formula</v>
      </c>
      <c r="F527" t="str">
        <f ca="1"/>
        <v>Socle</v>
      </c>
      <c r="G527" t="str">
        <f ca="1"/>
        <v>SOC - Socle Sustainability</v>
      </c>
      <c r="H527" t="str">
        <f ca="1"/>
        <v>Data enabling to classify/categorize the family it belongs to : a type, a list of pre-defined values, a status, etc.</v>
      </c>
      <c r="I527" t="str">
        <f ca="1"/>
        <v>Generic Formula BIODEG Minimum Value [SOC]</v>
      </c>
      <c r="J527" t="str">
        <f ca="1"/>
        <v>Generic Formula BIODEG Minimum Value</v>
      </c>
      <c r="K527" t="str">
        <f ca="1"/>
        <v>SOC</v>
      </c>
      <c r="L527" t="str">
        <f ca="1"/>
        <v>Lowest Biodegradability value of Generic Formula given at Socle level</v>
      </c>
      <c r="M527">
        <f ca="1"/>
        <v>0</v>
      </c>
      <c r="N527" t="str">
        <f ca="1"/>
        <v>Validated</v>
      </c>
      <c r="O527">
        <f>Feuil1!$B$1</f>
        <v>20230823</v>
      </c>
      <c r="P527" t="str">
        <f ca="1">VLOOKUP(F527,Feuil1!$A$13:$D$33,2,FALSE)</f>
        <v>Validated</v>
      </c>
      <c r="Q527" t="str">
        <f ca="1">VLOOKUP(F527,Feuil1!$A$13:$D$33,3,FALSE)</f>
        <v>Mourad B</v>
      </c>
      <c r="R527" t="str">
        <f ca="1">VLOOKUP(F527,Feuil1!$A$13:$D$33,4,FALSE)</f>
        <v>Frederic G</v>
      </c>
      <c r="W527" s="4" t="b">
        <v>0</v>
      </c>
      <c r="X527" s="4" t="b">
        <v>0</v>
      </c>
      <c r="Y527" s="4" t="b">
        <v>0</v>
      </c>
      <c r="Z527" s="4" t="b">
        <v>0</v>
      </c>
      <c r="AA527" t="b">
        <v>0</v>
      </c>
    </row>
    <row r="528" spans="1:35" hidden="1" x14ac:dyDescent="0.35">
      <c r="A528" t="str">
        <f t="shared" ca="1" si="15"/>
        <v>SocleSOC - Socle SustainabilityGeneric Formula Score SPOT Maximum Value</v>
      </c>
      <c r="B528" t="str">
        <f ca="1"/>
        <v>625</v>
      </c>
      <c r="C528" t="str">
        <f ca="1"/>
        <v>MT8-X5G-00F-625</v>
      </c>
      <c r="D528" t="str">
        <f ca="1"/>
        <v>Research &amp; Innovation</v>
      </c>
      <c r="E528" t="str">
        <f ca="1"/>
        <v>Formula</v>
      </c>
      <c r="F528" t="str">
        <f ca="1"/>
        <v>Socle</v>
      </c>
      <c r="G528" t="str">
        <f ca="1"/>
        <v>SOC - Socle Sustainability</v>
      </c>
      <c r="H528" t="str">
        <f ca="1"/>
        <v>Data enabling to classify/categorize the family it belongs to : a type, a list of pre-defined values, a status, etc.</v>
      </c>
      <c r="I528" t="str">
        <f ca="1"/>
        <v>Generic Formula Score SPOT Maximum Value [SOC]</v>
      </c>
      <c r="J528" t="str">
        <f ca="1"/>
        <v>Generic Formula Score SPOT Maximum Value</v>
      </c>
      <c r="K528" t="str">
        <f ca="1"/>
        <v>SOC</v>
      </c>
      <c r="L528" t="str">
        <f ca="1"/>
        <v>Highest Score SPOT value of Generic Formula given at Socle level</v>
      </c>
      <c r="M528">
        <f ca="1"/>
        <v>0</v>
      </c>
      <c r="N528" t="str">
        <f ca="1"/>
        <v>Validated</v>
      </c>
      <c r="O528">
        <f>Feuil1!$B$1</f>
        <v>20230823</v>
      </c>
      <c r="P528" t="str">
        <f ca="1">VLOOKUP(F528,Feuil1!$A$13:$D$33,2,FALSE)</f>
        <v>Validated</v>
      </c>
      <c r="Q528" t="str">
        <f ca="1">VLOOKUP(F528,Feuil1!$A$13:$D$33,3,FALSE)</f>
        <v>Mourad B</v>
      </c>
      <c r="R528" t="str">
        <f ca="1">VLOOKUP(F528,Feuil1!$A$13:$D$33,4,FALSE)</f>
        <v>Frederic G</v>
      </c>
      <c r="W528" s="4" t="b">
        <v>0</v>
      </c>
      <c r="X528" s="4" t="b">
        <v>0</v>
      </c>
      <c r="Y528" s="4" t="b">
        <v>0</v>
      </c>
      <c r="Z528" s="4" t="b">
        <v>0</v>
      </c>
      <c r="AA528" t="b">
        <v>0</v>
      </c>
    </row>
    <row r="529" spans="1:35" hidden="1" x14ac:dyDescent="0.35">
      <c r="A529" t="str">
        <f t="shared" ca="1" si="15"/>
        <v>SocleSOC - Socle SustainabilityGeneric Formula Score SPOT Minimum Value</v>
      </c>
      <c r="B529" t="str">
        <f ca="1"/>
        <v>626</v>
      </c>
      <c r="C529" t="str">
        <f ca="1"/>
        <v>MT8-X5G-00F-626</v>
      </c>
      <c r="D529" t="str">
        <f ca="1"/>
        <v>Research &amp; Innovation</v>
      </c>
      <c r="E529" t="str">
        <f ca="1"/>
        <v>Formula</v>
      </c>
      <c r="F529" t="str">
        <f ca="1"/>
        <v>Socle</v>
      </c>
      <c r="G529" t="str">
        <f ca="1"/>
        <v>SOC - Socle Sustainability</v>
      </c>
      <c r="H529" t="str">
        <f ca="1"/>
        <v>Data enabling to classify/categorize the family it belongs to : a type, a list of pre-defined values, a status, etc.</v>
      </c>
      <c r="I529" t="str">
        <f ca="1"/>
        <v>Generic Formula Score SPOT Minimum Value [SOC]</v>
      </c>
      <c r="J529" t="str">
        <f ca="1"/>
        <v>Generic Formula Score SPOT Minimum Value</v>
      </c>
      <c r="K529" t="str">
        <f ca="1"/>
        <v>SOC</v>
      </c>
      <c r="L529" t="str">
        <f ca="1"/>
        <v>Lowest Score SPOT value of Generic Formula given at Socle level</v>
      </c>
      <c r="M529">
        <f ca="1"/>
        <v>0</v>
      </c>
      <c r="N529" t="str">
        <f ca="1"/>
        <v>Validated</v>
      </c>
      <c r="O529">
        <f>Feuil1!$B$1</f>
        <v>20230823</v>
      </c>
      <c r="P529" t="str">
        <f ca="1">VLOOKUP(F529,Feuil1!$A$13:$D$33,2,FALSE)</f>
        <v>Validated</v>
      </c>
      <c r="Q529" t="str">
        <f ca="1">VLOOKUP(F529,Feuil1!$A$13:$D$33,3,FALSE)</f>
        <v>Mourad B</v>
      </c>
      <c r="R529" t="str">
        <f ca="1">VLOOKUP(F529,Feuil1!$A$13:$D$33,4,FALSE)</f>
        <v>Frederic G</v>
      </c>
      <c r="W529" s="4" t="b">
        <v>0</v>
      </c>
      <c r="X529" s="4" t="b">
        <v>0</v>
      </c>
      <c r="Y529" s="4" t="b">
        <v>0</v>
      </c>
      <c r="Z529" s="4" t="b">
        <v>0</v>
      </c>
      <c r="AA529" t="b">
        <v>0</v>
      </c>
    </row>
    <row r="530" spans="1:35" hidden="1" x14ac:dyDescent="0.35">
      <c r="A530" t="str">
        <f t="shared" ca="1" si="15"/>
        <v>SocleSOC - Socle ID cardGlobal understanding</v>
      </c>
      <c r="B530" t="str">
        <f ca="1"/>
        <v>5PI</v>
      </c>
      <c r="C530" t="str">
        <f ca="1"/>
        <v>MT8-X5G-JZF-5PI</v>
      </c>
      <c r="D530" t="str">
        <f ca="1"/>
        <v>Research &amp; Innovation</v>
      </c>
      <c r="E530" t="str">
        <f ca="1"/>
        <v>Formula</v>
      </c>
      <c r="F530" t="str">
        <f ca="1"/>
        <v>Socle</v>
      </c>
      <c r="G530" t="str">
        <f ca="1"/>
        <v>SOC - Socle ID card</v>
      </c>
      <c r="H530" t="str">
        <f ca="1"/>
        <v>Scientific data and technical knowledge shared and digitalized by formulation experts to assess the readiness and robustness of a future socle</v>
      </c>
      <c r="I530" t="str">
        <f ca="1"/>
        <v>Global understanding [SOC]</v>
      </c>
      <c r="J530" t="str">
        <f ca="1"/>
        <v>Global understanding</v>
      </c>
      <c r="K530" t="str">
        <f ca="1"/>
        <v>SOC</v>
      </c>
      <c r="L530" t="str">
        <f ca="1"/>
        <v>Describe the physico-chemical structure of the socle as well as the key interactions between the RMs in order to explain its behaviour en terms of stability, robustness and performance. Specify the pack specificities if any (e.g. need to be an opaque or airtight pack, need a shaker, what types of brush(es) have been used/optimized for a mascara socle etc)</v>
      </c>
      <c r="M530">
        <f ca="1"/>
        <v>0</v>
      </c>
      <c r="N530" t="str">
        <f ca="1"/>
        <v>Validated</v>
      </c>
      <c r="O530">
        <f>Feuil1!$B$1</f>
        <v>20230823</v>
      </c>
      <c r="P530" t="str">
        <f ca="1">VLOOKUP(F530,Feuil1!$A$13:$D$33,2,FALSE)</f>
        <v>Validated</v>
      </c>
      <c r="Q530" t="str">
        <f ca="1">VLOOKUP(F530,Feuil1!$A$13:$D$33,3,FALSE)</f>
        <v>Mourad B</v>
      </c>
      <c r="R530" t="str">
        <f ca="1">VLOOKUP(F530,Feuil1!$A$13:$D$33,4,FALSE)</f>
        <v>Frederic G</v>
      </c>
      <c r="W530" s="4" t="b">
        <v>0</v>
      </c>
      <c r="X530" s="4" t="b">
        <v>0</v>
      </c>
      <c r="Y530" s="4" t="b">
        <v>0</v>
      </c>
      <c r="Z530" s="4" t="b">
        <v>0</v>
      </c>
      <c r="AA530" t="b">
        <v>0</v>
      </c>
    </row>
    <row r="531" spans="1:35" hidden="1" x14ac:dyDescent="0.35">
      <c r="A531" t="str">
        <f t="shared" ca="1" si="15"/>
        <v>SocleSOC - Socle PerformanceGrease after application</v>
      </c>
      <c r="B531" t="str">
        <f ca="1"/>
        <v>62W</v>
      </c>
      <c r="C531" t="str">
        <f ca="1"/>
        <v>MT8-X5G-M10-62W</v>
      </c>
      <c r="D531" t="str">
        <f ca="1"/>
        <v>Research &amp; Innovation</v>
      </c>
      <c r="E531" t="str">
        <f ca="1"/>
        <v>Formula</v>
      </c>
      <c r="F531" t="str">
        <f ca="1"/>
        <v>Socle</v>
      </c>
      <c r="G531" t="str">
        <f ca="1"/>
        <v>SOC - Socle Performance</v>
      </c>
      <c r="H531" t="str">
        <f ca="1"/>
        <v>Elements enabling to identify and characterize a Socle</v>
      </c>
      <c r="I531" t="str">
        <f ca="1"/>
        <v>Grease after application [SOC]</v>
      </c>
      <c r="J531" t="str">
        <f ca="1"/>
        <v>Grease after application</v>
      </c>
      <c r="K531" t="str">
        <f ca="1"/>
        <v>SOC</v>
      </c>
      <c r="L531" t="str">
        <f ca="1"/>
        <v>Sensation of fat content during application</v>
      </c>
      <c r="M531">
        <f ca="1"/>
        <v>0</v>
      </c>
      <c r="N531" t="str">
        <f ca="1"/>
        <v>Validated</v>
      </c>
      <c r="O531">
        <f>Feuil1!$B$1</f>
        <v>20230823</v>
      </c>
      <c r="P531" t="str">
        <f ca="1">VLOOKUP(F531,Feuil1!$A$13:$D$33,2,FALSE)</f>
        <v>Validated</v>
      </c>
      <c r="Q531" t="str">
        <f ca="1">VLOOKUP(F531,Feuil1!$A$13:$D$33,3,FALSE)</f>
        <v>Mourad B</v>
      </c>
      <c r="R531" t="str">
        <f ca="1">VLOOKUP(F531,Feuil1!$A$13:$D$33,4,FALSE)</f>
        <v>Frederic G</v>
      </c>
      <c r="W531" s="4" t="b">
        <v>0</v>
      </c>
      <c r="X531" s="4" t="b">
        <v>0</v>
      </c>
      <c r="Y531" s="4" t="b">
        <v>0</v>
      </c>
      <c r="Z531" s="4" t="b">
        <v>0</v>
      </c>
      <c r="AA531" t="b">
        <v>0</v>
      </c>
    </row>
    <row r="532" spans="1:35" x14ac:dyDescent="0.35">
      <c r="A532" t="str">
        <f ca="1">F532&amp;G532&amp;J532</f>
        <v>MD Formula General InformationFGI - Formula Environment and NaturalnessGreen Chemistry Raw Material (Excl. Water) (%)</v>
      </c>
      <c r="B532" t="str">
        <f ca="1"/>
        <v>SCL</v>
      </c>
      <c r="C532" t="str">
        <f ca="1"/>
        <v>MT8-JNY-UOP-SCL</v>
      </c>
      <c r="D532" t="str">
        <f ca="1"/>
        <v>Research &amp; Innovation</v>
      </c>
      <c r="E532" t="str">
        <f ca="1"/>
        <v>Formula</v>
      </c>
      <c r="F532" t="str">
        <f ca="1"/>
        <v>MD Formula General Information</v>
      </c>
      <c r="G532" t="str">
        <f ca="1"/>
        <v>FGI - Formula Environment and Naturalness</v>
      </c>
      <c r="H53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532" t="str">
        <f ca="1"/>
        <v>Green Chemistry Raw Material (Excl. Water) (%) [FGI]</v>
      </c>
      <c r="J532" t="str">
        <f ca="1"/>
        <v>Green Chemistry Raw Material (Excl. Water) (%)</v>
      </c>
      <c r="K532" t="str">
        <f ca="1"/>
        <v>FGI</v>
      </c>
      <c r="L532" t="str">
        <f ca="1"/>
        <v>Percentage of green chemistry raw materials entering in the composition of the formula (excluding water). This information is automatically computed based on formula composition and the identification of "green chemistry" raw materials, the latter being provided by the L4TF-GS department. It is used throughout R&amp;I and L'Oréal group as a whole.</v>
      </c>
      <c r="M532">
        <f ca="1"/>
        <v>0</v>
      </c>
      <c r="N532" t="str">
        <f ca="1"/>
        <v>Validated</v>
      </c>
      <c r="O532">
        <f>Feuil1!$B$1</f>
        <v>20230823</v>
      </c>
      <c r="P532" t="str">
        <f ca="1">VLOOKUP(F532,Feuil1!$A$13:$D$33,2,FALSE)</f>
        <v>Validated</v>
      </c>
      <c r="Q532" t="str">
        <f ca="1">VLOOKUP(F532,Feuil1!$A$13:$D$33,3,FALSE)</f>
        <v>Mourad B</v>
      </c>
      <c r="R532" t="str">
        <f ca="1">VLOOKUP(F532,Feuil1!$A$13:$D$33,4,FALSE)</f>
        <v>Arnaud H</v>
      </c>
      <c r="W532" t="str">
        <f ca="1">_xlfn.XLOOKUP(A532,SDDS!A:A,SDDS!G:G,FALSE)</f>
        <v>fgi_formula_environment_naturalness</v>
      </c>
      <c r="X532" t="str">
        <f ca="1">_xlfn.XLOOKUP(A532,SDDS!A:A,SDDS!H:H,FALSE)</f>
        <v>green_chemistry_raw_material_excl_water_percentage</v>
      </c>
      <c r="Y532">
        <f ca="1">_xlfn.XLOOKUP(A532,SDDS!A:A,SDDS!I:I,FALSE)</f>
        <v>0</v>
      </c>
      <c r="Z532">
        <f ca="1">_xlfn.XLOOKUP(A532,SDDS!A:A,SDDS!J:J,FALSE)</f>
        <v>0</v>
      </c>
      <c r="AA532">
        <f ca="1">_xlfn.XLOOKUP(A532,SDDS!A:A,SDDS!K:K,FALSE)</f>
        <v>0</v>
      </c>
      <c r="AD532" t="str">
        <f ca="1">_xlfn.XLOOKUP(A532,'Extract Diagnostic'!A:A,'Extract Diagnostic'!L:L,"0")</f>
        <v>LICENSE TO OPERATE</v>
      </c>
      <c r="AE532" t="str">
        <f ca="1">_xlfn.XLOOKUP(A532,'Extract Diagnostic'!A:A,'Extract Diagnostic'!M:M,"0")</f>
        <v>LOW</v>
      </c>
      <c r="AF532" t="str">
        <f ca="1">_xlfn.XLOOKUP(A532,'Extract Diagnostic'!A:A,'Extract Diagnostic'!N:N,"0")</f>
        <v>LOW</v>
      </c>
      <c r="AG532" t="str">
        <f ca="1">_xlfn.XLOOKUP(A532,'Extract Diagnostic'!A:A,'Extract Diagnostic'!X:X,"0")</f>
        <v>HIGH</v>
      </c>
      <c r="AH532" t="str">
        <f ca="1">_xlfn.XLOOKUP(A532,'Extract Diagnostic'!A:A,'Extract Diagnostic'!Y:Y,"0")</f>
        <v>HIGH</v>
      </c>
      <c r="AI532" t="str">
        <f ca="1">_xlfn.XLOOKUP(A532,'Extract Diagnostic'!A:A,'Extract Diagnostic'!Z:Z,"0")</f>
        <v>-</v>
      </c>
    </row>
    <row r="533" spans="1:35" hidden="1" x14ac:dyDescent="0.35">
      <c r="A533" t="str">
        <f t="shared" ca="1" si="15"/>
        <v>SocleSOC - Socle PerformanceGrey coverage Code</v>
      </c>
      <c r="B533" t="str">
        <f ca="1"/>
        <v>3XE</v>
      </c>
      <c r="C533" t="str">
        <f ca="1"/>
        <v>MT8-X5G-M10-3XE</v>
      </c>
      <c r="D533" t="str">
        <f ca="1"/>
        <v>Research &amp; Innovation</v>
      </c>
      <c r="E533" t="str">
        <f ca="1"/>
        <v>Formula</v>
      </c>
      <c r="F533" t="str">
        <f ca="1"/>
        <v>Socle</v>
      </c>
      <c r="G533" t="str">
        <f ca="1"/>
        <v>SOC - Socle Performance</v>
      </c>
      <c r="H533" t="str">
        <f ca="1"/>
        <v>Elements enabling to identify and characterize a Socle</v>
      </c>
      <c r="I533" t="str">
        <f ca="1"/>
        <v>Grey coverage Code [SOC]</v>
      </c>
      <c r="J533" t="str">
        <f ca="1"/>
        <v>Grey coverage Code</v>
      </c>
      <c r="K533" t="str">
        <f ca="1"/>
        <v>SOC</v>
      </c>
      <c r="L533" t="str">
        <f ca="1"/>
        <v>Technical Id - Grey coverage Code</v>
      </c>
      <c r="M533">
        <f ca="1"/>
        <v>0</v>
      </c>
      <c r="N533" t="str">
        <f ca="1"/>
        <v>Validated</v>
      </c>
      <c r="O533">
        <f>Feuil1!$B$1</f>
        <v>20230823</v>
      </c>
      <c r="P533" t="str">
        <f ca="1">VLOOKUP(F533,Feuil1!$A$13:$D$33,2,FALSE)</f>
        <v>Validated</v>
      </c>
      <c r="Q533" t="str">
        <f ca="1">VLOOKUP(F533,Feuil1!$A$13:$D$33,3,FALSE)</f>
        <v>Mourad B</v>
      </c>
      <c r="R533" t="str">
        <f ca="1">VLOOKUP(F533,Feuil1!$A$13:$D$33,4,FALSE)</f>
        <v>Frederic G</v>
      </c>
      <c r="W533" s="4" t="b">
        <v>0</v>
      </c>
      <c r="X533" s="4" t="b">
        <v>0</v>
      </c>
      <c r="Y533" s="4" t="b">
        <v>0</v>
      </c>
      <c r="Z533" s="4" t="b">
        <v>0</v>
      </c>
      <c r="AA533" t="b">
        <v>0</v>
      </c>
    </row>
    <row r="534" spans="1:35" hidden="1" x14ac:dyDescent="0.35">
      <c r="A534" t="str">
        <f t="shared" ca="1" si="15"/>
        <v>SocleSOC - Socle PerformanceGrey coverage Name</v>
      </c>
      <c r="B534" t="str">
        <f ca="1"/>
        <v>18M</v>
      </c>
      <c r="C534" t="str">
        <f ca="1"/>
        <v>MT8-X5G-M10-18M</v>
      </c>
      <c r="D534" t="str">
        <f ca="1"/>
        <v>Research &amp; Innovation</v>
      </c>
      <c r="E534" t="str">
        <f ca="1"/>
        <v>Formula</v>
      </c>
      <c r="F534" t="str">
        <f ca="1"/>
        <v>Socle</v>
      </c>
      <c r="G534" t="str">
        <f ca="1"/>
        <v>SOC - Socle Performance</v>
      </c>
      <c r="H534" t="str">
        <f ca="1"/>
        <v>Elements enabling to identify and characterize a Socle</v>
      </c>
      <c r="I534" t="str">
        <f ca="1"/>
        <v>Grey coverage Name [SOC]</v>
      </c>
      <c r="J534" t="str">
        <f ca="1"/>
        <v>Grey coverage Name</v>
      </c>
      <c r="K534" t="str">
        <f ca="1"/>
        <v>SOC</v>
      </c>
      <c r="L534" t="str">
        <f ca="1"/>
        <v>Describes the level of grey hair coverage of the formula (e.g. 1/5 Low,  3/5 Medium).</v>
      </c>
      <c r="M534">
        <f ca="1"/>
        <v>0</v>
      </c>
      <c r="N534" t="str">
        <f ca="1"/>
        <v>Validated</v>
      </c>
      <c r="O534">
        <f>Feuil1!$B$1</f>
        <v>20230823</v>
      </c>
      <c r="P534" t="str">
        <f ca="1">VLOOKUP(F534,Feuil1!$A$13:$D$33,2,FALSE)</f>
        <v>Validated</v>
      </c>
      <c r="Q534" t="str">
        <f ca="1">VLOOKUP(F534,Feuil1!$A$13:$D$33,3,FALSE)</f>
        <v>Mourad B</v>
      </c>
      <c r="R534" t="str">
        <f ca="1">VLOOKUP(F534,Feuil1!$A$13:$D$33,4,FALSE)</f>
        <v>Frederic G</v>
      </c>
      <c r="W534" s="4" t="b">
        <v>0</v>
      </c>
      <c r="X534" s="4" t="b">
        <v>0</v>
      </c>
      <c r="Y534" s="4" t="b">
        <v>0</v>
      </c>
      <c r="Z534" s="4" t="b">
        <v>0</v>
      </c>
      <c r="AA534" t="b">
        <v>0</v>
      </c>
    </row>
    <row r="535" spans="1:35" x14ac:dyDescent="0.35">
      <c r="A535" t="str">
        <f t="shared" ca="1" si="15"/>
        <v>MD Formula General InformationFGI - Formula R&amp;I General classificationGTIN code</v>
      </c>
      <c r="B535" t="str">
        <f ca="1"/>
        <v>TQI</v>
      </c>
      <c r="C535" t="str">
        <f ca="1"/>
        <v>MT8-JNY-VK8-TQI</v>
      </c>
      <c r="D535" t="str">
        <f ca="1"/>
        <v>Research &amp; Innovation</v>
      </c>
      <c r="E535" t="str">
        <f ca="1"/>
        <v>Formula</v>
      </c>
      <c r="F535" t="str">
        <f ca="1"/>
        <v>MD Formula General Information</v>
      </c>
      <c r="G535" t="str">
        <f ca="1"/>
        <v>FGI - Formula R&amp;I General classification</v>
      </c>
      <c r="H535" t="str">
        <f ca="1"/>
        <v>General information that classifies the formula and describes it in terms of its classification.</v>
      </c>
      <c r="I535" t="str">
        <f ca="1"/>
        <v>GTIN code [FGI]</v>
      </c>
      <c r="J535" t="str">
        <f ca="1"/>
        <v>GTIN code</v>
      </c>
      <c r="K535" t="str">
        <f ca="1"/>
        <v>FGI</v>
      </c>
      <c r="L535" t="str">
        <f ca="1"/>
        <v>barcode of competiter products</v>
      </c>
      <c r="M535">
        <f ca="1"/>
        <v>0</v>
      </c>
      <c r="N535" t="str">
        <f ca="1"/>
        <v>On going</v>
      </c>
      <c r="O535">
        <f>Feuil1!$B$1</f>
        <v>20230823</v>
      </c>
      <c r="P535" t="str">
        <f ca="1">VLOOKUP(F535,Feuil1!$A$13:$D$33,2,FALSE)</f>
        <v>Validated</v>
      </c>
      <c r="Q535" t="str">
        <f ca="1">VLOOKUP(F535,Feuil1!$A$13:$D$33,3,FALSE)</f>
        <v>Mourad B</v>
      </c>
      <c r="R535" t="str">
        <f ca="1">VLOOKUP(F535,Feuil1!$A$13:$D$33,4,FALSE)</f>
        <v>Arnaud H</v>
      </c>
      <c r="W535" t="str">
        <f ca="1">_xlfn.XLOOKUP(A535,SDDS!A:A,SDDS!G:G,FALSE)</f>
        <v>fgi_formula_ri_general_classification</v>
      </c>
      <c r="X535">
        <f ca="1">_xlfn.XLOOKUP(A535,SDDS!A:A,SDDS!H:H,FALSE)</f>
        <v>0</v>
      </c>
      <c r="Y535">
        <f ca="1">_xlfn.XLOOKUP(A535,SDDS!A:A,SDDS!I:I,FALSE)</f>
        <v>0</v>
      </c>
      <c r="Z535">
        <f ca="1">_xlfn.XLOOKUP(A535,SDDS!A:A,SDDS!J:J,FALSE)</f>
        <v>0</v>
      </c>
      <c r="AA535">
        <f ca="1">_xlfn.XLOOKUP(A535,SDDS!A:A,SDDS!K:K,FALSE)</f>
        <v>0</v>
      </c>
      <c r="AD535" t="str">
        <f ca="1">_xlfn.XLOOKUP(A535,'Extract Diagnostic'!A:A,'Extract Diagnostic'!L:L,"0")</f>
        <v>LICENSE TO OPERATE</v>
      </c>
      <c r="AE535" t="str">
        <f ca="1">_xlfn.XLOOKUP(A535,'Extract Diagnostic'!A:A,'Extract Diagnostic'!M:M,"0")</f>
        <v>LICENSE TO OPERATE</v>
      </c>
      <c r="AF535" t="str">
        <f ca="1">_xlfn.XLOOKUP(A535,'Extract Diagnostic'!A:A,'Extract Diagnostic'!N:N,"0")</f>
        <v>LOW</v>
      </c>
      <c r="AG535" t="str">
        <f ca="1">_xlfn.XLOOKUP(A535,'Extract Diagnostic'!A:A,'Extract Diagnostic'!X:X,"0")</f>
        <v>HIGH</v>
      </c>
      <c r="AH535" t="str">
        <f ca="1">_xlfn.XLOOKUP(A535,'Extract Diagnostic'!A:A,'Extract Diagnostic'!Y:Y,"0")</f>
        <v>HIGH</v>
      </c>
      <c r="AI535" t="str">
        <f ca="1">_xlfn.XLOOKUP(A535,'Extract Diagnostic'!A:A,'Extract Diagnostic'!Z:Z,"0")</f>
        <v>-</v>
      </c>
    </row>
    <row r="536" spans="1:35" x14ac:dyDescent="0.35">
      <c r="A536" t="str">
        <f t="shared" ca="1" si="15"/>
        <v>MD Formula General InformationFGI - Formula Safety CharacteristicsH2O2 Volume - Maximum</v>
      </c>
      <c r="B536" t="str">
        <f ca="1"/>
        <v>47S</v>
      </c>
      <c r="C536" t="str">
        <f ca="1"/>
        <v>MT8-JNY-T3Z-47S</v>
      </c>
      <c r="D536" t="str">
        <f ca="1"/>
        <v>Research &amp; Innovation</v>
      </c>
      <c r="E536" t="str">
        <f ca="1"/>
        <v>Formula</v>
      </c>
      <c r="F536" t="str">
        <f ca="1"/>
        <v>MD Formula General Information</v>
      </c>
      <c r="G536" t="str">
        <f ca="1"/>
        <v>FGI - Formula Safety Characteristics</v>
      </c>
      <c r="H536"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536" t="str">
        <f ca="1"/>
        <v>H2O2 Volume - Maximum [FGI]</v>
      </c>
      <c r="J536" t="str">
        <f ca="1"/>
        <v>H2O2 Volume - Maximum</v>
      </c>
      <c r="K536" t="str">
        <f ca="1"/>
        <v>FGI</v>
      </c>
      <c r="L536" t="str">
        <f ca="1"/>
        <v>The maximum volume or concentration of hydrogen peroxide (H2O2) present in a product</v>
      </c>
      <c r="M536">
        <f ca="1"/>
        <v>0</v>
      </c>
      <c r="N536" t="str">
        <f ca="1"/>
        <v>Validated</v>
      </c>
      <c r="O536">
        <f>Feuil1!$B$1</f>
        <v>20230823</v>
      </c>
      <c r="P536" t="str">
        <f ca="1">VLOOKUP(F536,Feuil1!$A$13:$D$33,2,FALSE)</f>
        <v>Validated</v>
      </c>
      <c r="Q536" t="str">
        <f ca="1">VLOOKUP(F536,Feuil1!$A$13:$D$33,3,FALSE)</f>
        <v>Mourad B</v>
      </c>
      <c r="R536" t="str">
        <f ca="1">VLOOKUP(F536,Feuil1!$A$13:$D$33,4,FALSE)</f>
        <v>Arnaud H</v>
      </c>
      <c r="W536" t="str">
        <f ca="1">_xlfn.XLOOKUP(A536,SDDS!A:A,SDDS!G:G,FALSE)</f>
        <v>fgi_formula_safety_characteristics</v>
      </c>
      <c r="X536" t="str">
        <f ca="1">_xlfn.XLOOKUP(A536,SDDS!A:A,SDDS!H:H,FALSE)</f>
        <v>h2o2_volume_maximum</v>
      </c>
      <c r="Y536">
        <f ca="1">_xlfn.XLOOKUP(A536,SDDS!A:A,SDDS!I:I,FALSE)</f>
        <v>0</v>
      </c>
      <c r="Z536">
        <f ca="1">_xlfn.XLOOKUP(A536,SDDS!A:A,SDDS!J:J,FALSE)</f>
        <v>0</v>
      </c>
      <c r="AA536">
        <f ca="1">_xlfn.XLOOKUP(A536,SDDS!A:A,SDDS!K:K,FALSE)</f>
        <v>0</v>
      </c>
      <c r="AD536" t="str">
        <f ca="1">_xlfn.XLOOKUP(A536,'Extract Diagnostic'!A:A,'Extract Diagnostic'!L:L,"0")</f>
        <v>LICENSE TO OPERATE</v>
      </c>
      <c r="AE536" t="str">
        <f ca="1">_xlfn.XLOOKUP(A536,'Extract Diagnostic'!A:A,'Extract Diagnostic'!M:M,"0")</f>
        <v>LICENSE TO OPERATE</v>
      </c>
      <c r="AF536" t="str">
        <f ca="1">_xlfn.XLOOKUP(A536,'Extract Diagnostic'!A:A,'Extract Diagnostic'!N:N,"0")</f>
        <v>LICENSE TO OPERATE</v>
      </c>
      <c r="AG536" t="str">
        <f ca="1">_xlfn.XLOOKUP(A536,'Extract Diagnostic'!A:A,'Extract Diagnostic'!X:X,"0")</f>
        <v>HIGH</v>
      </c>
      <c r="AH536" t="str">
        <f ca="1">_xlfn.XLOOKUP(A536,'Extract Diagnostic'!A:A,'Extract Diagnostic'!Y:Y,"0")</f>
        <v>HIGH</v>
      </c>
      <c r="AI536" t="str">
        <f ca="1">_xlfn.XLOOKUP(A536,'Extract Diagnostic'!A:A,'Extract Diagnostic'!Z:Z,"0")</f>
        <v>HIGH</v>
      </c>
    </row>
    <row r="537" spans="1:35" hidden="1" x14ac:dyDescent="0.35">
      <c r="A537" t="str">
        <f t="shared" ca="1" si="15"/>
        <v>SocleSOC - Socle Composition Packaging RoutineH2O2 Volume - Maximum</v>
      </c>
      <c r="B537" t="str">
        <f ca="1"/>
        <v>1LQ</v>
      </c>
      <c r="C537" t="str">
        <f ca="1"/>
        <v>MT8-X5G-3BX-1LQ</v>
      </c>
      <c r="D537" t="str">
        <f ca="1"/>
        <v>Research &amp; Innovation</v>
      </c>
      <c r="E537" t="str">
        <f ca="1"/>
        <v>Formula</v>
      </c>
      <c r="F537" t="str">
        <f ca="1"/>
        <v>Socle</v>
      </c>
      <c r="G537" t="str">
        <f ca="1"/>
        <v>SOC - Socle Composition Packaging Routine</v>
      </c>
      <c r="H537" t="str">
        <f ca="1"/>
        <v>Information on the packaging characteristics of the Socle</v>
      </c>
      <c r="I537" t="str">
        <f ca="1"/>
        <v>H2O2 Volume - Maximum [SOC]</v>
      </c>
      <c r="J537" t="str">
        <f ca="1"/>
        <v>H2O2 Volume - Maximum</v>
      </c>
      <c r="K537" t="str">
        <f ca="1"/>
        <v>SOC</v>
      </c>
      <c r="L537" t="str">
        <f ca="1"/>
        <v>Hydrogen Peroxide maximum concentration in the Developer (e.g. 20, 30, 40)</v>
      </c>
      <c r="M537">
        <f ca="1"/>
        <v>0</v>
      </c>
      <c r="N537" t="str">
        <f ca="1"/>
        <v>Validated</v>
      </c>
      <c r="O537">
        <f>Feuil1!$B$1</f>
        <v>20230823</v>
      </c>
      <c r="P537" t="str">
        <f ca="1">VLOOKUP(F537,Feuil1!$A$13:$D$33,2,FALSE)</f>
        <v>Validated</v>
      </c>
      <c r="Q537" t="str">
        <f ca="1">VLOOKUP(F537,Feuil1!$A$13:$D$33,3,FALSE)</f>
        <v>Mourad B</v>
      </c>
      <c r="R537" t="str">
        <f ca="1">VLOOKUP(F537,Feuil1!$A$13:$D$33,4,FALSE)</f>
        <v>Frederic G</v>
      </c>
      <c r="W537" s="4" t="b">
        <v>0</v>
      </c>
      <c r="X537" s="4" t="b">
        <v>0</v>
      </c>
      <c r="Y537" s="4" t="b">
        <v>0</v>
      </c>
      <c r="Z537" s="4" t="b">
        <v>0</v>
      </c>
      <c r="AA537" t="b">
        <v>0</v>
      </c>
    </row>
    <row r="538" spans="1:35" x14ac:dyDescent="0.35">
      <c r="A538" t="str">
        <f ca="1">F538&amp;G538&amp;J538</f>
        <v>MD Formula General InformationFGI - Formula Safety CharacteristicsH2O2 Volume - Minimum</v>
      </c>
      <c r="B538" t="str">
        <f ca="1"/>
        <v>I1R</v>
      </c>
      <c r="C538" t="str">
        <f ca="1"/>
        <v>MT8-JNY-T3Z-I1R</v>
      </c>
      <c r="D538" t="str">
        <f ca="1"/>
        <v>Research &amp; Innovation</v>
      </c>
      <c r="E538" t="str">
        <f ca="1"/>
        <v>Formula</v>
      </c>
      <c r="F538" t="str">
        <f ca="1"/>
        <v>MD Formula General Information</v>
      </c>
      <c r="G538" t="str">
        <f ca="1"/>
        <v>FGI - Formula Safety Characteristics</v>
      </c>
      <c r="H53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538" t="str">
        <f ca="1"/>
        <v>H2O2 Volume - Minimum [FGI]</v>
      </c>
      <c r="J538" t="str">
        <f ca="1"/>
        <v>H2O2 Volume - Minimum</v>
      </c>
      <c r="K538" t="str">
        <f ca="1"/>
        <v>FGI</v>
      </c>
      <c r="L538" t="str">
        <f ca="1"/>
        <v>The minimum volume or concentration of hydrogen peroxide (H2O2) present in a product</v>
      </c>
      <c r="M538">
        <f ca="1"/>
        <v>0</v>
      </c>
      <c r="N538" t="str">
        <f ca="1"/>
        <v>Validated</v>
      </c>
      <c r="O538">
        <f>Feuil1!$B$1</f>
        <v>20230823</v>
      </c>
      <c r="P538" t="str">
        <f ca="1">VLOOKUP(F538,Feuil1!$A$13:$D$33,2,FALSE)</f>
        <v>Validated</v>
      </c>
      <c r="Q538" t="str">
        <f ca="1">VLOOKUP(F538,Feuil1!$A$13:$D$33,3,FALSE)</f>
        <v>Mourad B</v>
      </c>
      <c r="R538" t="str">
        <f ca="1">VLOOKUP(F538,Feuil1!$A$13:$D$33,4,FALSE)</f>
        <v>Arnaud H</v>
      </c>
      <c r="W538" t="str">
        <f ca="1">_xlfn.XLOOKUP(A538,SDDS!A:A,SDDS!G:G,FALSE)</f>
        <v>fgi_formula_safety_characteristics</v>
      </c>
      <c r="X538" t="str">
        <f ca="1">_xlfn.XLOOKUP(A538,SDDS!A:A,SDDS!H:H,FALSE)</f>
        <v>h2o2_volume_minimum</v>
      </c>
      <c r="Y538">
        <f ca="1">_xlfn.XLOOKUP(A538,SDDS!A:A,SDDS!I:I,FALSE)</f>
        <v>0</v>
      </c>
      <c r="Z538">
        <f ca="1">_xlfn.XLOOKUP(A538,SDDS!A:A,SDDS!J:J,FALSE)</f>
        <v>0</v>
      </c>
      <c r="AA538">
        <f ca="1">_xlfn.XLOOKUP(A538,SDDS!A:A,SDDS!K:K,FALSE)</f>
        <v>0</v>
      </c>
      <c r="AD538" t="str">
        <f ca="1">_xlfn.XLOOKUP(A538,'Extract Diagnostic'!A:A,'Extract Diagnostic'!L:L,"0")</f>
        <v>LICENSE TO OPERATE</v>
      </c>
      <c r="AE538" t="str">
        <f ca="1">_xlfn.XLOOKUP(A538,'Extract Diagnostic'!A:A,'Extract Diagnostic'!M:M,"0")</f>
        <v>LICENSE TO OPERATE</v>
      </c>
      <c r="AF538" t="str">
        <f ca="1">_xlfn.XLOOKUP(A538,'Extract Diagnostic'!A:A,'Extract Diagnostic'!N:N,"0")</f>
        <v>LICENSE TO OPERATE</v>
      </c>
      <c r="AG538" t="str">
        <f ca="1">_xlfn.XLOOKUP(A538,'Extract Diagnostic'!A:A,'Extract Diagnostic'!X:X,"0")</f>
        <v>HIGH</v>
      </c>
      <c r="AH538" t="str">
        <f ca="1">_xlfn.XLOOKUP(A538,'Extract Diagnostic'!A:A,'Extract Diagnostic'!Y:Y,"0")</f>
        <v>HIGH</v>
      </c>
      <c r="AI538" t="str">
        <f ca="1">_xlfn.XLOOKUP(A538,'Extract Diagnostic'!A:A,'Extract Diagnostic'!Z:Z,"0")</f>
        <v>HIGH</v>
      </c>
    </row>
    <row r="539" spans="1:35" hidden="1" x14ac:dyDescent="0.35">
      <c r="A539" t="str">
        <f t="shared" ca="1" si="15"/>
        <v>SocleSOC - Socle Composition Packaging RoutineH2O2 Volume - Minimum</v>
      </c>
      <c r="B539" t="str">
        <f ca="1"/>
        <v>DS2</v>
      </c>
      <c r="C539" t="str">
        <f ca="1"/>
        <v>MT8-X5G-3BX-DS2</v>
      </c>
      <c r="D539" t="str">
        <f ca="1"/>
        <v>Research &amp; Innovation</v>
      </c>
      <c r="E539" t="str">
        <f ca="1"/>
        <v>Formula</v>
      </c>
      <c r="F539" t="str">
        <f ca="1"/>
        <v>Socle</v>
      </c>
      <c r="G539" t="str">
        <f ca="1"/>
        <v>SOC - Socle Composition Packaging Routine</v>
      </c>
      <c r="H539" t="str">
        <f ca="1"/>
        <v>Information on the packaging characteristics of the Socle</v>
      </c>
      <c r="I539" t="str">
        <f ca="1"/>
        <v>H2O2 Volume - Minimum [SOC]</v>
      </c>
      <c r="J539" t="str">
        <f ca="1"/>
        <v>H2O2 Volume - Minimum</v>
      </c>
      <c r="K539" t="str">
        <f ca="1"/>
        <v>SOC</v>
      </c>
      <c r="L539" t="str">
        <f ca="1"/>
        <v>Hydrogen Peroxide minimum concentration in the Developer (e.g. 9, 15, 20)</v>
      </c>
      <c r="M539">
        <f ca="1"/>
        <v>0</v>
      </c>
      <c r="N539" t="str">
        <f ca="1"/>
        <v>Validated</v>
      </c>
      <c r="O539">
        <f>Feuil1!$B$1</f>
        <v>20230823</v>
      </c>
      <c r="P539" t="str">
        <f ca="1">VLOOKUP(F539,Feuil1!$A$13:$D$33,2,FALSE)</f>
        <v>Validated</v>
      </c>
      <c r="Q539" t="str">
        <f ca="1">VLOOKUP(F539,Feuil1!$A$13:$D$33,3,FALSE)</f>
        <v>Mourad B</v>
      </c>
      <c r="R539" t="str">
        <f ca="1">VLOOKUP(F539,Feuil1!$A$13:$D$33,4,FALSE)</f>
        <v>Frederic G</v>
      </c>
      <c r="W539" s="4" t="b">
        <v>0</v>
      </c>
      <c r="X539" s="4" t="b">
        <v>0</v>
      </c>
      <c r="Y539" s="4" t="b">
        <v>0</v>
      </c>
      <c r="Z539" s="4" t="b">
        <v>0</v>
      </c>
      <c r="AA539" t="b">
        <v>0</v>
      </c>
    </row>
    <row r="540" spans="1:35" x14ac:dyDescent="0.35">
      <c r="A540" t="str">
        <f ca="1">F540&amp;G540&amp;J540</f>
        <v>MD Formula General InformationFGI - Formula Regulatory characteristicsHair dye</v>
      </c>
      <c r="B540" t="str">
        <f ca="1"/>
        <v>0FP</v>
      </c>
      <c r="C540" t="str">
        <f ca="1"/>
        <v>MT8-JNY-OJV-0FP</v>
      </c>
      <c r="D540" t="str">
        <f ca="1"/>
        <v>Research &amp; Innovation</v>
      </c>
      <c r="E540" t="str">
        <f ca="1"/>
        <v>Formula</v>
      </c>
      <c r="F540" t="str">
        <f ca="1"/>
        <v>MD Formula General Information</v>
      </c>
      <c r="G540" t="str">
        <f ca="1"/>
        <v>FGI - Formula Regulatory characteristics</v>
      </c>
      <c r="H540" t="str">
        <f ca="1"/>
        <v xml:space="preserve">Properties of formula that determine its compliance with regulatory requirements or standards. </v>
      </c>
      <c r="I540" t="str">
        <f ca="1"/>
        <v>Hair dye [FGI]</v>
      </c>
      <c r="J540" t="str">
        <f ca="1"/>
        <v>Hair dye</v>
      </c>
      <c r="K540" t="str">
        <f ca="1"/>
        <v>FGI</v>
      </c>
      <c r="L540" t="str">
        <f ca="1"/>
        <v>is it a product for dying hair ?</v>
      </c>
      <c r="M540">
        <f ca="1"/>
        <v>0</v>
      </c>
      <c r="N540" t="str">
        <f ca="1"/>
        <v>Validated</v>
      </c>
      <c r="O540">
        <f>Feuil1!$B$1</f>
        <v>20230823</v>
      </c>
      <c r="P540" t="str">
        <f ca="1">VLOOKUP(F540,Feuil1!$A$13:$D$33,2,FALSE)</f>
        <v>Validated</v>
      </c>
      <c r="Q540" t="str">
        <f ca="1">VLOOKUP(F540,Feuil1!$A$13:$D$33,3,FALSE)</f>
        <v>Mourad B</v>
      </c>
      <c r="R540" t="str">
        <f ca="1">VLOOKUP(F540,Feuil1!$A$13:$D$33,4,FALSE)</f>
        <v>Arnaud H</v>
      </c>
      <c r="W540" t="str">
        <f ca="1">_xlfn.XLOOKUP(A540,SDDS!A:A,SDDS!G:G,FALSE)</f>
        <v>fgi_formula_regulatory_characteristics</v>
      </c>
      <c r="X540">
        <f ca="1">_xlfn.XLOOKUP(A540,SDDS!A:A,SDDS!H:H,FALSE)</f>
        <v>0</v>
      </c>
      <c r="Y540">
        <f ca="1">_xlfn.XLOOKUP(A540,SDDS!A:A,SDDS!I:I,FALSE)</f>
        <v>0</v>
      </c>
      <c r="Z540">
        <f ca="1">_xlfn.XLOOKUP(A540,SDDS!A:A,SDDS!J:J,FALSE)</f>
        <v>0</v>
      </c>
      <c r="AA540">
        <f ca="1">_xlfn.XLOOKUP(A540,SDDS!A:A,SDDS!K:K,FALSE)</f>
        <v>0</v>
      </c>
      <c r="AD540" t="str">
        <f ca="1">_xlfn.XLOOKUP(A540,'Extract Diagnostic'!A:A,'Extract Diagnostic'!L:L,"0")</f>
        <v>LICENSE TO OPERATE</v>
      </c>
      <c r="AE540" t="str">
        <f ca="1">_xlfn.XLOOKUP(A540,'Extract Diagnostic'!A:A,'Extract Diagnostic'!M:M,"0")</f>
        <v>LICENSE TO OPERATE</v>
      </c>
      <c r="AF540" t="str">
        <f ca="1">_xlfn.XLOOKUP(A540,'Extract Diagnostic'!A:A,'Extract Diagnostic'!N:N,"0")</f>
        <v>LICENSE TO OPERATE</v>
      </c>
      <c r="AG540" t="str">
        <f ca="1">_xlfn.XLOOKUP(A540,'Extract Diagnostic'!A:A,'Extract Diagnostic'!X:X,"0")</f>
        <v>HIGH</v>
      </c>
      <c r="AH540" t="str">
        <f ca="1">_xlfn.XLOOKUP(A540,'Extract Diagnostic'!A:A,'Extract Diagnostic'!Y:Y,"0")</f>
        <v>HIGH</v>
      </c>
      <c r="AI540" t="str">
        <f ca="1">_xlfn.XLOOKUP(A540,'Extract Diagnostic'!A:A,'Extract Diagnostic'!Z:Z,"0")</f>
        <v>HIGH</v>
      </c>
    </row>
    <row r="541" spans="1:35" hidden="1" x14ac:dyDescent="0.35">
      <c r="A541" t="str">
        <f t="shared" ca="1" si="15"/>
        <v>SocleSOC - Socle PerformanceHair Target</v>
      </c>
      <c r="B541" t="str">
        <f ca="1"/>
        <v>TF5</v>
      </c>
      <c r="C541" t="str">
        <f ca="1"/>
        <v>MT8-X5G-M10-TF5</v>
      </c>
      <c r="D541" t="str">
        <f ca="1"/>
        <v>Research &amp; Innovation</v>
      </c>
      <c r="E541" t="str">
        <f ca="1"/>
        <v>Formula</v>
      </c>
      <c r="F541" t="str">
        <f ca="1"/>
        <v>Socle</v>
      </c>
      <c r="G541" t="str">
        <f ca="1"/>
        <v>SOC - Socle Performance</v>
      </c>
      <c r="H541" t="str">
        <f ca="1"/>
        <v>Elements enabling to identify and characterize a Socle</v>
      </c>
      <c r="I541" t="str">
        <f ca="1"/>
        <v>Hair Target [SOC]</v>
      </c>
      <c r="J541" t="str">
        <f ca="1"/>
        <v>Hair Target</v>
      </c>
      <c r="K541" t="str">
        <f ca="1"/>
        <v>SOC</v>
      </c>
      <c r="L541" t="str">
        <f ca="1"/>
        <v>Describes the type and level of hair curliness (e.g. straight to wavy, curly and Very curly)</v>
      </c>
      <c r="M541">
        <f ca="1"/>
        <v>0</v>
      </c>
      <c r="N541" t="str">
        <f ca="1"/>
        <v>Validated</v>
      </c>
      <c r="O541">
        <f>Feuil1!$B$1</f>
        <v>20230823</v>
      </c>
      <c r="P541" t="str">
        <f ca="1">VLOOKUP(F541,Feuil1!$A$13:$D$33,2,FALSE)</f>
        <v>Validated</v>
      </c>
      <c r="Q541" t="str">
        <f ca="1">VLOOKUP(F541,Feuil1!$A$13:$D$33,3,FALSE)</f>
        <v>Mourad B</v>
      </c>
      <c r="R541" t="str">
        <f ca="1">VLOOKUP(F541,Feuil1!$A$13:$D$33,4,FALSE)</f>
        <v>Frederic G</v>
      </c>
      <c r="W541" s="4" t="b">
        <v>0</v>
      </c>
      <c r="X541" s="4" t="b">
        <v>0</v>
      </c>
      <c r="Y541" s="4" t="b">
        <v>0</v>
      </c>
      <c r="Z541" s="4" t="b">
        <v>0</v>
      </c>
      <c r="AA541" t="b">
        <v>0</v>
      </c>
    </row>
    <row r="542" spans="1:35" hidden="1" x14ac:dyDescent="0.35">
      <c r="A542" t="str">
        <f t="shared" ca="1" si="15"/>
        <v>SocleSOC - Socle PerformanceHair type Code</v>
      </c>
      <c r="B542" t="str">
        <f ca="1"/>
        <v>3XC</v>
      </c>
      <c r="C542" t="str">
        <f ca="1"/>
        <v>MT8-X5G-M10-3XC</v>
      </c>
      <c r="D542" t="str">
        <f ca="1"/>
        <v>Research &amp; Innovation</v>
      </c>
      <c r="E542" t="str">
        <f ca="1"/>
        <v>Formula</v>
      </c>
      <c r="F542" t="str">
        <f ca="1"/>
        <v>Socle</v>
      </c>
      <c r="G542" t="str">
        <f ca="1"/>
        <v>SOC - Socle Performance</v>
      </c>
      <c r="H542" t="str">
        <f ca="1"/>
        <v>Elements enabling to identify and characterize a Socle</v>
      </c>
      <c r="I542" t="str">
        <f ca="1"/>
        <v>Hair type Code [SOC]</v>
      </c>
      <c r="J542" t="str">
        <f ca="1"/>
        <v>Hair type Code</v>
      </c>
      <c r="K542" t="str">
        <f ca="1"/>
        <v>SOC</v>
      </c>
      <c r="L542" t="str">
        <f ca="1"/>
        <v>Technical Id - Hair type Code</v>
      </c>
      <c r="M542">
        <f ca="1"/>
        <v>0</v>
      </c>
      <c r="N542" t="str">
        <f ca="1"/>
        <v>Validated</v>
      </c>
      <c r="O542">
        <f>Feuil1!$B$1</f>
        <v>20230823</v>
      </c>
      <c r="P542" t="str">
        <f ca="1">VLOOKUP(F542,Feuil1!$A$13:$D$33,2,FALSE)</f>
        <v>Validated</v>
      </c>
      <c r="Q542" t="str">
        <f ca="1">VLOOKUP(F542,Feuil1!$A$13:$D$33,3,FALSE)</f>
        <v>Mourad B</v>
      </c>
      <c r="R542" t="str">
        <f ca="1">VLOOKUP(F542,Feuil1!$A$13:$D$33,4,FALSE)</f>
        <v>Frederic G</v>
      </c>
      <c r="W542" s="4" t="b">
        <v>0</v>
      </c>
      <c r="X542" s="4" t="b">
        <v>0</v>
      </c>
      <c r="Y542" s="4" t="b">
        <v>0</v>
      </c>
      <c r="Z542" s="4" t="b">
        <v>0</v>
      </c>
      <c r="AA542" t="b">
        <v>0</v>
      </c>
    </row>
    <row r="543" spans="1:35" hidden="1" x14ac:dyDescent="0.35">
      <c r="A543" t="str">
        <f t="shared" ca="1" si="15"/>
        <v>SocleSOC - Socle PerformanceHair type Name</v>
      </c>
      <c r="B543" t="str">
        <f ca="1"/>
        <v>7GE</v>
      </c>
      <c r="C543" t="str">
        <f ca="1"/>
        <v>MT8-X5G-M10-7GE</v>
      </c>
      <c r="D543" t="str">
        <f ca="1"/>
        <v>Research &amp; Innovation</v>
      </c>
      <c r="E543" t="str">
        <f ca="1"/>
        <v>Formula</v>
      </c>
      <c r="F543" t="str">
        <f ca="1"/>
        <v>Socle</v>
      </c>
      <c r="G543" t="str">
        <f ca="1"/>
        <v>SOC - Socle Performance</v>
      </c>
      <c r="H543" t="str">
        <f ca="1"/>
        <v>Elements enabling to identify and characterize a Socle</v>
      </c>
      <c r="I543" t="str">
        <f ca="1"/>
        <v>Hair type Name [SOC]</v>
      </c>
      <c r="J543" t="str">
        <f ca="1"/>
        <v>Hair type Name</v>
      </c>
      <c r="K543" t="str">
        <f ca="1"/>
        <v>SOC</v>
      </c>
      <c r="L543" t="str">
        <f ca="1"/>
        <v>Describes the type of hair on wich is applied the formula (e.g. all hair types, from medium to coarse hair, from fine to medium hair)</v>
      </c>
      <c r="M543">
        <f ca="1"/>
        <v>0</v>
      </c>
      <c r="N543" t="str">
        <f ca="1"/>
        <v>Validated</v>
      </c>
      <c r="O543">
        <f>Feuil1!$B$1</f>
        <v>20230823</v>
      </c>
      <c r="P543" t="str">
        <f ca="1">VLOOKUP(F543,Feuil1!$A$13:$D$33,2,FALSE)</f>
        <v>Validated</v>
      </c>
      <c r="Q543" t="str">
        <f ca="1">VLOOKUP(F543,Feuil1!$A$13:$D$33,3,FALSE)</f>
        <v>Mourad B</v>
      </c>
      <c r="R543" t="str">
        <f ca="1">VLOOKUP(F543,Feuil1!$A$13:$D$33,4,FALSE)</f>
        <v>Frederic G</v>
      </c>
      <c r="W543" s="4" t="b">
        <v>0</v>
      </c>
      <c r="X543" s="4" t="b">
        <v>0</v>
      </c>
      <c r="Y543" s="4" t="b">
        <v>0</v>
      </c>
      <c r="Z543" s="4" t="b">
        <v>0</v>
      </c>
      <c r="AA543" t="b">
        <v>0</v>
      </c>
    </row>
    <row r="544" spans="1:35" x14ac:dyDescent="0.35">
      <c r="A544" t="str">
        <f t="shared" ca="1" si="15"/>
        <v>MD Formula General InformationFGI - Formula Claim characteristicsHalal</v>
      </c>
      <c r="B544" t="str">
        <f ca="1"/>
        <v>IXS</v>
      </c>
      <c r="C544" t="str">
        <f ca="1"/>
        <v>MT8-JNY-MIG-IXS</v>
      </c>
      <c r="D544" t="str">
        <f ca="1"/>
        <v>Research &amp; Innovation</v>
      </c>
      <c r="E544" t="str">
        <f ca="1"/>
        <v>Formula</v>
      </c>
      <c r="F544" t="str">
        <f ca="1"/>
        <v>MD Formula General Information</v>
      </c>
      <c r="G544" t="str">
        <f ca="1"/>
        <v>FGI - Formula Claim characteristics</v>
      </c>
      <c r="H544" t="str">
        <f ca="1"/>
        <v>Features of a claim describing the composition of a product. These characteristics are used to determine the scope and validity of the product.</v>
      </c>
      <c r="I544" t="str">
        <f ca="1"/>
        <v>Halal [FGI]</v>
      </c>
      <c r="J544" t="str">
        <f ca="1"/>
        <v>Halal</v>
      </c>
      <c r="K544" t="str">
        <f ca="1"/>
        <v>FGI</v>
      </c>
      <c r="L544" t="str">
        <f ca="1"/>
        <v xml:space="preserve">Certification that ensures that the formula does not contain any ingredients that are prohibited in Islam, such as pork, alcohol, or certain animal by-products. </v>
      </c>
      <c r="M544">
        <f ca="1"/>
        <v>0</v>
      </c>
      <c r="N544" t="str">
        <f ca="1"/>
        <v>On going</v>
      </c>
      <c r="O544">
        <f>Feuil1!$B$1</f>
        <v>20230823</v>
      </c>
      <c r="P544" t="str">
        <f ca="1">VLOOKUP(F544,Feuil1!$A$13:$D$33,2,FALSE)</f>
        <v>Validated</v>
      </c>
      <c r="Q544" t="str">
        <f ca="1">VLOOKUP(F544,Feuil1!$A$13:$D$33,3,FALSE)</f>
        <v>Mourad B</v>
      </c>
      <c r="R544" t="str">
        <f ca="1">VLOOKUP(F544,Feuil1!$A$13:$D$33,4,FALSE)</f>
        <v>Arnaud H</v>
      </c>
      <c r="W544" t="str">
        <f ca="1">_xlfn.XLOOKUP(A544,SDDS!A:A,SDDS!G:G,FALSE)</f>
        <v>fgi_formula_claim_characteristics</v>
      </c>
      <c r="X544">
        <f ca="1">_xlfn.XLOOKUP(A544,SDDS!A:A,SDDS!H:H,FALSE)</f>
        <v>0</v>
      </c>
      <c r="Y544">
        <f ca="1">_xlfn.XLOOKUP(A544,SDDS!A:A,SDDS!I:I,FALSE)</f>
        <v>0</v>
      </c>
      <c r="Z544">
        <f ca="1">_xlfn.XLOOKUP(A544,SDDS!A:A,SDDS!J:J,FALSE)</f>
        <v>0</v>
      </c>
      <c r="AA544">
        <f ca="1">_xlfn.XLOOKUP(A544,SDDS!A:A,SDDS!K:K,FALSE)</f>
        <v>0</v>
      </c>
      <c r="AD544" t="str">
        <f ca="1">_xlfn.XLOOKUP(A544,'Extract Diagnostic'!A:A,'Extract Diagnostic'!L:L,"0")</f>
        <v>LICENSE TO OPERATE</v>
      </c>
      <c r="AE544" t="str">
        <f ca="1">_xlfn.XLOOKUP(A544,'Extract Diagnostic'!A:A,'Extract Diagnostic'!M:M,"0")</f>
        <v>LICENSE TO OPERATE</v>
      </c>
      <c r="AF544" t="str">
        <f ca="1">_xlfn.XLOOKUP(A544,'Extract Diagnostic'!A:A,'Extract Diagnostic'!N:N,"0")</f>
        <v>LICENSE TO OPERATE</v>
      </c>
      <c r="AG544" t="str">
        <f ca="1">_xlfn.XLOOKUP(A544,'Extract Diagnostic'!A:A,'Extract Diagnostic'!X:X,"0")</f>
        <v>HIGH</v>
      </c>
      <c r="AH544" t="str">
        <f ca="1">_xlfn.XLOOKUP(A544,'Extract Diagnostic'!A:A,'Extract Diagnostic'!Y:Y,"0")</f>
        <v>HIGH</v>
      </c>
      <c r="AI544" t="str">
        <f ca="1">_xlfn.XLOOKUP(A544,'Extract Diagnostic'!A:A,'Extract Diagnostic'!Z:Z,"0")</f>
        <v>HIGH</v>
      </c>
    </row>
    <row r="545" spans="1:35" x14ac:dyDescent="0.35">
      <c r="A545" t="str">
        <f t="shared" ca="1" si="15"/>
        <v>MD Formula General InformationFGI - Formula AdjustersHardness adjustment</v>
      </c>
      <c r="B545" t="str">
        <f ca="1"/>
        <v>4GH</v>
      </c>
      <c r="C545" t="str">
        <f ca="1"/>
        <v>MT8-JNY-0F2-4GH</v>
      </c>
      <c r="D545" t="str">
        <f ca="1"/>
        <v>Research &amp; Innovation</v>
      </c>
      <c r="E545" t="str">
        <f ca="1"/>
        <v>Formula</v>
      </c>
      <c r="F545" t="str">
        <f ca="1"/>
        <v>MD Formula General Information</v>
      </c>
      <c r="G545" t="str">
        <f ca="1"/>
        <v>FGI - Formula Adjusters</v>
      </c>
      <c r="H545" t="str">
        <f ca="1"/>
        <v>TBD</v>
      </c>
      <c r="I545" t="str">
        <f ca="1"/>
        <v>Hardness adjustment [FGI]</v>
      </c>
      <c r="J545" t="str">
        <f ca="1"/>
        <v>Hardness adjustment</v>
      </c>
      <c r="K545" t="str">
        <f ca="1"/>
        <v>FGI</v>
      </c>
      <c r="L545" t="str">
        <f ca="1"/>
        <v>TBD</v>
      </c>
      <c r="M545">
        <f ca="1"/>
        <v>0</v>
      </c>
      <c r="N545" t="str">
        <f ca="1"/>
        <v>Validated</v>
      </c>
      <c r="O545">
        <f>Feuil1!$B$1</f>
        <v>20230823</v>
      </c>
      <c r="P545" t="str">
        <f ca="1">VLOOKUP(F545,Feuil1!$A$13:$D$33,2,FALSE)</f>
        <v>Validated</v>
      </c>
      <c r="Q545" t="str">
        <f ca="1">VLOOKUP(F545,Feuil1!$A$13:$D$33,3,FALSE)</f>
        <v>Mourad B</v>
      </c>
      <c r="R545" t="str">
        <f ca="1">VLOOKUP(F545,Feuil1!$A$13:$D$33,4,FALSE)</f>
        <v>Arnaud H</v>
      </c>
      <c r="W545">
        <f ca="1">_xlfn.XLOOKUP(A545,SDDS!A:A,SDDS!G:G,FALSE)</f>
        <v>0</v>
      </c>
      <c r="X545">
        <f ca="1">_xlfn.XLOOKUP(A545,SDDS!A:A,SDDS!H:H,FALSE)</f>
        <v>0</v>
      </c>
      <c r="Y545">
        <f ca="1">_xlfn.XLOOKUP(A545,SDDS!A:A,SDDS!I:I,FALSE)</f>
        <v>0</v>
      </c>
      <c r="Z545">
        <f ca="1">_xlfn.XLOOKUP(A545,SDDS!A:A,SDDS!J:J,FALSE)</f>
        <v>0</v>
      </c>
      <c r="AA545">
        <f ca="1">_xlfn.XLOOKUP(A545,SDDS!A:A,SDDS!K:K,FALSE)</f>
        <v>0</v>
      </c>
      <c r="AD545" t="str">
        <f ca="1">_xlfn.XLOOKUP(A545,'Extract Diagnostic'!A:A,'Extract Diagnostic'!L:L,"0")</f>
        <v>0</v>
      </c>
      <c r="AE545" t="str">
        <f ca="1">_xlfn.XLOOKUP(A545,'Extract Diagnostic'!A:A,'Extract Diagnostic'!M:M,"0")</f>
        <v>0</v>
      </c>
      <c r="AF545" t="str">
        <f ca="1">_xlfn.XLOOKUP(A545,'Extract Diagnostic'!A:A,'Extract Diagnostic'!N:N,"0")</f>
        <v>0</v>
      </c>
      <c r="AG545" t="str">
        <f ca="1">_xlfn.XLOOKUP(A545,'Extract Diagnostic'!A:A,'Extract Diagnostic'!X:X,"0")</f>
        <v>0</v>
      </c>
      <c r="AH545" t="str">
        <f ca="1">_xlfn.XLOOKUP(A545,'Extract Diagnostic'!A:A,'Extract Diagnostic'!Y:Y,"0")</f>
        <v>0</v>
      </c>
      <c r="AI545" t="str">
        <f ca="1">_xlfn.XLOOKUP(A545,'Extract Diagnostic'!A:A,'Extract Diagnostic'!Z:Z,"0")</f>
        <v>0</v>
      </c>
    </row>
    <row r="546" spans="1:35" x14ac:dyDescent="0.35">
      <c r="A546" t="str">
        <f t="shared" ca="1" si="15"/>
        <v>MD Formula General InformationFGI - Formula Regulatory characteristicsheavy metal identification</v>
      </c>
      <c r="B546" t="str">
        <f ca="1"/>
        <v>TY0</v>
      </c>
      <c r="C546" t="str">
        <f ca="1"/>
        <v>MT8-JNY-OJV-TY0</v>
      </c>
      <c r="D546" t="str">
        <f ca="1"/>
        <v>Research &amp; Innovation</v>
      </c>
      <c r="E546" t="str">
        <f ca="1"/>
        <v>Formula</v>
      </c>
      <c r="F546" t="str">
        <f ca="1"/>
        <v>MD Formula General Information</v>
      </c>
      <c r="G546" t="str">
        <f ca="1"/>
        <v>FGI - Formula Regulatory characteristics</v>
      </c>
      <c r="H546" t="str">
        <f ca="1"/>
        <v xml:space="preserve">Properties of formula that determine its compliance with regulatory requirements or standards. </v>
      </c>
      <c r="I546" t="str">
        <f ca="1"/>
        <v>heavy metal identification [FGI]</v>
      </c>
      <c r="J546" t="str">
        <f ca="1"/>
        <v>heavy metal identification</v>
      </c>
      <c r="K546" t="str">
        <f ca="1"/>
        <v>FGI</v>
      </c>
      <c r="L546" t="str">
        <f ca="1"/>
        <v xml:space="preserve">sum of each heavy metal in the formula (name of the heavy metal) - calculed based on internal RM measurement </v>
      </c>
      <c r="M546">
        <f ca="1"/>
        <v>0</v>
      </c>
      <c r="N546" t="str">
        <f ca="1"/>
        <v>On going</v>
      </c>
      <c r="O546">
        <f>Feuil1!$B$1</f>
        <v>20230823</v>
      </c>
      <c r="P546" t="str">
        <f ca="1">VLOOKUP(F546,Feuil1!$A$13:$D$33,2,FALSE)</f>
        <v>Validated</v>
      </c>
      <c r="Q546" t="str">
        <f ca="1">VLOOKUP(F546,Feuil1!$A$13:$D$33,3,FALSE)</f>
        <v>Mourad B</v>
      </c>
      <c r="R546" t="str">
        <f ca="1">VLOOKUP(F546,Feuil1!$A$13:$D$33,4,FALSE)</f>
        <v>Arnaud H</v>
      </c>
      <c r="W546" t="str">
        <f ca="1">_xlfn.XLOOKUP(A546,SDDS!A:A,SDDS!G:G,FALSE)</f>
        <v>fgi_formula_regulatory_characteristics</v>
      </c>
      <c r="X546">
        <f ca="1">_xlfn.XLOOKUP(A546,SDDS!A:A,SDDS!H:H,FALSE)</f>
        <v>0</v>
      </c>
      <c r="Y546">
        <f ca="1">_xlfn.XLOOKUP(A546,SDDS!A:A,SDDS!I:I,FALSE)</f>
        <v>0</v>
      </c>
      <c r="Z546">
        <f ca="1">_xlfn.XLOOKUP(A546,SDDS!A:A,SDDS!J:J,FALSE)</f>
        <v>0</v>
      </c>
      <c r="AA546">
        <f ca="1">_xlfn.XLOOKUP(A546,SDDS!A:A,SDDS!K:K,FALSE)</f>
        <v>0</v>
      </c>
      <c r="AD546" t="str">
        <f ca="1">_xlfn.XLOOKUP(A546,'Extract Diagnostic'!A:A,'Extract Diagnostic'!L:L,"0")</f>
        <v>LICENSE TO OPERATE</v>
      </c>
      <c r="AE546" t="str">
        <f ca="1">_xlfn.XLOOKUP(A546,'Extract Diagnostic'!A:A,'Extract Diagnostic'!M:M,"0")</f>
        <v>LICENSE TO OPERATE</v>
      </c>
      <c r="AF546" t="str">
        <f ca="1">_xlfn.XLOOKUP(A546,'Extract Diagnostic'!A:A,'Extract Diagnostic'!N:N,"0")</f>
        <v>LICENSE TO OPERATE</v>
      </c>
      <c r="AG546" t="str">
        <f ca="1">_xlfn.XLOOKUP(A546,'Extract Diagnostic'!A:A,'Extract Diagnostic'!X:X,"0")</f>
        <v>HIGH</v>
      </c>
      <c r="AH546" t="str">
        <f ca="1">_xlfn.XLOOKUP(A546,'Extract Diagnostic'!A:A,'Extract Diagnostic'!Y:Y,"0")</f>
        <v>HIGH</v>
      </c>
      <c r="AI546" t="str">
        <f ca="1">_xlfn.XLOOKUP(A546,'Extract Diagnostic'!A:A,'Extract Diagnostic'!Z:Z,"0")</f>
        <v>HIGH</v>
      </c>
    </row>
    <row r="547" spans="1:35" hidden="1" x14ac:dyDescent="0.35">
      <c r="A547" t="str">
        <f t="shared" ca="1" si="15"/>
        <v>SocleSOC - Socle PerformanceHide color imperfections after application</v>
      </c>
      <c r="B547" t="str">
        <f ca="1"/>
        <v>62X</v>
      </c>
      <c r="C547" t="str">
        <f ca="1"/>
        <v>MT8-X5G-M10-62X</v>
      </c>
      <c r="D547" t="str">
        <f ca="1"/>
        <v>Research &amp; Innovation</v>
      </c>
      <c r="E547" t="str">
        <f ca="1"/>
        <v>Formula</v>
      </c>
      <c r="F547" t="str">
        <f ca="1"/>
        <v>Socle</v>
      </c>
      <c r="G547" t="str">
        <f ca="1"/>
        <v>SOC - Socle Performance</v>
      </c>
      <c r="H547" t="str">
        <f ca="1"/>
        <v>Elements enabling to identify and characterize a Socle</v>
      </c>
      <c r="I547" t="str">
        <f ca="1"/>
        <v>Hide color imperfections after application [SOC]</v>
      </c>
      <c r="J547" t="str">
        <f ca="1"/>
        <v>Hide color imperfections after application</v>
      </c>
      <c r="K547" t="str">
        <f ca="1"/>
        <v>SOC</v>
      </c>
      <c r="L547" t="str">
        <f ca="1"/>
        <v>How visible are skin discolorations such as redness, age spots and dark circles</v>
      </c>
      <c r="M547">
        <f ca="1"/>
        <v>0</v>
      </c>
      <c r="N547" t="str">
        <f ca="1"/>
        <v>Validated</v>
      </c>
      <c r="O547">
        <f>Feuil1!$B$1</f>
        <v>20230823</v>
      </c>
      <c r="P547" t="str">
        <f ca="1">VLOOKUP(F547,Feuil1!$A$13:$D$33,2,FALSE)</f>
        <v>Validated</v>
      </c>
      <c r="Q547" t="str">
        <f ca="1">VLOOKUP(F547,Feuil1!$A$13:$D$33,3,FALSE)</f>
        <v>Mourad B</v>
      </c>
      <c r="R547" t="str">
        <f ca="1">VLOOKUP(F547,Feuil1!$A$13:$D$33,4,FALSE)</f>
        <v>Frederic G</v>
      </c>
      <c r="W547" s="4" t="b">
        <v>0</v>
      </c>
      <c r="X547" s="4" t="b">
        <v>0</v>
      </c>
      <c r="Y547" s="4" t="b">
        <v>0</v>
      </c>
      <c r="Z547" s="4" t="b">
        <v>0</v>
      </c>
      <c r="AA547" t="b">
        <v>0</v>
      </c>
    </row>
    <row r="548" spans="1:35" hidden="1" x14ac:dyDescent="0.35">
      <c r="A548" t="str">
        <f t="shared" ca="1" si="15"/>
        <v>SocleSOC - Socle PerformanceHold range Code</v>
      </c>
      <c r="B548" t="str">
        <f ca="1"/>
        <v>3XG</v>
      </c>
      <c r="C548" t="str">
        <f ca="1"/>
        <v>MT8-X5G-M10-3XG</v>
      </c>
      <c r="D548" t="str">
        <f ca="1"/>
        <v>Research &amp; Innovation</v>
      </c>
      <c r="E548" t="str">
        <f ca="1"/>
        <v>Formula</v>
      </c>
      <c r="F548" t="str">
        <f ca="1"/>
        <v>Socle</v>
      </c>
      <c r="G548" t="str">
        <f ca="1"/>
        <v>SOC - Socle Performance</v>
      </c>
      <c r="H548" t="str">
        <f ca="1"/>
        <v>Elements enabling to identify and characterize a Socle</v>
      </c>
      <c r="I548" t="str">
        <f ca="1"/>
        <v>Hold range Code [SOC]</v>
      </c>
      <c r="J548" t="str">
        <f ca="1"/>
        <v>Hold range Code</v>
      </c>
      <c r="K548" t="str">
        <f ca="1"/>
        <v>SOC</v>
      </c>
      <c r="L548" t="str">
        <f ca="1"/>
        <v>Technical Id - Hold range Code</v>
      </c>
      <c r="M548">
        <f ca="1"/>
        <v>0</v>
      </c>
      <c r="N548" t="str">
        <f ca="1"/>
        <v>Validated</v>
      </c>
      <c r="O548">
        <f>Feuil1!$B$1</f>
        <v>20230823</v>
      </c>
      <c r="P548" t="str">
        <f ca="1">VLOOKUP(F548,Feuil1!$A$13:$D$33,2,FALSE)</f>
        <v>Validated</v>
      </c>
      <c r="Q548" t="str">
        <f ca="1">VLOOKUP(F548,Feuil1!$A$13:$D$33,3,FALSE)</f>
        <v>Mourad B</v>
      </c>
      <c r="R548" t="str">
        <f ca="1">VLOOKUP(F548,Feuil1!$A$13:$D$33,4,FALSE)</f>
        <v>Frederic G</v>
      </c>
      <c r="W548" s="4" t="b">
        <v>0</v>
      </c>
      <c r="X548" s="4" t="b">
        <v>0</v>
      </c>
      <c r="Y548" s="4" t="b">
        <v>0</v>
      </c>
      <c r="Z548" s="4" t="b">
        <v>0</v>
      </c>
      <c r="AA548" t="b">
        <v>0</v>
      </c>
    </row>
    <row r="549" spans="1:35" hidden="1" x14ac:dyDescent="0.35">
      <c r="A549" t="str">
        <f t="shared" ca="1" si="15"/>
        <v>SocleSOC - Socle PerformanceHold range Name</v>
      </c>
      <c r="B549" t="str">
        <f ca="1"/>
        <v>PBG</v>
      </c>
      <c r="C549" t="str">
        <f ca="1"/>
        <v>MT8-X5G-M10-PBG</v>
      </c>
      <c r="D549" t="str">
        <f ca="1"/>
        <v>Research &amp; Innovation</v>
      </c>
      <c r="E549" t="str">
        <f ca="1"/>
        <v>Formula</v>
      </c>
      <c r="F549" t="str">
        <f ca="1"/>
        <v>Socle</v>
      </c>
      <c r="G549" t="str">
        <f ca="1"/>
        <v>SOC - Socle Performance</v>
      </c>
      <c r="H549" t="str">
        <f ca="1"/>
        <v>Elements enabling to identify and characterize a Socle</v>
      </c>
      <c r="I549" t="str">
        <f ca="1"/>
        <v>Hold range Name [SOC]</v>
      </c>
      <c r="J549" t="str">
        <f ca="1"/>
        <v>Hold range Name</v>
      </c>
      <c r="K549" t="str">
        <f ca="1"/>
        <v>SOC</v>
      </c>
      <c r="L549" t="str">
        <f ca="1"/>
        <v>Describes the level of Hold performance of a styling formula applied on hair (e.g. 0, 1/5 Low)</v>
      </c>
      <c r="M549">
        <f ca="1"/>
        <v>0</v>
      </c>
      <c r="N549" t="str">
        <f ca="1"/>
        <v>Validated</v>
      </c>
      <c r="O549">
        <f>Feuil1!$B$1</f>
        <v>20230823</v>
      </c>
      <c r="P549" t="str">
        <f ca="1">VLOOKUP(F549,Feuil1!$A$13:$D$33,2,FALSE)</f>
        <v>Validated</v>
      </c>
      <c r="Q549" t="str">
        <f ca="1">VLOOKUP(F549,Feuil1!$A$13:$D$33,3,FALSE)</f>
        <v>Mourad B</v>
      </c>
      <c r="R549" t="str">
        <f ca="1">VLOOKUP(F549,Feuil1!$A$13:$D$33,4,FALSE)</f>
        <v>Frederic G</v>
      </c>
      <c r="W549" s="4" t="b">
        <v>0</v>
      </c>
      <c r="X549" s="4" t="b">
        <v>0</v>
      </c>
      <c r="Y549" s="4" t="b">
        <v>0</v>
      </c>
      <c r="Z549" s="4" t="b">
        <v>0</v>
      </c>
      <c r="AA549" t="b">
        <v>0</v>
      </c>
    </row>
    <row r="550" spans="1:35" hidden="1" x14ac:dyDescent="0.35">
      <c r="A550" t="str">
        <f t="shared" ca="1" si="15"/>
        <v>SocleSOC - Socle PerformanceHold range Name List</v>
      </c>
      <c r="B550" t="str">
        <f ca="1"/>
        <v>3XF</v>
      </c>
      <c r="C550" t="str">
        <f ca="1"/>
        <v>MT8-X5G-M10-3XF</v>
      </c>
      <c r="D550" t="str">
        <f ca="1"/>
        <v>Research &amp; Innovation</v>
      </c>
      <c r="E550" t="str">
        <f ca="1"/>
        <v>Formula</v>
      </c>
      <c r="F550" t="str">
        <f ca="1"/>
        <v>Socle</v>
      </c>
      <c r="G550" t="str">
        <f ca="1"/>
        <v>SOC - Socle Performance</v>
      </c>
      <c r="H550" t="str">
        <f ca="1"/>
        <v>Elements enabling to identify and characterize a Socle</v>
      </c>
      <c r="I550" t="str">
        <f ca="1"/>
        <v>Hold range Name List [SOC]</v>
      </c>
      <c r="J550" t="str">
        <f ca="1"/>
        <v>Hold range Name List</v>
      </c>
      <c r="K550" t="str">
        <f ca="1"/>
        <v>SOC</v>
      </c>
      <c r="L550" t="str">
        <f ca="1"/>
        <v>Describes the level of Hold performance of a styling formula applied on hair (e.g. 0, 1/5 Low)</v>
      </c>
      <c r="M550">
        <f ca="1"/>
        <v>0</v>
      </c>
      <c r="N550" t="str">
        <f ca="1"/>
        <v>Validated</v>
      </c>
      <c r="O550">
        <f>Feuil1!$B$1</f>
        <v>20230823</v>
      </c>
      <c r="P550" t="str">
        <f ca="1">VLOOKUP(F550,Feuil1!$A$13:$D$33,2,FALSE)</f>
        <v>Validated</v>
      </c>
      <c r="Q550" t="str">
        <f ca="1">VLOOKUP(F550,Feuil1!$A$13:$D$33,3,FALSE)</f>
        <v>Mourad B</v>
      </c>
      <c r="R550" t="str">
        <f ca="1">VLOOKUP(F550,Feuil1!$A$13:$D$33,4,FALSE)</f>
        <v>Frederic G</v>
      </c>
      <c r="W550" s="4" t="b">
        <v>0</v>
      </c>
      <c r="X550" s="4" t="b">
        <v>0</v>
      </c>
      <c r="Y550" s="4" t="b">
        <v>0</v>
      </c>
      <c r="Z550" s="4" t="b">
        <v>0</v>
      </c>
      <c r="AA550" t="b">
        <v>0</v>
      </c>
    </row>
    <row r="551" spans="1:35" hidden="1" x14ac:dyDescent="0.35">
      <c r="A551" t="str">
        <f t="shared" ca="1" si="15"/>
        <v>SocleSOC - Socle Technical featuresHolding agent Code</v>
      </c>
      <c r="B551" t="str">
        <f ca="1"/>
        <v>42D</v>
      </c>
      <c r="C551" t="str">
        <f ca="1"/>
        <v>MT8-X5G-NKJ-42D</v>
      </c>
      <c r="D551" t="str">
        <f ca="1"/>
        <v>Research &amp; Innovation</v>
      </c>
      <c r="E551" t="str">
        <f ca="1"/>
        <v>Formula</v>
      </c>
      <c r="F551" t="str">
        <f ca="1"/>
        <v>Socle</v>
      </c>
      <c r="G551" t="str">
        <f ca="1"/>
        <v>SOC - Socle Technical features</v>
      </c>
      <c r="H551" t="str">
        <f ca="1"/>
        <v>Elements enabling to identify and characterize a Socle</v>
      </c>
      <c r="I551" t="str">
        <f ca="1"/>
        <v>Holding agent Code [SOC]</v>
      </c>
      <c r="J551" t="str">
        <f ca="1"/>
        <v>Holding agent Code</v>
      </c>
      <c r="K551" t="str">
        <f ca="1"/>
        <v>SOC</v>
      </c>
      <c r="L551" t="str">
        <f ca="1"/>
        <v>Technical Id - Holding agent Code</v>
      </c>
      <c r="M551">
        <f ca="1"/>
        <v>0</v>
      </c>
      <c r="N551" t="str">
        <f ca="1"/>
        <v>Validated</v>
      </c>
      <c r="O551">
        <f>Feuil1!$B$1</f>
        <v>20230823</v>
      </c>
      <c r="P551" t="str">
        <f ca="1">VLOOKUP(F551,Feuil1!$A$13:$D$33,2,FALSE)</f>
        <v>Validated</v>
      </c>
      <c r="Q551" t="str">
        <f ca="1">VLOOKUP(F551,Feuil1!$A$13:$D$33,3,FALSE)</f>
        <v>Mourad B</v>
      </c>
      <c r="R551" t="str">
        <f ca="1">VLOOKUP(F551,Feuil1!$A$13:$D$33,4,FALSE)</f>
        <v>Frederic G</v>
      </c>
      <c r="W551" s="4" t="b">
        <v>0</v>
      </c>
      <c r="X551" s="4" t="b">
        <v>0</v>
      </c>
      <c r="Y551" s="4" t="b">
        <v>0</v>
      </c>
      <c r="Z551" s="4" t="b">
        <v>0</v>
      </c>
      <c r="AA551" t="b">
        <v>0</v>
      </c>
    </row>
    <row r="552" spans="1:35" hidden="1" x14ac:dyDescent="0.35">
      <c r="A552" t="str">
        <f t="shared" ca="1" si="15"/>
        <v>SocleSOC - Socle Technical featuresHolding agent Name</v>
      </c>
      <c r="B552" t="str">
        <f ca="1"/>
        <v>CL1</v>
      </c>
      <c r="C552" t="str">
        <f ca="1"/>
        <v>MT8-X5G-NKJ-CL1</v>
      </c>
      <c r="D552" t="str">
        <f ca="1"/>
        <v>Research &amp; Innovation</v>
      </c>
      <c r="E552" t="str">
        <f ca="1"/>
        <v>Formula</v>
      </c>
      <c r="F552" t="str">
        <f ca="1"/>
        <v>Socle</v>
      </c>
      <c r="G552" t="str">
        <f ca="1"/>
        <v>SOC - Socle Technical features</v>
      </c>
      <c r="H552" t="str">
        <f ca="1"/>
        <v>Elements enabling to identify and characterize a Socle</v>
      </c>
      <c r="I552" t="str">
        <f ca="1"/>
        <v>Holding agent Name [SOC]</v>
      </c>
      <c r="J552" t="str">
        <f ca="1"/>
        <v>Holding agent Name</v>
      </c>
      <c r="K552" t="str">
        <f ca="1"/>
        <v>SOC</v>
      </c>
      <c r="L552" t="str">
        <f ca="1"/>
        <v>Primary chemical agent responsible for Hold result (e.g. polymere, powder)</v>
      </c>
      <c r="M552">
        <f ca="1"/>
        <v>0</v>
      </c>
      <c r="N552" t="str">
        <f ca="1"/>
        <v>Validated</v>
      </c>
      <c r="O552">
        <f>Feuil1!$B$1</f>
        <v>20230823</v>
      </c>
      <c r="P552" t="str">
        <f ca="1">VLOOKUP(F552,Feuil1!$A$13:$D$33,2,FALSE)</f>
        <v>Validated</v>
      </c>
      <c r="Q552" t="str">
        <f ca="1">VLOOKUP(F552,Feuil1!$A$13:$D$33,3,FALSE)</f>
        <v>Mourad B</v>
      </c>
      <c r="R552" t="str">
        <f ca="1">VLOOKUP(F552,Feuil1!$A$13:$D$33,4,FALSE)</f>
        <v>Frederic G</v>
      </c>
      <c r="W552" s="4" t="b">
        <v>0</v>
      </c>
      <c r="X552" s="4" t="b">
        <v>0</v>
      </c>
      <c r="Y552" s="4" t="b">
        <v>0</v>
      </c>
      <c r="Z552" s="4" t="b">
        <v>0</v>
      </c>
      <c r="AA552" t="b">
        <v>0</v>
      </c>
    </row>
    <row r="553" spans="1:35" x14ac:dyDescent="0.35">
      <c r="A553" t="str">
        <f t="shared" ca="1" si="15"/>
        <v>MD Formula General InformationFGI - Formula Environmental Impact FactorsHuman Toxicity via Environment - End-of-life Footprint per dose</v>
      </c>
      <c r="B553" t="str">
        <f ca="1"/>
        <v>OTR</v>
      </c>
      <c r="C553" t="str">
        <f ca="1"/>
        <v>MT8-JNY-WWN-OTR</v>
      </c>
      <c r="D553" t="str">
        <f ca="1"/>
        <v>Research &amp; Innovation</v>
      </c>
      <c r="E553" t="str">
        <f ca="1"/>
        <v>Formula</v>
      </c>
      <c r="F553" t="str">
        <f ca="1"/>
        <v>MD Formula General Information</v>
      </c>
      <c r="G553" t="str">
        <f ca="1"/>
        <v>FGI - Formula Environmental Impact Factors</v>
      </c>
      <c r="H55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3" t="str">
        <f ca="1"/>
        <v>Human Toxicity via Environment - End-of-life Footprint per dose [FGI]</v>
      </c>
      <c r="J553" t="str">
        <f ca="1"/>
        <v>Human Toxicity via Environment - End-of-life Footprint per dose</v>
      </c>
      <c r="K553" t="str">
        <f ca="1"/>
        <v>FGI</v>
      </c>
      <c r="L553" t="str">
        <f ca="1"/>
        <v>Human Toxicity via Environment (HTE) end-of-life footprint for a gram of the ingredient</v>
      </c>
      <c r="M553">
        <f ca="1"/>
        <v>0</v>
      </c>
      <c r="N553" t="str">
        <f ca="1"/>
        <v>Validated</v>
      </c>
      <c r="O553">
        <f>Feuil1!$B$1</f>
        <v>20230823</v>
      </c>
      <c r="P553" t="str">
        <f ca="1">VLOOKUP(F553,Feuil1!$A$13:$D$33,2,FALSE)</f>
        <v>Validated</v>
      </c>
      <c r="Q553" t="str">
        <f ca="1">VLOOKUP(F553,Feuil1!$A$13:$D$33,3,FALSE)</f>
        <v>Mourad B</v>
      </c>
      <c r="R553" t="str">
        <f ca="1">VLOOKUP(F553,Feuil1!$A$13:$D$33,4,FALSE)</f>
        <v>Arnaud H</v>
      </c>
      <c r="W553" t="str">
        <f ca="1">_xlfn.XLOOKUP(A553,SDDS!A:A,SDDS!G:G,FALSE)</f>
        <v>fgi_formula_environmental_impact_factors</v>
      </c>
      <c r="X553" t="str">
        <f ca="1">_xlfn.XLOOKUP(A553,SDDS!A:A,SDDS!H:H,FALSE)</f>
        <v>human_toxicity_via_environment_end_life_footprint_1dose</v>
      </c>
      <c r="Y553">
        <f ca="1">_xlfn.XLOOKUP(A553,SDDS!A:A,SDDS!I:I,FALSE)</f>
        <v>0</v>
      </c>
      <c r="Z553">
        <f ca="1">_xlfn.XLOOKUP(A553,SDDS!A:A,SDDS!J:J,FALSE)</f>
        <v>0</v>
      </c>
      <c r="AA553">
        <f ca="1">_xlfn.XLOOKUP(A553,SDDS!A:A,SDDS!K:K,FALSE)</f>
        <v>0</v>
      </c>
      <c r="AD553" t="str">
        <f ca="1">_xlfn.XLOOKUP(A553,'Extract Diagnostic'!A:A,'Extract Diagnostic'!L:L,"0")</f>
        <v>LICENSE TO OPERATE</v>
      </c>
      <c r="AE553" t="str">
        <f ca="1">_xlfn.XLOOKUP(A553,'Extract Diagnostic'!A:A,'Extract Diagnostic'!M:M,"0")</f>
        <v>LOW</v>
      </c>
      <c r="AF553" t="str">
        <f ca="1">_xlfn.XLOOKUP(A553,'Extract Diagnostic'!A:A,'Extract Diagnostic'!N:N,"0")</f>
        <v>LOW</v>
      </c>
      <c r="AG553" t="str">
        <f ca="1">_xlfn.XLOOKUP(A553,'Extract Diagnostic'!A:A,'Extract Diagnostic'!X:X,"0")</f>
        <v>HIGH</v>
      </c>
      <c r="AH553" t="str">
        <f ca="1">_xlfn.XLOOKUP(A553,'Extract Diagnostic'!A:A,'Extract Diagnostic'!Y:Y,"0")</f>
        <v>HIGH</v>
      </c>
      <c r="AI553" t="str">
        <f ca="1">_xlfn.XLOOKUP(A553,'Extract Diagnostic'!A:A,'Extract Diagnostic'!Z:Z,"0")</f>
        <v>-</v>
      </c>
    </row>
    <row r="554" spans="1:35" x14ac:dyDescent="0.35">
      <c r="A554" t="str">
        <f t="shared" ca="1" si="15"/>
        <v>MD Formula General InformationFGI - Formula Environmental Impact FactorsHuman Toxicity via Environment - End-of-life Footprint per gram</v>
      </c>
      <c r="B554" t="str">
        <f ca="1"/>
        <v>MA8</v>
      </c>
      <c r="C554" t="str">
        <f ca="1"/>
        <v>MT8-JNY-WWN-MA8</v>
      </c>
      <c r="D554" t="str">
        <f ca="1"/>
        <v>Research &amp; Innovation</v>
      </c>
      <c r="E554" t="str">
        <f ca="1"/>
        <v>Formula</v>
      </c>
      <c r="F554" t="str">
        <f ca="1"/>
        <v>MD Formula General Information</v>
      </c>
      <c r="G554" t="str">
        <f ca="1"/>
        <v>FGI - Formula Environmental Impact Factors</v>
      </c>
      <c r="H55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4" t="str">
        <f ca="1"/>
        <v>Human Toxicity via Environment - End-of-life Footprint per gram [FGI]</v>
      </c>
      <c r="J554" t="str">
        <f ca="1"/>
        <v>Human Toxicity via Environment - End-of-life Footprint per gram</v>
      </c>
      <c r="K554" t="str">
        <f ca="1"/>
        <v>FGI</v>
      </c>
      <c r="L554" t="str">
        <f ca="1"/>
        <v>Human Toxicity via Environment (HTE) end-of-life footprint for a gram of the ingredient</v>
      </c>
      <c r="M554">
        <f ca="1"/>
        <v>0</v>
      </c>
      <c r="N554" t="str">
        <f ca="1"/>
        <v>Validated</v>
      </c>
      <c r="O554">
        <f>Feuil1!$B$1</f>
        <v>20230823</v>
      </c>
      <c r="P554" t="str">
        <f ca="1">VLOOKUP(F554,Feuil1!$A$13:$D$33,2,FALSE)</f>
        <v>Validated</v>
      </c>
      <c r="Q554" t="str">
        <f ca="1">VLOOKUP(F554,Feuil1!$A$13:$D$33,3,FALSE)</f>
        <v>Mourad B</v>
      </c>
      <c r="R554" t="str">
        <f ca="1">VLOOKUP(F554,Feuil1!$A$13:$D$33,4,FALSE)</f>
        <v>Arnaud H</v>
      </c>
      <c r="W554" t="str">
        <f ca="1">_xlfn.XLOOKUP(A554,SDDS!A:A,SDDS!G:G,FALSE)</f>
        <v>fgi_formula_environmental_impact_factors</v>
      </c>
      <c r="X554">
        <f ca="1">_xlfn.XLOOKUP(A554,SDDS!A:A,SDDS!H:H,FALSE)</f>
        <v>0</v>
      </c>
      <c r="Y554">
        <f ca="1">_xlfn.XLOOKUP(A554,SDDS!A:A,SDDS!I:I,FALSE)</f>
        <v>0</v>
      </c>
      <c r="Z554">
        <f ca="1">_xlfn.XLOOKUP(A554,SDDS!A:A,SDDS!J:J,FALSE)</f>
        <v>0</v>
      </c>
      <c r="AA554">
        <f ca="1">_xlfn.XLOOKUP(A554,SDDS!A:A,SDDS!K:K,FALSE)</f>
        <v>0</v>
      </c>
      <c r="AD554" t="str">
        <f ca="1">_xlfn.XLOOKUP(A554,'Extract Diagnostic'!A:A,'Extract Diagnostic'!L:L,"0")</f>
        <v>LICENSE TO OPERATE</v>
      </c>
      <c r="AE554" t="str">
        <f ca="1">_xlfn.XLOOKUP(A554,'Extract Diagnostic'!A:A,'Extract Diagnostic'!M:M,"0")</f>
        <v>LOW</v>
      </c>
      <c r="AF554" t="str">
        <f ca="1">_xlfn.XLOOKUP(A554,'Extract Diagnostic'!A:A,'Extract Diagnostic'!N:N,"0")</f>
        <v>LOW</v>
      </c>
      <c r="AG554" t="str">
        <f ca="1">_xlfn.XLOOKUP(A554,'Extract Diagnostic'!A:A,'Extract Diagnostic'!X:X,"0")</f>
        <v>HIGH</v>
      </c>
      <c r="AH554" t="str">
        <f ca="1">_xlfn.XLOOKUP(A554,'Extract Diagnostic'!A:A,'Extract Diagnostic'!Y:Y,"0")</f>
        <v>HIGH</v>
      </c>
      <c r="AI554" t="str">
        <f ca="1">_xlfn.XLOOKUP(A554,'Extract Diagnostic'!A:A,'Extract Diagnostic'!Z:Z,"0")</f>
        <v>-</v>
      </c>
    </row>
    <row r="555" spans="1:35" x14ac:dyDescent="0.35">
      <c r="A555" t="str">
        <f t="shared" ca="1" si="15"/>
        <v>MD Formula General InformationFGI - Formula Environmental Impact FactorsHuman Toxicity via Environment - End-of-life Impact per gram</v>
      </c>
      <c r="B555" t="str">
        <f ca="1"/>
        <v>2LB</v>
      </c>
      <c r="C555" t="str">
        <f ca="1"/>
        <v>MT8-JNY-WWN-2LB</v>
      </c>
      <c r="D555" t="str">
        <f ca="1"/>
        <v>Research &amp; Innovation</v>
      </c>
      <c r="E555" t="str">
        <f ca="1"/>
        <v>Formula</v>
      </c>
      <c r="F555" t="str">
        <f ca="1"/>
        <v>MD Formula General Information</v>
      </c>
      <c r="G555" t="str">
        <f ca="1"/>
        <v>FGI - Formula Environmental Impact Factors</v>
      </c>
      <c r="H55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5" t="str">
        <f ca="1"/>
        <v>Human Toxicity via Environment - End-of-life Impact per gram [FGI]</v>
      </c>
      <c r="J555" t="str">
        <f ca="1"/>
        <v>Human Toxicity via Environment - End-of-life Impact per gram</v>
      </c>
      <c r="K555" t="str">
        <f ca="1"/>
        <v>FGI</v>
      </c>
      <c r="L555" t="str">
        <f ca="1"/>
        <v>Human Toxicity via Environment (HTE) end-of-life impact, in comparative toxic units for human (CTUh), for a gram of the ingredient</v>
      </c>
      <c r="M555">
        <f ca="1"/>
        <v>0</v>
      </c>
      <c r="N555" t="str">
        <f ca="1"/>
        <v>Validated</v>
      </c>
      <c r="O555">
        <f>Feuil1!$B$1</f>
        <v>20230823</v>
      </c>
      <c r="P555" t="str">
        <f ca="1">VLOOKUP(F555,Feuil1!$A$13:$D$33,2,FALSE)</f>
        <v>Validated</v>
      </c>
      <c r="Q555" t="str">
        <f ca="1">VLOOKUP(F555,Feuil1!$A$13:$D$33,3,FALSE)</f>
        <v>Mourad B</v>
      </c>
      <c r="R555" t="str">
        <f ca="1">VLOOKUP(F555,Feuil1!$A$13:$D$33,4,FALSE)</f>
        <v>Arnaud H</v>
      </c>
      <c r="W555" t="str">
        <f ca="1">_xlfn.XLOOKUP(A555,SDDS!A:A,SDDS!G:G,FALSE)</f>
        <v>fgi_formula_environmental_impact_factors</v>
      </c>
      <c r="X555">
        <f ca="1">_xlfn.XLOOKUP(A555,SDDS!A:A,SDDS!H:H,FALSE)</f>
        <v>0</v>
      </c>
      <c r="Y555">
        <f ca="1">_xlfn.XLOOKUP(A555,SDDS!A:A,SDDS!I:I,FALSE)</f>
        <v>0</v>
      </c>
      <c r="Z555">
        <f ca="1">_xlfn.XLOOKUP(A555,SDDS!A:A,SDDS!J:J,FALSE)</f>
        <v>0</v>
      </c>
      <c r="AA555">
        <f ca="1">_xlfn.XLOOKUP(A555,SDDS!A:A,SDDS!K:K,FALSE)</f>
        <v>0</v>
      </c>
      <c r="AD555" t="str">
        <f ca="1">_xlfn.XLOOKUP(A555,'Extract Diagnostic'!A:A,'Extract Diagnostic'!L:L,"0")</f>
        <v>LICENSE TO OPERATE</v>
      </c>
      <c r="AE555" t="str">
        <f ca="1">_xlfn.XLOOKUP(A555,'Extract Diagnostic'!A:A,'Extract Diagnostic'!M:M,"0")</f>
        <v>LOW</v>
      </c>
      <c r="AF555" t="str">
        <f ca="1">_xlfn.XLOOKUP(A555,'Extract Diagnostic'!A:A,'Extract Diagnostic'!N:N,"0")</f>
        <v>LOW</v>
      </c>
      <c r="AG555" t="str">
        <f ca="1">_xlfn.XLOOKUP(A555,'Extract Diagnostic'!A:A,'Extract Diagnostic'!X:X,"0")</f>
        <v>HIGH</v>
      </c>
      <c r="AH555" t="str">
        <f ca="1">_xlfn.XLOOKUP(A555,'Extract Diagnostic'!A:A,'Extract Diagnostic'!Y:Y,"0")</f>
        <v>HIGH</v>
      </c>
      <c r="AI555" t="str">
        <f ca="1">_xlfn.XLOOKUP(A555,'Extract Diagnostic'!A:A,'Extract Diagnostic'!Z:Z,"0")</f>
        <v>-</v>
      </c>
    </row>
    <row r="556" spans="1:35" x14ac:dyDescent="0.35">
      <c r="A556" t="str">
        <f t="shared" ca="1" si="15"/>
        <v>MD Formula General InformationFGI - Formula Environmental Impact FactorsHuman Toxicity via Environment - Heating Water Indicator per liter</v>
      </c>
      <c r="B556" t="str">
        <f ca="1"/>
        <v>K7M</v>
      </c>
      <c r="C556" t="str">
        <f ca="1"/>
        <v>MT8-JNY-WWN-K7M</v>
      </c>
      <c r="D556" t="str">
        <f ca="1"/>
        <v>Research &amp; Innovation</v>
      </c>
      <c r="E556" t="str">
        <f ca="1"/>
        <v>Formula</v>
      </c>
      <c r="F556" t="str">
        <f ca="1"/>
        <v>MD Formula General Information</v>
      </c>
      <c r="G556" t="str">
        <f ca="1"/>
        <v>FGI - Formula Environmental Impact Factors</v>
      </c>
      <c r="H55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6" t="str">
        <f ca="1"/>
        <v>Human Toxicity via Environment - Heating Water Indicator per liter [FGI]</v>
      </c>
      <c r="J556" t="str">
        <f ca="1"/>
        <v>Human Toxicity via Environment - Heating Water Indicator per liter</v>
      </c>
      <c r="K556" t="str">
        <f ca="1"/>
        <v>FGI</v>
      </c>
      <c r="L556" t="str">
        <f ca="1"/>
        <v>Human Toxicity via Environment (HTE) heating water indicator per liter of the ingredient</v>
      </c>
      <c r="M556">
        <f ca="1"/>
        <v>0</v>
      </c>
      <c r="N556" t="str">
        <f ca="1"/>
        <v>Validated</v>
      </c>
      <c r="O556">
        <f>Feuil1!$B$1</f>
        <v>20230823</v>
      </c>
      <c r="P556" t="str">
        <f ca="1">VLOOKUP(F556,Feuil1!$A$13:$D$33,2,FALSE)</f>
        <v>Validated</v>
      </c>
      <c r="Q556" t="str">
        <f ca="1">VLOOKUP(F556,Feuil1!$A$13:$D$33,3,FALSE)</f>
        <v>Mourad B</v>
      </c>
      <c r="R556" t="str">
        <f ca="1">VLOOKUP(F556,Feuil1!$A$13:$D$33,4,FALSE)</f>
        <v>Arnaud H</v>
      </c>
      <c r="W556" t="str">
        <f ca="1">_xlfn.XLOOKUP(A556,SDDS!A:A,SDDS!G:G,FALSE)</f>
        <v>fgi_formula_environmental_impact_factors</v>
      </c>
      <c r="X556">
        <f ca="1">_xlfn.XLOOKUP(A556,SDDS!A:A,SDDS!H:H,FALSE)</f>
        <v>0</v>
      </c>
      <c r="Y556">
        <f ca="1">_xlfn.XLOOKUP(A556,SDDS!A:A,SDDS!I:I,FALSE)</f>
        <v>0</v>
      </c>
      <c r="Z556">
        <f ca="1">_xlfn.XLOOKUP(A556,SDDS!A:A,SDDS!J:J,FALSE)</f>
        <v>0</v>
      </c>
      <c r="AA556">
        <f ca="1">_xlfn.XLOOKUP(A556,SDDS!A:A,SDDS!K:K,FALSE)</f>
        <v>0</v>
      </c>
      <c r="AD556" t="str">
        <f ca="1">_xlfn.XLOOKUP(A556,'Extract Diagnostic'!A:A,'Extract Diagnostic'!L:L,"0")</f>
        <v>LICENSE TO OPERATE</v>
      </c>
      <c r="AE556" t="str">
        <f ca="1">_xlfn.XLOOKUP(A556,'Extract Diagnostic'!A:A,'Extract Diagnostic'!M:M,"0")</f>
        <v>LOW</v>
      </c>
      <c r="AF556" t="str">
        <f ca="1">_xlfn.XLOOKUP(A556,'Extract Diagnostic'!A:A,'Extract Diagnostic'!N:N,"0")</f>
        <v>LOW</v>
      </c>
      <c r="AG556" t="str">
        <f ca="1">_xlfn.XLOOKUP(A556,'Extract Diagnostic'!A:A,'Extract Diagnostic'!X:X,"0")</f>
        <v>HIGH</v>
      </c>
      <c r="AH556" t="str">
        <f ca="1">_xlfn.XLOOKUP(A556,'Extract Diagnostic'!A:A,'Extract Diagnostic'!Y:Y,"0")</f>
        <v>HIGH</v>
      </c>
      <c r="AI556" t="str">
        <f ca="1">_xlfn.XLOOKUP(A556,'Extract Diagnostic'!A:A,'Extract Diagnostic'!Z:Z,"0")</f>
        <v>-</v>
      </c>
    </row>
    <row r="557" spans="1:35" x14ac:dyDescent="0.35">
      <c r="A557" t="str">
        <f t="shared" ca="1" si="15"/>
        <v>MD Formula General InformationFGI - Formula Environmental Impact FactorsHuman Toxicity via Environment - Normalization Coefficient</v>
      </c>
      <c r="B557" t="str">
        <f ca="1"/>
        <v>GB0</v>
      </c>
      <c r="C557" t="str">
        <f ca="1"/>
        <v>MT8-JNY-WWN-GB0</v>
      </c>
      <c r="D557" t="str">
        <f ca="1"/>
        <v>Research &amp; Innovation</v>
      </c>
      <c r="E557" t="str">
        <f ca="1"/>
        <v>Formula</v>
      </c>
      <c r="F557" t="str">
        <f ca="1"/>
        <v>MD Formula General Information</v>
      </c>
      <c r="G557" t="str">
        <f ca="1"/>
        <v>FGI - Formula Environmental Impact Factors</v>
      </c>
      <c r="H55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7" t="str">
        <f ca="1"/>
        <v>Human Toxicity via Environment - Normalization Coefficient [FGI]</v>
      </c>
      <c r="J557" t="str">
        <f ca="1"/>
        <v>Human Toxicity via Environment - Normalization Coefficient</v>
      </c>
      <c r="K557" t="str">
        <f ca="1"/>
        <v>FGI</v>
      </c>
      <c r="L557" t="str">
        <f ca="1"/>
        <v>Human Toxicity via Environment (HTE) normalization coefficient</v>
      </c>
      <c r="M557">
        <f ca="1"/>
        <v>0</v>
      </c>
      <c r="N557" t="str">
        <f ca="1"/>
        <v>Validated</v>
      </c>
      <c r="O557">
        <f>Feuil1!$B$1</f>
        <v>20230823</v>
      </c>
      <c r="P557" t="str">
        <f ca="1">VLOOKUP(F557,Feuil1!$A$13:$D$33,2,FALSE)</f>
        <v>Validated</v>
      </c>
      <c r="Q557" t="str">
        <f ca="1">VLOOKUP(F557,Feuil1!$A$13:$D$33,3,FALSE)</f>
        <v>Mourad B</v>
      </c>
      <c r="R557" t="str">
        <f ca="1">VLOOKUP(F557,Feuil1!$A$13:$D$33,4,FALSE)</f>
        <v>Arnaud H</v>
      </c>
      <c r="W557" t="str">
        <f ca="1">_xlfn.XLOOKUP(A557,SDDS!A:A,SDDS!G:G,FALSE)</f>
        <v>fgi_formula_environmental_impact_factors</v>
      </c>
      <c r="X557">
        <f ca="1">_xlfn.XLOOKUP(A557,SDDS!A:A,SDDS!H:H,FALSE)</f>
        <v>0</v>
      </c>
      <c r="Y557">
        <f ca="1">_xlfn.XLOOKUP(A557,SDDS!A:A,SDDS!I:I,FALSE)</f>
        <v>0</v>
      </c>
      <c r="Z557">
        <f ca="1">_xlfn.XLOOKUP(A557,SDDS!A:A,SDDS!J:J,FALSE)</f>
        <v>0</v>
      </c>
      <c r="AA557">
        <f ca="1">_xlfn.XLOOKUP(A557,SDDS!A:A,SDDS!K:K,FALSE)</f>
        <v>0</v>
      </c>
      <c r="AD557" t="str">
        <f ca="1">_xlfn.XLOOKUP(A557,'Extract Diagnostic'!A:A,'Extract Diagnostic'!L:L,"0")</f>
        <v>LICENSE TO OPERATE</v>
      </c>
      <c r="AE557" t="str">
        <f ca="1">_xlfn.XLOOKUP(A557,'Extract Diagnostic'!A:A,'Extract Diagnostic'!M:M,"0")</f>
        <v>LOW</v>
      </c>
      <c r="AF557" t="str">
        <f ca="1">_xlfn.XLOOKUP(A557,'Extract Diagnostic'!A:A,'Extract Diagnostic'!N:N,"0")</f>
        <v>LOW</v>
      </c>
      <c r="AG557" t="str">
        <f ca="1">_xlfn.XLOOKUP(A557,'Extract Diagnostic'!A:A,'Extract Diagnostic'!X:X,"0")</f>
        <v>HIGH</v>
      </c>
      <c r="AH557" t="str">
        <f ca="1">_xlfn.XLOOKUP(A557,'Extract Diagnostic'!A:A,'Extract Diagnostic'!Y:Y,"0")</f>
        <v>HIGH</v>
      </c>
      <c r="AI557" t="str">
        <f ca="1">_xlfn.XLOOKUP(A557,'Extract Diagnostic'!A:A,'Extract Diagnostic'!Z:Z,"0")</f>
        <v>-</v>
      </c>
    </row>
    <row r="558" spans="1:35" x14ac:dyDescent="0.35">
      <c r="A558" t="str">
        <f t="shared" ca="1" si="15"/>
        <v>MD Formula General InformationFGI - Formula Environmental Impact FactorsHuman Toxicity via Environment - Production Footprint per dose</v>
      </c>
      <c r="B558" t="str">
        <f ca="1"/>
        <v>7AQ</v>
      </c>
      <c r="C558" t="str">
        <f ca="1"/>
        <v>MT8-JNY-WWN-7AQ</v>
      </c>
      <c r="D558" t="str">
        <f ca="1"/>
        <v>Research &amp; Innovation</v>
      </c>
      <c r="E558" t="str">
        <f ca="1"/>
        <v>Formula</v>
      </c>
      <c r="F558" t="str">
        <f ca="1"/>
        <v>MD Formula General Information</v>
      </c>
      <c r="G558" t="str">
        <f ca="1"/>
        <v>FGI - Formula Environmental Impact Factors</v>
      </c>
      <c r="H55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8" t="str">
        <f ca="1"/>
        <v>Human Toxicity via Environment - Production Footprint per dose [FGI]</v>
      </c>
      <c r="J558" t="str">
        <f ca="1"/>
        <v>Human Toxicity via Environment - Production Footprint per dose</v>
      </c>
      <c r="K558" t="str">
        <f ca="1"/>
        <v>FGI</v>
      </c>
      <c r="L558" t="str">
        <f ca="1"/>
        <v>Human Toxicity via Environment (HTE) production footprint for a gram of the ingredient</v>
      </c>
      <c r="M558">
        <f ca="1"/>
        <v>0</v>
      </c>
      <c r="N558" t="str">
        <f ca="1"/>
        <v>Validated</v>
      </c>
      <c r="O558">
        <f>Feuil1!$B$1</f>
        <v>20230823</v>
      </c>
      <c r="P558" t="str">
        <f ca="1">VLOOKUP(F558,Feuil1!$A$13:$D$33,2,FALSE)</f>
        <v>Validated</v>
      </c>
      <c r="Q558" t="str">
        <f ca="1">VLOOKUP(F558,Feuil1!$A$13:$D$33,3,FALSE)</f>
        <v>Mourad B</v>
      </c>
      <c r="R558" t="str">
        <f ca="1">VLOOKUP(F558,Feuil1!$A$13:$D$33,4,FALSE)</f>
        <v>Arnaud H</v>
      </c>
      <c r="W558" t="str">
        <f ca="1">_xlfn.XLOOKUP(A558,SDDS!A:A,SDDS!G:G,FALSE)</f>
        <v>fgi_formula_environmental_impact_factors</v>
      </c>
      <c r="X558" t="str">
        <f ca="1">_xlfn.XLOOKUP(A558,SDDS!A:A,SDDS!H:H,FALSE)</f>
        <v>human_toxicity_via_environment_production_footprint_1dose</v>
      </c>
      <c r="Y558">
        <f ca="1">_xlfn.XLOOKUP(A558,SDDS!A:A,SDDS!I:I,FALSE)</f>
        <v>0</v>
      </c>
      <c r="Z558">
        <f ca="1">_xlfn.XLOOKUP(A558,SDDS!A:A,SDDS!J:J,FALSE)</f>
        <v>0</v>
      </c>
      <c r="AA558">
        <f ca="1">_xlfn.XLOOKUP(A558,SDDS!A:A,SDDS!K:K,FALSE)</f>
        <v>0</v>
      </c>
      <c r="AD558" t="str">
        <f ca="1">_xlfn.XLOOKUP(A558,'Extract Diagnostic'!A:A,'Extract Diagnostic'!L:L,"0")</f>
        <v>LICENSE TO OPERATE</v>
      </c>
      <c r="AE558" t="str">
        <f ca="1">_xlfn.XLOOKUP(A558,'Extract Diagnostic'!A:A,'Extract Diagnostic'!M:M,"0")</f>
        <v>LOW</v>
      </c>
      <c r="AF558" t="str">
        <f ca="1">_xlfn.XLOOKUP(A558,'Extract Diagnostic'!A:A,'Extract Diagnostic'!N:N,"0")</f>
        <v>LOW</v>
      </c>
      <c r="AG558" t="str">
        <f ca="1">_xlfn.XLOOKUP(A558,'Extract Diagnostic'!A:A,'Extract Diagnostic'!X:X,"0")</f>
        <v>HIGH</v>
      </c>
      <c r="AH558" t="str">
        <f ca="1">_xlfn.XLOOKUP(A558,'Extract Diagnostic'!A:A,'Extract Diagnostic'!Y:Y,"0")</f>
        <v>HIGH</v>
      </c>
      <c r="AI558" t="str">
        <f ca="1">_xlfn.XLOOKUP(A558,'Extract Diagnostic'!A:A,'Extract Diagnostic'!Z:Z,"0")</f>
        <v>-</v>
      </c>
    </row>
    <row r="559" spans="1:35" x14ac:dyDescent="0.35">
      <c r="A559" t="str">
        <f t="shared" ca="1" si="15"/>
        <v>MD Formula General InformationFGI - Formula Environmental Impact FactorsHuman Toxicity via Environment - Production Footprint per gram</v>
      </c>
      <c r="B559" t="str">
        <f ca="1"/>
        <v>LXL</v>
      </c>
      <c r="C559" t="str">
        <f ca="1"/>
        <v>MT8-JNY-WWN-LXL</v>
      </c>
      <c r="D559" t="str">
        <f ca="1"/>
        <v>Research &amp; Innovation</v>
      </c>
      <c r="E559" t="str">
        <f ca="1"/>
        <v>Formula</v>
      </c>
      <c r="F559" t="str">
        <f ca="1"/>
        <v>MD Formula General Information</v>
      </c>
      <c r="G559" t="str">
        <f ca="1"/>
        <v>FGI - Formula Environmental Impact Factors</v>
      </c>
      <c r="H55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59" t="str">
        <f ca="1"/>
        <v>Human Toxicity via Environment - Production Footprint per gram [FGI]</v>
      </c>
      <c r="J559" t="str">
        <f ca="1"/>
        <v>Human Toxicity via Environment - Production Footprint per gram</v>
      </c>
      <c r="K559" t="str">
        <f ca="1"/>
        <v>FGI</v>
      </c>
      <c r="L559" t="str">
        <f ca="1"/>
        <v>Human Toxicity via Environment (HTE) production footprint for a gram of the ingredient</v>
      </c>
      <c r="M559">
        <f ca="1"/>
        <v>0</v>
      </c>
      <c r="N559" t="str">
        <f ca="1"/>
        <v>Validated</v>
      </c>
      <c r="O559">
        <f>Feuil1!$B$1</f>
        <v>20230823</v>
      </c>
      <c r="P559" t="str">
        <f ca="1">VLOOKUP(F559,Feuil1!$A$13:$D$33,2,FALSE)</f>
        <v>Validated</v>
      </c>
      <c r="Q559" t="str">
        <f ca="1">VLOOKUP(F559,Feuil1!$A$13:$D$33,3,FALSE)</f>
        <v>Mourad B</v>
      </c>
      <c r="R559" t="str">
        <f ca="1">VLOOKUP(F559,Feuil1!$A$13:$D$33,4,FALSE)</f>
        <v>Arnaud H</v>
      </c>
      <c r="W559" t="str">
        <f ca="1">_xlfn.XLOOKUP(A559,SDDS!A:A,SDDS!G:G,FALSE)</f>
        <v>fgi_formula_environmental_impact_factors</v>
      </c>
      <c r="X559">
        <f ca="1">_xlfn.XLOOKUP(A559,SDDS!A:A,SDDS!H:H,FALSE)</f>
        <v>0</v>
      </c>
      <c r="Y559">
        <f ca="1">_xlfn.XLOOKUP(A559,SDDS!A:A,SDDS!I:I,FALSE)</f>
        <v>0</v>
      </c>
      <c r="Z559">
        <f ca="1">_xlfn.XLOOKUP(A559,SDDS!A:A,SDDS!J:J,FALSE)</f>
        <v>0</v>
      </c>
      <c r="AA559">
        <f ca="1">_xlfn.XLOOKUP(A559,SDDS!A:A,SDDS!K:K,FALSE)</f>
        <v>0</v>
      </c>
      <c r="AD559" t="str">
        <f ca="1">_xlfn.XLOOKUP(A559,'Extract Diagnostic'!A:A,'Extract Diagnostic'!L:L,"0")</f>
        <v>LICENSE TO OPERATE</v>
      </c>
      <c r="AE559" t="str">
        <f ca="1">_xlfn.XLOOKUP(A559,'Extract Diagnostic'!A:A,'Extract Diagnostic'!M:M,"0")</f>
        <v>LOW</v>
      </c>
      <c r="AF559" t="str">
        <f ca="1">_xlfn.XLOOKUP(A559,'Extract Diagnostic'!A:A,'Extract Diagnostic'!N:N,"0")</f>
        <v>LOW</v>
      </c>
      <c r="AG559" t="str">
        <f ca="1">_xlfn.XLOOKUP(A559,'Extract Diagnostic'!A:A,'Extract Diagnostic'!X:X,"0")</f>
        <v>HIGH</v>
      </c>
      <c r="AH559" t="str">
        <f ca="1">_xlfn.XLOOKUP(A559,'Extract Diagnostic'!A:A,'Extract Diagnostic'!Y:Y,"0")</f>
        <v>HIGH</v>
      </c>
      <c r="AI559" t="str">
        <f ca="1">_xlfn.XLOOKUP(A559,'Extract Diagnostic'!A:A,'Extract Diagnostic'!Z:Z,"0")</f>
        <v>-</v>
      </c>
    </row>
    <row r="560" spans="1:35" x14ac:dyDescent="0.35">
      <c r="A560" t="str">
        <f t="shared" ca="1" si="15"/>
        <v>MD Formula General InformationFGI - Formula Environmental Impact FactorsHuman Toxicity via Environment - Production Impact per gram</v>
      </c>
      <c r="B560" t="str">
        <f ca="1"/>
        <v>MHF</v>
      </c>
      <c r="C560" t="str">
        <f ca="1"/>
        <v>MT8-JNY-WWN-MHF</v>
      </c>
      <c r="D560" t="str">
        <f ca="1"/>
        <v>Research &amp; Innovation</v>
      </c>
      <c r="E560" t="str">
        <f ca="1"/>
        <v>Formula</v>
      </c>
      <c r="F560" t="str">
        <f ca="1"/>
        <v>MD Formula General Information</v>
      </c>
      <c r="G560" t="str">
        <f ca="1"/>
        <v>FGI - Formula Environmental Impact Factors</v>
      </c>
      <c r="H56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60" t="str">
        <f ca="1"/>
        <v>Human Toxicity via Environment - Production Impact per gram [FGI]</v>
      </c>
      <c r="J560" t="str">
        <f ca="1"/>
        <v>Human Toxicity via Environment - Production Impact per gram</v>
      </c>
      <c r="K560" t="str">
        <f ca="1"/>
        <v>FGI</v>
      </c>
      <c r="L560" t="str">
        <f ca="1"/>
        <v>Human Toxicity via Environment (HTE) production impact, in comparative toxic units for human (CTUh), for a gram of the ingredient</v>
      </c>
      <c r="M560">
        <f ca="1"/>
        <v>0</v>
      </c>
      <c r="N560" t="str">
        <f ca="1"/>
        <v>Validated</v>
      </c>
      <c r="O560">
        <f>Feuil1!$B$1</f>
        <v>20230823</v>
      </c>
      <c r="P560" t="str">
        <f ca="1">VLOOKUP(F560,Feuil1!$A$13:$D$33,2,FALSE)</f>
        <v>Validated</v>
      </c>
      <c r="Q560" t="str">
        <f ca="1">VLOOKUP(F560,Feuil1!$A$13:$D$33,3,FALSE)</f>
        <v>Mourad B</v>
      </c>
      <c r="R560" t="str">
        <f ca="1">VLOOKUP(F560,Feuil1!$A$13:$D$33,4,FALSE)</f>
        <v>Arnaud H</v>
      </c>
      <c r="W560" t="str">
        <f ca="1">_xlfn.XLOOKUP(A560,SDDS!A:A,SDDS!G:G,FALSE)</f>
        <v>fgi_formula_environmental_impact_factors</v>
      </c>
      <c r="X560">
        <f ca="1">_xlfn.XLOOKUP(A560,SDDS!A:A,SDDS!H:H,FALSE)</f>
        <v>0</v>
      </c>
      <c r="Y560">
        <f ca="1">_xlfn.XLOOKUP(A560,SDDS!A:A,SDDS!I:I,FALSE)</f>
        <v>0</v>
      </c>
      <c r="Z560">
        <f ca="1">_xlfn.XLOOKUP(A560,SDDS!A:A,SDDS!J:J,FALSE)</f>
        <v>0</v>
      </c>
      <c r="AA560">
        <f ca="1">_xlfn.XLOOKUP(A560,SDDS!A:A,SDDS!K:K,FALSE)</f>
        <v>0</v>
      </c>
      <c r="AD560" t="str">
        <f ca="1">_xlfn.XLOOKUP(A560,'Extract Diagnostic'!A:A,'Extract Diagnostic'!L:L,"0")</f>
        <v>LICENSE TO OPERATE</v>
      </c>
      <c r="AE560" t="str">
        <f ca="1">_xlfn.XLOOKUP(A560,'Extract Diagnostic'!A:A,'Extract Diagnostic'!M:M,"0")</f>
        <v>LOW</v>
      </c>
      <c r="AF560" t="str">
        <f ca="1">_xlfn.XLOOKUP(A560,'Extract Diagnostic'!A:A,'Extract Diagnostic'!N:N,"0")</f>
        <v>LOW</v>
      </c>
      <c r="AG560" t="str">
        <f ca="1">_xlfn.XLOOKUP(A560,'Extract Diagnostic'!A:A,'Extract Diagnostic'!X:X,"0")</f>
        <v>HIGH</v>
      </c>
      <c r="AH560" t="str">
        <f ca="1">_xlfn.XLOOKUP(A560,'Extract Diagnostic'!A:A,'Extract Diagnostic'!Y:Y,"0")</f>
        <v>HIGH</v>
      </c>
      <c r="AI560" t="str">
        <f ca="1">_xlfn.XLOOKUP(A560,'Extract Diagnostic'!A:A,'Extract Diagnostic'!Z:Z,"0")</f>
        <v>-</v>
      </c>
    </row>
    <row r="561" spans="1:35" x14ac:dyDescent="0.35">
      <c r="A561" t="str">
        <f t="shared" ca="1" si="15"/>
        <v>MD Formula General InformationFGI - Formula Environmental Impact FactorsHuman Toxicity via Environment - Use Footprint per dose</v>
      </c>
      <c r="B561" t="str">
        <f ca="1"/>
        <v>MLJ</v>
      </c>
      <c r="C561" t="str">
        <f ca="1"/>
        <v>MT8-JNY-WWN-MLJ</v>
      </c>
      <c r="D561" t="str">
        <f ca="1"/>
        <v>Research &amp; Innovation</v>
      </c>
      <c r="E561" t="str">
        <f ca="1"/>
        <v>Formula</v>
      </c>
      <c r="F561" t="str">
        <f ca="1"/>
        <v>MD Formula General Information</v>
      </c>
      <c r="G561" t="str">
        <f ca="1"/>
        <v>FGI - Formula Environmental Impact Factors</v>
      </c>
      <c r="H56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61" t="str">
        <f ca="1"/>
        <v>Human Toxicity via Environment - Use Footprint per dose [FGI]</v>
      </c>
      <c r="J561" t="str">
        <f ca="1"/>
        <v>Human Toxicity via Environment - Use Footprint per dose</v>
      </c>
      <c r="K561" t="str">
        <f ca="1"/>
        <v>FGI</v>
      </c>
      <c r="L561" t="str">
        <f ca="1"/>
        <v>Human Toxicity via Environment (HTE) use footprint per dose of the ingredient</v>
      </c>
      <c r="M561">
        <f ca="1"/>
        <v>0</v>
      </c>
      <c r="N561" t="str">
        <f ca="1"/>
        <v>Validated</v>
      </c>
      <c r="O561">
        <f>Feuil1!$B$1</f>
        <v>20230823</v>
      </c>
      <c r="P561" t="str">
        <f ca="1">VLOOKUP(F561,Feuil1!$A$13:$D$33,2,FALSE)</f>
        <v>Validated</v>
      </c>
      <c r="Q561" t="str">
        <f ca="1">VLOOKUP(F561,Feuil1!$A$13:$D$33,3,FALSE)</f>
        <v>Mourad B</v>
      </c>
      <c r="R561" t="str">
        <f ca="1">VLOOKUP(F561,Feuil1!$A$13:$D$33,4,FALSE)</f>
        <v>Arnaud H</v>
      </c>
      <c r="W561" t="str">
        <f ca="1">_xlfn.XLOOKUP(A561,SDDS!A:A,SDDS!G:G,FALSE)</f>
        <v>fgi_formula_environmental_impact_factors</v>
      </c>
      <c r="X561" t="str">
        <f ca="1">_xlfn.XLOOKUP(A561,SDDS!A:A,SDDS!H:H,FALSE)</f>
        <v>human_toxicity_via_environment_use_footprint_1dose</v>
      </c>
      <c r="Y561">
        <f ca="1">_xlfn.XLOOKUP(A561,SDDS!A:A,SDDS!I:I,FALSE)</f>
        <v>0</v>
      </c>
      <c r="Z561">
        <f ca="1">_xlfn.XLOOKUP(A561,SDDS!A:A,SDDS!J:J,FALSE)</f>
        <v>0</v>
      </c>
      <c r="AA561">
        <f ca="1">_xlfn.XLOOKUP(A561,SDDS!A:A,SDDS!K:K,FALSE)</f>
        <v>0</v>
      </c>
      <c r="AD561" t="str">
        <f ca="1">_xlfn.XLOOKUP(A561,'Extract Diagnostic'!A:A,'Extract Diagnostic'!L:L,"0")</f>
        <v>LICENSE TO OPERATE</v>
      </c>
      <c r="AE561" t="str">
        <f ca="1">_xlfn.XLOOKUP(A561,'Extract Diagnostic'!A:A,'Extract Diagnostic'!M:M,"0")</f>
        <v>LOW</v>
      </c>
      <c r="AF561" t="str">
        <f ca="1">_xlfn.XLOOKUP(A561,'Extract Diagnostic'!A:A,'Extract Diagnostic'!N:N,"0")</f>
        <v>LOW</v>
      </c>
      <c r="AG561" t="str">
        <f ca="1">_xlfn.XLOOKUP(A561,'Extract Diagnostic'!A:A,'Extract Diagnostic'!X:X,"0")</f>
        <v>HIGH</v>
      </c>
      <c r="AH561" t="str">
        <f ca="1">_xlfn.XLOOKUP(A561,'Extract Diagnostic'!A:A,'Extract Diagnostic'!Y:Y,"0")</f>
        <v>HIGH</v>
      </c>
      <c r="AI561" t="str">
        <f ca="1">_xlfn.XLOOKUP(A561,'Extract Diagnostic'!A:A,'Extract Diagnostic'!Z:Z,"0")</f>
        <v>-</v>
      </c>
    </row>
    <row r="562" spans="1:35" x14ac:dyDescent="0.35">
      <c r="A562" t="str">
        <f t="shared" ca="1" si="15"/>
        <v>MD Formula General InformationFGI - Formula Environmental Impact FactorsHuman Toxicity via Environment - Use Footprint per gram</v>
      </c>
      <c r="B562" t="str">
        <f ca="1"/>
        <v>4GN</v>
      </c>
      <c r="C562" t="str">
        <f ca="1"/>
        <v>MT8-JNY-WWN-4GN</v>
      </c>
      <c r="D562" t="str">
        <f ca="1"/>
        <v>Research &amp; Innovation</v>
      </c>
      <c r="E562" t="str">
        <f ca="1"/>
        <v>Formula</v>
      </c>
      <c r="F562" t="str">
        <f ca="1"/>
        <v>MD Formula General Information</v>
      </c>
      <c r="G562" t="str">
        <f ca="1"/>
        <v>FGI - Formula Environmental Impact Factors</v>
      </c>
      <c r="H56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62" t="str">
        <f ca="1"/>
        <v>Human Toxicity via Environment - Use Footprint per gram [FGI]</v>
      </c>
      <c r="J562" t="str">
        <f ca="1"/>
        <v>Human Toxicity via Environment - Use Footprint per gram</v>
      </c>
      <c r="K562" t="str">
        <f ca="1"/>
        <v>FGI</v>
      </c>
      <c r="L562" t="str">
        <f ca="1"/>
        <v>Human Toxicity via Environment (HTE) use footprint per gram of the ingredient</v>
      </c>
      <c r="M562">
        <f ca="1"/>
        <v>0</v>
      </c>
      <c r="N562" t="str">
        <f ca="1"/>
        <v>Validated</v>
      </c>
      <c r="O562">
        <f>Feuil1!$B$1</f>
        <v>20230823</v>
      </c>
      <c r="P562" t="str">
        <f ca="1">VLOOKUP(F562,Feuil1!$A$13:$D$33,2,FALSE)</f>
        <v>Validated</v>
      </c>
      <c r="Q562" t="str">
        <f ca="1">VLOOKUP(F562,Feuil1!$A$13:$D$33,3,FALSE)</f>
        <v>Mourad B</v>
      </c>
      <c r="R562" t="str">
        <f ca="1">VLOOKUP(F562,Feuil1!$A$13:$D$33,4,FALSE)</f>
        <v>Arnaud H</v>
      </c>
      <c r="W562" t="str">
        <f ca="1">_xlfn.XLOOKUP(A562,SDDS!A:A,SDDS!G:G,FALSE)</f>
        <v>fgi_formula_environmental_impact_factors</v>
      </c>
      <c r="X562">
        <f ca="1">_xlfn.XLOOKUP(A562,SDDS!A:A,SDDS!H:H,FALSE)</f>
        <v>0</v>
      </c>
      <c r="Y562">
        <f ca="1">_xlfn.XLOOKUP(A562,SDDS!A:A,SDDS!I:I,FALSE)</f>
        <v>0</v>
      </c>
      <c r="Z562">
        <f ca="1">_xlfn.XLOOKUP(A562,SDDS!A:A,SDDS!J:J,FALSE)</f>
        <v>0</v>
      </c>
      <c r="AA562">
        <f ca="1">_xlfn.XLOOKUP(A562,SDDS!A:A,SDDS!K:K,FALSE)</f>
        <v>0</v>
      </c>
      <c r="AD562" t="str">
        <f ca="1">_xlfn.XLOOKUP(A562,'Extract Diagnostic'!A:A,'Extract Diagnostic'!L:L,"0")</f>
        <v>LICENSE TO OPERATE</v>
      </c>
      <c r="AE562" t="str">
        <f ca="1">_xlfn.XLOOKUP(A562,'Extract Diagnostic'!A:A,'Extract Diagnostic'!M:M,"0")</f>
        <v>LOW</v>
      </c>
      <c r="AF562" t="str">
        <f ca="1">_xlfn.XLOOKUP(A562,'Extract Diagnostic'!A:A,'Extract Diagnostic'!N:N,"0")</f>
        <v>LOW</v>
      </c>
      <c r="AG562" t="str">
        <f ca="1">_xlfn.XLOOKUP(A562,'Extract Diagnostic'!A:A,'Extract Diagnostic'!X:X,"0")</f>
        <v>HIGH</v>
      </c>
      <c r="AH562" t="str">
        <f ca="1">_xlfn.XLOOKUP(A562,'Extract Diagnostic'!A:A,'Extract Diagnostic'!Y:Y,"0")</f>
        <v>HIGH</v>
      </c>
      <c r="AI562" t="str">
        <f ca="1">_xlfn.XLOOKUP(A562,'Extract Diagnostic'!A:A,'Extract Diagnostic'!Z:Z,"0")</f>
        <v>-</v>
      </c>
    </row>
    <row r="563" spans="1:35" x14ac:dyDescent="0.35">
      <c r="A563" t="str">
        <f t="shared" ca="1" si="15"/>
        <v>MD Formula General InformationFGI - Formula Environmental Impact FactorsHuman Toxicity via Environment - Weighting Coefficient</v>
      </c>
      <c r="B563" t="str">
        <f ca="1"/>
        <v>4F0</v>
      </c>
      <c r="C563" t="str">
        <f ca="1"/>
        <v>MT8-JNY-WWN-4F0</v>
      </c>
      <c r="D563" t="str">
        <f ca="1"/>
        <v>Research &amp; Innovation</v>
      </c>
      <c r="E563" t="str">
        <f ca="1"/>
        <v>Formula</v>
      </c>
      <c r="F563" t="str">
        <f ca="1"/>
        <v>MD Formula General Information</v>
      </c>
      <c r="G563" t="str">
        <f ca="1"/>
        <v>FGI - Formula Environmental Impact Factors</v>
      </c>
      <c r="H56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63" t="str">
        <f ca="1"/>
        <v>Human Toxicity via Environment - Weighting Coefficient [FGI]</v>
      </c>
      <c r="J563" t="str">
        <f ca="1"/>
        <v>Human Toxicity via Environment - Weighting Coefficient</v>
      </c>
      <c r="K563" t="str">
        <f ca="1"/>
        <v>FGI</v>
      </c>
      <c r="L563" t="str">
        <f ca="1"/>
        <v>Human Toxicity via Environment (HTE) weighting coefficient</v>
      </c>
      <c r="M563">
        <f ca="1"/>
        <v>0</v>
      </c>
      <c r="N563" t="str">
        <f ca="1"/>
        <v>Validated</v>
      </c>
      <c r="O563">
        <f>Feuil1!$B$1</f>
        <v>20230823</v>
      </c>
      <c r="P563" t="str">
        <f ca="1">VLOOKUP(F563,Feuil1!$A$13:$D$33,2,FALSE)</f>
        <v>Validated</v>
      </c>
      <c r="Q563" t="str">
        <f ca="1">VLOOKUP(F563,Feuil1!$A$13:$D$33,3,FALSE)</f>
        <v>Mourad B</v>
      </c>
      <c r="R563" t="str">
        <f ca="1">VLOOKUP(F563,Feuil1!$A$13:$D$33,4,FALSE)</f>
        <v>Arnaud H</v>
      </c>
      <c r="W563" t="str">
        <f ca="1">_xlfn.XLOOKUP(A563,SDDS!A:A,SDDS!G:G,FALSE)</f>
        <v>fgi_formula_environmental_impact_factors</v>
      </c>
      <c r="X563">
        <f ca="1">_xlfn.XLOOKUP(A563,SDDS!A:A,SDDS!H:H,FALSE)</f>
        <v>0</v>
      </c>
      <c r="Y563">
        <f ca="1">_xlfn.XLOOKUP(A563,SDDS!A:A,SDDS!I:I,FALSE)</f>
        <v>0</v>
      </c>
      <c r="Z563">
        <f ca="1">_xlfn.XLOOKUP(A563,SDDS!A:A,SDDS!J:J,FALSE)</f>
        <v>0</v>
      </c>
      <c r="AA563">
        <f ca="1">_xlfn.XLOOKUP(A563,SDDS!A:A,SDDS!K:K,FALSE)</f>
        <v>0</v>
      </c>
      <c r="AD563" t="str">
        <f ca="1">_xlfn.XLOOKUP(A563,'Extract Diagnostic'!A:A,'Extract Diagnostic'!L:L,"0")</f>
        <v>LICENSE TO OPERATE</v>
      </c>
      <c r="AE563" t="str">
        <f ca="1">_xlfn.XLOOKUP(A563,'Extract Diagnostic'!A:A,'Extract Diagnostic'!M:M,"0")</f>
        <v>LOW</v>
      </c>
      <c r="AF563" t="str">
        <f ca="1">_xlfn.XLOOKUP(A563,'Extract Diagnostic'!A:A,'Extract Diagnostic'!N:N,"0")</f>
        <v>LOW</v>
      </c>
      <c r="AG563" t="str">
        <f ca="1">_xlfn.XLOOKUP(A563,'Extract Diagnostic'!A:A,'Extract Diagnostic'!X:X,"0")</f>
        <v>HIGH</v>
      </c>
      <c r="AH563" t="str">
        <f ca="1">_xlfn.XLOOKUP(A563,'Extract Diagnostic'!A:A,'Extract Diagnostic'!Y:Y,"0")</f>
        <v>HIGH</v>
      </c>
      <c r="AI563" t="str">
        <f ca="1">_xlfn.XLOOKUP(A563,'Extract Diagnostic'!A:A,'Extract Diagnostic'!Z:Z,"0")</f>
        <v>-</v>
      </c>
    </row>
    <row r="564" spans="1:35" x14ac:dyDescent="0.35">
      <c r="A564" t="str">
        <f t="shared" ca="1" si="15"/>
        <v>MD Formula General InformationFGI - Formula Regulatory characteristicsHydrogen peroxyde</v>
      </c>
      <c r="B564" t="str">
        <f ca="1"/>
        <v>ELJ</v>
      </c>
      <c r="C564" t="str">
        <f ca="1"/>
        <v>MT8-JNY-OJV-ELJ</v>
      </c>
      <c r="D564" t="str">
        <f ca="1"/>
        <v>Research &amp; Innovation</v>
      </c>
      <c r="E564" t="str">
        <f ca="1"/>
        <v>Formula</v>
      </c>
      <c r="F564" t="str">
        <f ca="1"/>
        <v>MD Formula General Information</v>
      </c>
      <c r="G564" t="str">
        <f ca="1"/>
        <v>FGI - Formula Regulatory characteristics</v>
      </c>
      <c r="H564" t="str">
        <f ca="1"/>
        <v xml:space="preserve">Properties of formula that determine its compliance with regulatory requirements or standards. </v>
      </c>
      <c r="I564" t="str">
        <f ca="1"/>
        <v>Hydrogen peroxyde [FGI]</v>
      </c>
      <c r="J564" t="str">
        <f ca="1"/>
        <v>Hydrogen peroxyde</v>
      </c>
      <c r="K564" t="str">
        <f ca="1"/>
        <v>FGI</v>
      </c>
      <c r="L564" t="str">
        <f ca="1"/>
        <v>Does the formula contains Hydrogen Peroxyde?</v>
      </c>
      <c r="M564">
        <f ca="1"/>
        <v>0</v>
      </c>
      <c r="N564" t="str">
        <f ca="1"/>
        <v>On going</v>
      </c>
      <c r="O564">
        <f>Feuil1!$B$1</f>
        <v>20230823</v>
      </c>
      <c r="P564" t="str">
        <f ca="1">VLOOKUP(F564,Feuil1!$A$13:$D$33,2,FALSE)</f>
        <v>Validated</v>
      </c>
      <c r="Q564" t="str">
        <f ca="1">VLOOKUP(F564,Feuil1!$A$13:$D$33,3,FALSE)</f>
        <v>Mourad B</v>
      </c>
      <c r="R564" t="str">
        <f ca="1">VLOOKUP(F564,Feuil1!$A$13:$D$33,4,FALSE)</f>
        <v>Arnaud H</v>
      </c>
      <c r="W564" t="str">
        <f ca="1">_xlfn.XLOOKUP(A564,SDDS!A:A,SDDS!G:G,FALSE)</f>
        <v>fgi_formula_regulatory_characteristics</v>
      </c>
      <c r="X564">
        <f ca="1">_xlfn.XLOOKUP(A564,SDDS!A:A,SDDS!H:H,FALSE)</f>
        <v>0</v>
      </c>
      <c r="Y564">
        <f ca="1">_xlfn.XLOOKUP(A564,SDDS!A:A,SDDS!I:I,FALSE)</f>
        <v>0</v>
      </c>
      <c r="Z564">
        <f ca="1">_xlfn.XLOOKUP(A564,SDDS!A:A,SDDS!J:J,FALSE)</f>
        <v>0</v>
      </c>
      <c r="AA564">
        <f ca="1">_xlfn.XLOOKUP(A564,SDDS!A:A,SDDS!K:K,FALSE)</f>
        <v>0</v>
      </c>
      <c r="AD564" t="str">
        <f ca="1">_xlfn.XLOOKUP(A564,'Extract Diagnostic'!A:A,'Extract Diagnostic'!L:L,"0")</f>
        <v>LICENSE TO OPERATE</v>
      </c>
      <c r="AE564" t="str">
        <f ca="1">_xlfn.XLOOKUP(A564,'Extract Diagnostic'!A:A,'Extract Diagnostic'!M:M,"0")</f>
        <v>LICENSE TO OPERATE</v>
      </c>
      <c r="AF564" t="str">
        <f ca="1">_xlfn.XLOOKUP(A564,'Extract Diagnostic'!A:A,'Extract Diagnostic'!N:N,"0")</f>
        <v>LICENSE TO OPERATE</v>
      </c>
      <c r="AG564" t="str">
        <f ca="1">_xlfn.XLOOKUP(A564,'Extract Diagnostic'!A:A,'Extract Diagnostic'!X:X,"0")</f>
        <v>HIGH</v>
      </c>
      <c r="AH564" t="str">
        <f ca="1">_xlfn.XLOOKUP(A564,'Extract Diagnostic'!A:A,'Extract Diagnostic'!Y:Y,"0")</f>
        <v>HIGH</v>
      </c>
      <c r="AI564" t="str">
        <f ca="1">_xlfn.XLOOKUP(A564,'Extract Diagnostic'!A:A,'Extract Diagnostic'!Z:Z,"0")</f>
        <v>HIGH</v>
      </c>
    </row>
    <row r="565" spans="1:35" x14ac:dyDescent="0.35">
      <c r="A565" t="str">
        <f t="shared" ca="1" si="15"/>
        <v>MD Formula General InformationFGI - Formula Claim characteristicsHypoallergenic Expected Flag</v>
      </c>
      <c r="B565" t="str">
        <f ca="1"/>
        <v>3J5</v>
      </c>
      <c r="C565" t="str">
        <f ca="1"/>
        <v>MT8-JNY-MIG-3J5</v>
      </c>
      <c r="D565" t="str">
        <f ca="1"/>
        <v>Research &amp; Innovation</v>
      </c>
      <c r="E565" t="str">
        <f ca="1"/>
        <v>Formula</v>
      </c>
      <c r="F565" t="str">
        <f ca="1"/>
        <v>MD Formula General Information</v>
      </c>
      <c r="G565" t="str">
        <f ca="1"/>
        <v>FGI - Formula Claim characteristics</v>
      </c>
      <c r="H565" t="str">
        <f ca="1"/>
        <v>Features of a claim describing the composition of a product. These characteristics are used to determine the scope and validity of the product.</v>
      </c>
      <c r="I565" t="str">
        <f ca="1"/>
        <v>Hypoallergenic Expected Flag [FGI]</v>
      </c>
      <c r="J565" t="str">
        <f ca="1"/>
        <v>Hypoallergenic Expected Flag</v>
      </c>
      <c r="K565" t="str">
        <f ca="1"/>
        <v>FGI</v>
      </c>
      <c r="L565" t="str">
        <f ca="1"/>
        <v>This attribute corresponds to the marketing claim made on the formula : whether the formula is expected to be hypoallergenic or not. This information is used by Safety to confirm or not the hypoallergenicity of the formula. Labs fill in this information if the marketing brief contains the hypoallergenic claim.</v>
      </c>
      <c r="M565">
        <f ca="1"/>
        <v>0</v>
      </c>
      <c r="N565" t="str">
        <f ca="1"/>
        <v>Validated</v>
      </c>
      <c r="O565">
        <f>Feuil1!$B$1</f>
        <v>20230823</v>
      </c>
      <c r="P565" t="str">
        <f ca="1">VLOOKUP(F565,Feuil1!$A$13:$D$33,2,FALSE)</f>
        <v>Validated</v>
      </c>
      <c r="Q565" t="str">
        <f ca="1">VLOOKUP(F565,Feuil1!$A$13:$D$33,3,FALSE)</f>
        <v>Mourad B</v>
      </c>
      <c r="R565" t="str">
        <f ca="1">VLOOKUP(F565,Feuil1!$A$13:$D$33,4,FALSE)</f>
        <v>Arnaud H</v>
      </c>
      <c r="W565" t="str">
        <f ca="1">_xlfn.XLOOKUP(A565,SDDS!A:A,SDDS!G:G,FALSE)</f>
        <v>fgi_formula_claim_characteristics</v>
      </c>
      <c r="X565" t="str">
        <f ca="1">_xlfn.XLOOKUP(A565,SDDS!A:A,SDDS!H:H,FALSE)</f>
        <v>hypoallergenic_expected_flag</v>
      </c>
      <c r="Y565">
        <f ca="1">_xlfn.XLOOKUP(A565,SDDS!A:A,SDDS!I:I,FALSE)</f>
        <v>0</v>
      </c>
      <c r="Z565">
        <f ca="1">_xlfn.XLOOKUP(A565,SDDS!A:A,SDDS!J:J,FALSE)</f>
        <v>0</v>
      </c>
      <c r="AA565">
        <f ca="1">_xlfn.XLOOKUP(A565,SDDS!A:A,SDDS!K:K,FALSE)</f>
        <v>0</v>
      </c>
      <c r="AD565" t="str">
        <f ca="1">_xlfn.XLOOKUP(A565,'Extract Diagnostic'!A:A,'Extract Diagnostic'!L:L,"0")</f>
        <v>LICENSE TO OPERATE</v>
      </c>
      <c r="AE565" t="str">
        <f ca="1">_xlfn.XLOOKUP(A565,'Extract Diagnostic'!A:A,'Extract Diagnostic'!M:M,"0")</f>
        <v>LICENSE TO OPERATE</v>
      </c>
      <c r="AF565" t="str">
        <f ca="1">_xlfn.XLOOKUP(A565,'Extract Diagnostic'!A:A,'Extract Diagnostic'!N:N,"0")</f>
        <v>LICENSE TO OPERATE</v>
      </c>
      <c r="AG565" t="str">
        <f ca="1">_xlfn.XLOOKUP(A565,'Extract Diagnostic'!A:A,'Extract Diagnostic'!X:X,"0")</f>
        <v>HIGH</v>
      </c>
      <c r="AH565" t="str">
        <f ca="1">_xlfn.XLOOKUP(A565,'Extract Diagnostic'!A:A,'Extract Diagnostic'!Y:Y,"0")</f>
        <v>HIGH</v>
      </c>
      <c r="AI565" t="str">
        <f ca="1">_xlfn.XLOOKUP(A565,'Extract Diagnostic'!A:A,'Extract Diagnostic'!Z:Z,"0")</f>
        <v>HIGH</v>
      </c>
    </row>
    <row r="566" spans="1:35" hidden="1" x14ac:dyDescent="0.35">
      <c r="A566" t="str">
        <f t="shared" ca="1" si="15"/>
        <v>SocleSOC - Socle ID cardID Card Others</v>
      </c>
      <c r="B566" t="str">
        <f ca="1"/>
        <v>7AE</v>
      </c>
      <c r="C566" t="str">
        <f ca="1"/>
        <v>MT8-X5G-JZF-7AE</v>
      </c>
      <c r="D566" t="str">
        <f ca="1"/>
        <v>Research &amp; Innovation</v>
      </c>
      <c r="E566" t="str">
        <f ca="1"/>
        <v>Formula</v>
      </c>
      <c r="F566" t="str">
        <f ca="1"/>
        <v>Socle</v>
      </c>
      <c r="G566" t="str">
        <f ca="1"/>
        <v>SOC - Socle ID card</v>
      </c>
      <c r="H566" t="str">
        <f ca="1"/>
        <v>Scientific data and technical knowledge shared and digitalized by formulation experts to assess the readiness and robustness of a future socle</v>
      </c>
      <c r="I566" t="str">
        <f ca="1"/>
        <v>ID Card Others [SOC]</v>
      </c>
      <c r="J566" t="str">
        <f ca="1"/>
        <v>ID Card Others</v>
      </c>
      <c r="K566" t="str">
        <f ca="1"/>
        <v>SOC</v>
      </c>
      <c r="L566" t="str">
        <f ca="1"/>
        <v>Other information for ID general field</v>
      </c>
      <c r="M566">
        <f ca="1"/>
        <v>0</v>
      </c>
      <c r="N566" t="str">
        <f ca="1"/>
        <v>Validated</v>
      </c>
      <c r="O566">
        <f>Feuil1!$B$1</f>
        <v>20230823</v>
      </c>
      <c r="P566" t="str">
        <f ca="1">VLOOKUP(F566,Feuil1!$A$13:$D$33,2,FALSE)</f>
        <v>Validated</v>
      </c>
      <c r="Q566" t="str">
        <f ca="1">VLOOKUP(F566,Feuil1!$A$13:$D$33,3,FALSE)</f>
        <v>Mourad B</v>
      </c>
      <c r="R566" t="str">
        <f ca="1">VLOOKUP(F566,Feuil1!$A$13:$D$33,4,FALSE)</f>
        <v>Frederic G</v>
      </c>
      <c r="W566" s="4" t="b">
        <v>0</v>
      </c>
      <c r="X566" s="4" t="b">
        <v>0</v>
      </c>
      <c r="Y566" s="4" t="b">
        <v>0</v>
      </c>
      <c r="Z566" s="4" t="b">
        <v>0</v>
      </c>
      <c r="AA566" t="b">
        <v>0</v>
      </c>
    </row>
    <row r="567" spans="1:35" x14ac:dyDescent="0.35">
      <c r="A567" t="str">
        <f t="shared" ca="1" si="15"/>
        <v>MD Formula General InformationFGI - Formula R&amp;I General classificationIFRA category code</v>
      </c>
      <c r="B567" t="str">
        <f ca="1"/>
        <v>0N8</v>
      </c>
      <c r="C567" t="str">
        <f ca="1"/>
        <v>MT8-JNY-VK8-0N8</v>
      </c>
      <c r="D567" t="str">
        <f ca="1"/>
        <v>Research &amp; Innovation</v>
      </c>
      <c r="E567" t="str">
        <f ca="1"/>
        <v>Formula</v>
      </c>
      <c r="F567" t="str">
        <f ca="1"/>
        <v>MD Formula General Information</v>
      </c>
      <c r="G567" t="str">
        <f ca="1"/>
        <v>FGI - Formula R&amp;I General classification</v>
      </c>
      <c r="H567" t="str">
        <f ca="1"/>
        <v>General information that classifies the formula and describes it in terms of its classification.</v>
      </c>
      <c r="I567" t="str">
        <f ca="1"/>
        <v>IFRA category code [FGI]</v>
      </c>
      <c r="J567" t="str">
        <f ca="1"/>
        <v>IFRA category code</v>
      </c>
      <c r="K567" t="str">
        <f ca="1"/>
        <v>FGI</v>
      </c>
      <c r="L567" t="str">
        <f ca="1"/>
        <v>Specific code to identify the IFRA (International Fragrance Association) that classifies cosmetic products in order to set rules regarding the use of fragrances in the cosmetic industry</v>
      </c>
      <c r="M567">
        <f ca="1"/>
        <v>0</v>
      </c>
      <c r="N567" t="str">
        <f ca="1"/>
        <v>Validated</v>
      </c>
      <c r="O567">
        <f>Feuil1!$B$1</f>
        <v>20230823</v>
      </c>
      <c r="P567" t="str">
        <f ca="1">VLOOKUP(F567,Feuil1!$A$13:$D$33,2,FALSE)</f>
        <v>Validated</v>
      </c>
      <c r="Q567" t="str">
        <f ca="1">VLOOKUP(F567,Feuil1!$A$13:$D$33,3,FALSE)</f>
        <v>Mourad B</v>
      </c>
      <c r="R567" t="str">
        <f ca="1">VLOOKUP(F567,Feuil1!$A$13:$D$33,4,FALSE)</f>
        <v>Arnaud H</v>
      </c>
      <c r="W567" t="str">
        <f ca="1">_xlfn.XLOOKUP(A567,SDDS!A:A,SDDS!G:G,FALSE)</f>
        <v>fgi_formula_ri_general_classification</v>
      </c>
      <c r="X567" t="str">
        <f ca="1">_xlfn.XLOOKUP(A567,SDDS!A:A,SDDS!H:H,FALSE)</f>
        <v>ifra_category_code</v>
      </c>
      <c r="Y567">
        <f ca="1">_xlfn.XLOOKUP(A567,SDDS!A:A,SDDS!I:I,FALSE)</f>
        <v>0</v>
      </c>
      <c r="Z567">
        <f ca="1">_xlfn.XLOOKUP(A567,SDDS!A:A,SDDS!J:J,FALSE)</f>
        <v>0</v>
      </c>
      <c r="AA567">
        <f ca="1">_xlfn.XLOOKUP(A567,SDDS!A:A,SDDS!K:K,FALSE)</f>
        <v>0</v>
      </c>
      <c r="AD567" t="str">
        <f ca="1">_xlfn.XLOOKUP(A567,'Extract Diagnostic'!A:A,'Extract Diagnostic'!L:L,"0")</f>
        <v>LICENSE TO OPERATE</v>
      </c>
      <c r="AE567" t="str">
        <f ca="1">_xlfn.XLOOKUP(A567,'Extract Diagnostic'!A:A,'Extract Diagnostic'!M:M,"0")</f>
        <v>LICENSE TO OPERATE</v>
      </c>
      <c r="AF567" t="str">
        <f ca="1">_xlfn.XLOOKUP(A567,'Extract Diagnostic'!A:A,'Extract Diagnostic'!N:N,"0")</f>
        <v>LICENSE TO OPERATE</v>
      </c>
      <c r="AG567" t="str">
        <f ca="1">_xlfn.XLOOKUP(A567,'Extract Diagnostic'!A:A,'Extract Diagnostic'!X:X,"0")</f>
        <v>HIGH</v>
      </c>
      <c r="AH567" t="str">
        <f ca="1">_xlfn.XLOOKUP(A567,'Extract Diagnostic'!A:A,'Extract Diagnostic'!Y:Y,"0")</f>
        <v>HIGH</v>
      </c>
      <c r="AI567" t="str">
        <f ca="1">_xlfn.XLOOKUP(A567,'Extract Diagnostic'!A:A,'Extract Diagnostic'!Z:Z,"0")</f>
        <v>HIGH</v>
      </c>
    </row>
    <row r="568" spans="1:35" x14ac:dyDescent="0.35">
      <c r="A568" t="str">
        <f t="shared" ca="1" si="15"/>
        <v>MD Formula General InformationFGI - Formula R&amp;I General classificationIFRA category name</v>
      </c>
      <c r="B568" t="str">
        <f ca="1"/>
        <v>8Q1</v>
      </c>
      <c r="C568" t="str">
        <f ca="1"/>
        <v>MT8-JNY-VK8-8Q1</v>
      </c>
      <c r="D568" t="str">
        <f ca="1"/>
        <v>Research &amp; Innovation</v>
      </c>
      <c r="E568" t="str">
        <f ca="1"/>
        <v>Formula</v>
      </c>
      <c r="F568" t="str">
        <f ca="1"/>
        <v>MD Formula General Information</v>
      </c>
      <c r="G568" t="str">
        <f ca="1"/>
        <v>FGI - Formula R&amp;I General classification</v>
      </c>
      <c r="H568" t="str">
        <f ca="1"/>
        <v>General information that classifies the formula and describes it in terms of its classification.</v>
      </c>
      <c r="I568" t="str">
        <f ca="1"/>
        <v>IFRA category name [FGI]</v>
      </c>
      <c r="J568" t="str">
        <f ca="1"/>
        <v>IFRA category name</v>
      </c>
      <c r="K568" t="str">
        <f ca="1"/>
        <v>FGI</v>
      </c>
      <c r="L568" t="str">
        <f ca="1"/>
        <v>IFRA (International Fragrance Association) classifies cosmetic products in order to set rules regarding the use of fragrances in the cosmetic industry</v>
      </c>
      <c r="M568">
        <f ca="1"/>
        <v>0</v>
      </c>
      <c r="N568" t="str">
        <f ca="1"/>
        <v>Validated</v>
      </c>
      <c r="O568">
        <f>Feuil1!$B$1</f>
        <v>20230823</v>
      </c>
      <c r="P568" t="str">
        <f ca="1">VLOOKUP(F568,Feuil1!$A$13:$D$33,2,FALSE)</f>
        <v>Validated</v>
      </c>
      <c r="Q568" t="str">
        <f ca="1">VLOOKUP(F568,Feuil1!$A$13:$D$33,3,FALSE)</f>
        <v>Mourad B</v>
      </c>
      <c r="R568" t="str">
        <f ca="1">VLOOKUP(F568,Feuil1!$A$13:$D$33,4,FALSE)</f>
        <v>Arnaud H</v>
      </c>
      <c r="W568" t="str">
        <f ca="1">_xlfn.XLOOKUP(A568,SDDS!A:A,SDDS!G:G,FALSE)</f>
        <v>fgi_formula_ri_general_classification</v>
      </c>
      <c r="X568" t="str">
        <f ca="1">_xlfn.XLOOKUP(A568,SDDS!A:A,SDDS!H:H,FALSE)</f>
        <v>ifra_category_name_en</v>
      </c>
      <c r="Y568" t="str">
        <f ca="1">_xlfn.XLOOKUP(A568,SDDS!A:A,SDDS!I:I,FALSE)</f>
        <v>ifra_category_name_fr</v>
      </c>
      <c r="Z568">
        <f ca="1">_xlfn.XLOOKUP(A568,SDDS!A:A,SDDS!J:J,FALSE)</f>
        <v>0</v>
      </c>
      <c r="AA568">
        <f ca="1">_xlfn.XLOOKUP(A568,SDDS!A:A,SDDS!K:K,FALSE)</f>
        <v>0</v>
      </c>
      <c r="AD568" t="str">
        <f ca="1">_xlfn.XLOOKUP(A568,'Extract Diagnostic'!A:A,'Extract Diagnostic'!L:L,"0")</f>
        <v>LICENSE TO OPERATE</v>
      </c>
      <c r="AE568" t="str">
        <f ca="1">_xlfn.XLOOKUP(A568,'Extract Diagnostic'!A:A,'Extract Diagnostic'!M:M,"0")</f>
        <v>LICENSE TO OPERATE</v>
      </c>
      <c r="AF568" t="str">
        <f ca="1">_xlfn.XLOOKUP(A568,'Extract Diagnostic'!A:A,'Extract Diagnostic'!N:N,"0")</f>
        <v>LICENSE TO OPERATE</v>
      </c>
      <c r="AG568" t="str">
        <f ca="1">_xlfn.XLOOKUP(A568,'Extract Diagnostic'!A:A,'Extract Diagnostic'!X:X,"0")</f>
        <v>HIGH</v>
      </c>
      <c r="AH568" t="str">
        <f ca="1">_xlfn.XLOOKUP(A568,'Extract Diagnostic'!A:A,'Extract Diagnostic'!Y:Y,"0")</f>
        <v>HIGH</v>
      </c>
      <c r="AI568" t="str">
        <f ca="1">_xlfn.XLOOKUP(A568,'Extract Diagnostic'!A:A,'Extract Diagnostic'!Z:Z,"0")</f>
        <v>HIGH</v>
      </c>
    </row>
    <row r="569" spans="1:35" hidden="1" x14ac:dyDescent="0.35">
      <c r="A569" t="str">
        <f t="shared" ca="1" si="15"/>
        <v>SocleSOC - Socle Technical featuresImmediat effects (RM)</v>
      </c>
      <c r="B569" t="str">
        <f ca="1"/>
        <v>A2Q</v>
      </c>
      <c r="C569" t="str">
        <f ca="1"/>
        <v>MT8-X5G-NKJ-A2Q</v>
      </c>
      <c r="D569" t="str">
        <f ca="1"/>
        <v>Research &amp; Innovation</v>
      </c>
      <c r="E569" t="str">
        <f ca="1"/>
        <v>Formula</v>
      </c>
      <c r="F569" t="str">
        <f ca="1"/>
        <v>Socle</v>
      </c>
      <c r="G569" t="str">
        <f ca="1"/>
        <v>SOC - Socle Technical features</v>
      </c>
      <c r="H569" t="str">
        <f ca="1"/>
        <v>Elements enabling to identify and characterize a Socle</v>
      </c>
      <c r="I569" t="str">
        <f ca="1"/>
        <v>Immediat effects (RM) [SOC]</v>
      </c>
      <c r="J569" t="str">
        <f ca="1"/>
        <v>Immediat effects (RM)</v>
      </c>
      <c r="K569" t="str">
        <f ca="1"/>
        <v>SOC</v>
      </c>
      <c r="L569" t="str">
        <f ca="1"/>
        <v>TBD</v>
      </c>
      <c r="M569">
        <f ca="1"/>
        <v>0</v>
      </c>
      <c r="N569" t="str">
        <f ca="1"/>
        <v>Obsolete</v>
      </c>
      <c r="O569">
        <f>Feuil1!$B$1</f>
        <v>20230823</v>
      </c>
      <c r="P569" t="str">
        <f ca="1">VLOOKUP(F569,Feuil1!$A$13:$D$33,2,FALSE)</f>
        <v>Validated</v>
      </c>
      <c r="Q569" t="str">
        <f ca="1">VLOOKUP(F569,Feuil1!$A$13:$D$33,3,FALSE)</f>
        <v>Mourad B</v>
      </c>
      <c r="R569" t="str">
        <f ca="1">VLOOKUP(F569,Feuil1!$A$13:$D$33,4,FALSE)</f>
        <v>Frederic G</v>
      </c>
      <c r="W569" s="4" t="b">
        <v>0</v>
      </c>
      <c r="X569" s="4" t="b">
        <v>0</v>
      </c>
      <c r="Y569" s="4" t="b">
        <v>0</v>
      </c>
      <c r="Z569" s="4" t="b">
        <v>0</v>
      </c>
      <c r="AA569" t="b">
        <v>0</v>
      </c>
    </row>
    <row r="570" spans="1:35" hidden="1" x14ac:dyDescent="0.35">
      <c r="A570" t="str">
        <f t="shared" ca="1" si="15"/>
        <v>SocleSOC - Socle Composition Packaging RoutineIMO : Internal Metering Orifice (mm)</v>
      </c>
      <c r="B570" t="str">
        <f ca="1"/>
        <v>TPU</v>
      </c>
      <c r="C570" t="str">
        <f ca="1"/>
        <v>MT8-X5G-3BX-TPU</v>
      </c>
      <c r="D570" t="str">
        <f ca="1"/>
        <v>Research &amp; Innovation</v>
      </c>
      <c r="E570" t="str">
        <f ca="1"/>
        <v>Formula</v>
      </c>
      <c r="F570" t="str">
        <f ca="1"/>
        <v>Socle</v>
      </c>
      <c r="G570" t="str">
        <f ca="1"/>
        <v>SOC - Socle Composition Packaging Routine</v>
      </c>
      <c r="H570" t="str">
        <f ca="1"/>
        <v>Information on the packaging characteristics of the Socle</v>
      </c>
      <c r="I570" t="str">
        <f ca="1"/>
        <v>IMO : Internal Metering Orifice (mm) [SOC]</v>
      </c>
      <c r="J570" t="str">
        <f ca="1"/>
        <v>IMO : Internal Metering Orifice (mm)</v>
      </c>
      <c r="K570" t="str">
        <f ca="1"/>
        <v>SOC</v>
      </c>
      <c r="L570" t="str">
        <f ca="1"/>
        <v>TBD</v>
      </c>
      <c r="M570">
        <f ca="1"/>
        <v>0</v>
      </c>
      <c r="N570" t="str">
        <f ca="1"/>
        <v>Obsolete</v>
      </c>
      <c r="O570">
        <f>Feuil1!$B$1</f>
        <v>20230823</v>
      </c>
      <c r="P570" t="str">
        <f ca="1">VLOOKUP(F570,Feuil1!$A$13:$D$33,2,FALSE)</f>
        <v>Validated</v>
      </c>
      <c r="Q570" t="str">
        <f ca="1">VLOOKUP(F570,Feuil1!$A$13:$D$33,3,FALSE)</f>
        <v>Mourad B</v>
      </c>
      <c r="R570" t="str">
        <f ca="1">VLOOKUP(F570,Feuil1!$A$13:$D$33,4,FALSE)</f>
        <v>Frederic G</v>
      </c>
      <c r="W570" s="4" t="b">
        <v>0</v>
      </c>
      <c r="X570" s="4" t="b">
        <v>0</v>
      </c>
      <c r="Y570" s="4" t="b">
        <v>0</v>
      </c>
      <c r="Z570" s="4" t="b">
        <v>0</v>
      </c>
      <c r="AA570" t="b">
        <v>0</v>
      </c>
    </row>
    <row r="571" spans="1:35" x14ac:dyDescent="0.35">
      <c r="A571" t="str">
        <f t="shared" ca="1" si="15"/>
        <v>MD Formula General InformationFGI - Formula Regulatory characteristicsindividual heavy metal total content in formula (value)</v>
      </c>
      <c r="B571" t="str">
        <f ca="1"/>
        <v>9KA</v>
      </c>
      <c r="C571" t="str">
        <f ca="1"/>
        <v>MT8-JNY-OJV-9KA</v>
      </c>
      <c r="D571" t="str">
        <f ca="1"/>
        <v>Research &amp; Innovation</v>
      </c>
      <c r="E571" t="str">
        <f ca="1"/>
        <v>Formula</v>
      </c>
      <c r="F571" t="str">
        <f ca="1"/>
        <v>MD Formula General Information</v>
      </c>
      <c r="G571" t="str">
        <f ca="1"/>
        <v>FGI - Formula Regulatory characteristics</v>
      </c>
      <c r="H571" t="str">
        <f ca="1"/>
        <v xml:space="preserve">Properties of formula that determine its compliance with regulatory requirements or standards. </v>
      </c>
      <c r="I571" t="str">
        <f ca="1"/>
        <v>individual heavy metal total content in formula (value) [FGI]</v>
      </c>
      <c r="J571" t="str">
        <f ca="1"/>
        <v>individual heavy metal total content in formula (value)</v>
      </c>
      <c r="K571" t="str">
        <f ca="1"/>
        <v>FGI</v>
      </c>
      <c r="L571" t="str">
        <f ca="1"/>
        <v xml:space="preserve">sum of each heavy metal in the formula (value) - calculed based on internal RM measurement </v>
      </c>
      <c r="M571">
        <f ca="1"/>
        <v>0</v>
      </c>
      <c r="N571" t="str">
        <f ca="1"/>
        <v>On going</v>
      </c>
      <c r="O571">
        <f>Feuil1!$B$1</f>
        <v>20230823</v>
      </c>
      <c r="P571" t="str">
        <f ca="1">VLOOKUP(F571,Feuil1!$A$13:$D$33,2,FALSE)</f>
        <v>Validated</v>
      </c>
      <c r="Q571" t="str">
        <f ca="1">VLOOKUP(F571,Feuil1!$A$13:$D$33,3,FALSE)</f>
        <v>Mourad B</v>
      </c>
      <c r="R571" t="str">
        <f ca="1">VLOOKUP(F571,Feuil1!$A$13:$D$33,4,FALSE)</f>
        <v>Arnaud H</v>
      </c>
      <c r="W571" t="str">
        <f ca="1">_xlfn.XLOOKUP(A571,SDDS!A:A,SDDS!G:G,FALSE)</f>
        <v>fgi_formula_regulatory_characteristics</v>
      </c>
      <c r="X571">
        <f ca="1">_xlfn.XLOOKUP(A571,SDDS!A:A,SDDS!H:H,FALSE)</f>
        <v>0</v>
      </c>
      <c r="Y571">
        <f ca="1">_xlfn.XLOOKUP(A571,SDDS!A:A,SDDS!I:I,FALSE)</f>
        <v>0</v>
      </c>
      <c r="Z571">
        <f ca="1">_xlfn.XLOOKUP(A571,SDDS!A:A,SDDS!J:J,FALSE)</f>
        <v>0</v>
      </c>
      <c r="AA571">
        <f ca="1">_xlfn.XLOOKUP(A571,SDDS!A:A,SDDS!K:K,FALSE)</f>
        <v>0</v>
      </c>
      <c r="AD571" t="str">
        <f ca="1">_xlfn.XLOOKUP(A571,'Extract Diagnostic'!A:A,'Extract Diagnostic'!L:L,"0")</f>
        <v>LICENSE TO OPERATE</v>
      </c>
      <c r="AE571" t="str">
        <f ca="1">_xlfn.XLOOKUP(A571,'Extract Diagnostic'!A:A,'Extract Diagnostic'!M:M,"0")</f>
        <v>LICENSE TO OPERATE</v>
      </c>
      <c r="AF571" t="str">
        <f ca="1">_xlfn.XLOOKUP(A571,'Extract Diagnostic'!A:A,'Extract Diagnostic'!N:N,"0")</f>
        <v>LICENSE TO OPERATE</v>
      </c>
      <c r="AG571" t="str">
        <f ca="1">_xlfn.XLOOKUP(A571,'Extract Diagnostic'!A:A,'Extract Diagnostic'!X:X,"0")</f>
        <v>HIGH</v>
      </c>
      <c r="AH571" t="str">
        <f ca="1">_xlfn.XLOOKUP(A571,'Extract Diagnostic'!A:A,'Extract Diagnostic'!Y:Y,"0")</f>
        <v>HIGH</v>
      </c>
      <c r="AI571" t="str">
        <f ca="1">_xlfn.XLOOKUP(A571,'Extract Diagnostic'!A:A,'Extract Diagnostic'!Z:Z,"0")</f>
        <v>HIGH</v>
      </c>
    </row>
    <row r="572" spans="1:35" x14ac:dyDescent="0.35">
      <c r="A572" t="str">
        <f t="shared" ca="1" si="15"/>
        <v>MD Formula General InformationFGI - Formula Ingredient CompositionIngredient aggregated MOS</v>
      </c>
      <c r="B572" t="str">
        <f ca="1"/>
        <v>9VO</v>
      </c>
      <c r="C572" t="str">
        <f ca="1"/>
        <v>MT8-JNY-59Q-9VO</v>
      </c>
      <c r="D572" t="str">
        <f ca="1"/>
        <v>Research &amp; Innovation</v>
      </c>
      <c r="E572" t="str">
        <f ca="1"/>
        <v>Formula</v>
      </c>
      <c r="F572" t="str">
        <f ca="1"/>
        <v>MD Formula General Information</v>
      </c>
      <c r="G572" t="str">
        <f ca="1"/>
        <v>FGI - Formula Ingredient Composition</v>
      </c>
      <c r="H572"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572" t="str">
        <f ca="1"/>
        <v>Ingredient aggregated MOS [FGI]</v>
      </c>
      <c r="J572" t="str">
        <f ca="1"/>
        <v>Ingredient aggregated MOS</v>
      </c>
      <c r="K572" t="str">
        <f ca="1"/>
        <v>FGI</v>
      </c>
      <c r="L572" t="str">
        <f ca="1"/>
        <v>aggregated MOS calculation of each substance (or ingredient) at formula level (no unit)</v>
      </c>
      <c r="M572">
        <f ca="1"/>
        <v>0</v>
      </c>
      <c r="N572" t="str">
        <f ca="1"/>
        <v>On going</v>
      </c>
      <c r="O572">
        <f>Feuil1!$B$1</f>
        <v>20230823</v>
      </c>
      <c r="P572" t="str">
        <f ca="1">VLOOKUP(F572,Feuil1!$A$13:$D$33,2,FALSE)</f>
        <v>Validated</v>
      </c>
      <c r="Q572" t="str">
        <f ca="1">VLOOKUP(F572,Feuil1!$A$13:$D$33,3,FALSE)</f>
        <v>Mourad B</v>
      </c>
      <c r="R572" t="str">
        <f ca="1">VLOOKUP(F572,Feuil1!$A$13:$D$33,4,FALSE)</f>
        <v>Arnaud H</v>
      </c>
      <c r="W572" t="str">
        <f ca="1">_xlfn.XLOOKUP(A572,SDDS!A:A,SDDS!G:G,FALSE)</f>
        <v>fgi_formula_ingredient_composition</v>
      </c>
      <c r="X572">
        <f ca="1">_xlfn.XLOOKUP(A572,SDDS!A:A,SDDS!H:H,FALSE)</f>
        <v>0</v>
      </c>
      <c r="Y572">
        <f ca="1">_xlfn.XLOOKUP(A572,SDDS!A:A,SDDS!I:I,FALSE)</f>
        <v>0</v>
      </c>
      <c r="Z572">
        <f ca="1">_xlfn.XLOOKUP(A572,SDDS!A:A,SDDS!J:J,FALSE)</f>
        <v>0</v>
      </c>
      <c r="AA572">
        <f ca="1">_xlfn.XLOOKUP(A572,SDDS!A:A,SDDS!K:K,FALSE)</f>
        <v>0</v>
      </c>
      <c r="AD572" t="str">
        <f ca="1">_xlfn.XLOOKUP(A572,'Extract Diagnostic'!A:A,'Extract Diagnostic'!L:L,"0")</f>
        <v>LICENSE TO OPERATE</v>
      </c>
      <c r="AE572" t="str">
        <f ca="1">_xlfn.XLOOKUP(A572,'Extract Diagnostic'!A:A,'Extract Diagnostic'!M:M,"0")</f>
        <v>LICENSE TO OPERATE</v>
      </c>
      <c r="AF572" t="str">
        <f ca="1">_xlfn.XLOOKUP(A572,'Extract Diagnostic'!A:A,'Extract Diagnostic'!N:N,"0")</f>
        <v>LICENSE TO OPERATE</v>
      </c>
      <c r="AG572" t="str">
        <f ca="1">_xlfn.XLOOKUP(A572,'Extract Diagnostic'!A:A,'Extract Diagnostic'!X:X,"0")</f>
        <v>HIGH</v>
      </c>
      <c r="AH572" t="str">
        <f ca="1">_xlfn.XLOOKUP(A572,'Extract Diagnostic'!A:A,'Extract Diagnostic'!Y:Y,"0")</f>
        <v>HIGH</v>
      </c>
      <c r="AI572" t="str">
        <f ca="1">_xlfn.XLOOKUP(A572,'Extract Diagnostic'!A:A,'Extract Diagnostic'!Z:Z,"0")</f>
        <v>HIGH</v>
      </c>
    </row>
    <row r="573" spans="1:35" x14ac:dyDescent="0.35">
      <c r="A573" t="str">
        <f t="shared" ca="1" si="15"/>
        <v>MD Formula General InformationFIL - Full Ingredient Labelling - Line IngredientsIngredient Number for FIL Line Number Ingredients</v>
      </c>
      <c r="B573" t="str">
        <f ca="1"/>
        <v>0PV</v>
      </c>
      <c r="C573" t="str">
        <f ca="1"/>
        <v>MT8-JNY-X30-0PV</v>
      </c>
      <c r="D573" t="str">
        <f ca="1"/>
        <v>Research &amp; Innovation</v>
      </c>
      <c r="E573" t="str">
        <f ca="1"/>
        <v>Formula</v>
      </c>
      <c r="F573" t="str">
        <f ca="1"/>
        <v>MD Formula General Information</v>
      </c>
      <c r="G573" t="str">
        <f ca="1"/>
        <v>FIL - Full Ingredient Labelling - Line Ingredients</v>
      </c>
      <c r="H573" t="str">
        <f ca="1"/>
        <v xml:space="preserve">Line ingredients of the Full Ingredient Labelling which informs the consumer of the ingredients that make up the product </v>
      </c>
      <c r="I573" t="str">
        <f ca="1"/>
        <v>Ingredient Number for FIL Line Number Ingredients [FIL]</v>
      </c>
      <c r="J573" t="str">
        <f ca="1"/>
        <v>Ingredient Number for FIL Line Number Ingredients</v>
      </c>
      <c r="K573" t="str">
        <f ca="1"/>
        <v>FIL</v>
      </c>
      <c r="L573" t="str">
        <f ca="1"/>
        <v>Unique identifier assigned to individual ingredients line in the Full Ingredient Labelling (FIL) system</v>
      </c>
      <c r="M573">
        <f ca="1"/>
        <v>0</v>
      </c>
      <c r="N573" t="str">
        <f ca="1"/>
        <v>Validated</v>
      </c>
      <c r="O573">
        <f>Feuil1!$B$1</f>
        <v>20230823</v>
      </c>
      <c r="P573" t="str">
        <f ca="1">VLOOKUP(F573,Feuil1!$A$13:$D$33,2,FALSE)</f>
        <v>Validated</v>
      </c>
      <c r="Q573" t="str">
        <f ca="1">VLOOKUP(F573,Feuil1!$A$13:$D$33,3,FALSE)</f>
        <v>Mourad B</v>
      </c>
      <c r="R573" t="str">
        <f ca="1">VLOOKUP(F573,Feuil1!$A$13:$D$33,4,FALSE)</f>
        <v>Arnaud H</v>
      </c>
      <c r="W573" t="str">
        <f ca="1">_xlfn.XLOOKUP(A573,SDDS!A:A,SDDS!G:G,FALSE)</f>
        <v>fil_full_ingredient_labelling_line_ingredients</v>
      </c>
      <c r="X573" t="str">
        <f ca="1">_xlfn.XLOOKUP(A573,SDDS!A:A,SDDS!H:H,FALSE)</f>
        <v>ingredient_number</v>
      </c>
      <c r="Y573" t="str">
        <f ca="1">_xlfn.XLOOKUP(A573,SDDS!A:A,SDDS!I:I,FALSE)</f>
        <v>ingredient_source_id</v>
      </c>
      <c r="Z573" t="str">
        <f ca="1">_xlfn.XLOOKUP(A573,SDDS!A:A,SDDS!J:J,FALSE)</f>
        <v>ingredient_id</v>
      </c>
      <c r="AA573">
        <f ca="1">_xlfn.XLOOKUP(A573,SDDS!A:A,SDDS!K:K,FALSE)</f>
        <v>0</v>
      </c>
      <c r="AD573" t="str">
        <f ca="1">_xlfn.XLOOKUP(A573,'Extract Diagnostic'!A:A,'Extract Diagnostic'!L:L,"0")</f>
        <v>LICENSE TO OPERATE</v>
      </c>
      <c r="AE573" t="str">
        <f ca="1">_xlfn.XLOOKUP(A573,'Extract Diagnostic'!A:A,'Extract Diagnostic'!M:M,"0")</f>
        <v>LICENSE TO OPERATE</v>
      </c>
      <c r="AF573" t="str">
        <f ca="1">_xlfn.XLOOKUP(A573,'Extract Diagnostic'!A:A,'Extract Diagnostic'!N:N,"0")</f>
        <v>LICENSE TO OPERATE</v>
      </c>
      <c r="AG573" t="str">
        <f ca="1">_xlfn.XLOOKUP(A573,'Extract Diagnostic'!A:A,'Extract Diagnostic'!X:X,"0")</f>
        <v>HIGH</v>
      </c>
      <c r="AH573" t="str">
        <f ca="1">_xlfn.XLOOKUP(A573,'Extract Diagnostic'!A:A,'Extract Diagnostic'!Y:Y,"0")</f>
        <v>HIGH</v>
      </c>
      <c r="AI573" t="str">
        <f ca="1">_xlfn.XLOOKUP(A573,'Extract Diagnostic'!A:A,'Extract Diagnostic'!Z:Z,"0")</f>
        <v>HIGH</v>
      </c>
    </row>
    <row r="574" spans="1:35" x14ac:dyDescent="0.35">
      <c r="A574" t="str">
        <f t="shared" ca="1" si="15"/>
        <v>MD Formula General InformationFGI - Formula Ingredient CompositionIngredient Number for Formula Ingredient Composition</v>
      </c>
      <c r="B574" t="str">
        <f ca="1"/>
        <v>0O5</v>
      </c>
      <c r="C574" t="str">
        <f ca="1"/>
        <v>MT8-JNY-59Q-0O5</v>
      </c>
      <c r="D574" t="str">
        <f ca="1"/>
        <v>Research &amp; Innovation</v>
      </c>
      <c r="E574" t="str">
        <f ca="1"/>
        <v>Formula</v>
      </c>
      <c r="F574" t="str">
        <f ca="1"/>
        <v>MD Formula General Information</v>
      </c>
      <c r="G574" t="str">
        <f ca="1"/>
        <v>FGI - Formula Ingredient Composition</v>
      </c>
      <c r="H574"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574" t="str">
        <f ca="1"/>
        <v>Ingredient Number for Formula Ingredient Composition [FGI]</v>
      </c>
      <c r="J574" t="str">
        <f ca="1"/>
        <v>Ingredient Number for Formula Ingredient Composition</v>
      </c>
      <c r="K574" t="str">
        <f ca="1"/>
        <v>FGI</v>
      </c>
      <c r="L574" t="str">
        <f ca="1"/>
        <v>Number of ingredients used in the formula composition process</v>
      </c>
      <c r="M574">
        <f ca="1"/>
        <v>0</v>
      </c>
      <c r="N574" t="str">
        <f ca="1"/>
        <v>Validated</v>
      </c>
      <c r="O574">
        <f>Feuil1!$B$1</f>
        <v>20230823</v>
      </c>
      <c r="P574" t="str">
        <f ca="1">VLOOKUP(F574,Feuil1!$A$13:$D$33,2,FALSE)</f>
        <v>Validated</v>
      </c>
      <c r="Q574" t="str">
        <f ca="1">VLOOKUP(F574,Feuil1!$A$13:$D$33,3,FALSE)</f>
        <v>Mourad B</v>
      </c>
      <c r="R574" t="str">
        <f ca="1">VLOOKUP(F574,Feuil1!$A$13:$D$33,4,FALSE)</f>
        <v>Arnaud H</v>
      </c>
      <c r="W574" t="str">
        <f ca="1">_xlfn.XLOOKUP(A574,SDDS!A:A,SDDS!G:G,FALSE)</f>
        <v>fgi_formula_ingredient_composition</v>
      </c>
      <c r="X574" t="str">
        <f ca="1">_xlfn.XLOOKUP(A574,SDDS!A:A,SDDS!H:H,FALSE)</f>
        <v>ingredient_number</v>
      </c>
      <c r="Y574" t="str">
        <f ca="1">_xlfn.XLOOKUP(A574,SDDS!A:A,SDDS!I:I,FALSE)</f>
        <v>ingredient_id</v>
      </c>
      <c r="Z574" t="str">
        <f ca="1">_xlfn.XLOOKUP(A574,SDDS!A:A,SDDS!J:J,FALSE)</f>
        <v>ingredient_source_id</v>
      </c>
      <c r="AA574">
        <f ca="1">_xlfn.XLOOKUP(A574,SDDS!A:A,SDDS!K:K,FALSE)</f>
        <v>0</v>
      </c>
      <c r="AD574" t="str">
        <f ca="1">_xlfn.XLOOKUP(A574,'Extract Diagnostic'!A:A,'Extract Diagnostic'!L:L,"0")</f>
        <v>LICENSE TO OPERATE</v>
      </c>
      <c r="AE574" t="str">
        <f ca="1">_xlfn.XLOOKUP(A574,'Extract Diagnostic'!A:A,'Extract Diagnostic'!M:M,"0")</f>
        <v>LICENSE TO OPERATE</v>
      </c>
      <c r="AF574" t="str">
        <f ca="1">_xlfn.XLOOKUP(A574,'Extract Diagnostic'!A:A,'Extract Diagnostic'!N:N,"0")</f>
        <v>LICENSE TO OPERATE</v>
      </c>
      <c r="AG574" t="str">
        <f ca="1">_xlfn.XLOOKUP(A574,'Extract Diagnostic'!A:A,'Extract Diagnostic'!X:X,"0")</f>
        <v>HIGH</v>
      </c>
      <c r="AH574" t="str">
        <f ca="1">_xlfn.XLOOKUP(A574,'Extract Diagnostic'!A:A,'Extract Diagnostic'!Y:Y,"0")</f>
        <v>HIGH</v>
      </c>
      <c r="AI574" t="str">
        <f ca="1">_xlfn.XLOOKUP(A574,'Extract Diagnostic'!A:A,'Extract Diagnostic'!Z:Z,"0")</f>
        <v>HIGH</v>
      </c>
    </row>
    <row r="575" spans="1:35" hidden="1" x14ac:dyDescent="0.35">
      <c r="A575" t="str">
        <f t="shared" ca="1" si="15"/>
        <v>TechnologyTEC - Technology Composition ArchitectureIngredient Number for Technology Composition</v>
      </c>
      <c r="B575" t="str">
        <f ca="1"/>
        <v>SOW</v>
      </c>
      <c r="C575" t="str">
        <f ca="1"/>
        <v>MT8-EU9-HK8-SOW</v>
      </c>
      <c r="D575" t="str">
        <f ca="1"/>
        <v>Research &amp; Innovation</v>
      </c>
      <c r="E575" t="str">
        <f ca="1"/>
        <v>Formula</v>
      </c>
      <c r="F575" t="str">
        <f ca="1"/>
        <v>Technology</v>
      </c>
      <c r="G575" t="str">
        <f ca="1"/>
        <v>TEC - Technology Composition Architecture</v>
      </c>
      <c r="H575" t="str">
        <f ca="1"/>
        <v>Data linked to the composition of the family it belongs to : quantity, concentration, component name, etc.</v>
      </c>
      <c r="I575" t="str">
        <f ca="1"/>
        <v>Ingredient Number for Technology Composition [TEC]</v>
      </c>
      <c r="J575" t="str">
        <f ca="1"/>
        <v>Ingredient Number for Technology Composition</v>
      </c>
      <c r="K575" t="str">
        <f ca="1"/>
        <v>TEC</v>
      </c>
      <c r="L575" t="str">
        <f ca="1"/>
        <v>TBD</v>
      </c>
      <c r="M575">
        <f ca="1"/>
        <v>0</v>
      </c>
      <c r="N575" t="str">
        <f ca="1"/>
        <v>Validated</v>
      </c>
      <c r="O575">
        <f>Feuil1!$B$1</f>
        <v>20230823</v>
      </c>
      <c r="P575" t="str">
        <f ca="1">VLOOKUP(F575,Feuil1!$A$13:$D$33,2,FALSE)</f>
        <v>Validated</v>
      </c>
      <c r="Q575" t="str">
        <f ca="1">VLOOKUP(F575,Feuil1!$A$13:$D$33,3,FALSE)</f>
        <v>Mourad B</v>
      </c>
      <c r="R575" t="str">
        <f ca="1">VLOOKUP(F575,Feuil1!$A$13:$D$33,4,FALSE)</f>
        <v>Frederic G</v>
      </c>
      <c r="W575" s="4" t="b">
        <v>0</v>
      </c>
      <c r="X575" s="4" t="b">
        <v>0</v>
      </c>
      <c r="Y575" s="4" t="b">
        <v>0</v>
      </c>
      <c r="Z575" s="4" t="b">
        <v>0</v>
      </c>
      <c r="AA575" t="b">
        <v>0</v>
      </c>
    </row>
    <row r="576" spans="1:35" x14ac:dyDescent="0.35">
      <c r="A576" t="str">
        <f t="shared" ca="1" si="15"/>
        <v>MD Formula General InformationFIL - Full Ingredient Labelling - Line CharacteristicsIngredient Regulatory Concentration (%)</v>
      </c>
      <c r="B576" t="str">
        <f ca="1"/>
        <v>2NY</v>
      </c>
      <c r="C576" t="str">
        <f ca="1"/>
        <v>MT8-JNY-8KU-2NY</v>
      </c>
      <c r="D576" t="str">
        <f ca="1"/>
        <v>Research &amp; Innovation</v>
      </c>
      <c r="E576" t="str">
        <f ca="1"/>
        <v>Formula</v>
      </c>
      <c r="F576" t="str">
        <f ca="1"/>
        <v>MD Formula General Information</v>
      </c>
      <c r="G576" t="str">
        <f ca="1"/>
        <v>FIL - Full Ingredient Labelling - Line Characteristics</v>
      </c>
      <c r="H576" t="str">
        <f ca="1"/>
        <v>Line characteristics of the Full Ingredient Labelling which informs the consumer of the ingredients that make up the product</v>
      </c>
      <c r="I576" t="str">
        <f ca="1"/>
        <v>Ingredient Regulatory Concentration (%) [FIL]</v>
      </c>
      <c r="J576" t="str">
        <f ca="1"/>
        <v>Ingredient Regulatory Concentration (%)</v>
      </c>
      <c r="K576" t="str">
        <f ca="1"/>
        <v>FIL</v>
      </c>
      <c r="L576" t="str">
        <f ca="1"/>
        <v>Percentage concentration of an ingredient complying with regulatory requirements, indicating its relative strength in the product</v>
      </c>
      <c r="M576" t="str">
        <f ca="1"/>
        <v>No</v>
      </c>
      <c r="N576" t="str">
        <f ca="1"/>
        <v>Validated</v>
      </c>
      <c r="O576">
        <f>Feuil1!$B$1</f>
        <v>20230823</v>
      </c>
      <c r="P576" t="str">
        <f ca="1">VLOOKUP(F576,Feuil1!$A$13:$D$33,2,FALSE)</f>
        <v>Validated</v>
      </c>
      <c r="Q576" t="str">
        <f ca="1">VLOOKUP(F576,Feuil1!$A$13:$D$33,3,FALSE)</f>
        <v>Mourad B</v>
      </c>
      <c r="R576" t="str">
        <f ca="1">VLOOKUP(F576,Feuil1!$A$13:$D$33,4,FALSE)</f>
        <v>Arnaud H</v>
      </c>
      <c r="W576" t="str">
        <f ca="1">_xlfn.XLOOKUP(A576,SDDS!A:A,SDDS!G:G,FALSE)</f>
        <v>fil_full_ingredient_labelling_line_characteristics</v>
      </c>
      <c r="X576" t="str">
        <f ca="1">_xlfn.XLOOKUP(A576,SDDS!A:A,SDDS!H:H,FALSE)</f>
        <v>fil_ingredient_regulatory_concentration_percentage</v>
      </c>
      <c r="Y576">
        <f ca="1">_xlfn.XLOOKUP(A576,SDDS!A:A,SDDS!I:I,FALSE)</f>
        <v>0</v>
      </c>
      <c r="Z576">
        <f ca="1">_xlfn.XLOOKUP(A576,SDDS!A:A,SDDS!J:J,FALSE)</f>
        <v>0</v>
      </c>
      <c r="AA576">
        <f ca="1">_xlfn.XLOOKUP(A576,SDDS!A:A,SDDS!K:K,FALSE)</f>
        <v>0</v>
      </c>
      <c r="AD576" t="str">
        <f ca="1">_xlfn.XLOOKUP(A576,'Extract Diagnostic'!A:A,'Extract Diagnostic'!L:L,"0")</f>
        <v>LICENSE TO OPERATE</v>
      </c>
      <c r="AE576" t="str">
        <f ca="1">_xlfn.XLOOKUP(A576,'Extract Diagnostic'!A:A,'Extract Diagnostic'!M:M,"0")</f>
        <v>LICENSE TO OPERATE</v>
      </c>
      <c r="AF576" t="str">
        <f ca="1">_xlfn.XLOOKUP(A576,'Extract Diagnostic'!A:A,'Extract Diagnostic'!N:N,"0")</f>
        <v>LICENSE TO OPERATE</v>
      </c>
      <c r="AG576" t="str">
        <f ca="1">_xlfn.XLOOKUP(A576,'Extract Diagnostic'!A:A,'Extract Diagnostic'!X:X,"0")</f>
        <v>HIGH</v>
      </c>
      <c r="AH576" t="str">
        <f ca="1">_xlfn.XLOOKUP(A576,'Extract Diagnostic'!A:A,'Extract Diagnostic'!Y:Y,"0")</f>
        <v>HIGH</v>
      </c>
      <c r="AI576" t="str">
        <f ca="1">_xlfn.XLOOKUP(A576,'Extract Diagnostic'!A:A,'Extract Diagnostic'!Z:Z,"0")</f>
        <v>HIGH</v>
      </c>
    </row>
    <row r="577" spans="1:35" x14ac:dyDescent="0.35">
      <c r="A577" t="str">
        <f t="shared" ca="1" si="15"/>
        <v>MD Formula General InformationFGI - Formula Safety CharacteristicsInhalable Fraction Code</v>
      </c>
      <c r="B577" t="str">
        <f ca="1"/>
        <v>0PA</v>
      </c>
      <c r="C577" t="str">
        <f ca="1"/>
        <v>MT8-JNY-T3Z-0PA</v>
      </c>
      <c r="D577" t="str">
        <f ca="1"/>
        <v>Research &amp; Innovation</v>
      </c>
      <c r="E577" t="str">
        <f ca="1"/>
        <v>Formula</v>
      </c>
      <c r="F577" t="str">
        <f ca="1"/>
        <v>MD Formula General Information</v>
      </c>
      <c r="G577" t="str">
        <f ca="1"/>
        <v>FGI - Formula Safety Characteristics</v>
      </c>
      <c r="H57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577" t="str">
        <f ca="1"/>
        <v>Inhalable Fraction Code [FGI]</v>
      </c>
      <c r="J577" t="str">
        <f ca="1"/>
        <v>Inhalable Fraction Code</v>
      </c>
      <c r="K577" t="str">
        <f ca="1"/>
        <v>FGI</v>
      </c>
      <c r="L577" t="str">
        <f ca="1"/>
        <v>Code that represents the inhalable fraction of a substance or product. It indicates the portion or fraction of the substance that is capable of being inhaled or entering the respiratory system when used or exposed</v>
      </c>
      <c r="M577">
        <f ca="1"/>
        <v>0</v>
      </c>
      <c r="N577" t="str">
        <f ca="1"/>
        <v>Validated</v>
      </c>
      <c r="O577">
        <f>Feuil1!$B$1</f>
        <v>20230823</v>
      </c>
      <c r="P577" t="str">
        <f ca="1">VLOOKUP(F577,Feuil1!$A$13:$D$33,2,FALSE)</f>
        <v>Validated</v>
      </c>
      <c r="Q577" t="str">
        <f ca="1">VLOOKUP(F577,Feuil1!$A$13:$D$33,3,FALSE)</f>
        <v>Mourad B</v>
      </c>
      <c r="R577" t="str">
        <f ca="1">VLOOKUP(F577,Feuil1!$A$13:$D$33,4,FALSE)</f>
        <v>Arnaud H</v>
      </c>
      <c r="W577" t="str">
        <f ca="1">_xlfn.XLOOKUP(A577,SDDS!A:A,SDDS!G:G,FALSE)</f>
        <v>fgi_formula_safety_characteristics</v>
      </c>
      <c r="X577" t="str">
        <f ca="1">_xlfn.XLOOKUP(A577,SDDS!A:A,SDDS!H:H,FALSE)</f>
        <v>inhalable_fraction_code</v>
      </c>
      <c r="Y577">
        <f ca="1">_xlfn.XLOOKUP(A577,SDDS!A:A,SDDS!I:I,FALSE)</f>
        <v>0</v>
      </c>
      <c r="Z577">
        <f ca="1">_xlfn.XLOOKUP(A577,SDDS!A:A,SDDS!J:J,FALSE)</f>
        <v>0</v>
      </c>
      <c r="AA577">
        <f ca="1">_xlfn.XLOOKUP(A577,SDDS!A:A,SDDS!K:K,FALSE)</f>
        <v>0</v>
      </c>
      <c r="AD577" t="str">
        <f ca="1">_xlfn.XLOOKUP(A577,'Extract Diagnostic'!A:A,'Extract Diagnostic'!L:L,"0")</f>
        <v>LICENSE TO OPERATE</v>
      </c>
      <c r="AE577" t="str">
        <f ca="1">_xlfn.XLOOKUP(A577,'Extract Diagnostic'!A:A,'Extract Diagnostic'!M:M,"0")</f>
        <v>LICENSE TO OPERATE</v>
      </c>
      <c r="AF577" t="str">
        <f ca="1">_xlfn.XLOOKUP(A577,'Extract Diagnostic'!A:A,'Extract Diagnostic'!N:N,"0")</f>
        <v>LICENSE TO OPERATE</v>
      </c>
      <c r="AG577" t="str">
        <f ca="1">_xlfn.XLOOKUP(A577,'Extract Diagnostic'!A:A,'Extract Diagnostic'!X:X,"0")</f>
        <v>HIGH</v>
      </c>
      <c r="AH577" t="str">
        <f ca="1">_xlfn.XLOOKUP(A577,'Extract Diagnostic'!A:A,'Extract Diagnostic'!Y:Y,"0")</f>
        <v>HIGH</v>
      </c>
      <c r="AI577" t="str">
        <f ca="1">_xlfn.XLOOKUP(A577,'Extract Diagnostic'!A:A,'Extract Diagnostic'!Z:Z,"0")</f>
        <v>HIGH</v>
      </c>
    </row>
    <row r="578" spans="1:35" hidden="1" x14ac:dyDescent="0.35">
      <c r="A578" t="str">
        <f t="shared" ca="1" si="15"/>
        <v>SocleSOC - Socle Safety featuresInhalable Fraction Code</v>
      </c>
      <c r="B578">
        <f ca="1"/>
        <v>424</v>
      </c>
      <c r="C578" t="str">
        <f ca="1"/>
        <v>MT8-X5G-ENC-424</v>
      </c>
      <c r="D578" t="str">
        <f ca="1"/>
        <v>Research &amp; Innovation</v>
      </c>
      <c r="E578" t="str">
        <f ca="1"/>
        <v>Formula</v>
      </c>
      <c r="F578" t="str">
        <f ca="1"/>
        <v>Socle</v>
      </c>
      <c r="G578" t="str">
        <f ca="1"/>
        <v>SOC - Socle Safety features</v>
      </c>
      <c r="H578" t="str">
        <f ca="1"/>
        <v>Safety evaluation of the socle</v>
      </c>
      <c r="I578" t="str">
        <f ca="1"/>
        <v>Inhalable Fraction Code [SOC]</v>
      </c>
      <c r="J578" t="str">
        <f ca="1"/>
        <v>Inhalable Fraction Code</v>
      </c>
      <c r="K578" t="str">
        <f ca="1"/>
        <v>SOC</v>
      </c>
      <c r="L578" t="str">
        <f ca="1"/>
        <v>Technical Id - Inhalable Fraction Code</v>
      </c>
      <c r="M578">
        <f ca="1"/>
        <v>0</v>
      </c>
      <c r="N578" t="str">
        <f ca="1"/>
        <v>Validated</v>
      </c>
      <c r="O578">
        <f>Feuil1!$B$1</f>
        <v>20230823</v>
      </c>
      <c r="P578" t="str">
        <f ca="1">VLOOKUP(F578,Feuil1!$A$13:$D$33,2,FALSE)</f>
        <v>Validated</v>
      </c>
      <c r="Q578" t="str">
        <f ca="1">VLOOKUP(F578,Feuil1!$A$13:$D$33,3,FALSE)</f>
        <v>Mourad B</v>
      </c>
      <c r="R578" t="str">
        <f ca="1">VLOOKUP(F578,Feuil1!$A$13:$D$33,4,FALSE)</f>
        <v>Frederic G</v>
      </c>
      <c r="W578" s="4" t="b">
        <v>0</v>
      </c>
      <c r="X578" s="4" t="b">
        <v>0</v>
      </c>
      <c r="Y578" s="4" t="b">
        <v>0</v>
      </c>
      <c r="Z578" s="4" t="b">
        <v>0</v>
      </c>
      <c r="AA578" t="b">
        <v>0</v>
      </c>
    </row>
    <row r="579" spans="1:35" x14ac:dyDescent="0.35">
      <c r="A579" t="str">
        <f ca="1">F579&amp;G579&amp;J579</f>
        <v>MD Formula General InformationFGI - Formula Safety CharacteristicsInhalable Fraction Name</v>
      </c>
      <c r="B579" t="str">
        <f ca="1"/>
        <v>CYC</v>
      </c>
      <c r="C579" t="str">
        <f ca="1"/>
        <v>MT8-JNY-T3Z-CYC</v>
      </c>
      <c r="D579" t="str">
        <f ca="1"/>
        <v>Research &amp; Innovation</v>
      </c>
      <c r="E579" t="str">
        <f ca="1"/>
        <v>Formula</v>
      </c>
      <c r="F579" t="str">
        <f ca="1"/>
        <v>MD Formula General Information</v>
      </c>
      <c r="G579" t="str">
        <f ca="1"/>
        <v>FGI - Formula Safety Characteristics</v>
      </c>
      <c r="H57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579" t="str">
        <f ca="1"/>
        <v>Inhalable Fraction Name [FGI]</v>
      </c>
      <c r="J579" t="str">
        <f ca="1"/>
        <v>Inhalable Fraction Name</v>
      </c>
      <c r="K579" t="str">
        <f ca="1"/>
        <v>FGI</v>
      </c>
      <c r="L579" t="str">
        <f ca="1"/>
        <v>Percentage range of the formula that can be inhaled when applied. This attribute is essentially linked to sprayable products. This information is used by Safety for formula safety assessment. Value range defined by Toxicology and linked to formula category. Labs select the range when creating the formula.</v>
      </c>
      <c r="M579">
        <f ca="1"/>
        <v>0</v>
      </c>
      <c r="N579" t="str">
        <f ca="1"/>
        <v>Validated</v>
      </c>
      <c r="O579">
        <f>Feuil1!$B$1</f>
        <v>20230823</v>
      </c>
      <c r="P579" t="str">
        <f ca="1">VLOOKUP(F579,Feuil1!$A$13:$D$33,2,FALSE)</f>
        <v>Validated</v>
      </c>
      <c r="Q579" t="str">
        <f ca="1">VLOOKUP(F579,Feuil1!$A$13:$D$33,3,FALSE)</f>
        <v>Mourad B</v>
      </c>
      <c r="R579" t="str">
        <f ca="1">VLOOKUP(F579,Feuil1!$A$13:$D$33,4,FALSE)</f>
        <v>Arnaud H</v>
      </c>
      <c r="W579" t="str">
        <f ca="1">_xlfn.XLOOKUP(A579,SDDS!A:A,SDDS!G:G,FALSE)</f>
        <v>fgi_formula_safety_characteristics</v>
      </c>
      <c r="X579" t="str">
        <f ca="1">_xlfn.XLOOKUP(A579,SDDS!A:A,SDDS!H:H,FALSE)</f>
        <v>inhalable_fraction_name_en</v>
      </c>
      <c r="Y579" t="str">
        <f ca="1">_xlfn.XLOOKUP(A579,SDDS!A:A,SDDS!I:I,FALSE)</f>
        <v>inhalable_fraction_name_fr</v>
      </c>
      <c r="Z579">
        <f ca="1">_xlfn.XLOOKUP(A579,SDDS!A:A,SDDS!J:J,FALSE)</f>
        <v>0</v>
      </c>
      <c r="AA579">
        <f ca="1">_xlfn.XLOOKUP(A579,SDDS!A:A,SDDS!K:K,FALSE)</f>
        <v>0</v>
      </c>
      <c r="AD579" t="str">
        <f ca="1">_xlfn.XLOOKUP(A579,'Extract Diagnostic'!A:A,'Extract Diagnostic'!L:L,"0")</f>
        <v>LICENSE TO OPERATE</v>
      </c>
      <c r="AE579" t="str">
        <f ca="1">_xlfn.XLOOKUP(A579,'Extract Diagnostic'!A:A,'Extract Diagnostic'!M:M,"0")</f>
        <v>LICENSE TO OPERATE</v>
      </c>
      <c r="AF579" t="str">
        <f ca="1">_xlfn.XLOOKUP(A579,'Extract Diagnostic'!A:A,'Extract Diagnostic'!N:N,"0")</f>
        <v>LICENSE TO OPERATE</v>
      </c>
      <c r="AG579" t="str">
        <f ca="1">_xlfn.XLOOKUP(A579,'Extract Diagnostic'!A:A,'Extract Diagnostic'!X:X,"0")</f>
        <v>HIGH</v>
      </c>
      <c r="AH579" t="str">
        <f ca="1">_xlfn.XLOOKUP(A579,'Extract Diagnostic'!A:A,'Extract Diagnostic'!Y:Y,"0")</f>
        <v>HIGH</v>
      </c>
      <c r="AI579" t="str">
        <f ca="1">_xlfn.XLOOKUP(A579,'Extract Diagnostic'!A:A,'Extract Diagnostic'!Z:Z,"0")</f>
        <v>HIGH</v>
      </c>
    </row>
    <row r="580" spans="1:35" hidden="1" x14ac:dyDescent="0.35">
      <c r="A580" t="str">
        <f t="shared" ref="A580:A642" ca="1" si="16">F580&amp;G580&amp;J580</f>
        <v>SocleSOC - Socle Safety featuresInhalable Fraction Name</v>
      </c>
      <c r="B580" t="str">
        <f ca="1"/>
        <v>PGA</v>
      </c>
      <c r="C580" t="str">
        <f ca="1"/>
        <v>MT8-X5G-ENC-PGA</v>
      </c>
      <c r="D580" t="str">
        <f ca="1"/>
        <v>Research &amp; Innovation</v>
      </c>
      <c r="E580" t="str">
        <f ca="1"/>
        <v>Formula</v>
      </c>
      <c r="F580" t="str">
        <f ca="1"/>
        <v>Socle</v>
      </c>
      <c r="G580" t="str">
        <f ca="1"/>
        <v>SOC - Socle Safety features</v>
      </c>
      <c r="H580" t="str">
        <f ca="1"/>
        <v>Safety evaluation of the socle</v>
      </c>
      <c r="I580" t="str">
        <f ca="1"/>
        <v>Inhalable Fraction Name [SOC]</v>
      </c>
      <c r="J580" t="str">
        <f ca="1"/>
        <v>Inhalable Fraction Name</v>
      </c>
      <c r="K580" t="str">
        <f ca="1"/>
        <v>SOC</v>
      </c>
      <c r="L580" t="str">
        <f ca="1"/>
        <v>Range of concentrations (in percentage) of particles available for inhalation to which the consumer is exposed when using a sprayed cosmetic product. This attribute is essentially linked to aerosol and sprayable products. Value range is defined by the lab. Information validated at the generic formula level by Safety and reported at the Socle level.</v>
      </c>
      <c r="M580">
        <f ca="1"/>
        <v>0</v>
      </c>
      <c r="N580" t="str">
        <f ca="1"/>
        <v>Validated</v>
      </c>
      <c r="O580">
        <f>Feuil1!$B$1</f>
        <v>20230823</v>
      </c>
      <c r="P580" t="str">
        <f ca="1">VLOOKUP(F580,Feuil1!$A$13:$D$33,2,FALSE)</f>
        <v>Validated</v>
      </c>
      <c r="Q580" t="str">
        <f ca="1">VLOOKUP(F580,Feuil1!$A$13:$D$33,3,FALSE)</f>
        <v>Mourad B</v>
      </c>
      <c r="R580" t="str">
        <f ca="1">VLOOKUP(F580,Feuil1!$A$13:$D$33,4,FALSE)</f>
        <v>Frederic G</v>
      </c>
      <c r="W580" s="4" t="b">
        <v>0</v>
      </c>
      <c r="X580" s="4" t="b">
        <v>0</v>
      </c>
      <c r="Y580" s="4" t="b">
        <v>0</v>
      </c>
      <c r="Z580" s="4" t="b">
        <v>0</v>
      </c>
      <c r="AA580" t="b">
        <v>0</v>
      </c>
    </row>
    <row r="581" spans="1:35" x14ac:dyDescent="0.35">
      <c r="A581" t="str">
        <f ca="1">F581&amp;G581&amp;J581</f>
        <v>MD Formula General InformationFGI - Formula Packaging CharacteristicsInsert Reference</v>
      </c>
      <c r="B581" t="str">
        <f ca="1"/>
        <v>XYB</v>
      </c>
      <c r="C581" t="str">
        <f ca="1"/>
        <v>MT8-JNY-M8K-XYB</v>
      </c>
      <c r="D581" t="str">
        <f ca="1"/>
        <v>Research &amp; Innovation</v>
      </c>
      <c r="E581" t="str">
        <f ca="1"/>
        <v>Formula</v>
      </c>
      <c r="F581" t="str">
        <f ca="1"/>
        <v>MD Formula General Information</v>
      </c>
      <c r="G581" t="str">
        <f ca="1"/>
        <v>FGI - Formula Packaging Characteristics</v>
      </c>
      <c r="H581"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581" t="str">
        <f ca="1"/>
        <v>Insert Reference [FGI]</v>
      </c>
      <c r="J581" t="str">
        <f ca="1"/>
        <v>Insert Reference</v>
      </c>
      <c r="K581" t="str">
        <f ca="1"/>
        <v>FGI</v>
      </c>
      <c r="L581" t="str">
        <f ca="1"/>
        <v>TBD</v>
      </c>
      <c r="M581">
        <f ca="1"/>
        <v>0</v>
      </c>
      <c r="N581" t="str">
        <f ca="1"/>
        <v>Validated</v>
      </c>
      <c r="O581">
        <f>Feuil1!$B$1</f>
        <v>20230823</v>
      </c>
      <c r="P581" t="str">
        <f ca="1">VLOOKUP(F581,Feuil1!$A$13:$D$33,2,FALSE)</f>
        <v>Validated</v>
      </c>
      <c r="Q581" t="str">
        <f ca="1">VLOOKUP(F581,Feuil1!$A$13:$D$33,3,FALSE)</f>
        <v>Mourad B</v>
      </c>
      <c r="R581" t="str">
        <f ca="1">VLOOKUP(F581,Feuil1!$A$13:$D$33,4,FALSE)</f>
        <v>Arnaud H</v>
      </c>
      <c r="W581" t="str">
        <f ca="1">_xlfn.XLOOKUP(A581,SDDS!A:A,SDDS!G:G,FALSE)</f>
        <v>fgi_formula_packaging_characteristics</v>
      </c>
      <c r="X581" t="str">
        <f ca="1">_xlfn.XLOOKUP(A581,SDDS!A:A,SDDS!H:H,FALSE)</f>
        <v>insert_reference_name_en</v>
      </c>
      <c r="Y581" t="str">
        <f ca="1">_xlfn.XLOOKUP(A581,SDDS!A:A,SDDS!I:I,FALSE)</f>
        <v>insert_reference_name_fr</v>
      </c>
      <c r="Z581">
        <f ca="1">_xlfn.XLOOKUP(A581,SDDS!A:A,SDDS!J:J,FALSE)</f>
        <v>0</v>
      </c>
      <c r="AA581">
        <f ca="1">_xlfn.XLOOKUP(A581,SDDS!A:A,SDDS!K:K,FALSE)</f>
        <v>0</v>
      </c>
      <c r="AD581" t="str">
        <f ca="1">_xlfn.XLOOKUP(A581,'Extract Diagnostic'!A:A,'Extract Diagnostic'!L:L,"0")</f>
        <v>LICENSE TO OPERATE</v>
      </c>
      <c r="AE581" t="str">
        <f ca="1">_xlfn.XLOOKUP(A581,'Extract Diagnostic'!A:A,'Extract Diagnostic'!M:M,"0")</f>
        <v>LICENSE TO OPERATE</v>
      </c>
      <c r="AF581" t="str">
        <f ca="1">_xlfn.XLOOKUP(A581,'Extract Diagnostic'!A:A,'Extract Diagnostic'!N:N,"0")</f>
        <v>LICENSE TO OPERATE</v>
      </c>
      <c r="AG581" t="str">
        <f ca="1">_xlfn.XLOOKUP(A581,'Extract Diagnostic'!A:A,'Extract Diagnostic'!X:X,"0")</f>
        <v>HIGH</v>
      </c>
      <c r="AH581" t="str">
        <f ca="1">_xlfn.XLOOKUP(A581,'Extract Diagnostic'!A:A,'Extract Diagnostic'!Y:Y,"0")</f>
        <v>HIGH</v>
      </c>
      <c r="AI581" t="str">
        <f ca="1">_xlfn.XLOOKUP(A581,'Extract Diagnostic'!A:A,'Extract Diagnostic'!Z:Z,"0")</f>
        <v>HIGH</v>
      </c>
    </row>
    <row r="582" spans="1:35" hidden="1" x14ac:dyDescent="0.35">
      <c r="A582" t="str">
        <f t="shared" ca="1" si="16"/>
        <v>SocleSOC - Socle Composition Packaging RoutineInsert Reference</v>
      </c>
      <c r="B582" t="str">
        <f ca="1"/>
        <v>SPH</v>
      </c>
      <c r="C582" t="str">
        <f ca="1"/>
        <v>MT8-X5G-3BX-SPH</v>
      </c>
      <c r="D582" t="str">
        <f ca="1"/>
        <v>Research &amp; Innovation</v>
      </c>
      <c r="E582" t="str">
        <f ca="1"/>
        <v>Formula</v>
      </c>
      <c r="F582" t="str">
        <f ca="1"/>
        <v>Socle</v>
      </c>
      <c r="G582" t="str">
        <f ca="1"/>
        <v>SOC - Socle Composition Packaging Routine</v>
      </c>
      <c r="H582" t="str">
        <f ca="1"/>
        <v>Information on the packaging characteristics of the Socle</v>
      </c>
      <c r="I582" t="str">
        <f ca="1"/>
        <v>Insert Reference [SOC]</v>
      </c>
      <c r="J582" t="str">
        <f ca="1"/>
        <v>Insert Reference</v>
      </c>
      <c r="K582" t="str">
        <f ca="1"/>
        <v>SOC</v>
      </c>
      <c r="L582" t="str">
        <f ca="1"/>
        <v>Insert supplier reference</v>
      </c>
      <c r="M582">
        <f ca="1"/>
        <v>0</v>
      </c>
      <c r="N582" t="str">
        <f ca="1"/>
        <v>Validated</v>
      </c>
      <c r="O582">
        <f>Feuil1!$B$1</f>
        <v>20230823</v>
      </c>
      <c r="P582" t="str">
        <f ca="1">VLOOKUP(F582,Feuil1!$A$13:$D$33,2,FALSE)</f>
        <v>Validated</v>
      </c>
      <c r="Q582" t="str">
        <f ca="1">VLOOKUP(F582,Feuil1!$A$13:$D$33,3,FALSE)</f>
        <v>Mourad B</v>
      </c>
      <c r="R582" t="str">
        <f ca="1">VLOOKUP(F582,Feuil1!$A$13:$D$33,4,FALSE)</f>
        <v>Frederic G</v>
      </c>
      <c r="W582" s="4" t="b">
        <v>0</v>
      </c>
      <c r="X582" s="4" t="b">
        <v>0</v>
      </c>
      <c r="Y582" s="4" t="b">
        <v>0</v>
      </c>
      <c r="Z582" s="4" t="b">
        <v>0</v>
      </c>
      <c r="AA582" t="b">
        <v>0</v>
      </c>
    </row>
    <row r="583" spans="1:35" x14ac:dyDescent="0.35">
      <c r="A583" t="str">
        <f ca="1">F583&amp;G583&amp;J583</f>
        <v>MD Formula General InformationFGI - Formula Packaging CharacteristicsInsert Structure Code</v>
      </c>
      <c r="B583" t="str">
        <f ca="1"/>
        <v>0P0</v>
      </c>
      <c r="C583" t="str">
        <f ca="1"/>
        <v>MT8-JNY-M8K-0P0</v>
      </c>
      <c r="D583" t="str">
        <f ca="1"/>
        <v>Research &amp; Innovation</v>
      </c>
      <c r="E583" t="str">
        <f ca="1"/>
        <v>Formula</v>
      </c>
      <c r="F583" t="str">
        <f ca="1"/>
        <v>MD Formula General Information</v>
      </c>
      <c r="G583" t="str">
        <f ca="1"/>
        <v>FGI - Formula Packaging Characteristics</v>
      </c>
      <c r="H583"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583" t="str">
        <f ca="1"/>
        <v>Insert Structure Code [FGI]</v>
      </c>
      <c r="J583" t="str">
        <f ca="1"/>
        <v>Insert Structure Code</v>
      </c>
      <c r="K583" t="str">
        <f ca="1"/>
        <v>FGI</v>
      </c>
      <c r="L583" t="str">
        <f ca="1"/>
        <v>TBD</v>
      </c>
      <c r="M583">
        <f ca="1"/>
        <v>0</v>
      </c>
      <c r="N583" t="str">
        <f ca="1"/>
        <v>Validated</v>
      </c>
      <c r="O583">
        <f>Feuil1!$B$1</f>
        <v>20230823</v>
      </c>
      <c r="P583" t="str">
        <f ca="1">VLOOKUP(F583,Feuil1!$A$13:$D$33,2,FALSE)</f>
        <v>Validated</v>
      </c>
      <c r="Q583" t="str">
        <f ca="1">VLOOKUP(F583,Feuil1!$A$13:$D$33,3,FALSE)</f>
        <v>Mourad B</v>
      </c>
      <c r="R583" t="str">
        <f ca="1">VLOOKUP(F583,Feuil1!$A$13:$D$33,4,FALSE)</f>
        <v>Arnaud H</v>
      </c>
      <c r="W583" t="str">
        <f ca="1">_xlfn.XLOOKUP(A583,SDDS!A:A,SDDS!G:G,FALSE)</f>
        <v>fgi_formula_packaging_characteristics</v>
      </c>
      <c r="X583" t="str">
        <f ca="1">_xlfn.XLOOKUP(A583,SDDS!A:A,SDDS!H:H,FALSE)</f>
        <v>insert_structure_code</v>
      </c>
      <c r="Y583">
        <f ca="1">_xlfn.XLOOKUP(A583,SDDS!A:A,SDDS!I:I,FALSE)</f>
        <v>0</v>
      </c>
      <c r="Z583">
        <f ca="1">_xlfn.XLOOKUP(A583,SDDS!A:A,SDDS!J:J,FALSE)</f>
        <v>0</v>
      </c>
      <c r="AA583">
        <f ca="1">_xlfn.XLOOKUP(A583,SDDS!A:A,SDDS!K:K,FALSE)</f>
        <v>0</v>
      </c>
      <c r="AD583" t="str">
        <f ca="1">_xlfn.XLOOKUP(A583,'Extract Diagnostic'!A:A,'Extract Diagnostic'!L:L,"0")</f>
        <v>LICENSE TO OPERATE</v>
      </c>
      <c r="AE583" t="str">
        <f ca="1">_xlfn.XLOOKUP(A583,'Extract Diagnostic'!A:A,'Extract Diagnostic'!M:M,"0")</f>
        <v>LICENSE TO OPERATE</v>
      </c>
      <c r="AF583" t="str">
        <f ca="1">_xlfn.XLOOKUP(A583,'Extract Diagnostic'!A:A,'Extract Diagnostic'!N:N,"0")</f>
        <v>LICENSE TO OPERATE</v>
      </c>
      <c r="AG583" t="str">
        <f ca="1">_xlfn.XLOOKUP(A583,'Extract Diagnostic'!A:A,'Extract Diagnostic'!X:X,"0")</f>
        <v>HIGH</v>
      </c>
      <c r="AH583" t="str">
        <f ca="1">_xlfn.XLOOKUP(A583,'Extract Diagnostic'!A:A,'Extract Diagnostic'!Y:Y,"0")</f>
        <v>HIGH</v>
      </c>
      <c r="AI583" t="str">
        <f ca="1">_xlfn.XLOOKUP(A583,'Extract Diagnostic'!A:A,'Extract Diagnostic'!Z:Z,"0")</f>
        <v>HIGH</v>
      </c>
    </row>
    <row r="584" spans="1:35" hidden="1" x14ac:dyDescent="0.35">
      <c r="A584" t="str">
        <f t="shared" ca="1" si="16"/>
        <v>SocleSOC - Socle Composition Packaging RoutineInsert Structure Id</v>
      </c>
      <c r="B584" t="str">
        <f ca="1"/>
        <v>40Z</v>
      </c>
      <c r="C584" t="str">
        <f ca="1"/>
        <v>MT8-X5G-3BX-40Z</v>
      </c>
      <c r="D584" t="str">
        <f ca="1"/>
        <v>Research &amp; Innovation</v>
      </c>
      <c r="E584" t="str">
        <f ca="1"/>
        <v>Formula</v>
      </c>
      <c r="F584" t="str">
        <f ca="1"/>
        <v>Socle</v>
      </c>
      <c r="G584" t="str">
        <f ca="1"/>
        <v>SOC - Socle Composition Packaging Routine</v>
      </c>
      <c r="H584" t="str">
        <f ca="1"/>
        <v>Information on the packaging characteristics of the Socle</v>
      </c>
      <c r="I584" t="str">
        <f ca="1"/>
        <v>Insert Structure Id [SOC]</v>
      </c>
      <c r="J584" t="str">
        <f ca="1"/>
        <v>Insert Structure Id</v>
      </c>
      <c r="K584" t="str">
        <f ca="1"/>
        <v>SOC</v>
      </c>
      <c r="L584" t="str">
        <f ca="1"/>
        <v>Technical Id - Insert Structure</v>
      </c>
      <c r="M584">
        <f ca="1"/>
        <v>0</v>
      </c>
      <c r="N584" t="str">
        <f ca="1"/>
        <v>Validated</v>
      </c>
      <c r="O584">
        <f>Feuil1!$B$1</f>
        <v>20230823</v>
      </c>
      <c r="P584" t="str">
        <f ca="1">VLOOKUP(F584,Feuil1!$A$13:$D$33,2,FALSE)</f>
        <v>Validated</v>
      </c>
      <c r="Q584" t="str">
        <f ca="1">VLOOKUP(F584,Feuil1!$A$13:$D$33,3,FALSE)</f>
        <v>Mourad B</v>
      </c>
      <c r="R584" t="str">
        <f ca="1">VLOOKUP(F584,Feuil1!$A$13:$D$33,4,FALSE)</f>
        <v>Frederic G</v>
      </c>
      <c r="W584" s="4" t="b">
        <v>0</v>
      </c>
      <c r="X584" s="4" t="b">
        <v>0</v>
      </c>
      <c r="Y584" s="4" t="b">
        <v>0</v>
      </c>
      <c r="Z584" s="4" t="b">
        <v>0</v>
      </c>
      <c r="AA584" t="b">
        <v>0</v>
      </c>
    </row>
    <row r="585" spans="1:35" x14ac:dyDescent="0.35">
      <c r="A585" t="str">
        <f ca="1">F585&amp;G585&amp;J585</f>
        <v>MD Formula General InformationFGI - Formula Packaging CharacteristicsInsert Structure Name</v>
      </c>
      <c r="B585" t="str">
        <f ca="1"/>
        <v>J22</v>
      </c>
      <c r="C585" t="str">
        <f ca="1"/>
        <v>MT8-JNY-M8K-J22</v>
      </c>
      <c r="D585" t="str">
        <f ca="1"/>
        <v>Research &amp; Innovation</v>
      </c>
      <c r="E585" t="str">
        <f ca="1"/>
        <v>Formula</v>
      </c>
      <c r="F585" t="str">
        <f ca="1"/>
        <v>MD Formula General Information</v>
      </c>
      <c r="G585" t="str">
        <f ca="1"/>
        <v>FGI - Formula Packaging Characteristics</v>
      </c>
      <c r="H585"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585" t="str">
        <f ca="1"/>
        <v>Insert Structure Name [FGI]</v>
      </c>
      <c r="J585" t="str">
        <f ca="1"/>
        <v>Insert Structure Name</v>
      </c>
      <c r="K585" t="str">
        <f ca="1"/>
        <v>FGI</v>
      </c>
      <c r="L585" t="str">
        <f ca="1"/>
        <v>TBD</v>
      </c>
      <c r="M585">
        <f ca="1"/>
        <v>0</v>
      </c>
      <c r="N585" t="str">
        <f ca="1"/>
        <v>Validated</v>
      </c>
      <c r="O585">
        <f>Feuil1!$B$1</f>
        <v>20230823</v>
      </c>
      <c r="P585" t="str">
        <f ca="1">VLOOKUP(F585,Feuil1!$A$13:$D$33,2,FALSE)</f>
        <v>Validated</v>
      </c>
      <c r="Q585" t="str">
        <f ca="1">VLOOKUP(F585,Feuil1!$A$13:$D$33,3,FALSE)</f>
        <v>Mourad B</v>
      </c>
      <c r="R585" t="str">
        <f ca="1">VLOOKUP(F585,Feuil1!$A$13:$D$33,4,FALSE)</f>
        <v>Arnaud H</v>
      </c>
      <c r="W585" t="str">
        <f ca="1">_xlfn.XLOOKUP(A585,SDDS!A:A,SDDS!G:G,FALSE)</f>
        <v>fgi_formula_packaging_characteristics</v>
      </c>
      <c r="X585" t="str">
        <f ca="1">_xlfn.XLOOKUP(A585,SDDS!A:A,SDDS!H:H,FALSE)</f>
        <v>insert_structure_name_en</v>
      </c>
      <c r="Y585" t="str">
        <f ca="1">_xlfn.XLOOKUP(A585,SDDS!A:A,SDDS!I:I,FALSE)</f>
        <v>insert_structure_name_fr</v>
      </c>
      <c r="Z585">
        <f ca="1">_xlfn.XLOOKUP(A585,SDDS!A:A,SDDS!J:J,FALSE)</f>
        <v>0</v>
      </c>
      <c r="AA585">
        <f ca="1">_xlfn.XLOOKUP(A585,SDDS!A:A,SDDS!K:K,FALSE)</f>
        <v>0</v>
      </c>
      <c r="AD585" t="str">
        <f ca="1">_xlfn.XLOOKUP(A585,'Extract Diagnostic'!A:A,'Extract Diagnostic'!L:L,"0")</f>
        <v>LICENSE TO OPERATE</v>
      </c>
      <c r="AE585" t="str">
        <f ca="1">_xlfn.XLOOKUP(A585,'Extract Diagnostic'!A:A,'Extract Diagnostic'!M:M,"0")</f>
        <v>LICENSE TO OPERATE</v>
      </c>
      <c r="AF585" t="str">
        <f ca="1">_xlfn.XLOOKUP(A585,'Extract Diagnostic'!A:A,'Extract Diagnostic'!N:N,"0")</f>
        <v>LICENSE TO OPERATE</v>
      </c>
      <c r="AG585" t="str">
        <f ca="1">_xlfn.XLOOKUP(A585,'Extract Diagnostic'!A:A,'Extract Diagnostic'!X:X,"0")</f>
        <v>HIGH</v>
      </c>
      <c r="AH585" t="str">
        <f ca="1">_xlfn.XLOOKUP(A585,'Extract Diagnostic'!A:A,'Extract Diagnostic'!Y:Y,"0")</f>
        <v>HIGH</v>
      </c>
      <c r="AI585" t="str">
        <f ca="1">_xlfn.XLOOKUP(A585,'Extract Diagnostic'!A:A,'Extract Diagnostic'!Z:Z,"0")</f>
        <v>HIGH</v>
      </c>
    </row>
    <row r="586" spans="1:35" hidden="1" x14ac:dyDescent="0.35">
      <c r="A586" t="str">
        <f t="shared" ca="1" si="16"/>
        <v>SocleSOC - Socle Composition Packaging RoutineInsert Structure Name</v>
      </c>
      <c r="B586" t="str">
        <f ca="1"/>
        <v>P4G</v>
      </c>
      <c r="C586" t="str">
        <f ca="1"/>
        <v>MT8-X5G-3BX-P4G</v>
      </c>
      <c r="D586" t="str">
        <f ca="1"/>
        <v>Research &amp; Innovation</v>
      </c>
      <c r="E586" t="str">
        <f ca="1"/>
        <v>Formula</v>
      </c>
      <c r="F586" t="str">
        <f ca="1"/>
        <v>Socle</v>
      </c>
      <c r="G586" t="str">
        <f ca="1"/>
        <v>SOC - Socle Composition Packaging Routine</v>
      </c>
      <c r="H586" t="str">
        <f ca="1"/>
        <v>Information on the packaging characteristics of the Socle</v>
      </c>
      <c r="I586" t="str">
        <f ca="1"/>
        <v>Insert Structure Name [SOC]</v>
      </c>
      <c r="J586" t="str">
        <f ca="1"/>
        <v>Insert Structure Name</v>
      </c>
      <c r="K586" t="str">
        <f ca="1"/>
        <v>SOC</v>
      </c>
      <c r="L586" t="str">
        <f ca="1"/>
        <v>Define if the insert has a Mechanical Break Up Structure (e.g. with or without MBU)</v>
      </c>
      <c r="M586">
        <f ca="1"/>
        <v>0</v>
      </c>
      <c r="N586" t="str">
        <f ca="1"/>
        <v>Validated</v>
      </c>
      <c r="O586">
        <f>Feuil1!$B$1</f>
        <v>20230823</v>
      </c>
      <c r="P586" t="str">
        <f ca="1">VLOOKUP(F586,Feuil1!$A$13:$D$33,2,FALSE)</f>
        <v>Validated</v>
      </c>
      <c r="Q586" t="str">
        <f ca="1">VLOOKUP(F586,Feuil1!$A$13:$D$33,3,FALSE)</f>
        <v>Mourad B</v>
      </c>
      <c r="R586" t="str">
        <f ca="1">VLOOKUP(F586,Feuil1!$A$13:$D$33,4,FALSE)</f>
        <v>Frederic G</v>
      </c>
      <c r="W586" s="4" t="b">
        <v>0</v>
      </c>
      <c r="X586" s="4" t="b">
        <v>0</v>
      </c>
      <c r="Y586" s="4" t="b">
        <v>0</v>
      </c>
      <c r="Z586" s="4" t="b">
        <v>0</v>
      </c>
      <c r="AA586" t="b">
        <v>0</v>
      </c>
    </row>
    <row r="587" spans="1:35" hidden="1" x14ac:dyDescent="0.35">
      <c r="A587" t="str">
        <f t="shared" ca="1" si="16"/>
        <v>SocleSOC - Socle PerformanceInstant Hair Transformation Code</v>
      </c>
      <c r="B587" t="str">
        <f ca="1"/>
        <v>3X9</v>
      </c>
      <c r="C587" t="str">
        <f ca="1"/>
        <v>MT8-X5G-M10-3X9</v>
      </c>
      <c r="D587" t="str">
        <f ca="1"/>
        <v>Research &amp; Innovation</v>
      </c>
      <c r="E587" t="str">
        <f ca="1"/>
        <v>Formula</v>
      </c>
      <c r="F587" t="str">
        <f ca="1"/>
        <v>Socle</v>
      </c>
      <c r="G587" t="str">
        <f ca="1"/>
        <v>SOC - Socle Performance</v>
      </c>
      <c r="H587" t="str">
        <f ca="1"/>
        <v>Elements enabling to identify and characterize a Socle</v>
      </c>
      <c r="I587" t="str">
        <f ca="1"/>
        <v>Instant Hair Transformation Code [SOC]</v>
      </c>
      <c r="J587" t="str">
        <f ca="1"/>
        <v>Instant Hair Transformation Code</v>
      </c>
      <c r="K587" t="str">
        <f ca="1"/>
        <v>SOC</v>
      </c>
      <c r="L587" t="str">
        <f ca="1"/>
        <v>Technical Id - Instant Hair Transformation Code</v>
      </c>
      <c r="M587">
        <f ca="1"/>
        <v>0</v>
      </c>
      <c r="N587" t="str">
        <f ca="1"/>
        <v>Validated</v>
      </c>
      <c r="O587">
        <f>Feuil1!$B$1</f>
        <v>20230823</v>
      </c>
      <c r="P587" t="str">
        <f ca="1">VLOOKUP(F587,Feuil1!$A$13:$D$33,2,FALSE)</f>
        <v>Validated</v>
      </c>
      <c r="Q587" t="str">
        <f ca="1">VLOOKUP(F587,Feuil1!$A$13:$D$33,3,FALSE)</f>
        <v>Mourad B</v>
      </c>
      <c r="R587" t="str">
        <f ca="1">VLOOKUP(F587,Feuil1!$A$13:$D$33,4,FALSE)</f>
        <v>Frederic G</v>
      </c>
      <c r="W587" s="4" t="b">
        <v>0</v>
      </c>
      <c r="X587" s="4" t="b">
        <v>0</v>
      </c>
      <c r="Y587" s="4" t="b">
        <v>0</v>
      </c>
      <c r="Z587" s="4" t="b">
        <v>0</v>
      </c>
      <c r="AA587" t="b">
        <v>0</v>
      </c>
    </row>
    <row r="588" spans="1:35" hidden="1" x14ac:dyDescent="0.35">
      <c r="A588" t="str">
        <f t="shared" ca="1" si="16"/>
        <v>SocleSOC - Socle PerformanceInstant Hair Transformation Name</v>
      </c>
      <c r="B588" t="str">
        <f ca="1"/>
        <v>V2L</v>
      </c>
      <c r="C588" t="str">
        <f ca="1"/>
        <v>MT8-X5G-M10-V2L</v>
      </c>
      <c r="D588" t="str">
        <f ca="1"/>
        <v>Research &amp; Innovation</v>
      </c>
      <c r="E588" t="str">
        <f ca="1"/>
        <v>Formula</v>
      </c>
      <c r="F588" t="str">
        <f ca="1"/>
        <v>Socle</v>
      </c>
      <c r="G588" t="str">
        <f ca="1"/>
        <v>SOC - Socle Performance</v>
      </c>
      <c r="H588" t="str">
        <f ca="1"/>
        <v>Elements enabling to identify and characterize a Socle</v>
      </c>
      <c r="I588" t="str">
        <f ca="1"/>
        <v>Instant Hair Transformation Name [SOC]</v>
      </c>
      <c r="J588" t="str">
        <f ca="1"/>
        <v>Instant Hair Transformation Name</v>
      </c>
      <c r="K588" t="str">
        <f ca="1"/>
        <v>SOC</v>
      </c>
      <c r="L588" t="str">
        <f ca="1"/>
        <v>Describes the level of instant hair transformation of the formula (e.g. 1/5 Low,  3/5 Medium)</v>
      </c>
      <c r="M588">
        <f ca="1"/>
        <v>0</v>
      </c>
      <c r="N588" t="str">
        <f ca="1"/>
        <v>Validated</v>
      </c>
      <c r="O588">
        <f>Feuil1!$B$1</f>
        <v>20230823</v>
      </c>
      <c r="P588" t="str">
        <f ca="1">VLOOKUP(F588,Feuil1!$A$13:$D$33,2,FALSE)</f>
        <v>Validated</v>
      </c>
      <c r="Q588" t="str">
        <f ca="1">VLOOKUP(F588,Feuil1!$A$13:$D$33,3,FALSE)</f>
        <v>Mourad B</v>
      </c>
      <c r="R588" t="str">
        <f ca="1">VLOOKUP(F588,Feuil1!$A$13:$D$33,4,FALSE)</f>
        <v>Frederic G</v>
      </c>
      <c r="W588" s="4" t="b">
        <v>0</v>
      </c>
      <c r="X588" s="4" t="b">
        <v>0</v>
      </c>
      <c r="Y588" s="4" t="b">
        <v>0</v>
      </c>
      <c r="Z588" s="4" t="b">
        <v>0</v>
      </c>
      <c r="AA588" t="b">
        <v>0</v>
      </c>
    </row>
    <row r="589" spans="1:35" hidden="1" x14ac:dyDescent="0.35">
      <c r="A589" t="str">
        <f t="shared" ca="1" si="16"/>
        <v>SocleSOC - Socle PerformanceInstant shine Code</v>
      </c>
      <c r="B589" t="str">
        <f ca="1"/>
        <v>3XD</v>
      </c>
      <c r="C589" t="str">
        <f ca="1"/>
        <v>MT8-X5G-M10-3XD</v>
      </c>
      <c r="D589" t="str">
        <f ca="1"/>
        <v>Research &amp; Innovation</v>
      </c>
      <c r="E589" t="str">
        <f ca="1"/>
        <v>Formula</v>
      </c>
      <c r="F589" t="str">
        <f ca="1"/>
        <v>Socle</v>
      </c>
      <c r="G589" t="str">
        <f ca="1"/>
        <v>SOC - Socle Performance</v>
      </c>
      <c r="H589" t="str">
        <f ca="1"/>
        <v>Elements enabling to identify and characterize a Socle</v>
      </c>
      <c r="I589" t="str">
        <f ca="1"/>
        <v>Instant shine Code [SOC]</v>
      </c>
      <c r="J589" t="str">
        <f ca="1"/>
        <v>Instant shine Code</v>
      </c>
      <c r="K589" t="str">
        <f ca="1"/>
        <v>SOC</v>
      </c>
      <c r="L589" t="str">
        <f ca="1"/>
        <v>Technical Id - Instant shine Code</v>
      </c>
      <c r="M589">
        <f ca="1"/>
        <v>0</v>
      </c>
      <c r="N589" t="str">
        <f ca="1"/>
        <v>Validated</v>
      </c>
      <c r="O589">
        <f>Feuil1!$B$1</f>
        <v>20230823</v>
      </c>
      <c r="P589" t="str">
        <f ca="1">VLOOKUP(F589,Feuil1!$A$13:$D$33,2,FALSE)</f>
        <v>Validated</v>
      </c>
      <c r="Q589" t="str">
        <f ca="1">VLOOKUP(F589,Feuil1!$A$13:$D$33,3,FALSE)</f>
        <v>Mourad B</v>
      </c>
      <c r="R589" t="str">
        <f ca="1">VLOOKUP(F589,Feuil1!$A$13:$D$33,4,FALSE)</f>
        <v>Frederic G</v>
      </c>
      <c r="W589" s="4" t="b">
        <v>0</v>
      </c>
      <c r="X589" s="4" t="b">
        <v>0</v>
      </c>
      <c r="Y589" s="4" t="b">
        <v>0</v>
      </c>
      <c r="Z589" s="4" t="b">
        <v>0</v>
      </c>
      <c r="AA589" t="b">
        <v>0</v>
      </c>
    </row>
    <row r="590" spans="1:35" hidden="1" x14ac:dyDescent="0.35">
      <c r="A590" t="str">
        <f t="shared" ca="1" si="16"/>
        <v>SocleSOC - Socle PerformanceInstant shine Name</v>
      </c>
      <c r="B590" t="str">
        <f ca="1"/>
        <v>1SO</v>
      </c>
      <c r="C590" t="str">
        <f ca="1"/>
        <v>MT8-X5G-M10-1SO</v>
      </c>
      <c r="D590" t="str">
        <f ca="1"/>
        <v>Research &amp; Innovation</v>
      </c>
      <c r="E590" t="str">
        <f ca="1"/>
        <v>Formula</v>
      </c>
      <c r="F590" t="str">
        <f ca="1"/>
        <v>Socle</v>
      </c>
      <c r="G590" t="str">
        <f ca="1"/>
        <v>SOC - Socle Performance</v>
      </c>
      <c r="H590" t="str">
        <f ca="1"/>
        <v>Elements enabling to identify and characterize a Socle</v>
      </c>
      <c r="I590" t="str">
        <f ca="1"/>
        <v>Instant shine Name [SOC]</v>
      </c>
      <c r="J590" t="str">
        <f ca="1"/>
        <v>Instant shine Name</v>
      </c>
      <c r="K590" t="str">
        <f ca="1"/>
        <v>SOC</v>
      </c>
      <c r="L590" t="str">
        <f ca="1"/>
        <v>Describes the level of instant shine after application of the formula on hair (e.g. 1/5 Low,  3/5 Medium)</v>
      </c>
      <c r="M590">
        <f ca="1"/>
        <v>0</v>
      </c>
      <c r="N590" t="str">
        <f ca="1"/>
        <v>Validated</v>
      </c>
      <c r="O590">
        <f>Feuil1!$B$1</f>
        <v>20230823</v>
      </c>
      <c r="P590" t="str">
        <f ca="1">VLOOKUP(F590,Feuil1!$A$13:$D$33,2,FALSE)</f>
        <v>Validated</v>
      </c>
      <c r="Q590" t="str">
        <f ca="1">VLOOKUP(F590,Feuil1!$A$13:$D$33,3,FALSE)</f>
        <v>Mourad B</v>
      </c>
      <c r="R590" t="str">
        <f ca="1">VLOOKUP(F590,Feuil1!$A$13:$D$33,4,FALSE)</f>
        <v>Frederic G</v>
      </c>
      <c r="W590" s="4" t="b">
        <v>0</v>
      </c>
      <c r="X590" s="4" t="b">
        <v>0</v>
      </c>
      <c r="Y590" s="4" t="b">
        <v>0</v>
      </c>
      <c r="Z590" s="4" t="b">
        <v>0</v>
      </c>
      <c r="AA590" t="b">
        <v>0</v>
      </c>
    </row>
    <row r="591" spans="1:35" x14ac:dyDescent="0.35">
      <c r="A591" t="str">
        <f t="shared" ca="1" si="16"/>
        <v>MD Formula General InformationFGI - Formula Composition InformationInternal R&amp;I Composition Comment</v>
      </c>
      <c r="B591" t="str">
        <f ca="1"/>
        <v>GLZ</v>
      </c>
      <c r="C591" t="str">
        <f ca="1"/>
        <v>MT8-JNY-PJH-GLZ</v>
      </c>
      <c r="D591" t="str">
        <f ca="1"/>
        <v>Research &amp; Innovation</v>
      </c>
      <c r="E591" t="str">
        <f ca="1"/>
        <v>Formula</v>
      </c>
      <c r="F591" t="str">
        <f ca="1"/>
        <v>MD Formula General Information</v>
      </c>
      <c r="G591" t="str">
        <f ca="1"/>
        <v>FGI - Formula Composition Information</v>
      </c>
      <c r="H591" t="str">
        <f ca="1"/>
        <v>Information related to the chemical or physical composition of a product . This information is often used for quality control and patent purposes .</v>
      </c>
      <c r="I591" t="str">
        <f ca="1"/>
        <v>Internal R&amp;I Composition Comment [FGI]</v>
      </c>
      <c r="J591" t="str">
        <f ca="1"/>
        <v>Internal R&amp;I Composition Comment</v>
      </c>
      <c r="K591" t="str">
        <f ca="1"/>
        <v>FGI</v>
      </c>
      <c r="L591" t="str">
        <f ca="1"/>
        <v>Comment of the internal R&amp;I composition</v>
      </c>
      <c r="M591">
        <f ca="1"/>
        <v>0</v>
      </c>
      <c r="N591" t="str">
        <f ca="1"/>
        <v>Validated</v>
      </c>
      <c r="O591">
        <f>Feuil1!$B$1</f>
        <v>20230823</v>
      </c>
      <c r="P591" t="str">
        <f ca="1">VLOOKUP(F591,Feuil1!$A$13:$D$33,2,FALSE)</f>
        <v>Validated</v>
      </c>
      <c r="Q591" t="str">
        <f ca="1">VLOOKUP(F591,Feuil1!$A$13:$D$33,3,FALSE)</f>
        <v>Mourad B</v>
      </c>
      <c r="R591" t="str">
        <f ca="1">VLOOKUP(F591,Feuil1!$A$13:$D$33,4,FALSE)</f>
        <v>Arnaud H</v>
      </c>
      <c r="W591" t="str">
        <f ca="1">_xlfn.XLOOKUP(A591,SDDS!A:A,SDDS!G:G,FALSE)</f>
        <v>fgi_formula_composition_information</v>
      </c>
      <c r="X591" t="str">
        <f ca="1">_xlfn.XLOOKUP(A591,SDDS!A:A,SDDS!H:H,FALSE)</f>
        <v>internal_ri_composition_comment</v>
      </c>
      <c r="Y591">
        <f ca="1">_xlfn.XLOOKUP(A591,SDDS!A:A,SDDS!I:I,FALSE)</f>
        <v>0</v>
      </c>
      <c r="Z591">
        <f ca="1">_xlfn.XLOOKUP(A591,SDDS!A:A,SDDS!J:J,FALSE)</f>
        <v>0</v>
      </c>
      <c r="AA591">
        <f ca="1">_xlfn.XLOOKUP(A591,SDDS!A:A,SDDS!K:K,FALSE)</f>
        <v>0</v>
      </c>
      <c r="AD591" t="str">
        <f ca="1">_xlfn.XLOOKUP(A591,'Extract Diagnostic'!A:A,'Extract Diagnostic'!L:L,"0")</f>
        <v>LICENSE TO OPERATE</v>
      </c>
      <c r="AE591" t="str">
        <f ca="1">_xlfn.XLOOKUP(A591,'Extract Diagnostic'!A:A,'Extract Diagnostic'!M:M,"0")</f>
        <v>LICENSE TO OPERATE</v>
      </c>
      <c r="AF591" t="str">
        <f ca="1">_xlfn.XLOOKUP(A591,'Extract Diagnostic'!A:A,'Extract Diagnostic'!N:N,"0")</f>
        <v>LICENSE TO OPERATE</v>
      </c>
      <c r="AG591" t="str">
        <f ca="1">_xlfn.XLOOKUP(A591,'Extract Diagnostic'!A:A,'Extract Diagnostic'!X:X,"0")</f>
        <v>HIGH</v>
      </c>
      <c r="AH591" t="str">
        <f ca="1">_xlfn.XLOOKUP(A591,'Extract Diagnostic'!A:A,'Extract Diagnostic'!Y:Y,"0")</f>
        <v>HIGH</v>
      </c>
      <c r="AI591" t="str">
        <f ca="1">_xlfn.XLOOKUP(A591,'Extract Diagnostic'!A:A,'Extract Diagnostic'!Z:Z,"0")</f>
        <v>MEDIUM</v>
      </c>
    </row>
    <row r="592" spans="1:35" x14ac:dyDescent="0.35">
      <c r="A592" t="str">
        <f t="shared" ca="1" si="16"/>
        <v>MD Formula General InformationFIL - Full Ingredient Labelling - General CharacteristicsInternational Product Name</v>
      </c>
      <c r="B592" t="str">
        <f ca="1"/>
        <v>XGE</v>
      </c>
      <c r="C592" t="str">
        <f ca="1"/>
        <v>MT8-JNY-QNT-XGE</v>
      </c>
      <c r="D592" t="str">
        <f ca="1"/>
        <v>Research &amp; Innovation</v>
      </c>
      <c r="E592" t="str">
        <f ca="1"/>
        <v>Formula</v>
      </c>
      <c r="F592" t="str">
        <f ca="1"/>
        <v>MD Formula General Information</v>
      </c>
      <c r="G592" t="str">
        <f ca="1"/>
        <v>FIL - Full Ingredient Labelling - General Characteristics</v>
      </c>
      <c r="H592" t="str">
        <f ca="1"/>
        <v xml:space="preserve">General characteristics of the Full Ingredient Labelling which informs the consumer of the ingredients that make up the product </v>
      </c>
      <c r="I592" t="str">
        <f ca="1"/>
        <v>International Product Name [FIL]</v>
      </c>
      <c r="J592" t="str">
        <f ca="1"/>
        <v>International Product Name</v>
      </c>
      <c r="K592" t="str">
        <f ca="1"/>
        <v>FIL</v>
      </c>
      <c r="L592" t="str">
        <f ca="1"/>
        <v>Standardized name or label assigned to a product that is used globally or internationally</v>
      </c>
      <c r="M592">
        <f ca="1"/>
        <v>0</v>
      </c>
      <c r="N592" t="str">
        <f ca="1"/>
        <v>Validated</v>
      </c>
      <c r="O592">
        <f>Feuil1!$B$1</f>
        <v>20230823</v>
      </c>
      <c r="P592" t="str">
        <f ca="1">VLOOKUP(F592,Feuil1!$A$13:$D$33,2,FALSE)</f>
        <v>Validated</v>
      </c>
      <c r="Q592" t="str">
        <f ca="1">VLOOKUP(F592,Feuil1!$A$13:$D$33,3,FALSE)</f>
        <v>Mourad B</v>
      </c>
      <c r="R592" t="str">
        <f ca="1">VLOOKUP(F592,Feuil1!$A$13:$D$33,4,FALSE)</f>
        <v>Arnaud H</v>
      </c>
      <c r="W592" t="str">
        <f ca="1">_xlfn.XLOOKUP(A592,SDDS!A:A,SDDS!G:G,FALSE)</f>
        <v>fil_full_ingredient_labelling_general_characteristics</v>
      </c>
      <c r="X592" t="str">
        <f ca="1">_xlfn.XLOOKUP(A592,SDDS!A:A,SDDS!H:H,FALSE)</f>
        <v>international_product_name</v>
      </c>
      <c r="Y592">
        <f ca="1">_xlfn.XLOOKUP(A592,SDDS!A:A,SDDS!I:I,FALSE)</f>
        <v>0</v>
      </c>
      <c r="Z592">
        <f ca="1">_xlfn.XLOOKUP(A592,SDDS!A:A,SDDS!J:J,FALSE)</f>
        <v>0</v>
      </c>
      <c r="AA592">
        <f ca="1">_xlfn.XLOOKUP(A592,SDDS!A:A,SDDS!K:K,FALSE)</f>
        <v>0</v>
      </c>
      <c r="AD592" t="str">
        <f ca="1">_xlfn.XLOOKUP(A592,'Extract Diagnostic'!A:A,'Extract Diagnostic'!L:L,"0")</f>
        <v>LICENSE TO OPERATE</v>
      </c>
      <c r="AE592" t="str">
        <f ca="1">_xlfn.XLOOKUP(A592,'Extract Diagnostic'!A:A,'Extract Diagnostic'!M:M,"0")</f>
        <v>LICENSE TO OPERATE</v>
      </c>
      <c r="AF592" t="str">
        <f ca="1">_xlfn.XLOOKUP(A592,'Extract Diagnostic'!A:A,'Extract Diagnostic'!N:N,"0")</f>
        <v>LICENSE TO OPERATE</v>
      </c>
      <c r="AG592" t="str">
        <f ca="1">_xlfn.XLOOKUP(A592,'Extract Diagnostic'!A:A,'Extract Diagnostic'!X:X,"0")</f>
        <v>HIGH</v>
      </c>
      <c r="AH592" t="str">
        <f ca="1">_xlfn.XLOOKUP(A592,'Extract Diagnostic'!A:A,'Extract Diagnostic'!Y:Y,"0")</f>
        <v>HIGH</v>
      </c>
      <c r="AI592" t="str">
        <f ca="1">_xlfn.XLOOKUP(A592,'Extract Diagnostic'!A:A,'Extract Diagnostic'!Z:Z,"0")</f>
        <v>HIGH</v>
      </c>
    </row>
    <row r="593" spans="1:35" x14ac:dyDescent="0.35">
      <c r="A593" t="str">
        <f t="shared" ca="1" si="16"/>
        <v>MD Formula General InformationFGI - Formula Environmental Impact FactorsIonizing Radiation - End-of-life Footprint per dose</v>
      </c>
      <c r="B593" t="str">
        <f ca="1"/>
        <v>308</v>
      </c>
      <c r="C593" t="str">
        <f ca="1"/>
        <v>MT8-JNY-WWN-308</v>
      </c>
      <c r="D593" t="str">
        <f ca="1"/>
        <v>Research &amp; Innovation</v>
      </c>
      <c r="E593" t="str">
        <f ca="1"/>
        <v>Formula</v>
      </c>
      <c r="F593" t="str">
        <f ca="1"/>
        <v>MD Formula General Information</v>
      </c>
      <c r="G593" t="str">
        <f ca="1"/>
        <v>FGI - Formula Environmental Impact Factors</v>
      </c>
      <c r="H59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3" t="str">
        <f ca="1"/>
        <v>Ionizing Radiation - End-of-life Footprint per dose [FGI]</v>
      </c>
      <c r="J593" t="str">
        <f ca="1"/>
        <v>Ionizing Radiation - End-of-life Footprint per dose</v>
      </c>
      <c r="K593" t="str">
        <f ca="1"/>
        <v>FGI</v>
      </c>
      <c r="L593" t="str">
        <f ca="1"/>
        <v>Ionizing Radiation (IR) end-of-life footprint for a gram of the ingredient</v>
      </c>
      <c r="M593">
        <f ca="1"/>
        <v>0</v>
      </c>
      <c r="N593" t="str">
        <f ca="1"/>
        <v>Validated</v>
      </c>
      <c r="O593">
        <f>Feuil1!$B$1</f>
        <v>20230823</v>
      </c>
      <c r="P593" t="str">
        <f ca="1">VLOOKUP(F593,Feuil1!$A$13:$D$33,2,FALSE)</f>
        <v>Validated</v>
      </c>
      <c r="Q593" t="str">
        <f ca="1">VLOOKUP(F593,Feuil1!$A$13:$D$33,3,FALSE)</f>
        <v>Mourad B</v>
      </c>
      <c r="R593" t="str">
        <f ca="1">VLOOKUP(F593,Feuil1!$A$13:$D$33,4,FALSE)</f>
        <v>Arnaud H</v>
      </c>
      <c r="W593" t="str">
        <f ca="1">_xlfn.XLOOKUP(A593,SDDS!A:A,SDDS!G:G,FALSE)</f>
        <v>fgi_formula_environmental_impact_factors</v>
      </c>
      <c r="X593" t="str">
        <f ca="1">_xlfn.XLOOKUP(A593,SDDS!A:A,SDDS!H:H,FALSE)</f>
        <v>ionizing_radiation_end_life_footprint_1dose</v>
      </c>
      <c r="Y593">
        <f ca="1">_xlfn.XLOOKUP(A593,SDDS!A:A,SDDS!I:I,FALSE)</f>
        <v>0</v>
      </c>
      <c r="Z593">
        <f ca="1">_xlfn.XLOOKUP(A593,SDDS!A:A,SDDS!J:J,FALSE)</f>
        <v>0</v>
      </c>
      <c r="AA593">
        <f ca="1">_xlfn.XLOOKUP(A593,SDDS!A:A,SDDS!K:K,FALSE)</f>
        <v>0</v>
      </c>
      <c r="AD593" t="str">
        <f ca="1">_xlfn.XLOOKUP(A593,'Extract Diagnostic'!A:A,'Extract Diagnostic'!L:L,"0")</f>
        <v>LICENSE TO OPERATE</v>
      </c>
      <c r="AE593" t="str">
        <f ca="1">_xlfn.XLOOKUP(A593,'Extract Diagnostic'!A:A,'Extract Diagnostic'!M:M,"0")</f>
        <v>LOW</v>
      </c>
      <c r="AF593" t="str">
        <f ca="1">_xlfn.XLOOKUP(A593,'Extract Diagnostic'!A:A,'Extract Diagnostic'!N:N,"0")</f>
        <v>LOW</v>
      </c>
      <c r="AG593" t="str">
        <f ca="1">_xlfn.XLOOKUP(A593,'Extract Diagnostic'!A:A,'Extract Diagnostic'!X:X,"0")</f>
        <v>HIGH</v>
      </c>
      <c r="AH593" t="str">
        <f ca="1">_xlfn.XLOOKUP(A593,'Extract Diagnostic'!A:A,'Extract Diagnostic'!Y:Y,"0")</f>
        <v>HIGH</v>
      </c>
      <c r="AI593" t="str">
        <f ca="1">_xlfn.XLOOKUP(A593,'Extract Diagnostic'!A:A,'Extract Diagnostic'!Z:Z,"0")</f>
        <v>-</v>
      </c>
    </row>
    <row r="594" spans="1:35" x14ac:dyDescent="0.35">
      <c r="A594" t="str">
        <f t="shared" ca="1" si="16"/>
        <v>MD Formula General InformationFGI - Formula Environmental Impact FactorsIonizing Radiation - End-of-life Footprint per gram</v>
      </c>
      <c r="B594" t="str">
        <f ca="1"/>
        <v>0YE</v>
      </c>
      <c r="C594" t="str">
        <f ca="1"/>
        <v>MT8-JNY-WWN-0YE</v>
      </c>
      <c r="D594" t="str">
        <f ca="1"/>
        <v>Research &amp; Innovation</v>
      </c>
      <c r="E594" t="str">
        <f ca="1"/>
        <v>Formula</v>
      </c>
      <c r="F594" t="str">
        <f ca="1"/>
        <v>MD Formula General Information</v>
      </c>
      <c r="G594" t="str">
        <f ca="1"/>
        <v>FGI - Formula Environmental Impact Factors</v>
      </c>
      <c r="H59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4" t="str">
        <f ca="1"/>
        <v>Ionizing Radiation - End-of-life Footprint per gram [FGI]</v>
      </c>
      <c r="J594" t="str">
        <f ca="1"/>
        <v>Ionizing Radiation - End-of-life Footprint per gram</v>
      </c>
      <c r="K594" t="str">
        <f ca="1"/>
        <v>FGI</v>
      </c>
      <c r="L594" t="str">
        <f ca="1"/>
        <v>Ionizing Radiation (IR) end-of-life footprint for a gram of the ingredient</v>
      </c>
      <c r="M594">
        <f ca="1"/>
        <v>0</v>
      </c>
      <c r="N594" t="str">
        <f ca="1"/>
        <v>Validated</v>
      </c>
      <c r="O594">
        <f>Feuil1!$B$1</f>
        <v>20230823</v>
      </c>
      <c r="P594" t="str">
        <f ca="1">VLOOKUP(F594,Feuil1!$A$13:$D$33,2,FALSE)</f>
        <v>Validated</v>
      </c>
      <c r="Q594" t="str">
        <f ca="1">VLOOKUP(F594,Feuil1!$A$13:$D$33,3,FALSE)</f>
        <v>Mourad B</v>
      </c>
      <c r="R594" t="str">
        <f ca="1">VLOOKUP(F594,Feuil1!$A$13:$D$33,4,FALSE)</f>
        <v>Arnaud H</v>
      </c>
      <c r="W594" t="str">
        <f ca="1">_xlfn.XLOOKUP(A594,SDDS!A:A,SDDS!G:G,FALSE)</f>
        <v>fgi_formula_environmental_impact_factors</v>
      </c>
      <c r="X594">
        <f ca="1">_xlfn.XLOOKUP(A594,SDDS!A:A,SDDS!H:H,FALSE)</f>
        <v>0</v>
      </c>
      <c r="Y594">
        <f ca="1">_xlfn.XLOOKUP(A594,SDDS!A:A,SDDS!I:I,FALSE)</f>
        <v>0</v>
      </c>
      <c r="Z594">
        <f ca="1">_xlfn.XLOOKUP(A594,SDDS!A:A,SDDS!J:J,FALSE)</f>
        <v>0</v>
      </c>
      <c r="AA594">
        <f ca="1">_xlfn.XLOOKUP(A594,SDDS!A:A,SDDS!K:K,FALSE)</f>
        <v>0</v>
      </c>
      <c r="AD594" t="str">
        <f ca="1">_xlfn.XLOOKUP(A594,'Extract Diagnostic'!A:A,'Extract Diagnostic'!L:L,"0")</f>
        <v>LICENSE TO OPERATE</v>
      </c>
      <c r="AE594" t="str">
        <f ca="1">_xlfn.XLOOKUP(A594,'Extract Diagnostic'!A:A,'Extract Diagnostic'!M:M,"0")</f>
        <v>LOW</v>
      </c>
      <c r="AF594" t="str">
        <f ca="1">_xlfn.XLOOKUP(A594,'Extract Diagnostic'!A:A,'Extract Diagnostic'!N:N,"0")</f>
        <v>LOW</v>
      </c>
      <c r="AG594" t="str">
        <f ca="1">_xlfn.XLOOKUP(A594,'Extract Diagnostic'!A:A,'Extract Diagnostic'!X:X,"0")</f>
        <v>HIGH</v>
      </c>
      <c r="AH594" t="str">
        <f ca="1">_xlfn.XLOOKUP(A594,'Extract Diagnostic'!A:A,'Extract Diagnostic'!Y:Y,"0")</f>
        <v>HIGH</v>
      </c>
      <c r="AI594" t="str">
        <f ca="1">_xlfn.XLOOKUP(A594,'Extract Diagnostic'!A:A,'Extract Diagnostic'!Z:Z,"0")</f>
        <v>-</v>
      </c>
    </row>
    <row r="595" spans="1:35" x14ac:dyDescent="0.35">
      <c r="A595" t="str">
        <f t="shared" ca="1" si="16"/>
        <v>MD Formula General InformationFGI - Formula Environmental Impact FactorsIonizing Radiation - End-of-life Impact per gram</v>
      </c>
      <c r="B595" t="str">
        <f ca="1"/>
        <v>TNP</v>
      </c>
      <c r="C595" t="str">
        <f ca="1"/>
        <v>MT8-JNY-WWN-TNP</v>
      </c>
      <c r="D595" t="str">
        <f ca="1"/>
        <v>Research &amp; Innovation</v>
      </c>
      <c r="E595" t="str">
        <f ca="1"/>
        <v>Formula</v>
      </c>
      <c r="F595" t="str">
        <f ca="1"/>
        <v>MD Formula General Information</v>
      </c>
      <c r="G595" t="str">
        <f ca="1"/>
        <v>FGI - Formula Environmental Impact Factors</v>
      </c>
      <c r="H59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5" t="str">
        <f ca="1"/>
        <v>Ionizing Radiation - End-of-life Impact per gram [FGI]</v>
      </c>
      <c r="J595" t="str">
        <f ca="1"/>
        <v>Ionizing Radiation - End-of-life Impact per gram</v>
      </c>
      <c r="K595" t="str">
        <f ca="1"/>
        <v>FGI</v>
      </c>
      <c r="L595" t="str">
        <f ca="1"/>
        <v>Ionizing Radiation (IR) end-of-life impact, in kilobecquerels of uranium-235 equivalent (kBq 235U - eq), for a gram of the ingredient</v>
      </c>
      <c r="M595">
        <f ca="1"/>
        <v>0</v>
      </c>
      <c r="N595" t="str">
        <f ca="1"/>
        <v>Validated</v>
      </c>
      <c r="O595">
        <f>Feuil1!$B$1</f>
        <v>20230823</v>
      </c>
      <c r="P595" t="str">
        <f ca="1">VLOOKUP(F595,Feuil1!$A$13:$D$33,2,FALSE)</f>
        <v>Validated</v>
      </c>
      <c r="Q595" t="str">
        <f ca="1">VLOOKUP(F595,Feuil1!$A$13:$D$33,3,FALSE)</f>
        <v>Mourad B</v>
      </c>
      <c r="R595" t="str">
        <f ca="1">VLOOKUP(F595,Feuil1!$A$13:$D$33,4,FALSE)</f>
        <v>Arnaud H</v>
      </c>
      <c r="W595" t="str">
        <f ca="1">_xlfn.XLOOKUP(A595,SDDS!A:A,SDDS!G:G,FALSE)</f>
        <v>fgi_formula_environmental_impact_factors</v>
      </c>
      <c r="X595">
        <f ca="1">_xlfn.XLOOKUP(A595,SDDS!A:A,SDDS!H:H,FALSE)</f>
        <v>0</v>
      </c>
      <c r="Y595">
        <f ca="1">_xlfn.XLOOKUP(A595,SDDS!A:A,SDDS!I:I,FALSE)</f>
        <v>0</v>
      </c>
      <c r="Z595">
        <f ca="1">_xlfn.XLOOKUP(A595,SDDS!A:A,SDDS!J:J,FALSE)</f>
        <v>0</v>
      </c>
      <c r="AA595">
        <f ca="1">_xlfn.XLOOKUP(A595,SDDS!A:A,SDDS!K:K,FALSE)</f>
        <v>0</v>
      </c>
      <c r="AD595" t="str">
        <f ca="1">_xlfn.XLOOKUP(A595,'Extract Diagnostic'!A:A,'Extract Diagnostic'!L:L,"0")</f>
        <v>LICENSE TO OPERATE</v>
      </c>
      <c r="AE595" t="str">
        <f ca="1">_xlfn.XLOOKUP(A595,'Extract Diagnostic'!A:A,'Extract Diagnostic'!M:M,"0")</f>
        <v>LOW</v>
      </c>
      <c r="AF595" t="str">
        <f ca="1">_xlfn.XLOOKUP(A595,'Extract Diagnostic'!A:A,'Extract Diagnostic'!N:N,"0")</f>
        <v>LOW</v>
      </c>
      <c r="AG595" t="str">
        <f ca="1">_xlfn.XLOOKUP(A595,'Extract Diagnostic'!A:A,'Extract Diagnostic'!X:X,"0")</f>
        <v>HIGH</v>
      </c>
      <c r="AH595" t="str">
        <f ca="1">_xlfn.XLOOKUP(A595,'Extract Diagnostic'!A:A,'Extract Diagnostic'!Y:Y,"0")</f>
        <v>HIGH</v>
      </c>
      <c r="AI595" t="str">
        <f ca="1">_xlfn.XLOOKUP(A595,'Extract Diagnostic'!A:A,'Extract Diagnostic'!Z:Z,"0")</f>
        <v>-</v>
      </c>
    </row>
    <row r="596" spans="1:35" x14ac:dyDescent="0.35">
      <c r="A596" t="str">
        <f t="shared" ca="1" si="16"/>
        <v>MD Formula General InformationFGI - Formula Environmental Impact FactorsIonizing Radiation - Heating Water Indicator per liter</v>
      </c>
      <c r="B596" t="str">
        <f ca="1"/>
        <v>FBL</v>
      </c>
      <c r="C596" t="str">
        <f ca="1"/>
        <v>MT8-JNY-WWN-FBL</v>
      </c>
      <c r="D596" t="str">
        <f ca="1"/>
        <v>Research &amp; Innovation</v>
      </c>
      <c r="E596" t="str">
        <f ca="1"/>
        <v>Formula</v>
      </c>
      <c r="F596" t="str">
        <f ca="1"/>
        <v>MD Formula General Information</v>
      </c>
      <c r="G596" t="str">
        <f ca="1"/>
        <v>FGI - Formula Environmental Impact Factors</v>
      </c>
      <c r="H59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6" t="str">
        <f ca="1"/>
        <v>Ionizing Radiation - Heating Water Indicator per liter [FGI]</v>
      </c>
      <c r="J596" t="str">
        <f ca="1"/>
        <v>Ionizing Radiation - Heating Water Indicator per liter</v>
      </c>
      <c r="K596" t="str">
        <f ca="1"/>
        <v>FGI</v>
      </c>
      <c r="L596" t="str">
        <f ca="1"/>
        <v>Ionizing Radiation (IR) heating water per liter of the ingredient</v>
      </c>
      <c r="M596">
        <f ca="1"/>
        <v>0</v>
      </c>
      <c r="N596" t="str">
        <f ca="1"/>
        <v>Validated</v>
      </c>
      <c r="O596">
        <f>Feuil1!$B$1</f>
        <v>20230823</v>
      </c>
      <c r="P596" t="str">
        <f ca="1">VLOOKUP(F596,Feuil1!$A$13:$D$33,2,FALSE)</f>
        <v>Validated</v>
      </c>
      <c r="Q596" t="str">
        <f ca="1">VLOOKUP(F596,Feuil1!$A$13:$D$33,3,FALSE)</f>
        <v>Mourad B</v>
      </c>
      <c r="R596" t="str">
        <f ca="1">VLOOKUP(F596,Feuil1!$A$13:$D$33,4,FALSE)</f>
        <v>Arnaud H</v>
      </c>
      <c r="W596" t="str">
        <f ca="1">_xlfn.XLOOKUP(A596,SDDS!A:A,SDDS!G:G,FALSE)</f>
        <v>fgi_formula_environmental_impact_factors</v>
      </c>
      <c r="X596">
        <f ca="1">_xlfn.XLOOKUP(A596,SDDS!A:A,SDDS!H:H,FALSE)</f>
        <v>0</v>
      </c>
      <c r="Y596">
        <f ca="1">_xlfn.XLOOKUP(A596,SDDS!A:A,SDDS!I:I,FALSE)</f>
        <v>0</v>
      </c>
      <c r="Z596">
        <f ca="1">_xlfn.XLOOKUP(A596,SDDS!A:A,SDDS!J:J,FALSE)</f>
        <v>0</v>
      </c>
      <c r="AA596">
        <f ca="1">_xlfn.XLOOKUP(A596,SDDS!A:A,SDDS!K:K,FALSE)</f>
        <v>0</v>
      </c>
      <c r="AD596" t="str">
        <f ca="1">_xlfn.XLOOKUP(A596,'Extract Diagnostic'!A:A,'Extract Diagnostic'!L:L,"0")</f>
        <v>LICENSE TO OPERATE</v>
      </c>
      <c r="AE596" t="str">
        <f ca="1">_xlfn.XLOOKUP(A596,'Extract Diagnostic'!A:A,'Extract Diagnostic'!M:M,"0")</f>
        <v>LOW</v>
      </c>
      <c r="AF596" t="str">
        <f ca="1">_xlfn.XLOOKUP(A596,'Extract Diagnostic'!A:A,'Extract Diagnostic'!N:N,"0")</f>
        <v>LOW</v>
      </c>
      <c r="AG596" t="str">
        <f ca="1">_xlfn.XLOOKUP(A596,'Extract Diagnostic'!A:A,'Extract Diagnostic'!X:X,"0")</f>
        <v>HIGH</v>
      </c>
      <c r="AH596" t="str">
        <f ca="1">_xlfn.XLOOKUP(A596,'Extract Diagnostic'!A:A,'Extract Diagnostic'!Y:Y,"0")</f>
        <v>HIGH</v>
      </c>
      <c r="AI596" t="str">
        <f ca="1">_xlfn.XLOOKUP(A596,'Extract Diagnostic'!A:A,'Extract Diagnostic'!Z:Z,"0")</f>
        <v>-</v>
      </c>
    </row>
    <row r="597" spans="1:35" x14ac:dyDescent="0.35">
      <c r="A597" t="str">
        <f t="shared" ca="1" si="16"/>
        <v>MD Formula General InformationFGI - Formula Environmental Impact FactorsIonizing Radiation - Normalization Coefficient</v>
      </c>
      <c r="B597" t="str">
        <f ca="1"/>
        <v>UDD</v>
      </c>
      <c r="C597" t="str">
        <f ca="1"/>
        <v>MT8-JNY-WWN-UDD</v>
      </c>
      <c r="D597" t="str">
        <f ca="1"/>
        <v>Research &amp; Innovation</v>
      </c>
      <c r="E597" t="str">
        <f ca="1"/>
        <v>Formula</v>
      </c>
      <c r="F597" t="str">
        <f ca="1"/>
        <v>MD Formula General Information</v>
      </c>
      <c r="G597" t="str">
        <f ca="1"/>
        <v>FGI - Formula Environmental Impact Factors</v>
      </c>
      <c r="H59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7" t="str">
        <f ca="1"/>
        <v>Ionizing Radiation - Normalization Coefficient [FGI]</v>
      </c>
      <c r="J597" t="str">
        <f ca="1"/>
        <v>Ionizing Radiation - Normalization Coefficient</v>
      </c>
      <c r="K597" t="str">
        <f ca="1"/>
        <v>FGI</v>
      </c>
      <c r="L597" t="str">
        <f ca="1"/>
        <v>Ionizing Radiation (IR) normalization coefficient</v>
      </c>
      <c r="M597">
        <f ca="1"/>
        <v>0</v>
      </c>
      <c r="N597" t="str">
        <f ca="1"/>
        <v>Validated</v>
      </c>
      <c r="O597">
        <f>Feuil1!$B$1</f>
        <v>20230823</v>
      </c>
      <c r="P597" t="str">
        <f ca="1">VLOOKUP(F597,Feuil1!$A$13:$D$33,2,FALSE)</f>
        <v>Validated</v>
      </c>
      <c r="Q597" t="str">
        <f ca="1">VLOOKUP(F597,Feuil1!$A$13:$D$33,3,FALSE)</f>
        <v>Mourad B</v>
      </c>
      <c r="R597" t="str">
        <f ca="1">VLOOKUP(F597,Feuil1!$A$13:$D$33,4,FALSE)</f>
        <v>Arnaud H</v>
      </c>
      <c r="W597" t="str">
        <f ca="1">_xlfn.XLOOKUP(A597,SDDS!A:A,SDDS!G:G,FALSE)</f>
        <v>fgi_formula_environmental_impact_factors</v>
      </c>
      <c r="X597">
        <f ca="1">_xlfn.XLOOKUP(A597,SDDS!A:A,SDDS!H:H,FALSE)</f>
        <v>0</v>
      </c>
      <c r="Y597">
        <f ca="1">_xlfn.XLOOKUP(A597,SDDS!A:A,SDDS!I:I,FALSE)</f>
        <v>0</v>
      </c>
      <c r="Z597">
        <f ca="1">_xlfn.XLOOKUP(A597,SDDS!A:A,SDDS!J:J,FALSE)</f>
        <v>0</v>
      </c>
      <c r="AA597">
        <f ca="1">_xlfn.XLOOKUP(A597,SDDS!A:A,SDDS!K:K,FALSE)</f>
        <v>0</v>
      </c>
      <c r="AD597" t="str">
        <f ca="1">_xlfn.XLOOKUP(A597,'Extract Diagnostic'!A:A,'Extract Diagnostic'!L:L,"0")</f>
        <v>LICENSE TO OPERATE</v>
      </c>
      <c r="AE597" t="str">
        <f ca="1">_xlfn.XLOOKUP(A597,'Extract Diagnostic'!A:A,'Extract Diagnostic'!M:M,"0")</f>
        <v>LOW</v>
      </c>
      <c r="AF597" t="str">
        <f ca="1">_xlfn.XLOOKUP(A597,'Extract Diagnostic'!A:A,'Extract Diagnostic'!N:N,"0")</f>
        <v>LOW</v>
      </c>
      <c r="AG597" t="str">
        <f ca="1">_xlfn.XLOOKUP(A597,'Extract Diagnostic'!A:A,'Extract Diagnostic'!X:X,"0")</f>
        <v>HIGH</v>
      </c>
      <c r="AH597" t="str">
        <f ca="1">_xlfn.XLOOKUP(A597,'Extract Diagnostic'!A:A,'Extract Diagnostic'!Y:Y,"0")</f>
        <v>HIGH</v>
      </c>
      <c r="AI597" t="str">
        <f ca="1">_xlfn.XLOOKUP(A597,'Extract Diagnostic'!A:A,'Extract Diagnostic'!Z:Z,"0")</f>
        <v>-</v>
      </c>
    </row>
    <row r="598" spans="1:35" x14ac:dyDescent="0.35">
      <c r="A598" t="str">
        <f t="shared" ca="1" si="16"/>
        <v>MD Formula General InformationFGI - Formula Environmental Impact FactorsIonizing Radiation - Production Footprint per dose</v>
      </c>
      <c r="B598" t="str">
        <f ca="1"/>
        <v>H7P</v>
      </c>
      <c r="C598" t="str">
        <f ca="1"/>
        <v>MT8-JNY-WWN-H7P</v>
      </c>
      <c r="D598" t="str">
        <f ca="1"/>
        <v>Research &amp; Innovation</v>
      </c>
      <c r="E598" t="str">
        <f ca="1"/>
        <v>Formula</v>
      </c>
      <c r="F598" t="str">
        <f ca="1"/>
        <v>MD Formula General Information</v>
      </c>
      <c r="G598" t="str">
        <f ca="1"/>
        <v>FGI - Formula Environmental Impact Factors</v>
      </c>
      <c r="H59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8" t="str">
        <f ca="1"/>
        <v>Ionizing Radiation - Production Footprint per dose [FGI]</v>
      </c>
      <c r="J598" t="str">
        <f ca="1"/>
        <v>Ionizing Radiation - Production Footprint per dose</v>
      </c>
      <c r="K598" t="str">
        <f ca="1"/>
        <v>FGI</v>
      </c>
      <c r="L598" t="str">
        <f ca="1"/>
        <v>Ionizing Radiation (IR) production footprint for a gram of the ingredient</v>
      </c>
      <c r="M598">
        <f ca="1"/>
        <v>0</v>
      </c>
      <c r="N598" t="str">
        <f ca="1"/>
        <v>Validated</v>
      </c>
      <c r="O598">
        <f>Feuil1!$B$1</f>
        <v>20230823</v>
      </c>
      <c r="P598" t="str">
        <f ca="1">VLOOKUP(F598,Feuil1!$A$13:$D$33,2,FALSE)</f>
        <v>Validated</v>
      </c>
      <c r="Q598" t="str">
        <f ca="1">VLOOKUP(F598,Feuil1!$A$13:$D$33,3,FALSE)</f>
        <v>Mourad B</v>
      </c>
      <c r="R598" t="str">
        <f ca="1">VLOOKUP(F598,Feuil1!$A$13:$D$33,4,FALSE)</f>
        <v>Arnaud H</v>
      </c>
      <c r="W598" t="str">
        <f ca="1">_xlfn.XLOOKUP(A598,SDDS!A:A,SDDS!G:G,FALSE)</f>
        <v>fgi_formula_environmental_impact_factors</v>
      </c>
      <c r="X598" t="str">
        <f ca="1">_xlfn.XLOOKUP(A598,SDDS!A:A,SDDS!H:H,FALSE)</f>
        <v>ionizing_radiation_production_footprint_1dose</v>
      </c>
      <c r="Y598">
        <f ca="1">_xlfn.XLOOKUP(A598,SDDS!A:A,SDDS!I:I,FALSE)</f>
        <v>0</v>
      </c>
      <c r="Z598">
        <f ca="1">_xlfn.XLOOKUP(A598,SDDS!A:A,SDDS!J:J,FALSE)</f>
        <v>0</v>
      </c>
      <c r="AA598">
        <f ca="1">_xlfn.XLOOKUP(A598,SDDS!A:A,SDDS!K:K,FALSE)</f>
        <v>0</v>
      </c>
      <c r="AD598" t="str">
        <f ca="1">_xlfn.XLOOKUP(A598,'Extract Diagnostic'!A:A,'Extract Diagnostic'!L:L,"0")</f>
        <v>LICENSE TO OPERATE</v>
      </c>
      <c r="AE598" t="str">
        <f ca="1">_xlfn.XLOOKUP(A598,'Extract Diagnostic'!A:A,'Extract Diagnostic'!M:M,"0")</f>
        <v>LOW</v>
      </c>
      <c r="AF598" t="str">
        <f ca="1">_xlfn.XLOOKUP(A598,'Extract Diagnostic'!A:A,'Extract Diagnostic'!N:N,"0")</f>
        <v>LOW</v>
      </c>
      <c r="AG598" t="str">
        <f ca="1">_xlfn.XLOOKUP(A598,'Extract Diagnostic'!A:A,'Extract Diagnostic'!X:X,"0")</f>
        <v>HIGH</v>
      </c>
      <c r="AH598" t="str">
        <f ca="1">_xlfn.XLOOKUP(A598,'Extract Diagnostic'!A:A,'Extract Diagnostic'!Y:Y,"0")</f>
        <v>HIGH</v>
      </c>
      <c r="AI598" t="str">
        <f ca="1">_xlfn.XLOOKUP(A598,'Extract Diagnostic'!A:A,'Extract Diagnostic'!Z:Z,"0")</f>
        <v>-</v>
      </c>
    </row>
    <row r="599" spans="1:35" x14ac:dyDescent="0.35">
      <c r="A599" t="str">
        <f t="shared" ca="1" si="16"/>
        <v>MD Formula General InformationFGI - Formula Environmental Impact FactorsIonizing Radiation - Production Footprint per gram</v>
      </c>
      <c r="B599" t="str">
        <f ca="1"/>
        <v>IKF</v>
      </c>
      <c r="C599" t="str">
        <f ca="1"/>
        <v>MT8-JNY-WWN-IKF</v>
      </c>
      <c r="D599" t="str">
        <f ca="1"/>
        <v>Research &amp; Innovation</v>
      </c>
      <c r="E599" t="str">
        <f ca="1"/>
        <v>Formula</v>
      </c>
      <c r="F599" t="str">
        <f ca="1"/>
        <v>MD Formula General Information</v>
      </c>
      <c r="G599" t="str">
        <f ca="1"/>
        <v>FGI - Formula Environmental Impact Factors</v>
      </c>
      <c r="H59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599" t="str">
        <f ca="1"/>
        <v>Ionizing Radiation - Production Footprint per gram [FGI]</v>
      </c>
      <c r="J599" t="str">
        <f ca="1"/>
        <v>Ionizing Radiation - Production Footprint per gram</v>
      </c>
      <c r="K599" t="str">
        <f ca="1"/>
        <v>FGI</v>
      </c>
      <c r="L599" t="str">
        <f ca="1"/>
        <v>Ionizing Radiation (IR) production footprint for a gram of the ingredient</v>
      </c>
      <c r="M599">
        <f ca="1"/>
        <v>0</v>
      </c>
      <c r="N599" t="str">
        <f ca="1"/>
        <v>Validated</v>
      </c>
      <c r="O599">
        <f>Feuil1!$B$1</f>
        <v>20230823</v>
      </c>
      <c r="P599" t="str">
        <f ca="1">VLOOKUP(F599,Feuil1!$A$13:$D$33,2,FALSE)</f>
        <v>Validated</v>
      </c>
      <c r="Q599" t="str">
        <f ca="1">VLOOKUP(F599,Feuil1!$A$13:$D$33,3,FALSE)</f>
        <v>Mourad B</v>
      </c>
      <c r="R599" t="str">
        <f ca="1">VLOOKUP(F599,Feuil1!$A$13:$D$33,4,FALSE)</f>
        <v>Arnaud H</v>
      </c>
      <c r="W599" t="str">
        <f ca="1">_xlfn.XLOOKUP(A599,SDDS!A:A,SDDS!G:G,FALSE)</f>
        <v>fgi_formula_environmental_impact_factors</v>
      </c>
      <c r="X599">
        <f ca="1">_xlfn.XLOOKUP(A599,SDDS!A:A,SDDS!H:H,FALSE)</f>
        <v>0</v>
      </c>
      <c r="Y599">
        <f ca="1">_xlfn.XLOOKUP(A599,SDDS!A:A,SDDS!I:I,FALSE)</f>
        <v>0</v>
      </c>
      <c r="Z599">
        <f ca="1">_xlfn.XLOOKUP(A599,SDDS!A:A,SDDS!J:J,FALSE)</f>
        <v>0</v>
      </c>
      <c r="AA599">
        <f ca="1">_xlfn.XLOOKUP(A599,SDDS!A:A,SDDS!K:K,FALSE)</f>
        <v>0</v>
      </c>
      <c r="AD599" t="str">
        <f ca="1">_xlfn.XLOOKUP(A599,'Extract Diagnostic'!A:A,'Extract Diagnostic'!L:L,"0")</f>
        <v>LICENSE TO OPERATE</v>
      </c>
      <c r="AE599" t="str">
        <f ca="1">_xlfn.XLOOKUP(A599,'Extract Diagnostic'!A:A,'Extract Diagnostic'!M:M,"0")</f>
        <v>LOW</v>
      </c>
      <c r="AF599" t="str">
        <f ca="1">_xlfn.XLOOKUP(A599,'Extract Diagnostic'!A:A,'Extract Diagnostic'!N:N,"0")</f>
        <v>LOW</v>
      </c>
      <c r="AG599" t="str">
        <f ca="1">_xlfn.XLOOKUP(A599,'Extract Diagnostic'!A:A,'Extract Diagnostic'!X:X,"0")</f>
        <v>HIGH</v>
      </c>
      <c r="AH599" t="str">
        <f ca="1">_xlfn.XLOOKUP(A599,'Extract Diagnostic'!A:A,'Extract Diagnostic'!Y:Y,"0")</f>
        <v>HIGH</v>
      </c>
      <c r="AI599" t="str">
        <f ca="1">_xlfn.XLOOKUP(A599,'Extract Diagnostic'!A:A,'Extract Diagnostic'!Z:Z,"0")</f>
        <v>-</v>
      </c>
    </row>
    <row r="600" spans="1:35" x14ac:dyDescent="0.35">
      <c r="A600" t="str">
        <f t="shared" ca="1" si="16"/>
        <v>MD Formula General InformationFGI - Formula Environmental Impact FactorsIonizing Radiation - Production Impact per gram</v>
      </c>
      <c r="B600" t="str">
        <f ca="1"/>
        <v>YRU</v>
      </c>
      <c r="C600" t="str">
        <f ca="1"/>
        <v>MT8-JNY-WWN-YRU</v>
      </c>
      <c r="D600" t="str">
        <f ca="1"/>
        <v>Research &amp; Innovation</v>
      </c>
      <c r="E600" t="str">
        <f ca="1"/>
        <v>Formula</v>
      </c>
      <c r="F600" t="str">
        <f ca="1"/>
        <v>MD Formula General Information</v>
      </c>
      <c r="G600" t="str">
        <f ca="1"/>
        <v>FGI - Formula Environmental Impact Factors</v>
      </c>
      <c r="H60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00" t="str">
        <f ca="1"/>
        <v>Ionizing Radiation - Production Impact per gram [FGI]</v>
      </c>
      <c r="J600" t="str">
        <f ca="1"/>
        <v>Ionizing Radiation - Production Impact per gram</v>
      </c>
      <c r="K600" t="str">
        <f ca="1"/>
        <v>FGI</v>
      </c>
      <c r="L600" t="str">
        <f ca="1"/>
        <v>Ionizing Radiation (IR) production impact, in kilobecquerels of uranium-235 equivalent (kBq 235U - eq), for a gram of the ingredient</v>
      </c>
      <c r="M600">
        <f ca="1"/>
        <v>0</v>
      </c>
      <c r="N600" t="str">
        <f ca="1"/>
        <v>Validated</v>
      </c>
      <c r="O600">
        <f>Feuil1!$B$1</f>
        <v>20230823</v>
      </c>
      <c r="P600" t="str">
        <f ca="1">VLOOKUP(F600,Feuil1!$A$13:$D$33,2,FALSE)</f>
        <v>Validated</v>
      </c>
      <c r="Q600" t="str">
        <f ca="1">VLOOKUP(F600,Feuil1!$A$13:$D$33,3,FALSE)</f>
        <v>Mourad B</v>
      </c>
      <c r="R600" t="str">
        <f ca="1">VLOOKUP(F600,Feuil1!$A$13:$D$33,4,FALSE)</f>
        <v>Arnaud H</v>
      </c>
      <c r="W600" t="str">
        <f ca="1">_xlfn.XLOOKUP(A600,SDDS!A:A,SDDS!G:G,FALSE)</f>
        <v>fgi_formula_environmental_impact_factors</v>
      </c>
      <c r="X600">
        <f ca="1">_xlfn.XLOOKUP(A600,SDDS!A:A,SDDS!H:H,FALSE)</f>
        <v>0</v>
      </c>
      <c r="Y600">
        <f ca="1">_xlfn.XLOOKUP(A600,SDDS!A:A,SDDS!I:I,FALSE)</f>
        <v>0</v>
      </c>
      <c r="Z600">
        <f ca="1">_xlfn.XLOOKUP(A600,SDDS!A:A,SDDS!J:J,FALSE)</f>
        <v>0</v>
      </c>
      <c r="AA600">
        <f ca="1">_xlfn.XLOOKUP(A600,SDDS!A:A,SDDS!K:K,FALSE)</f>
        <v>0</v>
      </c>
      <c r="AD600" t="str">
        <f ca="1">_xlfn.XLOOKUP(A600,'Extract Diagnostic'!A:A,'Extract Diagnostic'!L:L,"0")</f>
        <v>LICENSE TO OPERATE</v>
      </c>
      <c r="AE600" t="str">
        <f ca="1">_xlfn.XLOOKUP(A600,'Extract Diagnostic'!A:A,'Extract Diagnostic'!M:M,"0")</f>
        <v>LOW</v>
      </c>
      <c r="AF600" t="str">
        <f ca="1">_xlfn.XLOOKUP(A600,'Extract Diagnostic'!A:A,'Extract Diagnostic'!N:N,"0")</f>
        <v>LOW</v>
      </c>
      <c r="AG600" t="str">
        <f ca="1">_xlfn.XLOOKUP(A600,'Extract Diagnostic'!A:A,'Extract Diagnostic'!X:X,"0")</f>
        <v>HIGH</v>
      </c>
      <c r="AH600" t="str">
        <f ca="1">_xlfn.XLOOKUP(A600,'Extract Diagnostic'!A:A,'Extract Diagnostic'!Y:Y,"0")</f>
        <v>HIGH</v>
      </c>
      <c r="AI600" t="str">
        <f ca="1">_xlfn.XLOOKUP(A600,'Extract Diagnostic'!A:A,'Extract Diagnostic'!Z:Z,"0")</f>
        <v>-</v>
      </c>
    </row>
    <row r="601" spans="1:35" x14ac:dyDescent="0.35">
      <c r="A601" t="str">
        <f t="shared" ca="1" si="16"/>
        <v>MD Formula General InformationFGI - Formula Environmental Impact FactorsIonizing Radiation - Use Footprint per dose</v>
      </c>
      <c r="B601" t="str">
        <f ca="1"/>
        <v>HX2</v>
      </c>
      <c r="C601" t="str">
        <f ca="1"/>
        <v>MT8-JNY-WWN-HX2</v>
      </c>
      <c r="D601" t="str">
        <f ca="1"/>
        <v>Research &amp; Innovation</v>
      </c>
      <c r="E601" t="str">
        <f ca="1"/>
        <v>Formula</v>
      </c>
      <c r="F601" t="str">
        <f ca="1"/>
        <v>MD Formula General Information</v>
      </c>
      <c r="G601" t="str">
        <f ca="1"/>
        <v>FGI - Formula Environmental Impact Factors</v>
      </c>
      <c r="H60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01" t="str">
        <f ca="1"/>
        <v>Ionizing Radiation - Use Footprint per dose [FGI]</v>
      </c>
      <c r="J601" t="str">
        <f ca="1"/>
        <v>Ionizing Radiation - Use Footprint per dose</v>
      </c>
      <c r="K601" t="str">
        <f ca="1"/>
        <v>FGI</v>
      </c>
      <c r="L601" t="str">
        <f ca="1"/>
        <v>Ionizing Radiation (IR) use footprint per dose of the ingredient</v>
      </c>
      <c r="M601">
        <f ca="1"/>
        <v>0</v>
      </c>
      <c r="N601" t="str">
        <f ca="1"/>
        <v>Validated</v>
      </c>
      <c r="O601">
        <f>Feuil1!$B$1</f>
        <v>20230823</v>
      </c>
      <c r="P601" t="str">
        <f ca="1">VLOOKUP(F601,Feuil1!$A$13:$D$33,2,FALSE)</f>
        <v>Validated</v>
      </c>
      <c r="Q601" t="str">
        <f ca="1">VLOOKUP(F601,Feuil1!$A$13:$D$33,3,FALSE)</f>
        <v>Mourad B</v>
      </c>
      <c r="R601" t="str">
        <f ca="1">VLOOKUP(F601,Feuil1!$A$13:$D$33,4,FALSE)</f>
        <v>Arnaud H</v>
      </c>
      <c r="W601" t="str">
        <f ca="1">_xlfn.XLOOKUP(A601,SDDS!A:A,SDDS!G:G,FALSE)</f>
        <v>fgi_formula_environmental_impact_factors</v>
      </c>
      <c r="X601" t="str">
        <f ca="1">_xlfn.XLOOKUP(A601,SDDS!A:A,SDDS!H:H,FALSE)</f>
        <v>ionizing_radiation_use_footprint_1dose</v>
      </c>
      <c r="Y601">
        <f ca="1">_xlfn.XLOOKUP(A601,SDDS!A:A,SDDS!I:I,FALSE)</f>
        <v>0</v>
      </c>
      <c r="Z601">
        <f ca="1">_xlfn.XLOOKUP(A601,SDDS!A:A,SDDS!J:J,FALSE)</f>
        <v>0</v>
      </c>
      <c r="AA601">
        <f ca="1">_xlfn.XLOOKUP(A601,SDDS!A:A,SDDS!K:K,FALSE)</f>
        <v>0</v>
      </c>
      <c r="AD601" t="str">
        <f ca="1">_xlfn.XLOOKUP(A601,'Extract Diagnostic'!A:A,'Extract Diagnostic'!L:L,"0")</f>
        <v>LICENSE TO OPERATE</v>
      </c>
      <c r="AE601" t="str">
        <f ca="1">_xlfn.XLOOKUP(A601,'Extract Diagnostic'!A:A,'Extract Diagnostic'!M:M,"0")</f>
        <v>LOW</v>
      </c>
      <c r="AF601" t="str">
        <f ca="1">_xlfn.XLOOKUP(A601,'Extract Diagnostic'!A:A,'Extract Diagnostic'!N:N,"0")</f>
        <v>LOW</v>
      </c>
      <c r="AG601" t="str">
        <f ca="1">_xlfn.XLOOKUP(A601,'Extract Diagnostic'!A:A,'Extract Diagnostic'!X:X,"0")</f>
        <v>HIGH</v>
      </c>
      <c r="AH601" t="str">
        <f ca="1">_xlfn.XLOOKUP(A601,'Extract Diagnostic'!A:A,'Extract Diagnostic'!Y:Y,"0")</f>
        <v>HIGH</v>
      </c>
      <c r="AI601" t="str">
        <f ca="1">_xlfn.XLOOKUP(A601,'Extract Diagnostic'!A:A,'Extract Diagnostic'!Z:Z,"0")</f>
        <v>-</v>
      </c>
    </row>
    <row r="602" spans="1:35" x14ac:dyDescent="0.35">
      <c r="A602" t="str">
        <f t="shared" ca="1" si="16"/>
        <v>MD Formula General InformationFGI - Formula Environmental Impact FactorsIonizing Radiation - Use Footprint per gram</v>
      </c>
      <c r="B602" t="str">
        <f ca="1"/>
        <v>1QL</v>
      </c>
      <c r="C602" t="str">
        <f ca="1"/>
        <v>MT8-JNY-WWN-1QL</v>
      </c>
      <c r="D602" t="str">
        <f ca="1"/>
        <v>Research &amp; Innovation</v>
      </c>
      <c r="E602" t="str">
        <f ca="1"/>
        <v>Formula</v>
      </c>
      <c r="F602" t="str">
        <f ca="1"/>
        <v>MD Formula General Information</v>
      </c>
      <c r="G602" t="str">
        <f ca="1"/>
        <v>FGI - Formula Environmental Impact Factors</v>
      </c>
      <c r="H60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02" t="str">
        <f ca="1"/>
        <v>Ionizing Radiation - Use Footprint per gram [FGI]</v>
      </c>
      <c r="J602" t="str">
        <f ca="1"/>
        <v>Ionizing Radiation - Use Footprint per gram</v>
      </c>
      <c r="K602" t="str">
        <f ca="1"/>
        <v>FGI</v>
      </c>
      <c r="L602" t="str">
        <f ca="1"/>
        <v>Ionizing Radiation (IR) use footprint per gram of the ingredient</v>
      </c>
      <c r="M602">
        <f ca="1"/>
        <v>0</v>
      </c>
      <c r="N602" t="str">
        <f ca="1"/>
        <v>Validated</v>
      </c>
      <c r="O602">
        <f>Feuil1!$B$1</f>
        <v>20230823</v>
      </c>
      <c r="P602" t="str">
        <f ca="1">VLOOKUP(F602,Feuil1!$A$13:$D$33,2,FALSE)</f>
        <v>Validated</v>
      </c>
      <c r="Q602" t="str">
        <f ca="1">VLOOKUP(F602,Feuil1!$A$13:$D$33,3,FALSE)</f>
        <v>Mourad B</v>
      </c>
      <c r="R602" t="str">
        <f ca="1">VLOOKUP(F602,Feuil1!$A$13:$D$33,4,FALSE)</f>
        <v>Arnaud H</v>
      </c>
      <c r="W602" t="str">
        <f ca="1">_xlfn.XLOOKUP(A602,SDDS!A:A,SDDS!G:G,FALSE)</f>
        <v>fgi_formula_environmental_impact_factors</v>
      </c>
      <c r="X602">
        <f ca="1">_xlfn.XLOOKUP(A602,SDDS!A:A,SDDS!H:H,FALSE)</f>
        <v>0</v>
      </c>
      <c r="Y602">
        <f ca="1">_xlfn.XLOOKUP(A602,SDDS!A:A,SDDS!I:I,FALSE)</f>
        <v>0</v>
      </c>
      <c r="Z602">
        <f ca="1">_xlfn.XLOOKUP(A602,SDDS!A:A,SDDS!J:J,FALSE)</f>
        <v>0</v>
      </c>
      <c r="AA602">
        <f ca="1">_xlfn.XLOOKUP(A602,SDDS!A:A,SDDS!K:K,FALSE)</f>
        <v>0</v>
      </c>
      <c r="AD602" t="str">
        <f ca="1">_xlfn.XLOOKUP(A602,'Extract Diagnostic'!A:A,'Extract Diagnostic'!L:L,"0")</f>
        <v>LICENSE TO OPERATE</v>
      </c>
      <c r="AE602" t="str">
        <f ca="1">_xlfn.XLOOKUP(A602,'Extract Diagnostic'!A:A,'Extract Diagnostic'!M:M,"0")</f>
        <v>LOW</v>
      </c>
      <c r="AF602" t="str">
        <f ca="1">_xlfn.XLOOKUP(A602,'Extract Diagnostic'!A:A,'Extract Diagnostic'!N:N,"0")</f>
        <v>LOW</v>
      </c>
      <c r="AG602" t="str">
        <f ca="1">_xlfn.XLOOKUP(A602,'Extract Diagnostic'!A:A,'Extract Diagnostic'!X:X,"0")</f>
        <v>HIGH</v>
      </c>
      <c r="AH602" t="str">
        <f ca="1">_xlfn.XLOOKUP(A602,'Extract Diagnostic'!A:A,'Extract Diagnostic'!Y:Y,"0")</f>
        <v>HIGH</v>
      </c>
      <c r="AI602" t="str">
        <f ca="1">_xlfn.XLOOKUP(A602,'Extract Diagnostic'!A:A,'Extract Diagnostic'!Z:Z,"0")</f>
        <v>-</v>
      </c>
    </row>
    <row r="603" spans="1:35" x14ac:dyDescent="0.35">
      <c r="A603" t="str">
        <f t="shared" ca="1" si="16"/>
        <v>MD Formula General InformationFGI - Formula Environmental Impact FactorsIonizing Radiation - Weighting Coefficient</v>
      </c>
      <c r="B603" t="str">
        <f ca="1"/>
        <v>CRG</v>
      </c>
      <c r="C603" t="str">
        <f ca="1"/>
        <v>MT8-JNY-WWN-CRG</v>
      </c>
      <c r="D603" t="str">
        <f ca="1"/>
        <v>Research &amp; Innovation</v>
      </c>
      <c r="E603" t="str">
        <f ca="1"/>
        <v>Formula</v>
      </c>
      <c r="F603" t="str">
        <f ca="1"/>
        <v>MD Formula General Information</v>
      </c>
      <c r="G603" t="str">
        <f ca="1"/>
        <v>FGI - Formula Environmental Impact Factors</v>
      </c>
      <c r="H60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03" t="str">
        <f ca="1"/>
        <v>Ionizing Radiation - Weighting Coefficient [FGI]</v>
      </c>
      <c r="J603" t="str">
        <f ca="1"/>
        <v>Ionizing Radiation - Weighting Coefficient</v>
      </c>
      <c r="K603" t="str">
        <f ca="1"/>
        <v>FGI</v>
      </c>
      <c r="L603" t="str">
        <f ca="1"/>
        <v>Ionizing Radiation (IR) weighting coefficient</v>
      </c>
      <c r="M603">
        <f ca="1"/>
        <v>0</v>
      </c>
      <c r="N603" t="str">
        <f ca="1"/>
        <v>Validated</v>
      </c>
      <c r="O603">
        <f>Feuil1!$B$1</f>
        <v>20230823</v>
      </c>
      <c r="P603" t="str">
        <f ca="1">VLOOKUP(F603,Feuil1!$A$13:$D$33,2,FALSE)</f>
        <v>Validated</v>
      </c>
      <c r="Q603" t="str">
        <f ca="1">VLOOKUP(F603,Feuil1!$A$13:$D$33,3,FALSE)</f>
        <v>Mourad B</v>
      </c>
      <c r="R603" t="str">
        <f ca="1">VLOOKUP(F603,Feuil1!$A$13:$D$33,4,FALSE)</f>
        <v>Arnaud H</v>
      </c>
      <c r="W603" t="str">
        <f ca="1">_xlfn.XLOOKUP(A603,SDDS!A:A,SDDS!G:G,FALSE)</f>
        <v>fgi_formula_environmental_impact_factors</v>
      </c>
      <c r="X603">
        <f ca="1">_xlfn.XLOOKUP(A603,SDDS!A:A,SDDS!H:H,FALSE)</f>
        <v>0</v>
      </c>
      <c r="Y603">
        <f ca="1">_xlfn.XLOOKUP(A603,SDDS!A:A,SDDS!I:I,FALSE)</f>
        <v>0</v>
      </c>
      <c r="Z603">
        <f ca="1">_xlfn.XLOOKUP(A603,SDDS!A:A,SDDS!J:J,FALSE)</f>
        <v>0</v>
      </c>
      <c r="AA603">
        <f ca="1">_xlfn.XLOOKUP(A603,SDDS!A:A,SDDS!K:K,FALSE)</f>
        <v>0</v>
      </c>
      <c r="AD603" t="str">
        <f ca="1">_xlfn.XLOOKUP(A603,'Extract Diagnostic'!A:A,'Extract Diagnostic'!L:L,"0")</f>
        <v>LICENSE TO OPERATE</v>
      </c>
      <c r="AE603" t="str">
        <f ca="1">_xlfn.XLOOKUP(A603,'Extract Diagnostic'!A:A,'Extract Diagnostic'!M:M,"0")</f>
        <v>LOW</v>
      </c>
      <c r="AF603" t="str">
        <f ca="1">_xlfn.XLOOKUP(A603,'Extract Diagnostic'!A:A,'Extract Diagnostic'!N:N,"0")</f>
        <v>LOW</v>
      </c>
      <c r="AG603" t="str">
        <f ca="1">_xlfn.XLOOKUP(A603,'Extract Diagnostic'!A:A,'Extract Diagnostic'!X:X,"0")</f>
        <v>HIGH</v>
      </c>
      <c r="AH603" t="str">
        <f ca="1">_xlfn.XLOOKUP(A603,'Extract Diagnostic'!A:A,'Extract Diagnostic'!Y:Y,"0")</f>
        <v>HIGH</v>
      </c>
      <c r="AI603" t="str">
        <f ca="1">_xlfn.XLOOKUP(A603,'Extract Diagnostic'!A:A,'Extract Diagnostic'!Z:Z,"0")</f>
        <v>-</v>
      </c>
    </row>
    <row r="604" spans="1:35" hidden="1" x14ac:dyDescent="0.35">
      <c r="A604" t="str">
        <f t="shared" ca="1" si="16"/>
        <v>SocleSOC - Socle PerformanceKeeps shape before application</v>
      </c>
      <c r="B604" t="str">
        <f ca="1"/>
        <v>62Y</v>
      </c>
      <c r="C604" t="str">
        <f ca="1"/>
        <v>MT8-X5G-M10-62Y</v>
      </c>
      <c r="D604" t="str">
        <f ca="1"/>
        <v>Research &amp; Innovation</v>
      </c>
      <c r="E604" t="str">
        <f ca="1"/>
        <v>Formula</v>
      </c>
      <c r="F604" t="str">
        <f ca="1"/>
        <v>Socle</v>
      </c>
      <c r="G604" t="str">
        <f ca="1"/>
        <v>SOC - Socle Performance</v>
      </c>
      <c r="H604" t="str">
        <f ca="1"/>
        <v>Elements enabling to identify and characterize a Socle</v>
      </c>
      <c r="I604" t="str">
        <f ca="1"/>
        <v>Keeps shape before application [SOC]</v>
      </c>
      <c r="J604" t="str">
        <f ca="1"/>
        <v>Keeps shape before application</v>
      </c>
      <c r="K604" t="str">
        <f ca="1"/>
        <v>SOC</v>
      </c>
      <c r="L604" t="str">
        <f ca="1"/>
        <v>Ability to keep the given shape; the longer the product takes to resume its initial shape, the more it “keeps its shape”</v>
      </c>
      <c r="M604">
        <f ca="1"/>
        <v>0</v>
      </c>
      <c r="N604" t="str">
        <f ca="1"/>
        <v>Validated</v>
      </c>
      <c r="W604" s="4">
        <v>0</v>
      </c>
      <c r="X604" s="4">
        <v>0</v>
      </c>
      <c r="Y604" s="4">
        <v>0</v>
      </c>
      <c r="Z604" s="4">
        <v>0</v>
      </c>
      <c r="AA604">
        <v>0</v>
      </c>
    </row>
    <row r="605" spans="1:35" x14ac:dyDescent="0.35">
      <c r="A605" t="str">
        <f t="shared" ca="1" si="16"/>
        <v>MD Formula General InformationFGI - Formula Environment and NaturalnessKPI1 SBWA Status Code</v>
      </c>
      <c r="B605" t="str">
        <f ca="1"/>
        <v>0RG</v>
      </c>
      <c r="C605" t="str">
        <f ca="1"/>
        <v>MT8-JNY-UOP-0RG</v>
      </c>
      <c r="D605" t="str">
        <f ca="1"/>
        <v>Research &amp; Innovation</v>
      </c>
      <c r="E605" t="str">
        <f ca="1"/>
        <v>Formula</v>
      </c>
      <c r="F605" t="str">
        <f ca="1"/>
        <v>MD Formula General Information</v>
      </c>
      <c r="G605" t="str">
        <f ca="1"/>
        <v>FGI - Formula Environment and Naturalness</v>
      </c>
      <c r="H6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05" t="str">
        <f ca="1"/>
        <v>KPI1 SBWA Status Code [FGI]</v>
      </c>
      <c r="J605" t="str">
        <f ca="1"/>
        <v>KPI1 SBWA Status Code</v>
      </c>
      <c r="K605" t="str">
        <f ca="1"/>
        <v>FGI</v>
      </c>
      <c r="L605" t="str">
        <f ca="1"/>
        <v>TBD</v>
      </c>
      <c r="M605">
        <f ca="1"/>
        <v>0</v>
      </c>
      <c r="N605" t="str">
        <f ca="1"/>
        <v>Validated</v>
      </c>
      <c r="O605">
        <f>Feuil1!$B$1</f>
        <v>20230823</v>
      </c>
      <c r="P605" t="str">
        <f ca="1">VLOOKUP(F605,Feuil1!$A$13:$D$33,2,FALSE)</f>
        <v>Validated</v>
      </c>
      <c r="Q605" t="str">
        <f ca="1">VLOOKUP(F605,Feuil1!$A$13:$D$33,3,FALSE)</f>
        <v>Mourad B</v>
      </c>
      <c r="R605" t="str">
        <f ca="1">VLOOKUP(F605,Feuil1!$A$13:$D$33,4,FALSE)</f>
        <v>Arnaud H</v>
      </c>
      <c r="W605" t="str">
        <f ca="1">_xlfn.XLOOKUP(A605,SDDS!A:A,SDDS!G:G,FALSE)</f>
        <v>fgi_formula_environment_naturalness</v>
      </c>
      <c r="X605" t="str">
        <f ca="1">_xlfn.XLOOKUP(A605,SDDS!A:A,SDDS!H:H,FALSE)</f>
        <v>kpi1_status_code</v>
      </c>
      <c r="Y605">
        <f ca="1">_xlfn.XLOOKUP(A605,SDDS!A:A,SDDS!I:I,FALSE)</f>
        <v>0</v>
      </c>
      <c r="Z605">
        <f ca="1">_xlfn.XLOOKUP(A605,SDDS!A:A,SDDS!J:J,FALSE)</f>
        <v>0</v>
      </c>
      <c r="AA605">
        <f ca="1">_xlfn.XLOOKUP(A605,SDDS!A:A,SDDS!K:K,FALSE)</f>
        <v>0</v>
      </c>
      <c r="AD605" t="str">
        <f ca="1">_xlfn.XLOOKUP(A605,'Extract Diagnostic'!A:A,'Extract Diagnostic'!L:L,"0")</f>
        <v>0</v>
      </c>
      <c r="AE605" t="str">
        <f ca="1">_xlfn.XLOOKUP(A605,'Extract Diagnostic'!A:A,'Extract Diagnostic'!M:M,"0")</f>
        <v>0</v>
      </c>
      <c r="AF605" t="str">
        <f ca="1">_xlfn.XLOOKUP(A605,'Extract Diagnostic'!A:A,'Extract Diagnostic'!N:N,"0")</f>
        <v>0</v>
      </c>
      <c r="AG605" t="str">
        <f ca="1">_xlfn.XLOOKUP(A605,'Extract Diagnostic'!A:A,'Extract Diagnostic'!X:X,"0")</f>
        <v>0</v>
      </c>
      <c r="AH605" t="str">
        <f ca="1">_xlfn.XLOOKUP(A605,'Extract Diagnostic'!A:A,'Extract Diagnostic'!Y:Y,"0")</f>
        <v>0</v>
      </c>
      <c r="AI605" t="str">
        <f ca="1">_xlfn.XLOOKUP(A605,'Extract Diagnostic'!A:A,'Extract Diagnostic'!Z:Z,"0")</f>
        <v>0</v>
      </c>
    </row>
    <row r="606" spans="1:35" x14ac:dyDescent="0.35">
      <c r="A606" t="str">
        <f t="shared" ca="1" si="16"/>
        <v>MD Formula General InformationFGI - Formula Environment and NaturalnessKPI1 SBWA Status Name</v>
      </c>
      <c r="B606" t="str">
        <f ca="1"/>
        <v>WYO</v>
      </c>
      <c r="C606" t="str">
        <f ca="1"/>
        <v>MT8-JNY-UOP-WYO</v>
      </c>
      <c r="D606" t="str">
        <f ca="1"/>
        <v>Research &amp; Innovation</v>
      </c>
      <c r="E606" t="str">
        <f ca="1"/>
        <v>Formula</v>
      </c>
      <c r="F606" t="str">
        <f ca="1"/>
        <v>MD Formula General Information</v>
      </c>
      <c r="G606" t="str">
        <f ca="1"/>
        <v>FGI - Formula Environment and Naturalness</v>
      </c>
      <c r="H60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06" t="str">
        <f ca="1"/>
        <v>KPI1 SBWA Status Name [FGI]</v>
      </c>
      <c r="J606" t="str">
        <f ca="1"/>
        <v>KPI1 SBWA Status Name</v>
      </c>
      <c r="K606" t="str">
        <f ca="1"/>
        <v>FGI</v>
      </c>
      <c r="L606" t="str">
        <f ca="1"/>
        <v>TBD</v>
      </c>
      <c r="M606">
        <f ca="1"/>
        <v>0</v>
      </c>
      <c r="N606" t="str">
        <f ca="1"/>
        <v>Validated</v>
      </c>
      <c r="O606">
        <f>Feuil1!$B$1</f>
        <v>20230823</v>
      </c>
      <c r="P606" t="str">
        <f ca="1">VLOOKUP(F606,Feuil1!$A$13:$D$33,2,FALSE)</f>
        <v>Validated</v>
      </c>
      <c r="Q606" t="str">
        <f ca="1">VLOOKUP(F606,Feuil1!$A$13:$D$33,3,FALSE)</f>
        <v>Mourad B</v>
      </c>
      <c r="R606" t="str">
        <f ca="1">VLOOKUP(F606,Feuil1!$A$13:$D$33,4,FALSE)</f>
        <v>Arnaud H</v>
      </c>
      <c r="W606" t="str">
        <f ca="1">_xlfn.XLOOKUP(A606,SDDS!A:A,SDDS!G:G,FALSE)</f>
        <v>fgi_formula_environment_naturalness</v>
      </c>
      <c r="X606" t="str">
        <f ca="1">_xlfn.XLOOKUP(A606,SDDS!A:A,SDDS!H:H,FALSE)</f>
        <v>kpi1_status_name_fr</v>
      </c>
      <c r="Y606" t="str">
        <f ca="1">_xlfn.XLOOKUP(A606,SDDS!A:A,SDDS!I:I,FALSE)</f>
        <v>kpi1_status_name_en</v>
      </c>
      <c r="Z606">
        <f ca="1">_xlfn.XLOOKUP(A606,SDDS!A:A,SDDS!J:J,FALSE)</f>
        <v>0</v>
      </c>
      <c r="AA606">
        <f ca="1">_xlfn.XLOOKUP(A606,SDDS!A:A,SDDS!K:K,FALSE)</f>
        <v>0</v>
      </c>
      <c r="AD606" t="str">
        <f ca="1">_xlfn.XLOOKUP(A606,'Extract Diagnostic'!A:A,'Extract Diagnostic'!L:L,"0")</f>
        <v>0</v>
      </c>
      <c r="AE606" t="str">
        <f ca="1">_xlfn.XLOOKUP(A606,'Extract Diagnostic'!A:A,'Extract Diagnostic'!M:M,"0")</f>
        <v>0</v>
      </c>
      <c r="AF606" t="str">
        <f ca="1">_xlfn.XLOOKUP(A606,'Extract Diagnostic'!A:A,'Extract Diagnostic'!N:N,"0")</f>
        <v>0</v>
      </c>
      <c r="AG606" t="str">
        <f ca="1">_xlfn.XLOOKUP(A606,'Extract Diagnostic'!A:A,'Extract Diagnostic'!X:X,"0")</f>
        <v>0</v>
      </c>
      <c r="AH606" t="str">
        <f ca="1">_xlfn.XLOOKUP(A606,'Extract Diagnostic'!A:A,'Extract Diagnostic'!Y:Y,"0")</f>
        <v>0</v>
      </c>
      <c r="AI606" t="str">
        <f ca="1">_xlfn.XLOOKUP(A606,'Extract Diagnostic'!A:A,'Extract Diagnostic'!Z:Z,"0")</f>
        <v>0</v>
      </c>
    </row>
    <row r="607" spans="1:35" x14ac:dyDescent="0.35">
      <c r="A607" t="str">
        <f t="shared" ca="1" si="16"/>
        <v>MD Formula General InformationFGI - Formula Environment and NaturalnessKPI2 Status Code</v>
      </c>
      <c r="B607" t="str">
        <f ca="1"/>
        <v>0RH</v>
      </c>
      <c r="C607" t="str">
        <f ca="1"/>
        <v>MT8-JNY-UOP-0RH</v>
      </c>
      <c r="D607" t="str">
        <f ca="1"/>
        <v>Research &amp; Innovation</v>
      </c>
      <c r="E607" t="str">
        <f ca="1"/>
        <v>Formula</v>
      </c>
      <c r="F607" t="str">
        <f ca="1"/>
        <v>MD Formula General Information</v>
      </c>
      <c r="G607" t="str">
        <f ca="1"/>
        <v>FGI - Formula Environment and Naturalness</v>
      </c>
      <c r="H60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07" t="str">
        <f ca="1"/>
        <v>KPI2 Status Code [FGI]</v>
      </c>
      <c r="J607" t="str">
        <f ca="1"/>
        <v>KPI2 Status Code</v>
      </c>
      <c r="K607" t="str">
        <f ca="1"/>
        <v>FGI</v>
      </c>
      <c r="L607" t="str">
        <f ca="1"/>
        <v>TBD</v>
      </c>
      <c r="M607">
        <f ca="1"/>
        <v>0</v>
      </c>
      <c r="N607" t="str">
        <f ca="1"/>
        <v>Obsolete</v>
      </c>
      <c r="O607">
        <f>Feuil1!$B$1</f>
        <v>20230823</v>
      </c>
      <c r="P607" t="str">
        <f ca="1">VLOOKUP(F607,Feuil1!$A$13:$D$33,2,FALSE)</f>
        <v>Validated</v>
      </c>
      <c r="Q607" t="str">
        <f ca="1">VLOOKUP(F607,Feuil1!$A$13:$D$33,3,FALSE)</f>
        <v>Mourad B</v>
      </c>
      <c r="R607" t="str">
        <f ca="1">VLOOKUP(F607,Feuil1!$A$13:$D$33,4,FALSE)</f>
        <v>Arnaud H</v>
      </c>
      <c r="W607" t="str">
        <f ca="1">_xlfn.XLOOKUP(A607,SDDS!A:A,SDDS!G:G,FALSE)</f>
        <v>fgi_formula_environment_naturalness</v>
      </c>
      <c r="X607" t="str">
        <f ca="1">_xlfn.XLOOKUP(A607,SDDS!A:A,SDDS!H:H,FALSE)</f>
        <v>kpi2_status_code</v>
      </c>
      <c r="Y607">
        <f ca="1">_xlfn.XLOOKUP(A607,SDDS!A:A,SDDS!I:I,FALSE)</f>
        <v>0</v>
      </c>
      <c r="Z607">
        <f ca="1">_xlfn.XLOOKUP(A607,SDDS!A:A,SDDS!J:J,FALSE)</f>
        <v>0</v>
      </c>
      <c r="AA607">
        <f ca="1">_xlfn.XLOOKUP(A607,SDDS!A:A,SDDS!K:K,FALSE)</f>
        <v>0</v>
      </c>
      <c r="AD607" t="str">
        <f ca="1">_xlfn.XLOOKUP(A607,'Extract Diagnostic'!A:A,'Extract Diagnostic'!L:L,"0")</f>
        <v>LICENSE TO OPERATE</v>
      </c>
      <c r="AE607" t="str">
        <f ca="1">_xlfn.XLOOKUP(A607,'Extract Diagnostic'!A:A,'Extract Diagnostic'!M:M,"0")</f>
        <v>LOW</v>
      </c>
      <c r="AF607" t="str">
        <f ca="1">_xlfn.XLOOKUP(A607,'Extract Diagnostic'!A:A,'Extract Diagnostic'!N:N,"0")</f>
        <v>LOW</v>
      </c>
      <c r="AG607" t="str">
        <f ca="1">_xlfn.XLOOKUP(A607,'Extract Diagnostic'!A:A,'Extract Diagnostic'!X:X,"0")</f>
        <v>HIGH</v>
      </c>
      <c r="AH607" t="str">
        <f ca="1">_xlfn.XLOOKUP(A607,'Extract Diagnostic'!A:A,'Extract Diagnostic'!Y:Y,"0")</f>
        <v>HIGH</v>
      </c>
      <c r="AI607" t="str">
        <f ca="1">_xlfn.XLOOKUP(A607,'Extract Diagnostic'!A:A,'Extract Diagnostic'!Z:Z,"0")</f>
        <v>-</v>
      </c>
    </row>
    <row r="608" spans="1:35" x14ac:dyDescent="0.35">
      <c r="A608" t="str">
        <f t="shared" ca="1" si="16"/>
        <v>MD Formula General InformationFGI - Formula Environment and NaturalnessKPI2 Status Name</v>
      </c>
      <c r="B608" t="str">
        <f ca="1"/>
        <v>UM6</v>
      </c>
      <c r="C608" t="str">
        <f ca="1"/>
        <v>MT8-JNY-UOP-UM6</v>
      </c>
      <c r="D608" t="str">
        <f ca="1"/>
        <v>Research &amp; Innovation</v>
      </c>
      <c r="E608" t="str">
        <f ca="1"/>
        <v>Formula</v>
      </c>
      <c r="F608" t="str">
        <f ca="1"/>
        <v>MD Formula General Information</v>
      </c>
      <c r="G608" t="str">
        <f ca="1"/>
        <v>FGI - Formula Environment and Naturalness</v>
      </c>
      <c r="H60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608" t="str">
        <f ca="1"/>
        <v>KPI2 Status Name [FGI]</v>
      </c>
      <c r="J608" t="str">
        <f ca="1"/>
        <v>KPI2 Status Name</v>
      </c>
      <c r="K608" t="str">
        <f ca="1"/>
        <v>FGI</v>
      </c>
      <c r="L608" t="str">
        <f ca="1"/>
        <v>TBD</v>
      </c>
      <c r="M608">
        <f ca="1"/>
        <v>0</v>
      </c>
      <c r="N608" t="str">
        <f ca="1"/>
        <v>Obsolete</v>
      </c>
      <c r="O608">
        <f>Feuil1!$B$1</f>
        <v>20230823</v>
      </c>
      <c r="P608" t="str">
        <f ca="1">VLOOKUP(F608,Feuil1!$A$13:$D$33,2,FALSE)</f>
        <v>Validated</v>
      </c>
      <c r="Q608" t="str">
        <f ca="1">VLOOKUP(F608,Feuil1!$A$13:$D$33,3,FALSE)</f>
        <v>Mourad B</v>
      </c>
      <c r="R608" t="str">
        <f ca="1">VLOOKUP(F608,Feuil1!$A$13:$D$33,4,FALSE)</f>
        <v>Arnaud H</v>
      </c>
      <c r="W608" t="str">
        <f ca="1">_xlfn.XLOOKUP(A608,SDDS!A:A,SDDS!G:G,FALSE)</f>
        <v>fgi_formula_environment_naturalness</v>
      </c>
      <c r="X608" t="str">
        <f ca="1">_xlfn.XLOOKUP(A608,SDDS!A:A,SDDS!H:H,FALSE)</f>
        <v>kpi2_status_name_en</v>
      </c>
      <c r="Y608" t="str">
        <f ca="1">_xlfn.XLOOKUP(A608,SDDS!A:A,SDDS!I:I,FALSE)</f>
        <v>kpi2_status_name_fr</v>
      </c>
      <c r="Z608">
        <f ca="1">_xlfn.XLOOKUP(A608,SDDS!A:A,SDDS!J:J,FALSE)</f>
        <v>0</v>
      </c>
      <c r="AA608">
        <f ca="1">_xlfn.XLOOKUP(A608,SDDS!A:A,SDDS!K:K,FALSE)</f>
        <v>0</v>
      </c>
      <c r="AD608" t="str">
        <f ca="1">_xlfn.XLOOKUP(A608,'Extract Diagnostic'!A:A,'Extract Diagnostic'!L:L,"0")</f>
        <v>LICENSE TO OPERATE</v>
      </c>
      <c r="AE608" t="str">
        <f ca="1">_xlfn.XLOOKUP(A608,'Extract Diagnostic'!A:A,'Extract Diagnostic'!M:M,"0")</f>
        <v>LOW</v>
      </c>
      <c r="AF608" t="str">
        <f ca="1">_xlfn.XLOOKUP(A608,'Extract Diagnostic'!A:A,'Extract Diagnostic'!N:N,"0")</f>
        <v>LOW</v>
      </c>
      <c r="AG608" t="str">
        <f ca="1">_xlfn.XLOOKUP(A608,'Extract Diagnostic'!A:A,'Extract Diagnostic'!X:X,"0")</f>
        <v>HIGH</v>
      </c>
      <c r="AH608" t="str">
        <f ca="1">_xlfn.XLOOKUP(A608,'Extract Diagnostic'!A:A,'Extract Diagnostic'!Y:Y,"0")</f>
        <v>HIGH</v>
      </c>
      <c r="AI608" t="str">
        <f ca="1">_xlfn.XLOOKUP(A608,'Extract Diagnostic'!A:A,'Extract Diagnostic'!Z:Z,"0")</f>
        <v>-</v>
      </c>
    </row>
    <row r="609" spans="1:35" x14ac:dyDescent="0.35">
      <c r="A609" t="str">
        <f t="shared" ca="1" si="16"/>
        <v>MD Formula General InformationFGI - Formula IdentificationLaboratoires délégués de la formule</v>
      </c>
      <c r="B609" t="str">
        <f ca="1"/>
        <v>1ZN</v>
      </c>
      <c r="C609" t="str">
        <f ca="1"/>
        <v>MT8-JNY-GPD-1ZN</v>
      </c>
      <c r="D609" t="str">
        <f ca="1"/>
        <v>Research &amp; Innovation</v>
      </c>
      <c r="E609" t="str">
        <f ca="1"/>
        <v>Formula</v>
      </c>
      <c r="F609" t="str">
        <f ca="1"/>
        <v>MD Formula General Information</v>
      </c>
      <c r="G609" t="str">
        <f ca="1"/>
        <v>FGI - Formula Identification</v>
      </c>
      <c r="H609"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609" t="str">
        <f ca="1"/>
        <v>Laboratoires délégués de la formule [FGI]</v>
      </c>
      <c r="J609" t="str">
        <f ca="1"/>
        <v>Laboratoires délégués de la formule</v>
      </c>
      <c r="K609" t="str">
        <f ca="1"/>
        <v>FGI</v>
      </c>
      <c r="L609" t="str">
        <f ca="1"/>
        <v>Laboratoires ayant la main pour travailler sur la formule</v>
      </c>
      <c r="M609">
        <f ca="1"/>
        <v>0</v>
      </c>
      <c r="N609" t="str">
        <f ca="1"/>
        <v>On going</v>
      </c>
      <c r="O609">
        <f>Feuil1!$B$1</f>
        <v>20230823</v>
      </c>
      <c r="P609" t="str">
        <f ca="1">VLOOKUP(F609,Feuil1!$A$13:$D$33,2,FALSE)</f>
        <v>Validated</v>
      </c>
      <c r="Q609" t="str">
        <f ca="1">VLOOKUP(F609,Feuil1!$A$13:$D$33,3,FALSE)</f>
        <v>Mourad B</v>
      </c>
      <c r="R609" t="str">
        <f ca="1">VLOOKUP(F609,Feuil1!$A$13:$D$33,4,FALSE)</f>
        <v>Arnaud H</v>
      </c>
      <c r="W609" t="str">
        <f ca="1">_xlfn.XLOOKUP(A609,SDDS!A:A,SDDS!G:G,FALSE)</f>
        <v>fgi_formula_identification</v>
      </c>
      <c r="X609">
        <f ca="1">_xlfn.XLOOKUP(A609,SDDS!A:A,SDDS!H:H,FALSE)</f>
        <v>0</v>
      </c>
      <c r="Y609">
        <f ca="1">_xlfn.XLOOKUP(A609,SDDS!A:A,SDDS!I:I,FALSE)</f>
        <v>0</v>
      </c>
      <c r="Z609">
        <f ca="1">_xlfn.XLOOKUP(A609,SDDS!A:A,SDDS!J:J,FALSE)</f>
        <v>0</v>
      </c>
      <c r="AA609">
        <f ca="1">_xlfn.XLOOKUP(A609,SDDS!A:A,SDDS!K:K,FALSE)</f>
        <v>0</v>
      </c>
      <c r="AD609" t="str">
        <f ca="1">_xlfn.XLOOKUP(A609,'Extract Diagnostic'!A:A,'Extract Diagnostic'!L:L,"0")</f>
        <v>LICENSE TO OPERATE</v>
      </c>
      <c r="AE609" t="str">
        <f ca="1">_xlfn.XLOOKUP(A609,'Extract Diagnostic'!A:A,'Extract Diagnostic'!M:M,"0")</f>
        <v>LICENSE TO OPERATE</v>
      </c>
      <c r="AF609" t="str">
        <f ca="1">_xlfn.XLOOKUP(A609,'Extract Diagnostic'!A:A,'Extract Diagnostic'!N:N,"0")</f>
        <v>LICENSE TO OPERATE</v>
      </c>
      <c r="AG609" t="str">
        <f ca="1">_xlfn.XLOOKUP(A609,'Extract Diagnostic'!A:A,'Extract Diagnostic'!X:X,"0")</f>
        <v>HIGH</v>
      </c>
      <c r="AH609" t="str">
        <f ca="1">_xlfn.XLOOKUP(A609,'Extract Diagnostic'!A:A,'Extract Diagnostic'!Y:Y,"0")</f>
        <v>HIGH</v>
      </c>
      <c r="AI609" t="str">
        <f ca="1">_xlfn.XLOOKUP(A609,'Extract Diagnostic'!A:A,'Extract Diagnostic'!Z:Z,"0")</f>
        <v>HIGH</v>
      </c>
    </row>
    <row r="610" spans="1:35" x14ac:dyDescent="0.35">
      <c r="A610" t="str">
        <f t="shared" ca="1" si="16"/>
        <v>MD Formula General InformationFGI - Formula Composition InformationLaboratory Process</v>
      </c>
      <c r="B610" t="str">
        <f ca="1"/>
        <v>XOO</v>
      </c>
      <c r="C610" t="str">
        <f ca="1"/>
        <v>MT8-JNY-PJH-XOO</v>
      </c>
      <c r="D610" t="str">
        <f ca="1"/>
        <v>Research &amp; Innovation</v>
      </c>
      <c r="E610" t="str">
        <f ca="1"/>
        <v>Formula</v>
      </c>
      <c r="F610" t="str">
        <f ca="1"/>
        <v>MD Formula General Information</v>
      </c>
      <c r="G610" t="str">
        <f ca="1"/>
        <v>FGI - Formula Composition Information</v>
      </c>
      <c r="H610" t="str">
        <f ca="1"/>
        <v>Information related to the chemical or physical composition of a product . This information is often used for quality control and patent purposes .</v>
      </c>
      <c r="I610" t="str">
        <f ca="1"/>
        <v>Laboratory Process [FGI]</v>
      </c>
      <c r="J610" t="str">
        <f ca="1"/>
        <v>Laboratory Process</v>
      </c>
      <c r="K610" t="str">
        <f ca="1"/>
        <v>FGI</v>
      </c>
      <c r="L610" t="str">
        <f ca="1"/>
        <v>Laboratory process of the production of formula</v>
      </c>
      <c r="M610">
        <f ca="1"/>
        <v>0</v>
      </c>
      <c r="N610" t="str">
        <f ca="1"/>
        <v>Validated</v>
      </c>
      <c r="O610">
        <f>Feuil1!$B$1</f>
        <v>20230823</v>
      </c>
      <c r="P610" t="str">
        <f ca="1">VLOOKUP(F610,Feuil1!$A$13:$D$33,2,FALSE)</f>
        <v>Validated</v>
      </c>
      <c r="Q610" t="str">
        <f ca="1">VLOOKUP(F610,Feuil1!$A$13:$D$33,3,FALSE)</f>
        <v>Mourad B</v>
      </c>
      <c r="R610" t="str">
        <f ca="1">VLOOKUP(F610,Feuil1!$A$13:$D$33,4,FALSE)</f>
        <v>Arnaud H</v>
      </c>
      <c r="W610" t="str">
        <f ca="1">_xlfn.XLOOKUP(A610,SDDS!A:A,SDDS!G:G,FALSE)</f>
        <v>fgi_formula_composition_information</v>
      </c>
      <c r="X610" t="str">
        <f ca="1">_xlfn.XLOOKUP(A610,SDDS!A:A,SDDS!H:H,FALSE)</f>
        <v>laboratory_process_name_fr</v>
      </c>
      <c r="Y610" t="str">
        <f ca="1">_xlfn.XLOOKUP(A610,SDDS!A:A,SDDS!I:I,FALSE)</f>
        <v>laboratory_process_name_en</v>
      </c>
      <c r="Z610">
        <f ca="1">_xlfn.XLOOKUP(A610,SDDS!A:A,SDDS!J:J,FALSE)</f>
        <v>0</v>
      </c>
      <c r="AA610">
        <f ca="1">_xlfn.XLOOKUP(A610,SDDS!A:A,SDDS!K:K,FALSE)</f>
        <v>0</v>
      </c>
      <c r="AD610" t="str">
        <f ca="1">_xlfn.XLOOKUP(A610,'Extract Diagnostic'!A:A,'Extract Diagnostic'!L:L,"0")</f>
        <v>LICENSE TO OPERATE</v>
      </c>
      <c r="AE610" t="str">
        <f ca="1">_xlfn.XLOOKUP(A610,'Extract Diagnostic'!A:A,'Extract Diagnostic'!M:M,"0")</f>
        <v>LICENSE TO OPERATE</v>
      </c>
      <c r="AF610" t="str">
        <f ca="1">_xlfn.XLOOKUP(A610,'Extract Diagnostic'!A:A,'Extract Diagnostic'!N:N,"0")</f>
        <v>LICENSE TO OPERATE</v>
      </c>
      <c r="AG610" t="str">
        <f ca="1">_xlfn.XLOOKUP(A610,'Extract Diagnostic'!A:A,'Extract Diagnostic'!X:X,"0")</f>
        <v>HIGH</v>
      </c>
      <c r="AH610" t="str">
        <f ca="1">_xlfn.XLOOKUP(A610,'Extract Diagnostic'!A:A,'Extract Diagnostic'!Y:Y,"0")</f>
        <v>HIGH</v>
      </c>
      <c r="AI610" t="str">
        <f ca="1">_xlfn.XLOOKUP(A610,'Extract Diagnostic'!A:A,'Extract Diagnostic'!Z:Z,"0")</f>
        <v>HIGH</v>
      </c>
    </row>
    <row r="611" spans="1:35" x14ac:dyDescent="0.35">
      <c r="A611" t="str">
        <f t="shared" ca="1" si="16"/>
        <v>MD Formula General InformationFGI - Formula Environmental Impact FactorsLand Use - End-of-life Footprint per dose</v>
      </c>
      <c r="B611" t="str">
        <f ca="1"/>
        <v>DQY</v>
      </c>
      <c r="C611" t="str">
        <f ca="1"/>
        <v>MT8-JNY-WWN-DQY</v>
      </c>
      <c r="D611" t="str">
        <f ca="1"/>
        <v>Research &amp; Innovation</v>
      </c>
      <c r="E611" t="str">
        <f ca="1"/>
        <v>Formula</v>
      </c>
      <c r="F611" t="str">
        <f ca="1"/>
        <v>MD Formula General Information</v>
      </c>
      <c r="G611" t="str">
        <f ca="1"/>
        <v>FGI - Formula Environmental Impact Factors</v>
      </c>
      <c r="H61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1" t="str">
        <f ca="1"/>
        <v>Land Use - End-of-life Footprint per dose [FGI]</v>
      </c>
      <c r="J611" t="str">
        <f ca="1"/>
        <v>Land Use - End-of-life Footprint per dose</v>
      </c>
      <c r="K611" t="str">
        <f ca="1"/>
        <v>FGI</v>
      </c>
      <c r="L611" t="str">
        <f ca="1"/>
        <v>Land Use (LU) end-of-life footprint for a gram of the ingredient</v>
      </c>
      <c r="M611">
        <f ca="1"/>
        <v>0</v>
      </c>
      <c r="N611" t="str">
        <f ca="1"/>
        <v>Validated</v>
      </c>
      <c r="O611">
        <f>Feuil1!$B$1</f>
        <v>20230823</v>
      </c>
      <c r="P611" t="str">
        <f ca="1">VLOOKUP(F611,Feuil1!$A$13:$D$33,2,FALSE)</f>
        <v>Validated</v>
      </c>
      <c r="Q611" t="str">
        <f ca="1">VLOOKUP(F611,Feuil1!$A$13:$D$33,3,FALSE)</f>
        <v>Mourad B</v>
      </c>
      <c r="R611" t="str">
        <f ca="1">VLOOKUP(F611,Feuil1!$A$13:$D$33,4,FALSE)</f>
        <v>Arnaud H</v>
      </c>
      <c r="W611" t="str">
        <f ca="1">_xlfn.XLOOKUP(A611,SDDS!A:A,SDDS!G:G,FALSE)</f>
        <v>fgi_formula_environmental_impact_factors</v>
      </c>
      <c r="X611" t="str">
        <f ca="1">_xlfn.XLOOKUP(A611,SDDS!A:A,SDDS!H:H,FALSE)</f>
        <v>land_use_end_life_footprint_1dose</v>
      </c>
      <c r="Y611">
        <f ca="1">_xlfn.XLOOKUP(A611,SDDS!A:A,SDDS!I:I,FALSE)</f>
        <v>0</v>
      </c>
      <c r="Z611">
        <f ca="1">_xlfn.XLOOKUP(A611,SDDS!A:A,SDDS!J:J,FALSE)</f>
        <v>0</v>
      </c>
      <c r="AA611">
        <f ca="1">_xlfn.XLOOKUP(A611,SDDS!A:A,SDDS!K:K,FALSE)</f>
        <v>0</v>
      </c>
      <c r="AD611" t="str">
        <f ca="1">_xlfn.XLOOKUP(A611,'Extract Diagnostic'!A:A,'Extract Diagnostic'!L:L,"0")</f>
        <v>LICENSE TO OPERATE</v>
      </c>
      <c r="AE611" t="str">
        <f ca="1">_xlfn.XLOOKUP(A611,'Extract Diagnostic'!A:A,'Extract Diagnostic'!M:M,"0")</f>
        <v>LOW</v>
      </c>
      <c r="AF611" t="str">
        <f ca="1">_xlfn.XLOOKUP(A611,'Extract Diagnostic'!A:A,'Extract Diagnostic'!N:N,"0")</f>
        <v>LOW</v>
      </c>
      <c r="AG611" t="str">
        <f ca="1">_xlfn.XLOOKUP(A611,'Extract Diagnostic'!A:A,'Extract Diagnostic'!X:X,"0")</f>
        <v>HIGH</v>
      </c>
      <c r="AH611" t="str">
        <f ca="1">_xlfn.XLOOKUP(A611,'Extract Diagnostic'!A:A,'Extract Diagnostic'!Y:Y,"0")</f>
        <v>HIGH</v>
      </c>
      <c r="AI611" t="str">
        <f ca="1">_xlfn.XLOOKUP(A611,'Extract Diagnostic'!A:A,'Extract Diagnostic'!Z:Z,"0")</f>
        <v>-</v>
      </c>
    </row>
    <row r="612" spans="1:35" x14ac:dyDescent="0.35">
      <c r="A612" t="str">
        <f t="shared" ca="1" si="16"/>
        <v>MD Formula General InformationFGI - Formula Environmental Impact FactorsLand Use - End-of-life Footprint per gram</v>
      </c>
      <c r="B612" t="str">
        <f ca="1"/>
        <v>QCH</v>
      </c>
      <c r="C612" t="str">
        <f ca="1"/>
        <v>MT8-JNY-WWN-QCH</v>
      </c>
      <c r="D612" t="str">
        <f ca="1"/>
        <v>Research &amp; Innovation</v>
      </c>
      <c r="E612" t="str">
        <f ca="1"/>
        <v>Formula</v>
      </c>
      <c r="F612" t="str">
        <f ca="1"/>
        <v>MD Formula General Information</v>
      </c>
      <c r="G612" t="str">
        <f ca="1"/>
        <v>FGI - Formula Environmental Impact Factors</v>
      </c>
      <c r="H61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2" t="str">
        <f ca="1"/>
        <v>Land Use - End-of-life Footprint per gram [FGI]</v>
      </c>
      <c r="J612" t="str">
        <f ca="1"/>
        <v>Land Use - End-of-life Footprint per gram</v>
      </c>
      <c r="K612" t="str">
        <f ca="1"/>
        <v>FGI</v>
      </c>
      <c r="L612" t="str">
        <f ca="1"/>
        <v>Land Use (LU) end-of-life footprint for a gram of the ingredient</v>
      </c>
      <c r="M612">
        <f ca="1"/>
        <v>0</v>
      </c>
      <c r="N612" t="str">
        <f ca="1"/>
        <v>Validated</v>
      </c>
      <c r="O612">
        <f>Feuil1!$B$1</f>
        <v>20230823</v>
      </c>
      <c r="P612" t="str">
        <f ca="1">VLOOKUP(F612,Feuil1!$A$13:$D$33,2,FALSE)</f>
        <v>Validated</v>
      </c>
      <c r="Q612" t="str">
        <f ca="1">VLOOKUP(F612,Feuil1!$A$13:$D$33,3,FALSE)</f>
        <v>Mourad B</v>
      </c>
      <c r="R612" t="str">
        <f ca="1">VLOOKUP(F612,Feuil1!$A$13:$D$33,4,FALSE)</f>
        <v>Arnaud H</v>
      </c>
      <c r="W612" t="str">
        <f ca="1">_xlfn.XLOOKUP(A612,SDDS!A:A,SDDS!G:G,FALSE)</f>
        <v>fgi_formula_environmental_impact_factors</v>
      </c>
      <c r="X612">
        <f ca="1">_xlfn.XLOOKUP(A612,SDDS!A:A,SDDS!H:H,FALSE)</f>
        <v>0</v>
      </c>
      <c r="Y612">
        <f ca="1">_xlfn.XLOOKUP(A612,SDDS!A:A,SDDS!I:I,FALSE)</f>
        <v>0</v>
      </c>
      <c r="Z612">
        <f ca="1">_xlfn.XLOOKUP(A612,SDDS!A:A,SDDS!J:J,FALSE)</f>
        <v>0</v>
      </c>
      <c r="AA612">
        <f ca="1">_xlfn.XLOOKUP(A612,SDDS!A:A,SDDS!K:K,FALSE)</f>
        <v>0</v>
      </c>
      <c r="AD612" t="str">
        <f ca="1">_xlfn.XLOOKUP(A612,'Extract Diagnostic'!A:A,'Extract Diagnostic'!L:L,"0")</f>
        <v>LICENSE TO OPERATE</v>
      </c>
      <c r="AE612" t="str">
        <f ca="1">_xlfn.XLOOKUP(A612,'Extract Diagnostic'!A:A,'Extract Diagnostic'!M:M,"0")</f>
        <v>LOW</v>
      </c>
      <c r="AF612" t="str">
        <f ca="1">_xlfn.XLOOKUP(A612,'Extract Diagnostic'!A:A,'Extract Diagnostic'!N:N,"0")</f>
        <v>LOW</v>
      </c>
      <c r="AG612" t="str">
        <f ca="1">_xlfn.XLOOKUP(A612,'Extract Diagnostic'!A:A,'Extract Diagnostic'!X:X,"0")</f>
        <v>HIGH</v>
      </c>
      <c r="AH612" t="str">
        <f ca="1">_xlfn.XLOOKUP(A612,'Extract Diagnostic'!A:A,'Extract Diagnostic'!Y:Y,"0")</f>
        <v>HIGH</v>
      </c>
      <c r="AI612" t="str">
        <f ca="1">_xlfn.XLOOKUP(A612,'Extract Diagnostic'!A:A,'Extract Diagnostic'!Z:Z,"0")</f>
        <v>-</v>
      </c>
    </row>
    <row r="613" spans="1:35" x14ac:dyDescent="0.35">
      <c r="A613" t="str">
        <f t="shared" ca="1" si="16"/>
        <v>MD Formula General InformationFGI - Formula Environmental Impact FactorsLand Use - End-of-life Impact per gram</v>
      </c>
      <c r="B613" t="str">
        <f ca="1"/>
        <v>5VS</v>
      </c>
      <c r="C613" t="str">
        <f ca="1"/>
        <v>MT8-JNY-WWN-5VS</v>
      </c>
      <c r="D613" t="str">
        <f ca="1"/>
        <v>Research &amp; Innovation</v>
      </c>
      <c r="E613" t="str">
        <f ca="1"/>
        <v>Formula</v>
      </c>
      <c r="F613" t="str">
        <f ca="1"/>
        <v>MD Formula General Information</v>
      </c>
      <c r="G613" t="str">
        <f ca="1"/>
        <v>FGI - Formula Environmental Impact Factors</v>
      </c>
      <c r="H61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3" t="str">
        <f ca="1"/>
        <v>Land Use - End-of-life Impact per gram [FGI]</v>
      </c>
      <c r="J613" t="str">
        <f ca="1"/>
        <v>Land Use - End-of-life Impact per gram</v>
      </c>
      <c r="K613" t="str">
        <f ca="1"/>
        <v>FGI</v>
      </c>
      <c r="L613" t="str">
        <f ca="1"/>
        <v>Land Use (LU) end-of-life impact, in points (Pt), for a gram of the ingredient</v>
      </c>
      <c r="M613">
        <f ca="1"/>
        <v>0</v>
      </c>
      <c r="N613" t="str">
        <f ca="1"/>
        <v>Validated</v>
      </c>
      <c r="O613">
        <f>Feuil1!$B$1</f>
        <v>20230823</v>
      </c>
      <c r="P613" t="str">
        <f ca="1">VLOOKUP(F613,Feuil1!$A$13:$D$33,2,FALSE)</f>
        <v>Validated</v>
      </c>
      <c r="Q613" t="str">
        <f ca="1">VLOOKUP(F613,Feuil1!$A$13:$D$33,3,FALSE)</f>
        <v>Mourad B</v>
      </c>
      <c r="R613" t="str">
        <f ca="1">VLOOKUP(F613,Feuil1!$A$13:$D$33,4,FALSE)</f>
        <v>Arnaud H</v>
      </c>
      <c r="W613" t="str">
        <f ca="1">_xlfn.XLOOKUP(A613,SDDS!A:A,SDDS!G:G,FALSE)</f>
        <v>fgi_formula_environmental_impact_factors</v>
      </c>
      <c r="X613">
        <f ca="1">_xlfn.XLOOKUP(A613,SDDS!A:A,SDDS!H:H,FALSE)</f>
        <v>0</v>
      </c>
      <c r="Y613">
        <f ca="1">_xlfn.XLOOKUP(A613,SDDS!A:A,SDDS!I:I,FALSE)</f>
        <v>0</v>
      </c>
      <c r="Z613">
        <f ca="1">_xlfn.XLOOKUP(A613,SDDS!A:A,SDDS!J:J,FALSE)</f>
        <v>0</v>
      </c>
      <c r="AA613">
        <f ca="1">_xlfn.XLOOKUP(A613,SDDS!A:A,SDDS!K:K,FALSE)</f>
        <v>0</v>
      </c>
      <c r="AD613" t="str">
        <f ca="1">_xlfn.XLOOKUP(A613,'Extract Diagnostic'!A:A,'Extract Diagnostic'!L:L,"0")</f>
        <v>LICENSE TO OPERATE</v>
      </c>
      <c r="AE613" t="str">
        <f ca="1">_xlfn.XLOOKUP(A613,'Extract Diagnostic'!A:A,'Extract Diagnostic'!M:M,"0")</f>
        <v>LOW</v>
      </c>
      <c r="AF613" t="str">
        <f ca="1">_xlfn.XLOOKUP(A613,'Extract Diagnostic'!A:A,'Extract Diagnostic'!N:N,"0")</f>
        <v>LOW</v>
      </c>
      <c r="AG613" t="str">
        <f ca="1">_xlfn.XLOOKUP(A613,'Extract Diagnostic'!A:A,'Extract Diagnostic'!X:X,"0")</f>
        <v>HIGH</v>
      </c>
      <c r="AH613" t="str">
        <f ca="1">_xlfn.XLOOKUP(A613,'Extract Diagnostic'!A:A,'Extract Diagnostic'!Y:Y,"0")</f>
        <v>HIGH</v>
      </c>
      <c r="AI613" t="str">
        <f ca="1">_xlfn.XLOOKUP(A613,'Extract Diagnostic'!A:A,'Extract Diagnostic'!Z:Z,"0")</f>
        <v>-</v>
      </c>
    </row>
    <row r="614" spans="1:35" x14ac:dyDescent="0.35">
      <c r="A614" t="str">
        <f t="shared" ca="1" si="16"/>
        <v>MD Formula General InformationFGI - Formula Environmental Impact FactorsLand Use - Heating Water Indicator per liter</v>
      </c>
      <c r="B614" t="str">
        <f ca="1"/>
        <v>832</v>
      </c>
      <c r="C614" t="str">
        <f ca="1"/>
        <v>MT8-JNY-WWN-832</v>
      </c>
      <c r="D614" t="str">
        <f ca="1"/>
        <v>Research &amp; Innovation</v>
      </c>
      <c r="E614" t="str">
        <f ca="1"/>
        <v>Formula</v>
      </c>
      <c r="F614" t="str">
        <f ca="1"/>
        <v>MD Formula General Information</v>
      </c>
      <c r="G614" t="str">
        <f ca="1"/>
        <v>FGI - Formula Environmental Impact Factors</v>
      </c>
      <c r="H61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4" t="str">
        <f ca="1"/>
        <v>Land Use - Heating Water Indicator per liter [FGI]</v>
      </c>
      <c r="J614" t="str">
        <f ca="1"/>
        <v>Land Use - Heating Water Indicator per liter</v>
      </c>
      <c r="K614" t="str">
        <f ca="1"/>
        <v>FGI</v>
      </c>
      <c r="L614" t="str">
        <f ca="1"/>
        <v>Land Use (LU) heating water indicator per liter of the ingredient</v>
      </c>
      <c r="M614">
        <f ca="1"/>
        <v>0</v>
      </c>
      <c r="N614" t="str">
        <f ca="1"/>
        <v>Validated</v>
      </c>
      <c r="O614">
        <f>Feuil1!$B$1</f>
        <v>20230823</v>
      </c>
      <c r="P614" t="str">
        <f ca="1">VLOOKUP(F614,Feuil1!$A$13:$D$33,2,FALSE)</f>
        <v>Validated</v>
      </c>
      <c r="Q614" t="str">
        <f ca="1">VLOOKUP(F614,Feuil1!$A$13:$D$33,3,FALSE)</f>
        <v>Mourad B</v>
      </c>
      <c r="R614" t="str">
        <f ca="1">VLOOKUP(F614,Feuil1!$A$13:$D$33,4,FALSE)</f>
        <v>Arnaud H</v>
      </c>
      <c r="W614" t="str">
        <f ca="1">_xlfn.XLOOKUP(A614,SDDS!A:A,SDDS!G:G,FALSE)</f>
        <v>fgi_formula_environmental_impact_factors</v>
      </c>
      <c r="X614">
        <f ca="1">_xlfn.XLOOKUP(A614,SDDS!A:A,SDDS!H:H,FALSE)</f>
        <v>0</v>
      </c>
      <c r="Y614">
        <f ca="1">_xlfn.XLOOKUP(A614,SDDS!A:A,SDDS!I:I,FALSE)</f>
        <v>0</v>
      </c>
      <c r="Z614">
        <f ca="1">_xlfn.XLOOKUP(A614,SDDS!A:A,SDDS!J:J,FALSE)</f>
        <v>0</v>
      </c>
      <c r="AA614">
        <f ca="1">_xlfn.XLOOKUP(A614,SDDS!A:A,SDDS!K:K,FALSE)</f>
        <v>0</v>
      </c>
      <c r="AD614" t="str">
        <f ca="1">_xlfn.XLOOKUP(A614,'Extract Diagnostic'!A:A,'Extract Diagnostic'!L:L,"0")</f>
        <v>LICENSE TO OPERATE</v>
      </c>
      <c r="AE614" t="str">
        <f ca="1">_xlfn.XLOOKUP(A614,'Extract Diagnostic'!A:A,'Extract Diagnostic'!M:M,"0")</f>
        <v>LOW</v>
      </c>
      <c r="AF614" t="str">
        <f ca="1">_xlfn.XLOOKUP(A614,'Extract Diagnostic'!A:A,'Extract Diagnostic'!N:N,"0")</f>
        <v>LOW</v>
      </c>
      <c r="AG614" t="str">
        <f ca="1">_xlfn.XLOOKUP(A614,'Extract Diagnostic'!A:A,'Extract Diagnostic'!X:X,"0")</f>
        <v>HIGH</v>
      </c>
      <c r="AH614" t="str">
        <f ca="1">_xlfn.XLOOKUP(A614,'Extract Diagnostic'!A:A,'Extract Diagnostic'!Y:Y,"0")</f>
        <v>HIGH</v>
      </c>
      <c r="AI614" t="str">
        <f ca="1">_xlfn.XLOOKUP(A614,'Extract Diagnostic'!A:A,'Extract Diagnostic'!Z:Z,"0")</f>
        <v>-</v>
      </c>
    </row>
    <row r="615" spans="1:35" x14ac:dyDescent="0.35">
      <c r="A615" t="str">
        <f t="shared" ca="1" si="16"/>
        <v>MD Formula General InformationFGI - Formula Environmental Impact FactorsLand Use - Normalization Coefficient</v>
      </c>
      <c r="B615" t="str">
        <f ca="1"/>
        <v>50W</v>
      </c>
      <c r="C615" t="str">
        <f ca="1"/>
        <v>MT8-JNY-WWN-50W</v>
      </c>
      <c r="D615" t="str">
        <f ca="1"/>
        <v>Research &amp; Innovation</v>
      </c>
      <c r="E615" t="str">
        <f ca="1"/>
        <v>Formula</v>
      </c>
      <c r="F615" t="str">
        <f ca="1"/>
        <v>MD Formula General Information</v>
      </c>
      <c r="G615" t="str">
        <f ca="1"/>
        <v>FGI - Formula Environmental Impact Factors</v>
      </c>
      <c r="H61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5" t="str">
        <f ca="1"/>
        <v>Land Use - Normalization Coefficient [FGI]</v>
      </c>
      <c r="J615" t="str">
        <f ca="1"/>
        <v>Land Use - Normalization Coefficient</v>
      </c>
      <c r="K615" t="str">
        <f ca="1"/>
        <v>FGI</v>
      </c>
      <c r="L615" t="str">
        <f ca="1"/>
        <v>Land Use (LU) normalization coefficient</v>
      </c>
      <c r="M615">
        <f ca="1"/>
        <v>0</v>
      </c>
      <c r="N615" t="str">
        <f ca="1"/>
        <v>Validated</v>
      </c>
      <c r="O615">
        <f>Feuil1!$B$1</f>
        <v>20230823</v>
      </c>
      <c r="P615" t="str">
        <f ca="1">VLOOKUP(F615,Feuil1!$A$13:$D$33,2,FALSE)</f>
        <v>Validated</v>
      </c>
      <c r="Q615" t="str">
        <f ca="1">VLOOKUP(F615,Feuil1!$A$13:$D$33,3,FALSE)</f>
        <v>Mourad B</v>
      </c>
      <c r="R615" t="str">
        <f ca="1">VLOOKUP(F615,Feuil1!$A$13:$D$33,4,FALSE)</f>
        <v>Arnaud H</v>
      </c>
      <c r="W615" t="str">
        <f ca="1">_xlfn.XLOOKUP(A615,SDDS!A:A,SDDS!G:G,FALSE)</f>
        <v>fgi_formula_environmental_impact_factors</v>
      </c>
      <c r="X615">
        <f ca="1">_xlfn.XLOOKUP(A615,SDDS!A:A,SDDS!H:H,FALSE)</f>
        <v>0</v>
      </c>
      <c r="Y615">
        <f ca="1">_xlfn.XLOOKUP(A615,SDDS!A:A,SDDS!I:I,FALSE)</f>
        <v>0</v>
      </c>
      <c r="Z615">
        <f ca="1">_xlfn.XLOOKUP(A615,SDDS!A:A,SDDS!J:J,FALSE)</f>
        <v>0</v>
      </c>
      <c r="AA615">
        <f ca="1">_xlfn.XLOOKUP(A615,SDDS!A:A,SDDS!K:K,FALSE)</f>
        <v>0</v>
      </c>
      <c r="AD615" t="str">
        <f ca="1">_xlfn.XLOOKUP(A615,'Extract Diagnostic'!A:A,'Extract Diagnostic'!L:L,"0")</f>
        <v>LICENSE TO OPERATE</v>
      </c>
      <c r="AE615" t="str">
        <f ca="1">_xlfn.XLOOKUP(A615,'Extract Diagnostic'!A:A,'Extract Diagnostic'!M:M,"0")</f>
        <v>LOW</v>
      </c>
      <c r="AF615" t="str">
        <f ca="1">_xlfn.XLOOKUP(A615,'Extract Diagnostic'!A:A,'Extract Diagnostic'!N:N,"0")</f>
        <v>LOW</v>
      </c>
      <c r="AG615" t="str">
        <f ca="1">_xlfn.XLOOKUP(A615,'Extract Diagnostic'!A:A,'Extract Diagnostic'!X:X,"0")</f>
        <v>HIGH</v>
      </c>
      <c r="AH615" t="str">
        <f ca="1">_xlfn.XLOOKUP(A615,'Extract Diagnostic'!A:A,'Extract Diagnostic'!Y:Y,"0")</f>
        <v>HIGH</v>
      </c>
      <c r="AI615" t="str">
        <f ca="1">_xlfn.XLOOKUP(A615,'Extract Diagnostic'!A:A,'Extract Diagnostic'!Z:Z,"0")</f>
        <v>-</v>
      </c>
    </row>
    <row r="616" spans="1:35" x14ac:dyDescent="0.35">
      <c r="A616" t="str">
        <f t="shared" ca="1" si="16"/>
        <v>MD Formula General InformationFGI - Formula Environmental Impact FactorsLand Use - Production Footprint per dose</v>
      </c>
      <c r="B616" t="str">
        <f ca="1"/>
        <v>6EL</v>
      </c>
      <c r="C616" t="str">
        <f ca="1"/>
        <v>MT8-JNY-WWN-6EL</v>
      </c>
      <c r="D616" t="str">
        <f ca="1"/>
        <v>Research &amp; Innovation</v>
      </c>
      <c r="E616" t="str">
        <f ca="1"/>
        <v>Formula</v>
      </c>
      <c r="F616" t="str">
        <f ca="1"/>
        <v>MD Formula General Information</v>
      </c>
      <c r="G616" t="str">
        <f ca="1"/>
        <v>FGI - Formula Environmental Impact Factors</v>
      </c>
      <c r="H61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6" t="str">
        <f ca="1"/>
        <v>Land Use - Production Footprint per dose [FGI]</v>
      </c>
      <c r="J616" t="str">
        <f ca="1"/>
        <v>Land Use - Production Footprint per dose</v>
      </c>
      <c r="K616" t="str">
        <f ca="1"/>
        <v>FGI</v>
      </c>
      <c r="L616" t="str">
        <f ca="1"/>
        <v>Land Use (LU) production footprint for a gram of the ingredient</v>
      </c>
      <c r="M616">
        <f ca="1"/>
        <v>0</v>
      </c>
      <c r="N616" t="str">
        <f ca="1"/>
        <v>Validated</v>
      </c>
      <c r="O616">
        <f>Feuil1!$B$1</f>
        <v>20230823</v>
      </c>
      <c r="P616" t="str">
        <f ca="1">VLOOKUP(F616,Feuil1!$A$13:$D$33,2,FALSE)</f>
        <v>Validated</v>
      </c>
      <c r="Q616" t="str">
        <f ca="1">VLOOKUP(F616,Feuil1!$A$13:$D$33,3,FALSE)</f>
        <v>Mourad B</v>
      </c>
      <c r="R616" t="str">
        <f ca="1">VLOOKUP(F616,Feuil1!$A$13:$D$33,4,FALSE)</f>
        <v>Arnaud H</v>
      </c>
      <c r="W616" t="str">
        <f ca="1">_xlfn.XLOOKUP(A616,SDDS!A:A,SDDS!G:G,FALSE)</f>
        <v>fgi_formula_environmental_impact_factors</v>
      </c>
      <c r="X616" t="str">
        <f ca="1">_xlfn.XLOOKUP(A616,SDDS!A:A,SDDS!H:H,FALSE)</f>
        <v>land_use_production_footprint_1dose</v>
      </c>
      <c r="Y616">
        <f ca="1">_xlfn.XLOOKUP(A616,SDDS!A:A,SDDS!I:I,FALSE)</f>
        <v>0</v>
      </c>
      <c r="Z616">
        <f ca="1">_xlfn.XLOOKUP(A616,SDDS!A:A,SDDS!J:J,FALSE)</f>
        <v>0</v>
      </c>
      <c r="AA616">
        <f ca="1">_xlfn.XLOOKUP(A616,SDDS!A:A,SDDS!K:K,FALSE)</f>
        <v>0</v>
      </c>
      <c r="AD616" t="str">
        <f ca="1">_xlfn.XLOOKUP(A616,'Extract Diagnostic'!A:A,'Extract Diagnostic'!L:L,"0")</f>
        <v>LICENSE TO OPERATE</v>
      </c>
      <c r="AE616" t="str">
        <f ca="1">_xlfn.XLOOKUP(A616,'Extract Diagnostic'!A:A,'Extract Diagnostic'!M:M,"0")</f>
        <v>LOW</v>
      </c>
      <c r="AF616" t="str">
        <f ca="1">_xlfn.XLOOKUP(A616,'Extract Diagnostic'!A:A,'Extract Diagnostic'!N:N,"0")</f>
        <v>LOW</v>
      </c>
      <c r="AG616" t="str">
        <f ca="1">_xlfn.XLOOKUP(A616,'Extract Diagnostic'!A:A,'Extract Diagnostic'!X:X,"0")</f>
        <v>HIGH</v>
      </c>
      <c r="AH616" t="str">
        <f ca="1">_xlfn.XLOOKUP(A616,'Extract Diagnostic'!A:A,'Extract Diagnostic'!Y:Y,"0")</f>
        <v>HIGH</v>
      </c>
      <c r="AI616" t="str">
        <f ca="1">_xlfn.XLOOKUP(A616,'Extract Diagnostic'!A:A,'Extract Diagnostic'!Z:Z,"0")</f>
        <v>-</v>
      </c>
    </row>
    <row r="617" spans="1:35" x14ac:dyDescent="0.35">
      <c r="A617" t="str">
        <f t="shared" ca="1" si="16"/>
        <v>MD Formula General InformationFGI - Formula Environmental Impact FactorsLand Use - Production Footprint per gram</v>
      </c>
      <c r="B617" t="str">
        <f ca="1"/>
        <v>QWE</v>
      </c>
      <c r="C617" t="str">
        <f ca="1"/>
        <v>MT8-JNY-WWN-QWE</v>
      </c>
      <c r="D617" t="str">
        <f ca="1"/>
        <v>Research &amp; Innovation</v>
      </c>
      <c r="E617" t="str">
        <f ca="1"/>
        <v>Formula</v>
      </c>
      <c r="F617" t="str">
        <f ca="1"/>
        <v>MD Formula General Information</v>
      </c>
      <c r="G617" t="str">
        <f ca="1"/>
        <v>FGI - Formula Environmental Impact Factors</v>
      </c>
      <c r="H61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7" t="str">
        <f ca="1"/>
        <v>Land Use - Production Footprint per gram [FGI]</v>
      </c>
      <c r="J617" t="str">
        <f ca="1"/>
        <v>Land Use - Production Footprint per gram</v>
      </c>
      <c r="K617" t="str">
        <f ca="1"/>
        <v>FGI</v>
      </c>
      <c r="L617" t="str">
        <f ca="1"/>
        <v>Land Use (LU) production footprint for a gram of the ingredient</v>
      </c>
      <c r="M617">
        <f ca="1"/>
        <v>0</v>
      </c>
      <c r="N617" t="str">
        <f ca="1"/>
        <v>Validated</v>
      </c>
      <c r="O617">
        <f>Feuil1!$B$1</f>
        <v>20230823</v>
      </c>
      <c r="P617" t="str">
        <f ca="1">VLOOKUP(F617,Feuil1!$A$13:$D$33,2,FALSE)</f>
        <v>Validated</v>
      </c>
      <c r="Q617" t="str">
        <f ca="1">VLOOKUP(F617,Feuil1!$A$13:$D$33,3,FALSE)</f>
        <v>Mourad B</v>
      </c>
      <c r="R617" t="str">
        <f ca="1">VLOOKUP(F617,Feuil1!$A$13:$D$33,4,FALSE)</f>
        <v>Arnaud H</v>
      </c>
      <c r="W617" t="str">
        <f ca="1">_xlfn.XLOOKUP(A617,SDDS!A:A,SDDS!G:G,FALSE)</f>
        <v>fgi_formula_environmental_impact_factors</v>
      </c>
      <c r="X617">
        <f ca="1">_xlfn.XLOOKUP(A617,SDDS!A:A,SDDS!H:H,FALSE)</f>
        <v>0</v>
      </c>
      <c r="Y617">
        <f ca="1">_xlfn.XLOOKUP(A617,SDDS!A:A,SDDS!I:I,FALSE)</f>
        <v>0</v>
      </c>
      <c r="Z617">
        <f ca="1">_xlfn.XLOOKUP(A617,SDDS!A:A,SDDS!J:J,FALSE)</f>
        <v>0</v>
      </c>
      <c r="AA617">
        <f ca="1">_xlfn.XLOOKUP(A617,SDDS!A:A,SDDS!K:K,FALSE)</f>
        <v>0</v>
      </c>
      <c r="AD617" t="str">
        <f ca="1">_xlfn.XLOOKUP(A617,'Extract Diagnostic'!A:A,'Extract Diagnostic'!L:L,"0")</f>
        <v>LICENSE TO OPERATE</v>
      </c>
      <c r="AE617" t="str">
        <f ca="1">_xlfn.XLOOKUP(A617,'Extract Diagnostic'!A:A,'Extract Diagnostic'!M:M,"0")</f>
        <v>LOW</v>
      </c>
      <c r="AF617" t="str">
        <f ca="1">_xlfn.XLOOKUP(A617,'Extract Diagnostic'!A:A,'Extract Diagnostic'!N:N,"0")</f>
        <v>LOW</v>
      </c>
      <c r="AG617" t="str">
        <f ca="1">_xlfn.XLOOKUP(A617,'Extract Diagnostic'!A:A,'Extract Diagnostic'!X:X,"0")</f>
        <v>HIGH</v>
      </c>
      <c r="AH617" t="str">
        <f ca="1">_xlfn.XLOOKUP(A617,'Extract Diagnostic'!A:A,'Extract Diagnostic'!Y:Y,"0")</f>
        <v>HIGH</v>
      </c>
      <c r="AI617" t="str">
        <f ca="1">_xlfn.XLOOKUP(A617,'Extract Diagnostic'!A:A,'Extract Diagnostic'!Z:Z,"0")</f>
        <v>-</v>
      </c>
    </row>
    <row r="618" spans="1:35" x14ac:dyDescent="0.35">
      <c r="A618" t="str">
        <f t="shared" ca="1" si="16"/>
        <v>MD Formula General InformationFGI - Formula Environmental Impact FactorsLand Use - Production Impact per gram</v>
      </c>
      <c r="B618" t="str">
        <f ca="1"/>
        <v>6P1</v>
      </c>
      <c r="C618" t="str">
        <f ca="1"/>
        <v>MT8-JNY-WWN-6P1</v>
      </c>
      <c r="D618" t="str">
        <f ca="1"/>
        <v>Research &amp; Innovation</v>
      </c>
      <c r="E618" t="str">
        <f ca="1"/>
        <v>Formula</v>
      </c>
      <c r="F618" t="str">
        <f ca="1"/>
        <v>MD Formula General Information</v>
      </c>
      <c r="G618" t="str">
        <f ca="1"/>
        <v>FGI - Formula Environmental Impact Factors</v>
      </c>
      <c r="H61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8" t="str">
        <f ca="1"/>
        <v>Land Use - Production Impact per gram [FGI]</v>
      </c>
      <c r="J618" t="str">
        <f ca="1"/>
        <v>Land Use - Production Impact per gram</v>
      </c>
      <c r="K618" t="str">
        <f ca="1"/>
        <v>FGI</v>
      </c>
      <c r="L618" t="str">
        <f ca="1"/>
        <v>Land Use (LU) production impact, in points (Pt), for a gram of the ingredient</v>
      </c>
      <c r="M618">
        <f ca="1"/>
        <v>0</v>
      </c>
      <c r="N618" t="str">
        <f ca="1"/>
        <v>Validated</v>
      </c>
      <c r="O618">
        <f>Feuil1!$B$1</f>
        <v>20230823</v>
      </c>
      <c r="P618" t="str">
        <f ca="1">VLOOKUP(F618,Feuil1!$A$13:$D$33,2,FALSE)</f>
        <v>Validated</v>
      </c>
      <c r="Q618" t="str">
        <f ca="1">VLOOKUP(F618,Feuil1!$A$13:$D$33,3,FALSE)</f>
        <v>Mourad B</v>
      </c>
      <c r="R618" t="str">
        <f ca="1">VLOOKUP(F618,Feuil1!$A$13:$D$33,4,FALSE)</f>
        <v>Arnaud H</v>
      </c>
      <c r="W618" t="str">
        <f ca="1">_xlfn.XLOOKUP(A618,SDDS!A:A,SDDS!G:G,FALSE)</f>
        <v>fgi_formula_environmental_impact_factors</v>
      </c>
      <c r="X618">
        <f ca="1">_xlfn.XLOOKUP(A618,SDDS!A:A,SDDS!H:H,FALSE)</f>
        <v>0</v>
      </c>
      <c r="Y618">
        <f ca="1">_xlfn.XLOOKUP(A618,SDDS!A:A,SDDS!I:I,FALSE)</f>
        <v>0</v>
      </c>
      <c r="Z618">
        <f ca="1">_xlfn.XLOOKUP(A618,SDDS!A:A,SDDS!J:J,FALSE)</f>
        <v>0</v>
      </c>
      <c r="AA618">
        <f ca="1">_xlfn.XLOOKUP(A618,SDDS!A:A,SDDS!K:K,FALSE)</f>
        <v>0</v>
      </c>
      <c r="AD618" t="str">
        <f ca="1">_xlfn.XLOOKUP(A618,'Extract Diagnostic'!A:A,'Extract Diagnostic'!L:L,"0")</f>
        <v>LICENSE TO OPERATE</v>
      </c>
      <c r="AE618" t="str">
        <f ca="1">_xlfn.XLOOKUP(A618,'Extract Diagnostic'!A:A,'Extract Diagnostic'!M:M,"0")</f>
        <v>LOW</v>
      </c>
      <c r="AF618" t="str">
        <f ca="1">_xlfn.XLOOKUP(A618,'Extract Diagnostic'!A:A,'Extract Diagnostic'!N:N,"0")</f>
        <v>LOW</v>
      </c>
      <c r="AG618" t="str">
        <f ca="1">_xlfn.XLOOKUP(A618,'Extract Diagnostic'!A:A,'Extract Diagnostic'!X:X,"0")</f>
        <v>HIGH</v>
      </c>
      <c r="AH618" t="str">
        <f ca="1">_xlfn.XLOOKUP(A618,'Extract Diagnostic'!A:A,'Extract Diagnostic'!Y:Y,"0")</f>
        <v>HIGH</v>
      </c>
      <c r="AI618" t="str">
        <f ca="1">_xlfn.XLOOKUP(A618,'Extract Diagnostic'!A:A,'Extract Diagnostic'!Z:Z,"0")</f>
        <v>-</v>
      </c>
    </row>
    <row r="619" spans="1:35" x14ac:dyDescent="0.35">
      <c r="A619" t="str">
        <f t="shared" ca="1" si="16"/>
        <v>MD Formula General InformationFGI - Formula Environmental Impact FactorsLand Use - Use Footprint per dose</v>
      </c>
      <c r="B619" t="str">
        <f ca="1"/>
        <v>ZWY</v>
      </c>
      <c r="C619" t="str">
        <f ca="1"/>
        <v>MT8-JNY-WWN-ZWY</v>
      </c>
      <c r="D619" t="str">
        <f ca="1"/>
        <v>Research &amp; Innovation</v>
      </c>
      <c r="E619" t="str">
        <f ca="1"/>
        <v>Formula</v>
      </c>
      <c r="F619" t="str">
        <f ca="1"/>
        <v>MD Formula General Information</v>
      </c>
      <c r="G619" t="str">
        <f ca="1"/>
        <v>FGI - Formula Environmental Impact Factors</v>
      </c>
      <c r="H61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19" t="str">
        <f ca="1"/>
        <v>Land Use - Use Footprint per dose [FGI]</v>
      </c>
      <c r="J619" t="str">
        <f ca="1"/>
        <v>Land Use - Use Footprint per dose</v>
      </c>
      <c r="K619" t="str">
        <f ca="1"/>
        <v>FGI</v>
      </c>
      <c r="L619" t="str">
        <f ca="1"/>
        <v>Land Use (LU) use footprint per dose of the ingredient</v>
      </c>
      <c r="M619">
        <f ca="1"/>
        <v>0</v>
      </c>
      <c r="N619" t="str">
        <f ca="1"/>
        <v>Validated</v>
      </c>
      <c r="O619">
        <f>Feuil1!$B$1</f>
        <v>20230823</v>
      </c>
      <c r="P619" t="str">
        <f ca="1">VLOOKUP(F619,Feuil1!$A$13:$D$33,2,FALSE)</f>
        <v>Validated</v>
      </c>
      <c r="Q619" t="str">
        <f ca="1">VLOOKUP(F619,Feuil1!$A$13:$D$33,3,FALSE)</f>
        <v>Mourad B</v>
      </c>
      <c r="R619" t="str">
        <f ca="1">VLOOKUP(F619,Feuil1!$A$13:$D$33,4,FALSE)</f>
        <v>Arnaud H</v>
      </c>
      <c r="W619" t="str">
        <f ca="1">_xlfn.XLOOKUP(A619,SDDS!A:A,SDDS!G:G,FALSE)</f>
        <v>fgi_formula_environmental_impact_factors</v>
      </c>
      <c r="X619" t="str">
        <f ca="1">_xlfn.XLOOKUP(A619,SDDS!A:A,SDDS!H:H,FALSE)</f>
        <v>land_use_use_footprint_1dose</v>
      </c>
      <c r="Y619">
        <f ca="1">_xlfn.XLOOKUP(A619,SDDS!A:A,SDDS!I:I,FALSE)</f>
        <v>0</v>
      </c>
      <c r="Z619">
        <f ca="1">_xlfn.XLOOKUP(A619,SDDS!A:A,SDDS!J:J,FALSE)</f>
        <v>0</v>
      </c>
      <c r="AA619">
        <f ca="1">_xlfn.XLOOKUP(A619,SDDS!A:A,SDDS!K:K,FALSE)</f>
        <v>0</v>
      </c>
      <c r="AD619" t="str">
        <f ca="1">_xlfn.XLOOKUP(A619,'Extract Diagnostic'!A:A,'Extract Diagnostic'!L:L,"0")</f>
        <v>LICENSE TO OPERATE</v>
      </c>
      <c r="AE619" t="str">
        <f ca="1">_xlfn.XLOOKUP(A619,'Extract Diagnostic'!A:A,'Extract Diagnostic'!M:M,"0")</f>
        <v>LOW</v>
      </c>
      <c r="AF619" t="str">
        <f ca="1">_xlfn.XLOOKUP(A619,'Extract Diagnostic'!A:A,'Extract Diagnostic'!N:N,"0")</f>
        <v>LOW</v>
      </c>
      <c r="AG619" t="str">
        <f ca="1">_xlfn.XLOOKUP(A619,'Extract Diagnostic'!A:A,'Extract Diagnostic'!X:X,"0")</f>
        <v>HIGH</v>
      </c>
      <c r="AH619" t="str">
        <f ca="1">_xlfn.XLOOKUP(A619,'Extract Diagnostic'!A:A,'Extract Diagnostic'!Y:Y,"0")</f>
        <v>HIGH</v>
      </c>
      <c r="AI619" t="str">
        <f ca="1">_xlfn.XLOOKUP(A619,'Extract Diagnostic'!A:A,'Extract Diagnostic'!Z:Z,"0")</f>
        <v>-</v>
      </c>
    </row>
    <row r="620" spans="1:35" x14ac:dyDescent="0.35">
      <c r="A620" t="str">
        <f t="shared" ca="1" si="16"/>
        <v>MD Formula General InformationFGI - Formula Environmental Impact FactorsLand Use - Use Footprint per gram</v>
      </c>
      <c r="B620" t="str">
        <f ca="1"/>
        <v>3KT</v>
      </c>
      <c r="C620" t="str">
        <f ca="1"/>
        <v>MT8-JNY-WWN-3KT</v>
      </c>
      <c r="D620" t="str">
        <f ca="1"/>
        <v>Research &amp; Innovation</v>
      </c>
      <c r="E620" t="str">
        <f ca="1"/>
        <v>Formula</v>
      </c>
      <c r="F620" t="str">
        <f ca="1"/>
        <v>MD Formula General Information</v>
      </c>
      <c r="G620" t="str">
        <f ca="1"/>
        <v>FGI - Formula Environmental Impact Factors</v>
      </c>
      <c r="H62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20" t="str">
        <f ca="1"/>
        <v>Land Use - Use Footprint per gram [FGI]</v>
      </c>
      <c r="J620" t="str">
        <f ca="1"/>
        <v>Land Use - Use Footprint per gram</v>
      </c>
      <c r="K620" t="str">
        <f ca="1"/>
        <v>FGI</v>
      </c>
      <c r="L620" t="str">
        <f ca="1"/>
        <v>Land Use (LU) use footprint per gram of the ingredient</v>
      </c>
      <c r="M620">
        <f ca="1"/>
        <v>0</v>
      </c>
      <c r="N620" t="str">
        <f ca="1"/>
        <v>Validated</v>
      </c>
      <c r="O620">
        <f>Feuil1!$B$1</f>
        <v>20230823</v>
      </c>
      <c r="P620" t="str">
        <f ca="1">VLOOKUP(F620,Feuil1!$A$13:$D$33,2,FALSE)</f>
        <v>Validated</v>
      </c>
      <c r="Q620" t="str">
        <f ca="1">VLOOKUP(F620,Feuil1!$A$13:$D$33,3,FALSE)</f>
        <v>Mourad B</v>
      </c>
      <c r="R620" t="str">
        <f ca="1">VLOOKUP(F620,Feuil1!$A$13:$D$33,4,FALSE)</f>
        <v>Arnaud H</v>
      </c>
      <c r="W620" t="str">
        <f ca="1">_xlfn.XLOOKUP(A620,SDDS!A:A,SDDS!G:G,FALSE)</f>
        <v>fgi_formula_environmental_impact_factors</v>
      </c>
      <c r="X620">
        <f ca="1">_xlfn.XLOOKUP(A620,SDDS!A:A,SDDS!H:H,FALSE)</f>
        <v>0</v>
      </c>
      <c r="Y620">
        <f ca="1">_xlfn.XLOOKUP(A620,SDDS!A:A,SDDS!I:I,FALSE)</f>
        <v>0</v>
      </c>
      <c r="Z620">
        <f ca="1">_xlfn.XLOOKUP(A620,SDDS!A:A,SDDS!J:J,FALSE)</f>
        <v>0</v>
      </c>
      <c r="AA620">
        <f ca="1">_xlfn.XLOOKUP(A620,SDDS!A:A,SDDS!K:K,FALSE)</f>
        <v>0</v>
      </c>
      <c r="AD620" t="str">
        <f ca="1">_xlfn.XLOOKUP(A620,'Extract Diagnostic'!A:A,'Extract Diagnostic'!L:L,"0")</f>
        <v>LICENSE TO OPERATE</v>
      </c>
      <c r="AE620" t="str">
        <f ca="1">_xlfn.XLOOKUP(A620,'Extract Diagnostic'!A:A,'Extract Diagnostic'!M:M,"0")</f>
        <v>LOW</v>
      </c>
      <c r="AF620" t="str">
        <f ca="1">_xlfn.XLOOKUP(A620,'Extract Diagnostic'!A:A,'Extract Diagnostic'!N:N,"0")</f>
        <v>LOW</v>
      </c>
      <c r="AG620" t="str">
        <f ca="1">_xlfn.XLOOKUP(A620,'Extract Diagnostic'!A:A,'Extract Diagnostic'!X:X,"0")</f>
        <v>HIGH</v>
      </c>
      <c r="AH620" t="str">
        <f ca="1">_xlfn.XLOOKUP(A620,'Extract Diagnostic'!A:A,'Extract Diagnostic'!Y:Y,"0")</f>
        <v>HIGH</v>
      </c>
      <c r="AI620" t="str">
        <f ca="1">_xlfn.XLOOKUP(A620,'Extract Diagnostic'!A:A,'Extract Diagnostic'!Z:Z,"0")</f>
        <v>-</v>
      </c>
    </row>
    <row r="621" spans="1:35" x14ac:dyDescent="0.35">
      <c r="A621" t="str">
        <f t="shared" ca="1" si="16"/>
        <v>MD Formula General InformationFGI - Formula Environmental Impact FactorsLand Use - Weighting Coefficient</v>
      </c>
      <c r="B621" t="str">
        <f ca="1"/>
        <v>X2A</v>
      </c>
      <c r="C621" t="str">
        <f ca="1"/>
        <v>MT8-JNY-WWN-X2A</v>
      </c>
      <c r="D621" t="str">
        <f ca="1"/>
        <v>Research &amp; Innovation</v>
      </c>
      <c r="E621" t="str">
        <f ca="1"/>
        <v>Formula</v>
      </c>
      <c r="F621" t="str">
        <f ca="1"/>
        <v>MD Formula General Information</v>
      </c>
      <c r="G621" t="str">
        <f ca="1"/>
        <v>FGI - Formula Environmental Impact Factors</v>
      </c>
      <c r="H62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621" t="str">
        <f ca="1"/>
        <v>Land Use - Weighting Coefficient [FGI]</v>
      </c>
      <c r="J621" t="str">
        <f ca="1"/>
        <v>Land Use - Weighting Coefficient</v>
      </c>
      <c r="K621" t="str">
        <f ca="1"/>
        <v>FGI</v>
      </c>
      <c r="L621" t="str">
        <f ca="1"/>
        <v>Land Use (LU) weighting coefficient</v>
      </c>
      <c r="M621">
        <f ca="1"/>
        <v>0</v>
      </c>
      <c r="N621" t="str">
        <f ca="1"/>
        <v>Validated</v>
      </c>
      <c r="O621">
        <f>Feuil1!$B$1</f>
        <v>20230823</v>
      </c>
      <c r="P621" t="str">
        <f ca="1">VLOOKUP(F621,Feuil1!$A$13:$D$33,2,FALSE)</f>
        <v>Validated</v>
      </c>
      <c r="Q621" t="str">
        <f ca="1">VLOOKUP(F621,Feuil1!$A$13:$D$33,3,FALSE)</f>
        <v>Mourad B</v>
      </c>
      <c r="R621" t="str">
        <f ca="1">VLOOKUP(F621,Feuil1!$A$13:$D$33,4,FALSE)</f>
        <v>Arnaud H</v>
      </c>
      <c r="W621" t="str">
        <f ca="1">_xlfn.XLOOKUP(A621,SDDS!A:A,SDDS!G:G,FALSE)</f>
        <v>fgi_formula_environmental_impact_factors</v>
      </c>
      <c r="X621">
        <f ca="1">_xlfn.XLOOKUP(A621,SDDS!A:A,SDDS!H:H,FALSE)</f>
        <v>0</v>
      </c>
      <c r="Y621">
        <f ca="1">_xlfn.XLOOKUP(A621,SDDS!A:A,SDDS!I:I,FALSE)</f>
        <v>0</v>
      </c>
      <c r="Z621">
        <f ca="1">_xlfn.XLOOKUP(A621,SDDS!A:A,SDDS!J:J,FALSE)</f>
        <v>0</v>
      </c>
      <c r="AA621">
        <f ca="1">_xlfn.XLOOKUP(A621,SDDS!A:A,SDDS!K:K,FALSE)</f>
        <v>0</v>
      </c>
      <c r="AD621" t="str">
        <f ca="1">_xlfn.XLOOKUP(A621,'Extract Diagnostic'!A:A,'Extract Diagnostic'!L:L,"0")</f>
        <v>LICENSE TO OPERATE</v>
      </c>
      <c r="AE621" t="str">
        <f ca="1">_xlfn.XLOOKUP(A621,'Extract Diagnostic'!A:A,'Extract Diagnostic'!M:M,"0")</f>
        <v>LOW</v>
      </c>
      <c r="AF621" t="str">
        <f ca="1">_xlfn.XLOOKUP(A621,'Extract Diagnostic'!A:A,'Extract Diagnostic'!N:N,"0")</f>
        <v>LOW</v>
      </c>
      <c r="AG621" t="str">
        <f ca="1">_xlfn.XLOOKUP(A621,'Extract Diagnostic'!A:A,'Extract Diagnostic'!X:X,"0")</f>
        <v>HIGH</v>
      </c>
      <c r="AH621" t="str">
        <f ca="1">_xlfn.XLOOKUP(A621,'Extract Diagnostic'!A:A,'Extract Diagnostic'!Y:Y,"0")</f>
        <v>HIGH</v>
      </c>
      <c r="AI621" t="str">
        <f ca="1">_xlfn.XLOOKUP(A621,'Extract Diagnostic'!A:A,'Extract Diagnostic'!Z:Z,"0")</f>
        <v>-</v>
      </c>
    </row>
    <row r="622" spans="1:35" hidden="1" x14ac:dyDescent="0.35">
      <c r="A622" t="str">
        <f t="shared" ca="1" si="16"/>
        <v>SocleSOC - Socle IdentificationLast Socle Published Version Flag</v>
      </c>
      <c r="B622" t="str">
        <f ca="1"/>
        <v>LVC</v>
      </c>
      <c r="C622" t="str">
        <f ca="1"/>
        <v>MT8-X5G-7VQ-LVC</v>
      </c>
      <c r="D622" t="str">
        <f ca="1"/>
        <v>Research &amp; Innovation</v>
      </c>
      <c r="E622" t="str">
        <f ca="1"/>
        <v>Formula</v>
      </c>
      <c r="F622" t="str">
        <f ca="1"/>
        <v>Socle</v>
      </c>
      <c r="G622" t="str">
        <f ca="1"/>
        <v>SOC - Socle Identification</v>
      </c>
      <c r="H622" t="str">
        <f ca="1"/>
        <v>Elements enabling to identify and characterize a Socle</v>
      </c>
      <c r="I622" t="str">
        <f ca="1"/>
        <v>Last Socle Published Version Flag [SOC]</v>
      </c>
      <c r="J622" t="str">
        <f ca="1"/>
        <v>Last Socle Published Version Flag</v>
      </c>
      <c r="K622" t="str">
        <f ca="1"/>
        <v>SOC</v>
      </c>
      <c r="L622" t="str">
        <f ca="1"/>
        <v>Flag indicating whether the version is the last published version or not</v>
      </c>
      <c r="M622">
        <f ca="1"/>
        <v>0</v>
      </c>
      <c r="N622" t="str">
        <f ca="1"/>
        <v>Validated</v>
      </c>
      <c r="W622" s="4">
        <v>0</v>
      </c>
      <c r="X622" s="4">
        <v>0</v>
      </c>
      <c r="Y622" s="4">
        <v>0</v>
      </c>
      <c r="Z622" s="4">
        <v>0</v>
      </c>
      <c r="AA622">
        <v>0</v>
      </c>
    </row>
    <row r="623" spans="1:35" hidden="1" x14ac:dyDescent="0.35">
      <c r="A623" t="str">
        <f t="shared" ca="1" si="16"/>
        <v>SocleSOC - Socle Composition ArchitectureLast Socle Published Version Flag for Composition Architecture</v>
      </c>
      <c r="B623">
        <f ca="1"/>
        <v>406</v>
      </c>
      <c r="C623" t="str">
        <f ca="1"/>
        <v>MT8-X5G-ZUX-406</v>
      </c>
      <c r="D623" t="str">
        <f ca="1"/>
        <v>Research &amp; Innovation</v>
      </c>
      <c r="E623" t="str">
        <f ca="1"/>
        <v>Formula</v>
      </c>
      <c r="F623" t="str">
        <f ca="1"/>
        <v>Socle</v>
      </c>
      <c r="G623" t="str">
        <f ca="1"/>
        <v>SOC - Socle Composition Architecture</v>
      </c>
      <c r="H623" t="str">
        <f ca="1"/>
        <v>Composition of the Socle in terms of raw materials with minimum and maximum concentration levels</v>
      </c>
      <c r="I623" t="str">
        <f ca="1"/>
        <v>Last Socle Published Version Flag for Composition Architecture [SOC]</v>
      </c>
      <c r="J623" t="str">
        <f ca="1"/>
        <v>Last Socle Published Version Flag for Composition Architecture</v>
      </c>
      <c r="K623" t="str">
        <f ca="1"/>
        <v>SOC</v>
      </c>
      <c r="L623" t="str">
        <f ca="1"/>
        <v>Technical Id - Last Socle Published Version Flag for Composition Architecture</v>
      </c>
      <c r="M623">
        <f ca="1"/>
        <v>0</v>
      </c>
      <c r="N623" t="str">
        <f ca="1"/>
        <v>Validated</v>
      </c>
      <c r="W623" s="4">
        <v>0</v>
      </c>
      <c r="X623" s="4">
        <v>0</v>
      </c>
      <c r="Y623" s="4">
        <v>0</v>
      </c>
      <c r="Z623" s="4">
        <v>0</v>
      </c>
      <c r="AA623">
        <v>0</v>
      </c>
    </row>
    <row r="624" spans="1:35" hidden="1" x14ac:dyDescent="0.35">
      <c r="A624" t="str">
        <f t="shared" ca="1" si="16"/>
        <v>SocleSOC - Socle Composition Packaging RoutineLast Socle Published Version Flag for Composition Packaging Routine</v>
      </c>
      <c r="B624" t="str">
        <f ca="1"/>
        <v>40K</v>
      </c>
      <c r="C624" t="str">
        <f ca="1"/>
        <v>MT8-X5G-3BX-40K</v>
      </c>
      <c r="D624" t="str">
        <f ca="1"/>
        <v>Research &amp; Innovation</v>
      </c>
      <c r="E624" t="str">
        <f ca="1"/>
        <v>Formula</v>
      </c>
      <c r="F624" t="str">
        <f ca="1"/>
        <v>Socle</v>
      </c>
      <c r="G624" t="str">
        <f ca="1"/>
        <v>SOC - Socle Composition Packaging Routine</v>
      </c>
      <c r="H624" t="str">
        <f ca="1"/>
        <v>Information on the packaging characteristics of the Socle</v>
      </c>
      <c r="I624" t="str">
        <f ca="1"/>
        <v>Last Socle Published Version Flag for Composition Packaging Routine [SOC]</v>
      </c>
      <c r="J624" t="str">
        <f ca="1"/>
        <v>Last Socle Published Version Flag for Composition Packaging Routine</v>
      </c>
      <c r="K624" t="str">
        <f ca="1"/>
        <v>SOC</v>
      </c>
      <c r="L624" t="str">
        <f ca="1"/>
        <v>Technical Id - Last Socle Published Version Flag for Composition Packaging Routine</v>
      </c>
      <c r="M624">
        <f ca="1"/>
        <v>0</v>
      </c>
      <c r="N624" t="str">
        <f ca="1"/>
        <v>Validated</v>
      </c>
      <c r="W624" s="4">
        <v>0</v>
      </c>
      <c r="X624" s="4">
        <v>0</v>
      </c>
      <c r="Y624" s="4">
        <v>0</v>
      </c>
      <c r="Z624" s="4">
        <v>0</v>
      </c>
      <c r="AA624">
        <v>0</v>
      </c>
    </row>
    <row r="625" spans="1:27" hidden="1" x14ac:dyDescent="0.35">
      <c r="A625" t="str">
        <f t="shared" ca="1" si="16"/>
        <v>SocleSOC - Socle Composition TreeLast Socle Published Version Flag for Composition Tree</v>
      </c>
      <c r="B625" t="str">
        <f ca="1"/>
        <v>3ZZ</v>
      </c>
      <c r="C625" t="str">
        <f ca="1"/>
        <v>MT8-X5G-DWP-3ZZ</v>
      </c>
      <c r="D625" t="str">
        <f ca="1"/>
        <v>Research &amp; Innovation</v>
      </c>
      <c r="E625" t="str">
        <f ca="1"/>
        <v>Formula</v>
      </c>
      <c r="F625" t="str">
        <f ca="1"/>
        <v>Socle</v>
      </c>
      <c r="G625" t="str">
        <f ca="1"/>
        <v>SOC - Socle Composition Tree</v>
      </c>
      <c r="H625" t="str">
        <f ca="1"/>
        <v>Json version of socle composition tree with list of raw materials and their minimum and maximum concentration levels</v>
      </c>
      <c r="I625" t="str">
        <f ca="1"/>
        <v>Last Socle Published Version Flag for Composition Tree [SOC]</v>
      </c>
      <c r="J625" t="str">
        <f ca="1"/>
        <v>Last Socle Published Version Flag for Composition Tree</v>
      </c>
      <c r="K625" t="str">
        <f ca="1"/>
        <v>SOC</v>
      </c>
      <c r="L625" t="str">
        <f ca="1"/>
        <v>Technical Id - Last Socle Published Version Flag for Composition Tree</v>
      </c>
      <c r="M625">
        <f ca="1"/>
        <v>0</v>
      </c>
      <c r="N625" t="str">
        <f ca="1"/>
        <v>Validated</v>
      </c>
      <c r="W625" s="4">
        <v>0</v>
      </c>
      <c r="X625" s="4">
        <v>0</v>
      </c>
      <c r="Y625" s="4">
        <v>0</v>
      </c>
      <c r="Z625" s="4">
        <v>0</v>
      </c>
      <c r="AA625">
        <v>0</v>
      </c>
    </row>
    <row r="626" spans="1:27" hidden="1" x14ac:dyDescent="0.35">
      <c r="A626" t="str">
        <f t="shared" ca="1" si="16"/>
        <v>SocleSOC - Socle Process Pilot Demi-GrandLast Socle Published Version Flag for Process Pilot Demi-Grand</v>
      </c>
      <c r="B626" t="str">
        <f ca="1"/>
        <v>41M</v>
      </c>
      <c r="C626" t="str">
        <f ca="1"/>
        <v>MT8-X5G-ADX-41M</v>
      </c>
      <c r="D626" t="str">
        <f ca="1"/>
        <v>Research &amp; Innovation</v>
      </c>
      <c r="E626" t="str">
        <f ca="1"/>
        <v>Formula</v>
      </c>
      <c r="F626" t="str">
        <f ca="1"/>
        <v>Socle</v>
      </c>
      <c r="G626" t="str">
        <f ca="1"/>
        <v>SOC - Socle Process Pilot Demi-Grand</v>
      </c>
      <c r="H626" t="str">
        <f ca="1"/>
        <v>Information given by DG (Demi Grand - Adv Research) or the pilot (DGO) on the socle upscaling</v>
      </c>
      <c r="I626" t="str">
        <f ca="1"/>
        <v>Last Socle Published Version Flag for Process Pilot Demi-Grand [SOC]</v>
      </c>
      <c r="J626" t="str">
        <f ca="1"/>
        <v>Last Socle Published Version Flag for Process Pilot Demi-Grand</v>
      </c>
      <c r="K626" t="str">
        <f ca="1"/>
        <v>SOC</v>
      </c>
      <c r="L626" t="str">
        <f ca="1"/>
        <v>Technical Id - Last Socle Published Version Flag for Process Pilot Demi-Grand</v>
      </c>
      <c r="M626">
        <f ca="1"/>
        <v>0</v>
      </c>
      <c r="N626" t="str">
        <f ca="1"/>
        <v>Validated</v>
      </c>
      <c r="W626" s="4">
        <v>0</v>
      </c>
      <c r="X626" s="4">
        <v>0</v>
      </c>
      <c r="Y626" s="4">
        <v>0</v>
      </c>
      <c r="Z626" s="4">
        <v>0</v>
      </c>
      <c r="AA626">
        <v>0</v>
      </c>
    </row>
    <row r="627" spans="1:27" hidden="1" x14ac:dyDescent="0.35">
      <c r="A627" t="str">
        <f t="shared" ca="1" si="16"/>
        <v>SocleSOC - Socle ClassificationLast Socle Published Version Flag for Socle Classification</v>
      </c>
      <c r="B627" t="str">
        <f ca="1"/>
        <v>3ZB</v>
      </c>
      <c r="C627" t="str">
        <f ca="1"/>
        <v>MT8-X5G-K45-3ZB</v>
      </c>
      <c r="D627" t="str">
        <f ca="1"/>
        <v>Research &amp; Innovation</v>
      </c>
      <c r="E627" t="str">
        <f ca="1"/>
        <v>Formula</v>
      </c>
      <c r="F627" t="str">
        <f ca="1"/>
        <v>Socle</v>
      </c>
      <c r="G627" t="str">
        <f ca="1"/>
        <v>SOC - Socle Classification</v>
      </c>
      <c r="H627" t="str">
        <f ca="1"/>
        <v>Data enabling to classify/categorize the family it belongs to : a type, a list of pre-defined values, a status, etc.</v>
      </c>
      <c r="I627" t="str">
        <f ca="1"/>
        <v>Last Socle Published Version Flag for Socle Classification [SOC]</v>
      </c>
      <c r="J627" t="str">
        <f ca="1"/>
        <v>Last Socle Published Version Flag for Socle Classification</v>
      </c>
      <c r="K627" t="str">
        <f ca="1"/>
        <v>SOC</v>
      </c>
      <c r="L627" t="str">
        <f ca="1"/>
        <v>Technical Id - Last Socle Published Version Flag for Socle Classification</v>
      </c>
      <c r="M627">
        <f ca="1"/>
        <v>0</v>
      </c>
      <c r="N627" t="str">
        <f ca="1"/>
        <v>Validated</v>
      </c>
      <c r="W627" s="4">
        <v>0</v>
      </c>
      <c r="X627" s="4">
        <v>0</v>
      </c>
      <c r="Y627" s="4">
        <v>0</v>
      </c>
      <c r="Z627" s="4">
        <v>0</v>
      </c>
      <c r="AA627">
        <v>0</v>
      </c>
    </row>
    <row r="628" spans="1:27" hidden="1" x14ac:dyDescent="0.35">
      <c r="A628" t="str">
        <f t="shared" ca="1" si="16"/>
        <v>SocleSOC - Socle CompatibilityLast Socle Published Version Flag for Socle Compatibility</v>
      </c>
      <c r="B628" t="str">
        <f ca="1"/>
        <v>41B</v>
      </c>
      <c r="C628" t="str">
        <f ca="1"/>
        <v>MT8-X5G-W4W-41B</v>
      </c>
      <c r="D628" t="str">
        <f ca="1"/>
        <v>Research &amp; Innovation</v>
      </c>
      <c r="E628" t="str">
        <f ca="1"/>
        <v>Formula</v>
      </c>
      <c r="F628" t="str">
        <f ca="1"/>
        <v>Socle</v>
      </c>
      <c r="G628" t="str">
        <f ca="1"/>
        <v>SOC - Socle Compatibility</v>
      </c>
      <c r="H628" t="str">
        <f ca="1"/>
        <v>Socle compatibility with packaging</v>
      </c>
      <c r="I628" t="str">
        <f ca="1"/>
        <v>Last Socle Published Version Flag for Socle Compatibility [SOC]</v>
      </c>
      <c r="J628" t="str">
        <f ca="1"/>
        <v>Last Socle Published Version Flag for Socle Compatibility</v>
      </c>
      <c r="K628" t="str">
        <f ca="1"/>
        <v>SOC</v>
      </c>
      <c r="L628" t="str">
        <f ca="1"/>
        <v>Technical Id -  Last Socle Published Version Flag for Socle Compatibility</v>
      </c>
      <c r="M628">
        <f ca="1"/>
        <v>0</v>
      </c>
      <c r="N628" t="str">
        <f ca="1"/>
        <v>Validated</v>
      </c>
      <c r="W628" s="4">
        <v>0</v>
      </c>
      <c r="X628" s="4">
        <v>0</v>
      </c>
      <c r="Y628" s="4">
        <v>0</v>
      </c>
      <c r="Z628" s="4">
        <v>0</v>
      </c>
      <c r="AA628">
        <v>0</v>
      </c>
    </row>
    <row r="629" spans="1:27" hidden="1" x14ac:dyDescent="0.35">
      <c r="A629" t="str">
        <f t="shared" ca="1" si="16"/>
        <v>SocleSOC - Socle Formula DistanceLast Socle Published Version Flag for Socle Formula Distance</v>
      </c>
      <c r="B629" t="str">
        <f ca="1"/>
        <v>43E</v>
      </c>
      <c r="C629" t="str">
        <f ca="1"/>
        <v>MT8-X5G-DE2-43E</v>
      </c>
      <c r="D629" t="str">
        <f ca="1"/>
        <v>Research &amp; Innovation</v>
      </c>
      <c r="E629" t="str">
        <f ca="1"/>
        <v>Formula</v>
      </c>
      <c r="F629" t="str">
        <f ca="1"/>
        <v>Socle</v>
      </c>
      <c r="G629" t="str">
        <f ca="1"/>
        <v>SOC - Socle Formula Distance</v>
      </c>
      <c r="H629" t="str">
        <f ca="1"/>
        <v>Data enabling to identify the distance of formulas to socles</v>
      </c>
      <c r="I629" t="str">
        <f ca="1"/>
        <v>Last Socle Published Version Flag for Socle Formula Distance [SOC]</v>
      </c>
      <c r="J629" t="str">
        <f ca="1"/>
        <v>Last Socle Published Version Flag for Socle Formula Distance</v>
      </c>
      <c r="K629" t="str">
        <f ca="1"/>
        <v>SOC</v>
      </c>
      <c r="L629" t="str">
        <f ca="1"/>
        <v>Technical Id - Last Socle Published Version Flag for Socle Formula Distance</v>
      </c>
      <c r="M629">
        <f ca="1"/>
        <v>0</v>
      </c>
      <c r="N629" t="str">
        <f ca="1"/>
        <v>Validated</v>
      </c>
      <c r="W629" s="4">
        <v>0</v>
      </c>
      <c r="X629" s="4">
        <v>0</v>
      </c>
      <c r="Y629" s="4">
        <v>0</v>
      </c>
      <c r="Z629" s="4">
        <v>0</v>
      </c>
      <c r="AA629">
        <v>0</v>
      </c>
    </row>
    <row r="630" spans="1:27" hidden="1" x14ac:dyDescent="0.35">
      <c r="A630" t="str">
        <f t="shared" ca="1" si="16"/>
        <v>SocleSOC - Socle Formula FiliationLast Socle Published Version Flag for Socle Formula Filiation</v>
      </c>
      <c r="B630" t="str">
        <f ca="1"/>
        <v>3ZV</v>
      </c>
      <c r="C630" t="str">
        <f ca="1"/>
        <v>MT8-X5G-Z4J-3ZV</v>
      </c>
      <c r="D630" t="str">
        <f ca="1"/>
        <v>Research &amp; Innovation</v>
      </c>
      <c r="E630" t="str">
        <f ca="1"/>
        <v>Formula</v>
      </c>
      <c r="F630" t="str">
        <f ca="1"/>
        <v>Socle</v>
      </c>
      <c r="G630" t="str">
        <f ca="1"/>
        <v>SOC - Socle Formula Filiation</v>
      </c>
      <c r="H630" t="str">
        <f ca="1"/>
        <v xml:space="preserve">Data creating a link between formula and a socle </v>
      </c>
      <c r="I630" t="str">
        <f ca="1"/>
        <v>Last Socle Published Version Flag for Socle Formula Filiation [SOC]</v>
      </c>
      <c r="J630" t="str">
        <f ca="1"/>
        <v>Last Socle Published Version Flag for Socle Formula Filiation</v>
      </c>
      <c r="K630" t="str">
        <f ca="1"/>
        <v>SOC</v>
      </c>
      <c r="L630" t="str">
        <f ca="1"/>
        <v>Technical Id - Last Socle Published Version Flag for Socle Formula Filiation</v>
      </c>
      <c r="M630">
        <f ca="1"/>
        <v>0</v>
      </c>
      <c r="N630" t="str">
        <f ca="1"/>
        <v>Validated</v>
      </c>
      <c r="W630" s="4">
        <v>0</v>
      </c>
      <c r="X630" s="4">
        <v>0</v>
      </c>
      <c r="Y630" s="4">
        <v>0</v>
      </c>
      <c r="Z630" s="4">
        <v>0</v>
      </c>
      <c r="AA630">
        <v>0</v>
      </c>
    </row>
    <row r="631" spans="1:27" hidden="1" x14ac:dyDescent="0.35">
      <c r="A631" t="str">
        <f t="shared" ca="1" si="16"/>
        <v>SocleSOC - Socle ID cardLast Socle Published Version Flag for Socle ID Card</v>
      </c>
      <c r="B631" t="str">
        <f ca="1"/>
        <v>41G</v>
      </c>
      <c r="C631" t="str">
        <f ca="1"/>
        <v>MT8-X5G-JZF-41G</v>
      </c>
      <c r="D631" t="str">
        <f ca="1"/>
        <v>Research &amp; Innovation</v>
      </c>
      <c r="E631" t="str">
        <f ca="1"/>
        <v>Formula</v>
      </c>
      <c r="F631" t="str">
        <f ca="1"/>
        <v>Socle</v>
      </c>
      <c r="G631" t="str">
        <f ca="1"/>
        <v>SOC - Socle ID card</v>
      </c>
      <c r="H631" t="str">
        <f ca="1"/>
        <v>Scientific data and technical knowledge shared and digitalized by formulation experts to assess the readiness and robustness of a future socle</v>
      </c>
      <c r="I631" t="str">
        <f ca="1"/>
        <v>Last Socle Published Version Flag for Socle ID Card [SOC]</v>
      </c>
      <c r="J631" t="str">
        <f ca="1"/>
        <v>Last Socle Published Version Flag for Socle ID Card</v>
      </c>
      <c r="K631" t="str">
        <f ca="1"/>
        <v>SOC</v>
      </c>
      <c r="L631" t="str">
        <f ca="1"/>
        <v>Technical Id - Last Socle Published Version Flag for Socle ID Card</v>
      </c>
      <c r="M631">
        <f ca="1"/>
        <v>0</v>
      </c>
      <c r="N631" t="str">
        <f ca="1"/>
        <v>Validated</v>
      </c>
      <c r="W631" s="4">
        <v>0</v>
      </c>
      <c r="X631" s="4">
        <v>0</v>
      </c>
      <c r="Y631" s="4">
        <v>0</v>
      </c>
      <c r="Z631" s="4">
        <v>0</v>
      </c>
      <c r="AA631">
        <v>0</v>
      </c>
    </row>
    <row r="632" spans="1:27" hidden="1" x14ac:dyDescent="0.35">
      <c r="A632" t="str">
        <f t="shared" ca="1" si="16"/>
        <v>SocleSOC - Socle LifecycleLast Socle Published Version Flag for Socle Lifecycle</v>
      </c>
      <c r="B632" t="str">
        <f ca="1"/>
        <v>3YZ</v>
      </c>
      <c r="C632" t="str">
        <f ca="1"/>
        <v>MT8-X5G-QSB-3YZ</v>
      </c>
      <c r="D632" t="str">
        <f ca="1"/>
        <v>Research &amp; Innovation</v>
      </c>
      <c r="E632" t="str">
        <f ca="1"/>
        <v>Formula</v>
      </c>
      <c r="F632" t="str">
        <f ca="1"/>
        <v>Socle</v>
      </c>
      <c r="G632" t="str">
        <f ca="1"/>
        <v>SOC - Socle Lifecycle</v>
      </c>
      <c r="H632" t="str">
        <f ca="1"/>
        <v>Data linked to the lifecycle of the family it belongs to : creation date, status, validator name, etc.</v>
      </c>
      <c r="I632" t="str">
        <f ca="1"/>
        <v>Last Socle Published Version Flag for Socle Lifecycle [SOC]</v>
      </c>
      <c r="J632" t="str">
        <f ca="1"/>
        <v>Last Socle Published Version Flag for Socle Lifecycle</v>
      </c>
      <c r="K632" t="str">
        <f ca="1"/>
        <v>SOC</v>
      </c>
      <c r="L632" t="str">
        <f ca="1"/>
        <v>Technical Id - Last Socle Published Version Flag for Socle Lifecycle</v>
      </c>
      <c r="M632">
        <f ca="1"/>
        <v>0</v>
      </c>
      <c r="N632" t="str">
        <f ca="1"/>
        <v>Validated</v>
      </c>
      <c r="W632" s="4">
        <v>0</v>
      </c>
      <c r="X632" s="4">
        <v>0</v>
      </c>
      <c r="Y632" s="4">
        <v>0</v>
      </c>
      <c r="Z632" s="4">
        <v>0</v>
      </c>
      <c r="AA632">
        <v>0</v>
      </c>
    </row>
    <row r="633" spans="1:27" hidden="1" x14ac:dyDescent="0.35">
      <c r="A633" t="str">
        <f t="shared" ca="1" si="16"/>
        <v>SocleSOC - Socle PerformanceLast Socle Published Version Flag for Socle Performance</v>
      </c>
      <c r="B633" t="str">
        <f ca="1"/>
        <v>3VX</v>
      </c>
      <c r="C633" t="str">
        <f ca="1"/>
        <v>MT8-X5G-M10-3VX</v>
      </c>
      <c r="D633" t="str">
        <f ca="1"/>
        <v>Research &amp; Innovation</v>
      </c>
      <c r="E633" t="str">
        <f ca="1"/>
        <v>Formula</v>
      </c>
      <c r="F633" t="str">
        <f ca="1"/>
        <v>Socle</v>
      </c>
      <c r="G633" t="str">
        <f ca="1"/>
        <v>SOC - Socle Performance</v>
      </c>
      <c r="H633" t="str">
        <f ca="1"/>
        <v>Elements enabling to identify and characterize a Socle</v>
      </c>
      <c r="I633" t="str">
        <f ca="1"/>
        <v>Last Socle Published Version Flag for Socle Performance [SOC]</v>
      </c>
      <c r="J633" t="str">
        <f ca="1"/>
        <v>Last Socle Published Version Flag for Socle Performance</v>
      </c>
      <c r="K633" t="str">
        <f ca="1"/>
        <v>SOC</v>
      </c>
      <c r="L633" t="str">
        <f ca="1"/>
        <v>Technical id - Last Socle Published Version Flag for Socle Performance</v>
      </c>
      <c r="M633">
        <f ca="1"/>
        <v>0</v>
      </c>
      <c r="N633" t="str">
        <f ca="1"/>
        <v>Validated</v>
      </c>
      <c r="W633" s="4">
        <v>0</v>
      </c>
      <c r="X633" s="4">
        <v>0</v>
      </c>
      <c r="Y633" s="4">
        <v>0</v>
      </c>
      <c r="Z633" s="4">
        <v>0</v>
      </c>
      <c r="AA633">
        <v>0</v>
      </c>
    </row>
    <row r="634" spans="1:27" hidden="1" x14ac:dyDescent="0.35">
      <c r="A634" t="str">
        <f t="shared" ca="1" si="16"/>
        <v>SocleSOC - Socle Formula Raw Material FiliationLast Socle Published Version Flag for Socle Raw Material Filiation</v>
      </c>
      <c r="B634" t="str">
        <f ca="1"/>
        <v>3VO</v>
      </c>
      <c r="C634" t="str">
        <f ca="1"/>
        <v>MT8-X5G-IPL-3VO</v>
      </c>
      <c r="D634" t="str">
        <f ca="1"/>
        <v>Research &amp; Innovation</v>
      </c>
      <c r="E634" t="str">
        <f ca="1"/>
        <v>Formula</v>
      </c>
      <c r="F634" t="str">
        <f ca="1"/>
        <v>Socle</v>
      </c>
      <c r="G634" t="str">
        <f ca="1"/>
        <v>SOC - Socle Formula Raw Material Filiation</v>
      </c>
      <c r="H634" t="str">
        <f ca="1"/>
        <v xml:space="preserve">Data creating a link between RM and a formula in a socle </v>
      </c>
      <c r="I634" t="str">
        <f ca="1"/>
        <v>Last Socle Published Version Flag for Socle Raw Material Filiation [SOC]</v>
      </c>
      <c r="J634" t="str">
        <f ca="1"/>
        <v>Last Socle Published Version Flag for Socle Raw Material Filiation</v>
      </c>
      <c r="K634" t="str">
        <f ca="1"/>
        <v>SOC</v>
      </c>
      <c r="L634" t="str">
        <f ca="1"/>
        <v>Technical Id - Last Socle Published Version Flag for Socle Raw Material Filiation</v>
      </c>
      <c r="M634">
        <f ca="1"/>
        <v>0</v>
      </c>
      <c r="N634" t="str">
        <f ca="1"/>
        <v>Validated</v>
      </c>
      <c r="W634" s="4">
        <v>0</v>
      </c>
      <c r="X634" s="4">
        <v>0</v>
      </c>
      <c r="Y634" s="4">
        <v>0</v>
      </c>
      <c r="Z634" s="4">
        <v>0</v>
      </c>
      <c r="AA634">
        <v>0</v>
      </c>
    </row>
    <row r="635" spans="1:27" hidden="1" x14ac:dyDescent="0.35">
      <c r="A635" t="str">
        <f t="shared" ca="1" si="16"/>
        <v>SocleSOC - Socle Right-to-Market ConclusionLast Socle Published Version Flag for Socle Right-to-Market Conclusion</v>
      </c>
      <c r="B635" t="str">
        <f ca="1"/>
        <v>3VD</v>
      </c>
      <c r="C635" t="str">
        <f ca="1"/>
        <v>MT8-X5G-PK6-3VD</v>
      </c>
      <c r="D635" t="str">
        <f ca="1"/>
        <v>Research &amp; Innovation</v>
      </c>
      <c r="E635" t="str">
        <f ca="1"/>
        <v>Formula</v>
      </c>
      <c r="F635" t="str">
        <f ca="1"/>
        <v>Socle</v>
      </c>
      <c r="G635" t="str">
        <f ca="1"/>
        <v>SOC - Socle Right-to-Market Conclusion</v>
      </c>
      <c r="H635" t="str">
        <f ca="1"/>
        <v>Aggregation of Right-to-Market Conclusions at Socle Level</v>
      </c>
      <c r="I635" t="str">
        <f ca="1"/>
        <v>Last Socle Published Version Flag for Socle Right-to-Market Conclusion [SOC]</v>
      </c>
      <c r="J635" t="str">
        <f ca="1"/>
        <v>Last Socle Published Version Flag for Socle Right-to-Market Conclusion</v>
      </c>
      <c r="K635" t="str">
        <f ca="1"/>
        <v>SOC</v>
      </c>
      <c r="L635" t="str">
        <f ca="1"/>
        <v>Technical Id - Last Socle Published Version Flag for Socle Right-to-Market Conclusion</v>
      </c>
      <c r="M635">
        <f ca="1"/>
        <v>0</v>
      </c>
      <c r="N635" t="str">
        <f ca="1"/>
        <v>Validated</v>
      </c>
      <c r="W635" s="4">
        <v>0</v>
      </c>
      <c r="X635" s="4">
        <v>0</v>
      </c>
      <c r="Y635" s="4">
        <v>0</v>
      </c>
      <c r="Z635" s="4">
        <v>0</v>
      </c>
      <c r="AA635">
        <v>0</v>
      </c>
    </row>
    <row r="636" spans="1:27" hidden="1" x14ac:dyDescent="0.35">
      <c r="A636" t="str">
        <f t="shared" ca="1" si="16"/>
        <v>SocleSOC - Socle Safety featuresLast Socle Published Version Flag for Socle Safety Features</v>
      </c>
      <c r="B636" t="str">
        <f ca="1"/>
        <v>41V</v>
      </c>
      <c r="C636" t="str">
        <f ca="1"/>
        <v>MT8-X5G-ENC-41V</v>
      </c>
      <c r="D636" t="str">
        <f ca="1"/>
        <v>Research &amp; Innovation</v>
      </c>
      <c r="E636" t="str">
        <f ca="1"/>
        <v>Formula</v>
      </c>
      <c r="F636" t="str">
        <f ca="1"/>
        <v>Socle</v>
      </c>
      <c r="G636" t="str">
        <f ca="1"/>
        <v>SOC - Socle Safety features</v>
      </c>
      <c r="H636" t="str">
        <f ca="1"/>
        <v>Safety evaluation of the socle</v>
      </c>
      <c r="I636" t="str">
        <f ca="1"/>
        <v>Last Socle Published Version Flag for Socle Safety Features [SOC]</v>
      </c>
      <c r="J636" t="str">
        <f ca="1"/>
        <v>Last Socle Published Version Flag for Socle Safety Features</v>
      </c>
      <c r="K636" t="str">
        <f ca="1"/>
        <v>SOC</v>
      </c>
      <c r="L636" t="str">
        <f ca="1"/>
        <v>Technical Id - Last Socle Published Version Flag for Socle Safety Features</v>
      </c>
      <c r="M636">
        <f ca="1"/>
        <v>0</v>
      </c>
      <c r="N636" t="str">
        <f ca="1"/>
        <v>Validated</v>
      </c>
      <c r="W636" s="4">
        <v>0</v>
      </c>
      <c r="X636" s="4">
        <v>0</v>
      </c>
      <c r="Y636" s="4">
        <v>0</v>
      </c>
      <c r="Z636" s="4">
        <v>0</v>
      </c>
      <c r="AA636">
        <v>0</v>
      </c>
    </row>
    <row r="637" spans="1:27" hidden="1" x14ac:dyDescent="0.35">
      <c r="A637" t="str">
        <f t="shared" ca="1" si="16"/>
        <v>SocleSOC - Socle SustainabilityLast Socle Published Version Flag for Socle Sustainability</v>
      </c>
      <c r="B637" t="str">
        <f ca="1"/>
        <v>3ZM</v>
      </c>
      <c r="C637" t="str">
        <f ca="1"/>
        <v>MT8-X5G-00F-3ZM</v>
      </c>
      <c r="D637" t="str">
        <f ca="1"/>
        <v>Research &amp; Innovation</v>
      </c>
      <c r="E637" t="str">
        <f ca="1"/>
        <v>Formula</v>
      </c>
      <c r="F637" t="str">
        <f ca="1"/>
        <v>Socle</v>
      </c>
      <c r="G637" t="str">
        <f ca="1"/>
        <v>SOC - Socle Sustainability</v>
      </c>
      <c r="H637" t="str">
        <f ca="1"/>
        <v>Data enabling to classify/categorize the family it belongs to : a type, a list of pre-defined values, a status, etc.</v>
      </c>
      <c r="I637" t="str">
        <f ca="1"/>
        <v>Last Socle Published Version Flag for Socle Sustainability [SOC]</v>
      </c>
      <c r="J637" t="str">
        <f ca="1"/>
        <v>Last Socle Published Version Flag for Socle Sustainability</v>
      </c>
      <c r="K637" t="str">
        <f ca="1"/>
        <v>SOC</v>
      </c>
      <c r="L637" t="str">
        <f ca="1"/>
        <v>Technical Id - Last Socle Published Version Flag for Socle Sustainability</v>
      </c>
      <c r="M637">
        <f ca="1"/>
        <v>0</v>
      </c>
      <c r="N637" t="str">
        <f ca="1"/>
        <v>Validated</v>
      </c>
      <c r="W637" s="4">
        <v>0</v>
      </c>
      <c r="X637" s="4">
        <v>0</v>
      </c>
      <c r="Y637" s="4">
        <v>0</v>
      </c>
      <c r="Z637" s="4">
        <v>0</v>
      </c>
      <c r="AA637">
        <v>0</v>
      </c>
    </row>
    <row r="638" spans="1:27" hidden="1" x14ac:dyDescent="0.35">
      <c r="A638" t="str">
        <f t="shared" ca="1" si="16"/>
        <v>SocleSOC - Socle Technical featuresLast Socle Published Version Flag for Socle Technical features</v>
      </c>
      <c r="B638">
        <f ca="1"/>
        <v>429</v>
      </c>
      <c r="C638" t="str">
        <f ca="1"/>
        <v>MT8-X5G-NKJ-429</v>
      </c>
      <c r="D638" t="str">
        <f ca="1"/>
        <v>Research &amp; Innovation</v>
      </c>
      <c r="E638" t="str">
        <f ca="1"/>
        <v>Formula</v>
      </c>
      <c r="F638" t="str">
        <f ca="1"/>
        <v>Socle</v>
      </c>
      <c r="G638" t="str">
        <f ca="1"/>
        <v>SOC - Socle Technical features</v>
      </c>
      <c r="H638" t="str">
        <f ca="1"/>
        <v>Elements enabling to identify and characterize a Socle</v>
      </c>
      <c r="I638" t="str">
        <f ca="1"/>
        <v>Last Socle Published Version Flag for Socle Technical features [SOC]</v>
      </c>
      <c r="J638" t="str">
        <f ca="1"/>
        <v>Last Socle Published Version Flag for Socle Technical features</v>
      </c>
      <c r="K638" t="str">
        <f ca="1"/>
        <v>SOC</v>
      </c>
      <c r="L638" t="str">
        <f ca="1"/>
        <v>Technical Id - Last Socle Published Version Flag for Socle Technical features</v>
      </c>
      <c r="M638">
        <f ca="1"/>
        <v>0</v>
      </c>
      <c r="N638" t="str">
        <f ca="1"/>
        <v>Validated</v>
      </c>
      <c r="W638" s="4">
        <v>0</v>
      </c>
      <c r="X638" s="4">
        <v>0</v>
      </c>
      <c r="Y638" s="4">
        <v>0</v>
      </c>
      <c r="Z638" s="4">
        <v>0</v>
      </c>
      <c r="AA638">
        <v>0</v>
      </c>
    </row>
    <row r="639" spans="1:27" hidden="1" x14ac:dyDescent="0.35">
      <c r="A639" t="str">
        <f t="shared" ca="1" si="16"/>
        <v>SocleSOC - Socle Technology FiliationLast Socle Published Version Flag for Socle Technology Filiation</v>
      </c>
      <c r="B639" t="str">
        <f ca="1"/>
        <v>43I</v>
      </c>
      <c r="C639" t="str">
        <f ca="1"/>
        <v>MT8-X5G-W4M-43I</v>
      </c>
      <c r="D639" t="str">
        <f ca="1"/>
        <v>Research &amp; Innovation</v>
      </c>
      <c r="E639" t="str">
        <f ca="1"/>
        <v>Formula</v>
      </c>
      <c r="F639" t="str">
        <f ca="1"/>
        <v>Socle</v>
      </c>
      <c r="G639" t="str">
        <f ca="1"/>
        <v>SOC - Socle Technology Filiation</v>
      </c>
      <c r="H639" t="str">
        <f ca="1"/>
        <v>Data to link a technology and a socle</v>
      </c>
      <c r="I639" t="str">
        <f ca="1"/>
        <v>Last Socle Published Version Flag for Socle Technology Filiation [SOC]</v>
      </c>
      <c r="J639" t="str">
        <f ca="1"/>
        <v>Last Socle Published Version Flag for Socle Technology Filiation</v>
      </c>
      <c r="K639" t="str">
        <f ca="1"/>
        <v>SOC</v>
      </c>
      <c r="L639" t="str">
        <f ca="1"/>
        <v>Technical Id - Last Socle Published Version Flag for Socle Technology Filiation</v>
      </c>
      <c r="M639">
        <f ca="1"/>
        <v>0</v>
      </c>
      <c r="N639" t="str">
        <f ca="1"/>
        <v>Validated</v>
      </c>
      <c r="W639" s="4">
        <v>0</v>
      </c>
      <c r="X639" s="4">
        <v>0</v>
      </c>
      <c r="Y639" s="4">
        <v>0</v>
      </c>
      <c r="Z639" s="4">
        <v>0</v>
      </c>
      <c r="AA639">
        <v>0</v>
      </c>
    </row>
    <row r="640" spans="1:27" hidden="1" x14ac:dyDescent="0.35">
      <c r="A640" t="str">
        <f t="shared" ca="1" si="16"/>
        <v>SocleSOC - Socle IdentificationLast Socle Version Flag</v>
      </c>
      <c r="B640" t="str">
        <f ca="1"/>
        <v>LSL</v>
      </c>
      <c r="C640" t="str">
        <f ca="1"/>
        <v>MT8-X5G-7VQ-LSL</v>
      </c>
      <c r="D640" t="str">
        <f ca="1"/>
        <v>Research &amp; Innovation</v>
      </c>
      <c r="E640" t="str">
        <f ca="1"/>
        <v>Formula</v>
      </c>
      <c r="F640" t="str">
        <f ca="1"/>
        <v>Socle</v>
      </c>
      <c r="G640" t="str">
        <f ca="1"/>
        <v>SOC - Socle Identification</v>
      </c>
      <c r="H640" t="str">
        <f ca="1"/>
        <v>Elements enabling to identify and characterize a Socle</v>
      </c>
      <c r="I640" t="str">
        <f ca="1"/>
        <v>Last Socle Version Flag [SOC]</v>
      </c>
      <c r="J640" t="str">
        <f ca="1"/>
        <v>Last Socle Version Flag</v>
      </c>
      <c r="K640" t="str">
        <f ca="1"/>
        <v>SOC</v>
      </c>
      <c r="L640" t="str">
        <f ca="1"/>
        <v>Flag indicating whether the version is the last version or not (independantly of its publication status)</v>
      </c>
      <c r="M640">
        <f ca="1"/>
        <v>0</v>
      </c>
      <c r="N640" t="str">
        <f ca="1"/>
        <v>Validated</v>
      </c>
      <c r="W640" s="4">
        <v>0</v>
      </c>
      <c r="X640" s="4">
        <v>0</v>
      </c>
      <c r="Y640" s="4">
        <v>0</v>
      </c>
      <c r="Z640" s="4">
        <v>0</v>
      </c>
      <c r="AA640">
        <v>0</v>
      </c>
    </row>
    <row r="641" spans="1:27" hidden="1" x14ac:dyDescent="0.35">
      <c r="A641" t="str">
        <f t="shared" ca="1" si="16"/>
        <v>SocleSOC - Socle Composition ArchitectureLast Socle Version Flag for Composition Architecture</v>
      </c>
      <c r="B641">
        <f ca="1"/>
        <v>405</v>
      </c>
      <c r="C641" t="str">
        <f ca="1"/>
        <v>MT8-X5G-ZUX-405</v>
      </c>
      <c r="D641" t="str">
        <f ca="1"/>
        <v>Research &amp; Innovation</v>
      </c>
      <c r="E641" t="str">
        <f ca="1"/>
        <v>Formula</v>
      </c>
      <c r="F641" t="str">
        <f ca="1"/>
        <v>Socle</v>
      </c>
      <c r="G641" t="str">
        <f ca="1"/>
        <v>SOC - Socle Composition Architecture</v>
      </c>
      <c r="H641" t="str">
        <f ca="1"/>
        <v>Composition of the Socle in terms of raw materials with minimum and maximum concentration levels</v>
      </c>
      <c r="I641" t="str">
        <f ca="1"/>
        <v>Last Socle Version Flag for Composition Architecture [SOC]</v>
      </c>
      <c r="J641" t="str">
        <f ca="1"/>
        <v>Last Socle Version Flag for Composition Architecture</v>
      </c>
      <c r="K641" t="str">
        <f ca="1"/>
        <v>SOC</v>
      </c>
      <c r="L641" t="str">
        <f ca="1"/>
        <v>Technical Id - Last Socle Version Flag for Composition Architecture</v>
      </c>
      <c r="M641">
        <f ca="1"/>
        <v>0</v>
      </c>
      <c r="N641" t="str">
        <f ca="1"/>
        <v>Validated</v>
      </c>
      <c r="W641" s="4">
        <v>0</v>
      </c>
      <c r="X641" s="4">
        <v>0</v>
      </c>
      <c r="Y641" s="4">
        <v>0</v>
      </c>
      <c r="Z641" s="4">
        <v>0</v>
      </c>
      <c r="AA641">
        <v>0</v>
      </c>
    </row>
    <row r="642" spans="1:27" hidden="1" x14ac:dyDescent="0.35">
      <c r="A642" t="str">
        <f t="shared" ca="1" si="16"/>
        <v>SocleSOC - Socle Composition Packaging RoutineLast Socle Version Flag for Composition Packaging Routine</v>
      </c>
      <c r="B642" t="str">
        <f ca="1"/>
        <v>40J</v>
      </c>
      <c r="C642" t="str">
        <f ca="1"/>
        <v>MT8-X5G-3BX-40J</v>
      </c>
      <c r="D642" t="str">
        <f ca="1"/>
        <v>Research &amp; Innovation</v>
      </c>
      <c r="E642" t="str">
        <f ca="1"/>
        <v>Formula</v>
      </c>
      <c r="F642" t="str">
        <f ca="1"/>
        <v>Socle</v>
      </c>
      <c r="G642" t="str">
        <f ca="1"/>
        <v>SOC - Socle Composition Packaging Routine</v>
      </c>
      <c r="H642" t="str">
        <f ca="1"/>
        <v>Information on the packaging characteristics of the Socle</v>
      </c>
      <c r="I642" t="str">
        <f ca="1"/>
        <v>Last Socle Version Flag for Composition Packaging Routine [SOC]</v>
      </c>
      <c r="J642" t="str">
        <f ca="1"/>
        <v>Last Socle Version Flag for Composition Packaging Routine</v>
      </c>
      <c r="K642" t="str">
        <f ca="1"/>
        <v>SOC</v>
      </c>
      <c r="L642" t="str">
        <f ca="1"/>
        <v>Technical Id - Last Socle Version Flag for Composition Packaging Routine</v>
      </c>
      <c r="M642">
        <f ca="1"/>
        <v>0</v>
      </c>
      <c r="N642" t="str">
        <f ca="1"/>
        <v>Validated</v>
      </c>
      <c r="W642" s="4">
        <v>0</v>
      </c>
      <c r="X642" s="4">
        <v>0</v>
      </c>
      <c r="Y642" s="4">
        <v>0</v>
      </c>
      <c r="Z642" s="4">
        <v>0</v>
      </c>
      <c r="AA642">
        <v>0</v>
      </c>
    </row>
    <row r="643" spans="1:27" hidden="1" x14ac:dyDescent="0.35">
      <c r="A643" t="str">
        <f t="shared" ref="A643:A706" ca="1" si="17">F643&amp;G643&amp;J643</f>
        <v>SocleSOC - Socle Composition TreeLast Socle Version Flag for Composition Tree</v>
      </c>
      <c r="B643" t="str">
        <f ca="1"/>
        <v>3ZY</v>
      </c>
      <c r="C643" t="str">
        <f ca="1"/>
        <v>MT8-X5G-DWP-3ZY</v>
      </c>
      <c r="D643" t="str">
        <f ca="1"/>
        <v>Research &amp; Innovation</v>
      </c>
      <c r="E643" t="str">
        <f ca="1"/>
        <v>Formula</v>
      </c>
      <c r="F643" t="str">
        <f ca="1"/>
        <v>Socle</v>
      </c>
      <c r="G643" t="str">
        <f ca="1"/>
        <v>SOC - Socle Composition Tree</v>
      </c>
      <c r="H643" t="str">
        <f ca="1"/>
        <v>Json version of socle composition tree with list of raw materials and their minimum and maximum concentration levels</v>
      </c>
      <c r="I643" t="str">
        <f ca="1"/>
        <v>Last Socle Version Flag for Composition Tree [SOC]</v>
      </c>
      <c r="J643" t="str">
        <f ca="1"/>
        <v>Last Socle Version Flag for Composition Tree</v>
      </c>
      <c r="K643" t="str">
        <f ca="1"/>
        <v>SOC</v>
      </c>
      <c r="L643" t="str">
        <f ca="1"/>
        <v>Technical Id - Last Socle Version Flag for Composition Tree</v>
      </c>
      <c r="M643">
        <f ca="1"/>
        <v>0</v>
      </c>
      <c r="N643" t="str">
        <f ca="1"/>
        <v>Validated</v>
      </c>
      <c r="W643" s="4">
        <v>0</v>
      </c>
      <c r="X643" s="4">
        <v>0</v>
      </c>
      <c r="Y643" s="4">
        <v>0</v>
      </c>
      <c r="Z643" s="4">
        <v>0</v>
      </c>
      <c r="AA643">
        <v>0</v>
      </c>
    </row>
    <row r="644" spans="1:27" hidden="1" x14ac:dyDescent="0.35">
      <c r="A644" t="str">
        <f t="shared" ca="1" si="17"/>
        <v>SocleSOC - Socle Process Pilot Demi-GrandLast Socle Version Flag for Process Pilot Demi-Grand</v>
      </c>
      <c r="B644" t="str">
        <f ca="1"/>
        <v>41L</v>
      </c>
      <c r="C644" t="str">
        <f ca="1"/>
        <v>MT8-X5G-ADX-41L</v>
      </c>
      <c r="D644" t="str">
        <f ca="1"/>
        <v>Research &amp; Innovation</v>
      </c>
      <c r="E644" t="str">
        <f ca="1"/>
        <v>Formula</v>
      </c>
      <c r="F644" t="str">
        <f ca="1"/>
        <v>Socle</v>
      </c>
      <c r="G644" t="str">
        <f ca="1"/>
        <v>SOC - Socle Process Pilot Demi-Grand</v>
      </c>
      <c r="H644" t="str">
        <f ca="1"/>
        <v>Information given by DG (Demi Grand - Adv Research) or the pilot (DGO) on the socle upscaling</v>
      </c>
      <c r="I644" t="str">
        <f ca="1"/>
        <v>Last Socle Version Flag for Process Pilot Demi-Grand [SOC]</v>
      </c>
      <c r="J644" t="str">
        <f ca="1"/>
        <v>Last Socle Version Flag for Process Pilot Demi-Grand</v>
      </c>
      <c r="K644" t="str">
        <f ca="1"/>
        <v>SOC</v>
      </c>
      <c r="L644" t="str">
        <f ca="1"/>
        <v>Technical Id - Last Socle Version Flag for Process Pilot Demi-Grand</v>
      </c>
      <c r="M644">
        <f ca="1"/>
        <v>0</v>
      </c>
      <c r="N644" t="str">
        <f ca="1"/>
        <v>Validated</v>
      </c>
      <c r="W644" s="4">
        <v>0</v>
      </c>
      <c r="X644" s="4">
        <v>0</v>
      </c>
      <c r="Y644" s="4">
        <v>0</v>
      </c>
      <c r="Z644" s="4">
        <v>0</v>
      </c>
      <c r="AA644">
        <v>0</v>
      </c>
    </row>
    <row r="645" spans="1:27" hidden="1" x14ac:dyDescent="0.35">
      <c r="A645" t="str">
        <f t="shared" ca="1" si="17"/>
        <v>SocleSOC - Socle ClassificationLast Socle Version Flag for Socle Classification</v>
      </c>
      <c r="B645" t="str">
        <f ca="1"/>
        <v>3ZA</v>
      </c>
      <c r="C645" t="str">
        <f ca="1"/>
        <v>MT8-X5G-K45-3ZA</v>
      </c>
      <c r="D645" t="str">
        <f ca="1"/>
        <v>Research &amp; Innovation</v>
      </c>
      <c r="E645" t="str">
        <f ca="1"/>
        <v>Formula</v>
      </c>
      <c r="F645" t="str">
        <f ca="1"/>
        <v>Socle</v>
      </c>
      <c r="G645" t="str">
        <f ca="1"/>
        <v>SOC - Socle Classification</v>
      </c>
      <c r="H645" t="str">
        <f ca="1"/>
        <v>Data enabling to classify/categorize the family it belongs to : a type, a list of pre-defined values, a status, etc.</v>
      </c>
      <c r="I645" t="str">
        <f ca="1"/>
        <v>Last Socle Version Flag for Socle Classification [SOC]</v>
      </c>
      <c r="J645" t="str">
        <f ca="1"/>
        <v>Last Socle Version Flag for Socle Classification</v>
      </c>
      <c r="K645" t="str">
        <f ca="1"/>
        <v>SOC</v>
      </c>
      <c r="L645" t="str">
        <f ca="1"/>
        <v>Technical Id - Last Socle Version Flag for Socle Classification</v>
      </c>
      <c r="M645">
        <f ca="1"/>
        <v>0</v>
      </c>
      <c r="N645" t="str">
        <f ca="1"/>
        <v>Validated</v>
      </c>
      <c r="W645" s="4">
        <v>0</v>
      </c>
      <c r="X645" s="4">
        <v>0</v>
      </c>
      <c r="Y645" s="4">
        <v>0</v>
      </c>
      <c r="Z645" s="4">
        <v>0</v>
      </c>
      <c r="AA645">
        <v>0</v>
      </c>
    </row>
    <row r="646" spans="1:27" hidden="1" x14ac:dyDescent="0.35">
      <c r="A646" t="str">
        <f t="shared" ca="1" si="17"/>
        <v>SocleSOC - Socle CompatibilityLast Socle Version Flag for Socle Compatibility</v>
      </c>
      <c r="B646" t="str">
        <f ca="1"/>
        <v>41A</v>
      </c>
      <c r="C646" t="str">
        <f ca="1"/>
        <v>MT8-X5G-W4W-41A</v>
      </c>
      <c r="D646" t="str">
        <f ca="1"/>
        <v>Research &amp; Innovation</v>
      </c>
      <c r="E646" t="str">
        <f ca="1"/>
        <v>Formula</v>
      </c>
      <c r="F646" t="str">
        <f ca="1"/>
        <v>Socle</v>
      </c>
      <c r="G646" t="str">
        <f ca="1"/>
        <v>SOC - Socle Compatibility</v>
      </c>
      <c r="H646" t="str">
        <f ca="1"/>
        <v>Socle compatibility with packaging</v>
      </c>
      <c r="I646" t="str">
        <f ca="1"/>
        <v>Last Socle Version Flag for Socle Compatibility [SOC]</v>
      </c>
      <c r="J646" t="str">
        <f ca="1"/>
        <v>Last Socle Version Flag for Socle Compatibility</v>
      </c>
      <c r="K646" t="str">
        <f ca="1"/>
        <v>SOC</v>
      </c>
      <c r="L646" t="str">
        <f ca="1"/>
        <v>Technical Id -  Last Socle Version Flag for Socle Compatibility</v>
      </c>
      <c r="M646">
        <f ca="1"/>
        <v>0</v>
      </c>
      <c r="N646" t="str">
        <f ca="1"/>
        <v>Validated</v>
      </c>
      <c r="W646" s="4">
        <v>0</v>
      </c>
      <c r="X646" s="4">
        <v>0</v>
      </c>
      <c r="Y646" s="4">
        <v>0</v>
      </c>
      <c r="Z646" s="4">
        <v>0</v>
      </c>
      <c r="AA646">
        <v>0</v>
      </c>
    </row>
    <row r="647" spans="1:27" hidden="1" x14ac:dyDescent="0.35">
      <c r="A647" t="str">
        <f t="shared" ca="1" si="17"/>
        <v>SocleSOC - Socle Formula DistanceLast Socle Version Flag for Socle Formula Distance</v>
      </c>
      <c r="B647" t="str">
        <f ca="1"/>
        <v>43D</v>
      </c>
      <c r="C647" t="str">
        <f ca="1"/>
        <v>MT8-X5G-DE2-43D</v>
      </c>
      <c r="D647" t="str">
        <f ca="1"/>
        <v>Research &amp; Innovation</v>
      </c>
      <c r="E647" t="str">
        <f ca="1"/>
        <v>Formula</v>
      </c>
      <c r="F647" t="str">
        <f ca="1"/>
        <v>Socle</v>
      </c>
      <c r="G647" t="str">
        <f ca="1"/>
        <v>SOC - Socle Formula Distance</v>
      </c>
      <c r="H647" t="str">
        <f ca="1"/>
        <v>Data enabling to identify the distance of formulas to socles</v>
      </c>
      <c r="I647" t="str">
        <f ca="1"/>
        <v>Last Socle Version Flag for Socle Formula Distance [SOC]</v>
      </c>
      <c r="J647" t="str">
        <f ca="1"/>
        <v>Last Socle Version Flag for Socle Formula Distance</v>
      </c>
      <c r="K647" t="str">
        <f ca="1"/>
        <v>SOC</v>
      </c>
      <c r="L647" t="str">
        <f ca="1"/>
        <v>Technical Id - Last Socle Version Flag for Socle Formula Distance</v>
      </c>
      <c r="M647">
        <f ca="1"/>
        <v>0</v>
      </c>
      <c r="N647" t="str">
        <f ca="1"/>
        <v>Validated</v>
      </c>
      <c r="W647" s="4">
        <v>0</v>
      </c>
      <c r="X647" s="4">
        <v>0</v>
      </c>
      <c r="Y647" s="4">
        <v>0</v>
      </c>
      <c r="Z647" s="4">
        <v>0</v>
      </c>
      <c r="AA647">
        <v>0</v>
      </c>
    </row>
    <row r="648" spans="1:27" hidden="1" x14ac:dyDescent="0.35">
      <c r="A648" t="str">
        <f t="shared" ca="1" si="17"/>
        <v>SocleSOC - Socle Formula FiliationLast Socle Version Flag for Socle Formula Filiation</v>
      </c>
      <c r="B648" t="str">
        <f ca="1"/>
        <v>3ZS</v>
      </c>
      <c r="C648" t="str">
        <f ca="1"/>
        <v>MT8-X5G-Z4J-3ZS</v>
      </c>
      <c r="D648" t="str">
        <f ca="1"/>
        <v>Research &amp; Innovation</v>
      </c>
      <c r="E648" t="str">
        <f ca="1"/>
        <v>Formula</v>
      </c>
      <c r="F648" t="str">
        <f ca="1"/>
        <v>Socle</v>
      </c>
      <c r="G648" t="str">
        <f ca="1"/>
        <v>SOC - Socle Formula Filiation</v>
      </c>
      <c r="H648" t="str">
        <f ca="1"/>
        <v xml:space="preserve">Data creating a link between formula and a socle </v>
      </c>
      <c r="I648" t="str">
        <f ca="1"/>
        <v>Last Socle Version Flag for Socle Formula Filiation [SOC]</v>
      </c>
      <c r="J648" t="str">
        <f ca="1"/>
        <v>Last Socle Version Flag for Socle Formula Filiation</v>
      </c>
      <c r="K648" t="str">
        <f ca="1"/>
        <v>SOC</v>
      </c>
      <c r="L648" t="str">
        <f ca="1"/>
        <v>Technical Id - Last Socle Version Flag for Socle Formula Filiation</v>
      </c>
      <c r="M648">
        <f ca="1"/>
        <v>0</v>
      </c>
      <c r="N648" t="str">
        <f ca="1"/>
        <v>Validated</v>
      </c>
      <c r="W648" s="4">
        <v>0</v>
      </c>
      <c r="X648" s="4">
        <v>0</v>
      </c>
      <c r="Y648" s="4">
        <v>0</v>
      </c>
      <c r="Z648" s="4">
        <v>0</v>
      </c>
      <c r="AA648">
        <v>0</v>
      </c>
    </row>
    <row r="649" spans="1:27" hidden="1" x14ac:dyDescent="0.35">
      <c r="A649" t="str">
        <f t="shared" ca="1" si="17"/>
        <v>SocleSOC - Socle ID cardLast Socle Version Flag for Socle ID Card</v>
      </c>
      <c r="B649" t="str">
        <f ca="1"/>
        <v>41E</v>
      </c>
      <c r="C649" t="str">
        <f ca="1"/>
        <v>MT8-X5G-JZF-41E</v>
      </c>
      <c r="D649" t="str">
        <f ca="1"/>
        <v>Research &amp; Innovation</v>
      </c>
      <c r="E649" t="str">
        <f ca="1"/>
        <v>Formula</v>
      </c>
      <c r="F649" t="str">
        <f ca="1"/>
        <v>Socle</v>
      </c>
      <c r="G649" t="str">
        <f ca="1"/>
        <v>SOC - Socle ID card</v>
      </c>
      <c r="H649" t="str">
        <f ca="1"/>
        <v>Scientific data and technical knowledge shared and digitalized by formulation experts to assess the readiness and robustness of a future socle</v>
      </c>
      <c r="I649" t="str">
        <f ca="1"/>
        <v>Last Socle Version Flag for Socle ID Card [SOC]</v>
      </c>
      <c r="J649" t="str">
        <f ca="1"/>
        <v>Last Socle Version Flag for Socle ID Card</v>
      </c>
      <c r="K649" t="str">
        <f ca="1"/>
        <v>SOC</v>
      </c>
      <c r="L649" t="str">
        <f ca="1"/>
        <v>Technical Id - Last Socle Version Flag for Socle ID Card</v>
      </c>
      <c r="M649">
        <f ca="1"/>
        <v>0</v>
      </c>
      <c r="N649" t="str">
        <f ca="1"/>
        <v>Validated</v>
      </c>
      <c r="W649" s="4">
        <v>0</v>
      </c>
      <c r="X649" s="4">
        <v>0</v>
      </c>
      <c r="Y649" s="4">
        <v>0</v>
      </c>
      <c r="Z649" s="4">
        <v>0</v>
      </c>
      <c r="AA649">
        <v>0</v>
      </c>
    </row>
    <row r="650" spans="1:27" hidden="1" x14ac:dyDescent="0.35">
      <c r="A650" t="str">
        <f t="shared" ca="1" si="17"/>
        <v>SocleSOC - Socle LifecycleLast Socle Version Flag for Socle Lifecycle</v>
      </c>
      <c r="B650" t="str">
        <f ca="1"/>
        <v>3YY</v>
      </c>
      <c r="C650" t="str">
        <f ca="1"/>
        <v>MT8-X5G-QSB-3YY</v>
      </c>
      <c r="D650" t="str">
        <f ca="1"/>
        <v>Research &amp; Innovation</v>
      </c>
      <c r="E650" t="str">
        <f ca="1"/>
        <v>Formula</v>
      </c>
      <c r="F650" t="str">
        <f ca="1"/>
        <v>Socle</v>
      </c>
      <c r="G650" t="str">
        <f ca="1"/>
        <v>SOC - Socle Lifecycle</v>
      </c>
      <c r="H650" t="str">
        <f ca="1"/>
        <v>Data linked to the lifecycle of the family it belongs to : creation date, status, validator name, etc.</v>
      </c>
      <c r="I650" t="str">
        <f ca="1"/>
        <v>Last Socle Version Flag for Socle Lifecycle [SOC]</v>
      </c>
      <c r="J650" t="str">
        <f ca="1"/>
        <v>Last Socle Version Flag for Socle Lifecycle</v>
      </c>
      <c r="K650" t="str">
        <f ca="1"/>
        <v>SOC</v>
      </c>
      <c r="L650" t="str">
        <f ca="1"/>
        <v>Technical Id - Last Socle Version Flag for Socle Lifecycle</v>
      </c>
      <c r="M650">
        <f ca="1"/>
        <v>0</v>
      </c>
      <c r="N650" t="str">
        <f ca="1"/>
        <v>Validated</v>
      </c>
      <c r="W650" s="4">
        <v>0</v>
      </c>
      <c r="X650" s="4">
        <v>0</v>
      </c>
      <c r="Y650" s="4">
        <v>0</v>
      </c>
      <c r="Z650" s="4">
        <v>0</v>
      </c>
      <c r="AA650">
        <v>0</v>
      </c>
    </row>
    <row r="651" spans="1:27" hidden="1" x14ac:dyDescent="0.35">
      <c r="A651" t="str">
        <f t="shared" ca="1" si="17"/>
        <v>SocleSOC - Socle PerformanceLast Socle Version Flag for Socle Performance</v>
      </c>
      <c r="B651" t="str">
        <f ca="1"/>
        <v>3VV</v>
      </c>
      <c r="C651" t="str">
        <f ca="1"/>
        <v>MT8-X5G-M10-3VV</v>
      </c>
      <c r="D651" t="str">
        <f ca="1"/>
        <v>Research &amp; Innovation</v>
      </c>
      <c r="E651" t="str">
        <f ca="1"/>
        <v>Formula</v>
      </c>
      <c r="F651" t="str">
        <f ca="1"/>
        <v>Socle</v>
      </c>
      <c r="G651" t="str">
        <f ca="1"/>
        <v>SOC - Socle Performance</v>
      </c>
      <c r="H651" t="str">
        <f ca="1"/>
        <v>Elements enabling to identify and characterize a Socle</v>
      </c>
      <c r="I651" t="str">
        <f ca="1"/>
        <v>Last Socle Version Flag for Socle Performance [SOC]</v>
      </c>
      <c r="J651" t="str">
        <f ca="1"/>
        <v>Last Socle Version Flag for Socle Performance</v>
      </c>
      <c r="K651" t="str">
        <f ca="1"/>
        <v>SOC</v>
      </c>
      <c r="L651" t="str">
        <f ca="1"/>
        <v>Technical Id - Last Socle Version Flag for Socle Performance</v>
      </c>
      <c r="M651">
        <f ca="1"/>
        <v>0</v>
      </c>
      <c r="N651" t="str">
        <f ca="1"/>
        <v>Validated</v>
      </c>
      <c r="W651" s="4">
        <v>0</v>
      </c>
      <c r="X651" s="4">
        <v>0</v>
      </c>
      <c r="Y651" s="4">
        <v>0</v>
      </c>
      <c r="Z651" s="4">
        <v>0</v>
      </c>
      <c r="AA651">
        <v>0</v>
      </c>
    </row>
    <row r="652" spans="1:27" hidden="1" x14ac:dyDescent="0.35">
      <c r="A652" t="str">
        <f t="shared" ca="1" si="17"/>
        <v>SocleSOC - Socle Formula Raw Material FiliationLast Socle Version Flag for Socle Raw Material Filiation</v>
      </c>
      <c r="B652" t="str">
        <f ca="1"/>
        <v>3VM</v>
      </c>
      <c r="C652" t="str">
        <f ca="1"/>
        <v>MT8-X5G-IPL-3VM</v>
      </c>
      <c r="D652" t="str">
        <f ca="1"/>
        <v>Research &amp; Innovation</v>
      </c>
      <c r="E652" t="str">
        <f ca="1"/>
        <v>Formula</v>
      </c>
      <c r="F652" t="str">
        <f ca="1"/>
        <v>Socle</v>
      </c>
      <c r="G652" t="str">
        <f ca="1"/>
        <v>SOC - Socle Formula Raw Material Filiation</v>
      </c>
      <c r="H652" t="str">
        <f ca="1"/>
        <v xml:space="preserve">Data creating a link between RM and a formula in a socle </v>
      </c>
      <c r="I652" t="str">
        <f ca="1"/>
        <v>Last Socle Version Flag for Socle Raw Material Filiation [SOC]</v>
      </c>
      <c r="J652" t="str">
        <f ca="1"/>
        <v>Last Socle Version Flag for Socle Raw Material Filiation</v>
      </c>
      <c r="K652" t="str">
        <f ca="1"/>
        <v>SOC</v>
      </c>
      <c r="L652" t="str">
        <f ca="1"/>
        <v>Technical Id - Last Socle Version Flag for Socle Raw Material Filiation</v>
      </c>
      <c r="M652">
        <f ca="1"/>
        <v>0</v>
      </c>
      <c r="N652" t="str">
        <f ca="1"/>
        <v>Validated</v>
      </c>
      <c r="W652" s="4">
        <v>0</v>
      </c>
      <c r="X652" s="4">
        <v>0</v>
      </c>
      <c r="Y652" s="4">
        <v>0</v>
      </c>
      <c r="Z652" s="4">
        <v>0</v>
      </c>
      <c r="AA652">
        <v>0</v>
      </c>
    </row>
    <row r="653" spans="1:27" hidden="1" x14ac:dyDescent="0.35">
      <c r="A653" t="str">
        <f t="shared" ca="1" si="17"/>
        <v>SocleSOC - Socle Right-to-Market ConclusionLast Socle Version Flag for Socle Right-to-Market Conclusion</v>
      </c>
      <c r="B653" t="str">
        <f ca="1"/>
        <v>3VC</v>
      </c>
      <c r="C653" t="str">
        <f ca="1"/>
        <v>MT8-X5G-PK6-3VC</v>
      </c>
      <c r="D653" t="str">
        <f ca="1"/>
        <v>Research &amp; Innovation</v>
      </c>
      <c r="E653" t="str">
        <f ca="1"/>
        <v>Formula</v>
      </c>
      <c r="F653" t="str">
        <f ca="1"/>
        <v>Socle</v>
      </c>
      <c r="G653" t="str">
        <f ca="1"/>
        <v>SOC - Socle Right-to-Market Conclusion</v>
      </c>
      <c r="H653" t="str">
        <f ca="1"/>
        <v>Aggregation of Right-to-Market Conclusions at Socle Level</v>
      </c>
      <c r="I653" t="str">
        <f ca="1"/>
        <v>Last Socle Version Flag for Socle Right-to-Market Conclusion [SOC]</v>
      </c>
      <c r="J653" t="str">
        <f ca="1"/>
        <v>Last Socle Version Flag for Socle Right-to-Market Conclusion</v>
      </c>
      <c r="K653" t="str">
        <f ca="1"/>
        <v>SOC</v>
      </c>
      <c r="L653" t="str">
        <f ca="1"/>
        <v>Technical Id - Socle version for Socle Right-to-Market Conclusion</v>
      </c>
      <c r="M653">
        <f ca="1"/>
        <v>0</v>
      </c>
      <c r="N653" t="str">
        <f ca="1"/>
        <v>Validated</v>
      </c>
      <c r="W653" s="4">
        <v>0</v>
      </c>
      <c r="X653" s="4">
        <v>0</v>
      </c>
      <c r="Y653" s="4">
        <v>0</v>
      </c>
      <c r="Z653" s="4">
        <v>0</v>
      </c>
      <c r="AA653">
        <v>0</v>
      </c>
    </row>
    <row r="654" spans="1:27" hidden="1" x14ac:dyDescent="0.35">
      <c r="A654" t="str">
        <f t="shared" ca="1" si="17"/>
        <v>SocleSOC - Socle Safety featuresLast Socle Version Flag for Socle Safety Features</v>
      </c>
      <c r="B654" t="str">
        <f ca="1"/>
        <v>41U</v>
      </c>
      <c r="C654" t="str">
        <f ca="1"/>
        <v>MT8-X5G-ENC-41U</v>
      </c>
      <c r="D654" t="str">
        <f ca="1"/>
        <v>Research &amp; Innovation</v>
      </c>
      <c r="E654" t="str">
        <f ca="1"/>
        <v>Formula</v>
      </c>
      <c r="F654" t="str">
        <f ca="1"/>
        <v>Socle</v>
      </c>
      <c r="G654" t="str">
        <f ca="1"/>
        <v>SOC - Socle Safety features</v>
      </c>
      <c r="H654" t="str">
        <f ca="1"/>
        <v>Safety evaluation of the socle</v>
      </c>
      <c r="I654" t="str">
        <f ca="1"/>
        <v>Last Socle Version Flag for Socle Safety Features [SOC]</v>
      </c>
      <c r="J654" t="str">
        <f ca="1"/>
        <v>Last Socle Version Flag for Socle Safety Features</v>
      </c>
      <c r="K654" t="str">
        <f ca="1"/>
        <v>SOC</v>
      </c>
      <c r="L654" t="str">
        <f ca="1"/>
        <v>Technical Id - Last Socle Version Flag for Socle Safety Features</v>
      </c>
      <c r="M654">
        <f ca="1"/>
        <v>0</v>
      </c>
      <c r="N654" t="str">
        <f ca="1"/>
        <v>Validated</v>
      </c>
      <c r="W654" s="4">
        <v>0</v>
      </c>
      <c r="X654" s="4">
        <v>0</v>
      </c>
      <c r="Y654" s="4">
        <v>0</v>
      </c>
      <c r="Z654" s="4">
        <v>0</v>
      </c>
      <c r="AA654">
        <v>0</v>
      </c>
    </row>
    <row r="655" spans="1:27" hidden="1" x14ac:dyDescent="0.35">
      <c r="A655" t="str">
        <f t="shared" ca="1" si="17"/>
        <v>SocleSOC - Socle SustainabilityLast Socle Version Flag for Socle Sustainability</v>
      </c>
      <c r="B655" t="str">
        <f ca="1"/>
        <v>3ZL</v>
      </c>
      <c r="C655" t="str">
        <f ca="1"/>
        <v>MT8-X5G-00F-3ZL</v>
      </c>
      <c r="D655" t="str">
        <f ca="1"/>
        <v>Research &amp; Innovation</v>
      </c>
      <c r="E655" t="str">
        <f ca="1"/>
        <v>Formula</v>
      </c>
      <c r="F655" t="str">
        <f ca="1"/>
        <v>Socle</v>
      </c>
      <c r="G655" t="str">
        <f ca="1"/>
        <v>SOC - Socle Sustainability</v>
      </c>
      <c r="H655" t="str">
        <f ca="1"/>
        <v>Data enabling to classify/categorize the family it belongs to : a type, a list of pre-defined values, a status, etc.</v>
      </c>
      <c r="I655" t="str">
        <f ca="1"/>
        <v>Last Socle Version Flag for Socle Sustainability [SOC]</v>
      </c>
      <c r="J655" t="str">
        <f ca="1"/>
        <v>Last Socle Version Flag for Socle Sustainability</v>
      </c>
      <c r="K655" t="str">
        <f ca="1"/>
        <v>SOC</v>
      </c>
      <c r="L655" t="str">
        <f ca="1"/>
        <v>Technical Id - Last Socle Version Flag for Socle Sustainability</v>
      </c>
      <c r="M655">
        <f ca="1"/>
        <v>0</v>
      </c>
      <c r="N655" t="str">
        <f ca="1"/>
        <v>Validated</v>
      </c>
      <c r="W655" s="4">
        <v>0</v>
      </c>
      <c r="X655" s="4">
        <v>0</v>
      </c>
      <c r="Y655" s="4">
        <v>0</v>
      </c>
      <c r="Z655" s="4">
        <v>0</v>
      </c>
      <c r="AA655">
        <v>0</v>
      </c>
    </row>
    <row r="656" spans="1:27" hidden="1" x14ac:dyDescent="0.35">
      <c r="A656" t="str">
        <f t="shared" ca="1" si="17"/>
        <v>SocleSOC - Socle Technical featuresLast Socle Version Flag for Socle Technical features</v>
      </c>
      <c r="B656">
        <f ca="1"/>
        <v>428</v>
      </c>
      <c r="C656" t="str">
        <f ca="1"/>
        <v>MT8-X5G-NKJ-428</v>
      </c>
      <c r="D656" t="str">
        <f ca="1"/>
        <v>Research &amp; Innovation</v>
      </c>
      <c r="E656" t="str">
        <f ca="1"/>
        <v>Formula</v>
      </c>
      <c r="F656" t="str">
        <f ca="1"/>
        <v>Socle</v>
      </c>
      <c r="G656" t="str">
        <f ca="1"/>
        <v>SOC - Socle Technical features</v>
      </c>
      <c r="H656" t="str">
        <f ca="1"/>
        <v>Elements enabling to identify and characterize a Socle</v>
      </c>
      <c r="I656" t="str">
        <f ca="1"/>
        <v>Last Socle Version Flag for Socle Technical features [SOC]</v>
      </c>
      <c r="J656" t="str">
        <f ca="1"/>
        <v>Last Socle Version Flag for Socle Technical features</v>
      </c>
      <c r="K656" t="str">
        <f ca="1"/>
        <v>SOC</v>
      </c>
      <c r="L656" t="str">
        <f ca="1"/>
        <v>Technical Id - Last Socle Version Flag for Socle Technical features</v>
      </c>
      <c r="M656">
        <f ca="1"/>
        <v>0</v>
      </c>
      <c r="N656" t="str">
        <f ca="1"/>
        <v>Validated</v>
      </c>
      <c r="W656" s="4">
        <v>0</v>
      </c>
      <c r="X656" s="4">
        <v>0</v>
      </c>
      <c r="Y656" s="4">
        <v>0</v>
      </c>
      <c r="Z656" s="4">
        <v>0</v>
      </c>
      <c r="AA656">
        <v>0</v>
      </c>
    </row>
    <row r="657" spans="1:35" hidden="1" x14ac:dyDescent="0.35">
      <c r="A657" t="str">
        <f t="shared" ca="1" si="17"/>
        <v>SocleSOC - Socle Technology FiliationLast Socle Version Flag for Socle Technology Filiation</v>
      </c>
      <c r="B657" t="str">
        <f ca="1"/>
        <v>43H</v>
      </c>
      <c r="C657" t="str">
        <f ca="1"/>
        <v>MT8-X5G-W4M-43H</v>
      </c>
      <c r="D657" t="str">
        <f ca="1"/>
        <v>Research &amp; Innovation</v>
      </c>
      <c r="E657" t="str">
        <f ca="1"/>
        <v>Formula</v>
      </c>
      <c r="F657" t="str">
        <f ca="1"/>
        <v>Socle</v>
      </c>
      <c r="G657" t="str">
        <f ca="1"/>
        <v>SOC - Socle Technology Filiation</v>
      </c>
      <c r="H657" t="str">
        <f ca="1"/>
        <v>Data to link a technology and a socle</v>
      </c>
      <c r="I657" t="str">
        <f ca="1"/>
        <v>Last Socle Version Flag for Socle Technology Filiation [SOC]</v>
      </c>
      <c r="J657" t="str">
        <f ca="1"/>
        <v>Last Socle Version Flag for Socle Technology Filiation</v>
      </c>
      <c r="K657" t="str">
        <f ca="1"/>
        <v>SOC</v>
      </c>
      <c r="L657" t="str">
        <f ca="1"/>
        <v>Technical Id - Last Socle Version Flag for Socle Technology Filiation</v>
      </c>
      <c r="M657">
        <f ca="1"/>
        <v>0</v>
      </c>
      <c r="N657" t="str">
        <f ca="1"/>
        <v>Validated</v>
      </c>
      <c r="W657" s="4">
        <v>0</v>
      </c>
      <c r="X657" s="4">
        <v>0</v>
      </c>
      <c r="Y657" s="4">
        <v>0</v>
      </c>
      <c r="Z657" s="4">
        <v>0</v>
      </c>
      <c r="AA657">
        <v>0</v>
      </c>
    </row>
    <row r="658" spans="1:35" hidden="1" x14ac:dyDescent="0.35">
      <c r="A658" t="str">
        <f t="shared" ca="1" si="17"/>
        <v>TechnologyTEC - Technology identificationLast Technology Published Version Flag</v>
      </c>
      <c r="B658" t="str">
        <f ca="1"/>
        <v>06V</v>
      </c>
      <c r="C658" t="str">
        <f ca="1"/>
        <v>MT8-EU9-42J-06V</v>
      </c>
      <c r="D658" t="str">
        <f ca="1"/>
        <v>Research &amp; Innovation</v>
      </c>
      <c r="E658" t="str">
        <f ca="1"/>
        <v>Formula</v>
      </c>
      <c r="F658" t="str">
        <f ca="1"/>
        <v>Technology</v>
      </c>
      <c r="G658" t="str">
        <f ca="1"/>
        <v>TEC - Technology identification</v>
      </c>
      <c r="H658" t="str">
        <f ca="1"/>
        <v>Data enabling to identify the family it belongs to : a code, a reference, a label, etc.</v>
      </c>
      <c r="I658" t="str">
        <f ca="1"/>
        <v>Last Technology Published Version Flag [TEC]</v>
      </c>
      <c r="J658" t="str">
        <f ca="1"/>
        <v>Last Technology Published Version Flag</v>
      </c>
      <c r="K658" t="str">
        <f ca="1"/>
        <v>TEC</v>
      </c>
      <c r="L658" t="str">
        <f ca="1"/>
        <v>TBD</v>
      </c>
      <c r="M658">
        <f ca="1"/>
        <v>0</v>
      </c>
      <c r="N658" t="str">
        <f ca="1"/>
        <v>Validated</v>
      </c>
      <c r="W658" s="4">
        <v>0</v>
      </c>
      <c r="X658" s="4">
        <v>0</v>
      </c>
      <c r="Y658" s="4">
        <v>0</v>
      </c>
      <c r="Z658" s="4">
        <v>0</v>
      </c>
      <c r="AA658">
        <v>0</v>
      </c>
    </row>
    <row r="659" spans="1:35" hidden="1" x14ac:dyDescent="0.35">
      <c r="A659" t="str">
        <f t="shared" ca="1" si="17"/>
        <v>TechnologyTEC - Technology ClassificationLast Technology Published Version Flag for Technology Classification</v>
      </c>
      <c r="B659" t="str">
        <f ca="1"/>
        <v>19B</v>
      </c>
      <c r="C659" t="str">
        <f ca="1"/>
        <v>MT8-EU9-8OL-19B</v>
      </c>
      <c r="D659" t="str">
        <f ca="1"/>
        <v>Research &amp; Innovation</v>
      </c>
      <c r="E659" t="str">
        <f ca="1"/>
        <v>Formula</v>
      </c>
      <c r="F659" t="str">
        <f ca="1"/>
        <v>Technology</v>
      </c>
      <c r="G659" t="str">
        <f ca="1"/>
        <v>TEC - Technology Classification</v>
      </c>
      <c r="H659" t="str">
        <f ca="1"/>
        <v>Data enabling to classify/categorize the family it belongs to : a type, a list of pre-defined values, a status, etc.</v>
      </c>
      <c r="I659" t="str">
        <f ca="1"/>
        <v>Last Technology Published Version Flag for Technology Classification [TEC]</v>
      </c>
      <c r="J659" t="str">
        <f ca="1"/>
        <v>Last Technology Published Version Flag for Technology Classification</v>
      </c>
      <c r="K659" t="str">
        <f ca="1"/>
        <v>TEC</v>
      </c>
      <c r="L659" t="str">
        <f ca="1"/>
        <v>Flag indicating whether the version is the last published version or not</v>
      </c>
      <c r="M659">
        <f ca="1"/>
        <v>0</v>
      </c>
      <c r="N659" t="str">
        <f ca="1"/>
        <v>Validated</v>
      </c>
      <c r="W659" s="4">
        <v>0</v>
      </c>
      <c r="X659" s="4">
        <v>0</v>
      </c>
      <c r="Y659" s="4">
        <v>0</v>
      </c>
      <c r="Z659" s="4">
        <v>0</v>
      </c>
      <c r="AA659">
        <v>0</v>
      </c>
    </row>
    <row r="660" spans="1:35" hidden="1" x14ac:dyDescent="0.35">
      <c r="A660" t="str">
        <f t="shared" ca="1" si="17"/>
        <v>TechnologyTEC - Technology Composition ArchitectureLast Technology Published Version Flag for Technology Composition Architecture</v>
      </c>
      <c r="B660" t="str">
        <f ca="1"/>
        <v>19P</v>
      </c>
      <c r="C660" t="str">
        <f ca="1"/>
        <v>MT8-EU9-HK8-19P</v>
      </c>
      <c r="D660" t="str">
        <f ca="1"/>
        <v>Research &amp; Innovation</v>
      </c>
      <c r="E660" t="str">
        <f ca="1"/>
        <v>Formula</v>
      </c>
      <c r="F660" t="str">
        <f ca="1"/>
        <v>Technology</v>
      </c>
      <c r="G660" t="str">
        <f ca="1"/>
        <v>TEC - Technology Composition Architecture</v>
      </c>
      <c r="H660" t="str">
        <f ca="1"/>
        <v>Data linked to the composition of the family it belongs to : quantity, concentration, component name, etc.</v>
      </c>
      <c r="I660" t="str">
        <f ca="1"/>
        <v>Last Technology Published Version Flag for Technology Composition Architecture [TEC]</v>
      </c>
      <c r="J660" t="str">
        <f ca="1"/>
        <v>Last Technology Published Version Flag for Technology Composition Architecture</v>
      </c>
      <c r="K660" t="str">
        <f ca="1"/>
        <v>TEC</v>
      </c>
      <c r="L660" t="str">
        <f ca="1"/>
        <v>Flag indicating whether the version is the last published version or not</v>
      </c>
      <c r="M660">
        <f ca="1"/>
        <v>0</v>
      </c>
      <c r="N660" t="str">
        <f ca="1"/>
        <v>Validated</v>
      </c>
      <c r="W660" s="4">
        <v>0</v>
      </c>
      <c r="X660" s="4">
        <v>0</v>
      </c>
      <c r="Y660" s="4">
        <v>0</v>
      </c>
      <c r="Z660" s="4">
        <v>0</v>
      </c>
      <c r="AA660">
        <v>0</v>
      </c>
    </row>
    <row r="661" spans="1:35" hidden="1" x14ac:dyDescent="0.35">
      <c r="A661" t="str">
        <f t="shared" ca="1" si="17"/>
        <v>TechnologyTEC - Technology Composition TreeLast Technology Published Version Flag for Technology Composition Tree</v>
      </c>
      <c r="B661" t="str">
        <f ca="1"/>
        <v>194</v>
      </c>
      <c r="C661" t="str">
        <f ca="1"/>
        <v>MT8-EU9-H6Q-194</v>
      </c>
      <c r="D661" t="str">
        <f ca="1"/>
        <v>Research &amp; Innovation</v>
      </c>
      <c r="E661" t="str">
        <f ca="1"/>
        <v>Formula</v>
      </c>
      <c r="F661" t="str">
        <f ca="1"/>
        <v>Technology</v>
      </c>
      <c r="G661" t="str">
        <f ca="1"/>
        <v>TEC - Technology Composition Tree</v>
      </c>
      <c r="H661" t="str">
        <f ca="1"/>
        <v>Data linked to the composition of the family it belongs to : quantity, concentration, component name, etc.</v>
      </c>
      <c r="I661" t="str">
        <f ca="1"/>
        <v>Last Technology Published Version Flag for Technology Composition Tree [TEC]</v>
      </c>
      <c r="J661" t="str">
        <f ca="1"/>
        <v>Last Technology Published Version Flag for Technology Composition Tree</v>
      </c>
      <c r="K661" t="str">
        <f ca="1"/>
        <v>TEC</v>
      </c>
      <c r="L661" t="str">
        <f ca="1"/>
        <v>Flag indicating whether the version is the last published version or not</v>
      </c>
      <c r="M661">
        <f ca="1"/>
        <v>0</v>
      </c>
      <c r="N661" t="str">
        <f ca="1"/>
        <v>Validated</v>
      </c>
      <c r="W661" s="4">
        <v>0</v>
      </c>
      <c r="X661" s="4">
        <v>0</v>
      </c>
      <c r="Y661" s="4">
        <v>0</v>
      </c>
      <c r="Z661" s="4">
        <v>0</v>
      </c>
      <c r="AA661">
        <v>0</v>
      </c>
    </row>
    <row r="662" spans="1:35" hidden="1" x14ac:dyDescent="0.35">
      <c r="A662" t="str">
        <f t="shared" ca="1" si="17"/>
        <v>TechnologyTEC - Technology Formula FiliationLast Technology Published Version Flag for Technology Formula Filiation</v>
      </c>
      <c r="B662" t="str">
        <f ca="1"/>
        <v>1A6</v>
      </c>
      <c r="C662" t="str">
        <f ca="1"/>
        <v>MT8-EU9-CCL-1A6</v>
      </c>
      <c r="D662" t="str">
        <f ca="1"/>
        <v>Research &amp; Innovation</v>
      </c>
      <c r="E662" t="str">
        <f ca="1"/>
        <v>Formula</v>
      </c>
      <c r="F662" t="str">
        <f ca="1"/>
        <v>Technology</v>
      </c>
      <c r="G662" t="str">
        <f ca="1"/>
        <v>TEC - Technology Formula Filiation</v>
      </c>
      <c r="H662" t="str">
        <f ca="1"/>
        <v xml:space="preserve">Date creating a link between formula and technology </v>
      </c>
      <c r="I662" t="str">
        <f ca="1"/>
        <v>Last Technology Published Version Flag for Technology Formula Filiation [TEC]</v>
      </c>
      <c r="J662" t="str">
        <f ca="1"/>
        <v>Last Technology Published Version Flag for Technology Formula Filiation</v>
      </c>
      <c r="K662" t="str">
        <f ca="1"/>
        <v>TEC</v>
      </c>
      <c r="L662" t="str">
        <f ca="1"/>
        <v>Flag indicating whether the version is the last published version or not</v>
      </c>
      <c r="M662">
        <f ca="1"/>
        <v>0</v>
      </c>
      <c r="N662" t="str">
        <f ca="1"/>
        <v>Validated</v>
      </c>
      <c r="W662" s="4">
        <v>0</v>
      </c>
      <c r="X662" s="4">
        <v>0</v>
      </c>
      <c r="Y662" s="4">
        <v>0</v>
      </c>
      <c r="Z662" s="4">
        <v>0</v>
      </c>
      <c r="AA662">
        <v>0</v>
      </c>
    </row>
    <row r="663" spans="1:35" hidden="1" x14ac:dyDescent="0.35">
      <c r="A663" t="str">
        <f t="shared" ca="1" si="17"/>
        <v>TechnologyTEC - Technology LifecycleLast Technology Published Version Flag for Technology Lifecycle</v>
      </c>
      <c r="B663" t="str">
        <f ca="1"/>
        <v>18R</v>
      </c>
      <c r="C663" t="str">
        <f ca="1"/>
        <v>MT8-EU9-SXM-18R</v>
      </c>
      <c r="D663" t="str">
        <f ca="1"/>
        <v>Research &amp; Innovation</v>
      </c>
      <c r="E663" t="str">
        <f ca="1"/>
        <v>Formula</v>
      </c>
      <c r="F663" t="str">
        <f ca="1"/>
        <v>Technology</v>
      </c>
      <c r="G663" t="str">
        <f ca="1"/>
        <v>TEC - Technology Lifecycle</v>
      </c>
      <c r="H663" t="str">
        <f ca="1"/>
        <v>Data enabling to characterize the family it belongs to : an attribute, a description, a value, etc.</v>
      </c>
      <c r="I663" t="str">
        <f ca="1"/>
        <v>Last Technology Published Version Flag for Technology Lifecycle [TEC]</v>
      </c>
      <c r="J663" t="str">
        <f ca="1"/>
        <v>Last Technology Published Version Flag for Technology Lifecycle</v>
      </c>
      <c r="K663" t="str">
        <f ca="1"/>
        <v>TEC</v>
      </c>
      <c r="L663" t="str">
        <f ca="1"/>
        <v>Flag indicating whether the version is the last published version or not</v>
      </c>
      <c r="M663">
        <f ca="1"/>
        <v>0</v>
      </c>
      <c r="N663" t="str">
        <f ca="1"/>
        <v>Validated</v>
      </c>
      <c r="W663" s="4">
        <v>0</v>
      </c>
      <c r="X663" s="4">
        <v>0</v>
      </c>
      <c r="Y663" s="4">
        <v>0</v>
      </c>
      <c r="Z663" s="4">
        <v>0</v>
      </c>
      <c r="AA663">
        <v>0</v>
      </c>
    </row>
    <row r="664" spans="1:35" hidden="1" x14ac:dyDescent="0.35">
      <c r="A664" t="str">
        <f t="shared" ca="1" si="17"/>
        <v>TechnologyTEC - Technology identificationLast Technology Version Flag</v>
      </c>
      <c r="B664" t="str">
        <f ca="1"/>
        <v>SMR</v>
      </c>
      <c r="C664" t="str">
        <f ca="1"/>
        <v>MT8-EU9-42J-SMR</v>
      </c>
      <c r="D664" t="str">
        <f ca="1"/>
        <v>Research &amp; Innovation</v>
      </c>
      <c r="E664" t="str">
        <f ca="1"/>
        <v>Formula</v>
      </c>
      <c r="F664" t="str">
        <f ca="1"/>
        <v>Technology</v>
      </c>
      <c r="G664" t="str">
        <f ca="1"/>
        <v>TEC - Technology identification</v>
      </c>
      <c r="H664" t="str">
        <f ca="1"/>
        <v>Data enabling to identify the family it belongs to : a code, a reference, a label, etc.</v>
      </c>
      <c r="I664" t="str">
        <f ca="1"/>
        <v>Last Technology Version Flag [TEC]</v>
      </c>
      <c r="J664" t="str">
        <f ca="1"/>
        <v>Last Technology Version Flag</v>
      </c>
      <c r="K664" t="str">
        <f ca="1"/>
        <v>TEC</v>
      </c>
      <c r="L664" t="str">
        <f ca="1"/>
        <v>TBD</v>
      </c>
      <c r="M664">
        <f ca="1"/>
        <v>0</v>
      </c>
      <c r="N664" t="str">
        <f ca="1"/>
        <v>Validated</v>
      </c>
      <c r="W664" s="4">
        <v>0</v>
      </c>
      <c r="X664" s="4">
        <v>0</v>
      </c>
      <c r="Y664" s="4">
        <v>0</v>
      </c>
      <c r="Z664" s="4">
        <v>0</v>
      </c>
      <c r="AA664">
        <v>0</v>
      </c>
    </row>
    <row r="665" spans="1:35" hidden="1" x14ac:dyDescent="0.35">
      <c r="A665" t="str">
        <f t="shared" ca="1" si="17"/>
        <v>TechnologyTEC - Technology ClassificationLast Technology Version Flag for Technology Classification</v>
      </c>
      <c r="B665" t="str">
        <f ca="1"/>
        <v>19A</v>
      </c>
      <c r="C665" t="str">
        <f ca="1"/>
        <v>MT8-EU9-8OL-19A</v>
      </c>
      <c r="D665" t="str">
        <f ca="1"/>
        <v>Research &amp; Innovation</v>
      </c>
      <c r="E665" t="str">
        <f ca="1"/>
        <v>Formula</v>
      </c>
      <c r="F665" t="str">
        <f ca="1"/>
        <v>Technology</v>
      </c>
      <c r="G665" t="str">
        <f ca="1"/>
        <v>TEC - Technology Classification</v>
      </c>
      <c r="H665" t="str">
        <f ca="1"/>
        <v>Data enabling to classify/categorize the family it belongs to : a type, a list of pre-defined values, a status, etc.</v>
      </c>
      <c r="I665" t="str">
        <f ca="1"/>
        <v>Last Technology Version Flag for Technology Classification [TEC]</v>
      </c>
      <c r="J665" t="str">
        <f ca="1"/>
        <v>Last Technology Version Flag for Technology Classification</v>
      </c>
      <c r="K665" t="str">
        <f ca="1"/>
        <v>TEC</v>
      </c>
      <c r="L665" t="str">
        <f ca="1"/>
        <v>Flag indicating whether the version is the last version or not (independantly of its publication status)</v>
      </c>
      <c r="M665">
        <f ca="1"/>
        <v>0</v>
      </c>
      <c r="N665" t="str">
        <f ca="1"/>
        <v>Validated</v>
      </c>
      <c r="W665" s="4">
        <v>0</v>
      </c>
      <c r="X665" s="4">
        <v>0</v>
      </c>
      <c r="Y665" s="4">
        <v>0</v>
      </c>
      <c r="Z665" s="4">
        <v>0</v>
      </c>
      <c r="AA665">
        <v>0</v>
      </c>
    </row>
    <row r="666" spans="1:35" hidden="1" x14ac:dyDescent="0.35">
      <c r="A666" t="str">
        <f t="shared" ca="1" si="17"/>
        <v>TechnologyTEC - Technology Composition ArchitectureLast Technology Version Flag for Technology Composition Architecture</v>
      </c>
      <c r="B666" t="str">
        <f ca="1"/>
        <v>19M</v>
      </c>
      <c r="C666" t="str">
        <f ca="1"/>
        <v>MT8-EU9-HK8-19M</v>
      </c>
      <c r="D666" t="str">
        <f ca="1"/>
        <v>Research &amp; Innovation</v>
      </c>
      <c r="E666" t="str">
        <f ca="1"/>
        <v>Formula</v>
      </c>
      <c r="F666" t="str">
        <f ca="1"/>
        <v>Technology</v>
      </c>
      <c r="G666" t="str">
        <f ca="1"/>
        <v>TEC - Technology Composition Architecture</v>
      </c>
      <c r="H666" t="str">
        <f ca="1"/>
        <v>Data linked to the composition of the family it belongs to : quantity, concentration, component name, etc.</v>
      </c>
      <c r="I666" t="str">
        <f ca="1"/>
        <v>Last Technology Version Flag for Technology Composition Architecture [TEC]</v>
      </c>
      <c r="J666" t="str">
        <f ca="1"/>
        <v>Last Technology Version Flag for Technology Composition Architecture</v>
      </c>
      <c r="K666" t="str">
        <f ca="1"/>
        <v>TEC</v>
      </c>
      <c r="L666" t="str">
        <f ca="1"/>
        <v>Flag indicating whether the version is the last version or not (independantly of its publication status)</v>
      </c>
      <c r="M666">
        <f ca="1"/>
        <v>0</v>
      </c>
      <c r="N666" t="str">
        <f ca="1"/>
        <v>Validated</v>
      </c>
      <c r="W666" s="4">
        <v>0</v>
      </c>
      <c r="X666" s="4">
        <v>0</v>
      </c>
      <c r="Y666" s="4">
        <v>0</v>
      </c>
      <c r="Z666" s="4">
        <v>0</v>
      </c>
      <c r="AA666">
        <v>0</v>
      </c>
    </row>
    <row r="667" spans="1:35" hidden="1" x14ac:dyDescent="0.35">
      <c r="A667" t="str">
        <f t="shared" ca="1" si="17"/>
        <v>TechnologyTEC - Technology Composition TreeLast Technology Version Flag for Technology Composition Tree</v>
      </c>
      <c r="B667" t="str">
        <f ca="1"/>
        <v>192</v>
      </c>
      <c r="C667" t="str">
        <f ca="1"/>
        <v>MT8-EU9-H6Q-192</v>
      </c>
      <c r="D667" t="str">
        <f ca="1"/>
        <v>Research &amp; Innovation</v>
      </c>
      <c r="E667" t="str">
        <f ca="1"/>
        <v>Formula</v>
      </c>
      <c r="F667" t="str">
        <f ca="1"/>
        <v>Technology</v>
      </c>
      <c r="G667" t="str">
        <f ca="1"/>
        <v>TEC - Technology Composition Tree</v>
      </c>
      <c r="H667" t="str">
        <f ca="1"/>
        <v>Data linked to the composition of the family it belongs to : quantity, concentration, component name, etc.</v>
      </c>
      <c r="I667" t="str">
        <f ca="1"/>
        <v>Last Technology Version Flag for Technology Composition Tree [TEC]</v>
      </c>
      <c r="J667" t="str">
        <f ca="1"/>
        <v>Last Technology Version Flag for Technology Composition Tree</v>
      </c>
      <c r="K667" t="str">
        <f ca="1"/>
        <v>TEC</v>
      </c>
      <c r="L667" t="str">
        <f ca="1"/>
        <v>Flag indicating whether the version is the last version or not (independantly of its publication status)</v>
      </c>
      <c r="M667">
        <f ca="1"/>
        <v>0</v>
      </c>
      <c r="N667" t="str">
        <f ca="1"/>
        <v>Validated</v>
      </c>
      <c r="W667" s="4">
        <v>0</v>
      </c>
      <c r="X667" s="4">
        <v>0</v>
      </c>
      <c r="Y667" s="4">
        <v>0</v>
      </c>
      <c r="Z667" s="4">
        <v>0</v>
      </c>
      <c r="AA667">
        <v>0</v>
      </c>
    </row>
    <row r="668" spans="1:35" hidden="1" x14ac:dyDescent="0.35">
      <c r="A668" t="str">
        <f t="shared" ca="1" si="17"/>
        <v>TechnologyTEC - Technology Formula FiliationLast Technology Version Flag for Technology Formula Filiation</v>
      </c>
      <c r="B668" t="str">
        <f ca="1"/>
        <v>1A4</v>
      </c>
      <c r="C668" t="str">
        <f ca="1"/>
        <v>MT8-EU9-CCL-1A4</v>
      </c>
      <c r="D668" t="str">
        <f ca="1"/>
        <v>Research &amp; Innovation</v>
      </c>
      <c r="E668" t="str">
        <f ca="1"/>
        <v>Formula</v>
      </c>
      <c r="F668" t="str">
        <f ca="1"/>
        <v>Technology</v>
      </c>
      <c r="G668" t="str">
        <f ca="1"/>
        <v>TEC - Technology Formula Filiation</v>
      </c>
      <c r="H668" t="str">
        <f ca="1"/>
        <v xml:space="preserve">Date creating a link between formula and technology </v>
      </c>
      <c r="I668" t="str">
        <f ca="1"/>
        <v>Last Technology Version Flag for Technology Formula Filiation [TEC]</v>
      </c>
      <c r="J668" t="str">
        <f ca="1"/>
        <v>Last Technology Version Flag for Technology Formula Filiation</v>
      </c>
      <c r="K668" t="str">
        <f ca="1"/>
        <v>TEC</v>
      </c>
      <c r="L668" t="str">
        <f ca="1"/>
        <v>Flag indicating whether the version is the last version or not (independantly of its publication status)</v>
      </c>
      <c r="M668">
        <f ca="1"/>
        <v>0</v>
      </c>
      <c r="N668" t="str">
        <f ca="1"/>
        <v>Validated</v>
      </c>
      <c r="W668" s="4">
        <v>0</v>
      </c>
      <c r="X668" s="4">
        <v>0</v>
      </c>
      <c r="Y668" s="4">
        <v>0</v>
      </c>
      <c r="Z668" s="4">
        <v>0</v>
      </c>
      <c r="AA668">
        <v>0</v>
      </c>
    </row>
    <row r="669" spans="1:35" hidden="1" x14ac:dyDescent="0.35">
      <c r="A669" t="str">
        <f t="shared" ca="1" si="17"/>
        <v>TechnologyTEC - Technology LifecycleLast Technology Version Flag for Technology Lifecycle</v>
      </c>
      <c r="B669" t="str">
        <f ca="1"/>
        <v>18Q</v>
      </c>
      <c r="C669" t="str">
        <f ca="1"/>
        <v>MT8-EU9-SXM-18Q</v>
      </c>
      <c r="D669" t="str">
        <f ca="1"/>
        <v>Research &amp; Innovation</v>
      </c>
      <c r="E669" t="str">
        <f ca="1"/>
        <v>Formula</v>
      </c>
      <c r="F669" t="str">
        <f ca="1"/>
        <v>Technology</v>
      </c>
      <c r="G669" t="str">
        <f ca="1"/>
        <v>TEC - Technology Lifecycle</v>
      </c>
      <c r="H669" t="str">
        <f ca="1"/>
        <v>Data enabling to characterize the family it belongs to : an attribute, a description, a value, etc.</v>
      </c>
      <c r="I669" t="str">
        <f ca="1"/>
        <v>Last Technology Version Flag for Technology Lifecycle [TEC]</v>
      </c>
      <c r="J669" t="str">
        <f ca="1"/>
        <v>Last Technology Version Flag for Technology Lifecycle</v>
      </c>
      <c r="K669" t="str">
        <f ca="1"/>
        <v>TEC</v>
      </c>
      <c r="L669" t="str">
        <f ca="1"/>
        <v>Flag indicating whether the version is the last version or not (independantly of its publication status)</v>
      </c>
      <c r="M669">
        <f ca="1"/>
        <v>0</v>
      </c>
      <c r="N669" t="str">
        <f ca="1"/>
        <v>Validated</v>
      </c>
      <c r="W669" s="4">
        <v>0</v>
      </c>
      <c r="X669" s="4">
        <v>0</v>
      </c>
      <c r="Y669" s="4">
        <v>0</v>
      </c>
      <c r="Z669" s="4">
        <v>0</v>
      </c>
      <c r="AA669">
        <v>0</v>
      </c>
    </row>
    <row r="670" spans="1:35" hidden="1" x14ac:dyDescent="0.35">
      <c r="A670" t="str">
        <f t="shared" ca="1" si="17"/>
        <v>SocleSOC - Socle PerformanceLastingness Code</v>
      </c>
      <c r="B670" t="str">
        <f ca="1"/>
        <v>3XB</v>
      </c>
      <c r="C670" t="str">
        <f ca="1"/>
        <v>MT8-X5G-M10-3XB</v>
      </c>
      <c r="D670" t="str">
        <f ca="1"/>
        <v>Research &amp; Innovation</v>
      </c>
      <c r="E670" t="str">
        <f ca="1"/>
        <v>Formula</v>
      </c>
      <c r="F670" t="str">
        <f ca="1"/>
        <v>Socle</v>
      </c>
      <c r="G670" t="str">
        <f ca="1"/>
        <v>SOC - Socle Performance</v>
      </c>
      <c r="H670" t="str">
        <f ca="1"/>
        <v>Elements enabling to identify and characterize a Socle</v>
      </c>
      <c r="I670" t="str">
        <f ca="1"/>
        <v>Lastingness Code [SOC]</v>
      </c>
      <c r="J670" t="str">
        <f ca="1"/>
        <v>Lastingness Code</v>
      </c>
      <c r="K670" t="str">
        <f ca="1"/>
        <v>SOC</v>
      </c>
      <c r="L670" t="str">
        <f ca="1"/>
        <v>Technical Id - Lastingness Code</v>
      </c>
      <c r="M670">
        <f ca="1"/>
        <v>0</v>
      </c>
      <c r="N670" t="str">
        <f ca="1"/>
        <v>Validated</v>
      </c>
      <c r="W670" s="4">
        <v>0</v>
      </c>
      <c r="X670" s="4">
        <v>0</v>
      </c>
      <c r="Y670" s="4">
        <v>0</v>
      </c>
      <c r="Z670" s="4">
        <v>0</v>
      </c>
      <c r="AA670">
        <v>0</v>
      </c>
    </row>
    <row r="671" spans="1:35" hidden="1" x14ac:dyDescent="0.35">
      <c r="A671" t="str">
        <f t="shared" ca="1" si="17"/>
        <v>SocleSOC - Socle PerformanceLastingness Name</v>
      </c>
      <c r="B671" t="str">
        <f ca="1"/>
        <v>91B</v>
      </c>
      <c r="C671" t="str">
        <f ca="1"/>
        <v>MT8-X5G-M10-91B</v>
      </c>
      <c r="D671" t="str">
        <f ca="1"/>
        <v>Research &amp; Innovation</v>
      </c>
      <c r="E671" t="str">
        <f ca="1"/>
        <v>Formula</v>
      </c>
      <c r="F671" t="str">
        <f ca="1"/>
        <v>Socle</v>
      </c>
      <c r="G671" t="str">
        <f ca="1"/>
        <v>SOC - Socle Performance</v>
      </c>
      <c r="H671" t="str">
        <f ca="1"/>
        <v>Elements enabling to identify and characterize a Socle</v>
      </c>
      <c r="I671" t="str">
        <f ca="1"/>
        <v>Lastingness Name [SOC]</v>
      </c>
      <c r="J671" t="str">
        <f ca="1"/>
        <v>Lastingness Name</v>
      </c>
      <c r="K671" t="str">
        <f ca="1"/>
        <v>SOC</v>
      </c>
      <c r="L671" t="str">
        <f ca="1"/>
        <v>Describes the level of durability of the formula (e.g. 1/5 Low,  3/5 Medium).</v>
      </c>
      <c r="M671">
        <f ca="1"/>
        <v>0</v>
      </c>
      <c r="N671" t="str">
        <f ca="1"/>
        <v>Validated</v>
      </c>
      <c r="W671" s="4">
        <v>0</v>
      </c>
      <c r="X671" s="4">
        <v>0</v>
      </c>
      <c r="Y671" s="4">
        <v>0</v>
      </c>
      <c r="Z671" s="4">
        <v>0</v>
      </c>
      <c r="AA671">
        <v>0</v>
      </c>
    </row>
    <row r="672" spans="1:35" x14ac:dyDescent="0.35">
      <c r="A672" t="str">
        <f t="shared" ca="1" si="17"/>
        <v>MD Formula General InformationFGI - Formula R&amp;I General classificationLevel 1 formula class Id</v>
      </c>
      <c r="B672" t="str">
        <f ca="1"/>
        <v>0MU</v>
      </c>
      <c r="C672" t="str">
        <f ca="1"/>
        <v>MT8-JNY-VK8-0MU</v>
      </c>
      <c r="D672" t="str">
        <f ca="1"/>
        <v>Research &amp; Innovation</v>
      </c>
      <c r="E672" t="str">
        <f ca="1"/>
        <v>Formula</v>
      </c>
      <c r="F672" t="str">
        <f ca="1"/>
        <v>MD Formula General Information</v>
      </c>
      <c r="G672" t="str">
        <f ca="1"/>
        <v>FGI - Formula R&amp;I General classification</v>
      </c>
      <c r="H672" t="str">
        <f ca="1"/>
        <v>General information that classifies the formula and describes it in terms of its classification.</v>
      </c>
      <c r="I672" t="str">
        <f ca="1"/>
        <v>Level 1 formula class Id [FGI]</v>
      </c>
      <c r="J672" t="str">
        <f ca="1"/>
        <v>Level 1 formula class Id</v>
      </c>
      <c r="K672" t="str">
        <f ca="1"/>
        <v>FGI</v>
      </c>
      <c r="L672" t="str">
        <f ca="1"/>
        <v>Unique identifier of the highest level of formula classification</v>
      </c>
      <c r="M672">
        <f ca="1"/>
        <v>0</v>
      </c>
      <c r="N672" t="str">
        <f ca="1"/>
        <v>Validated</v>
      </c>
      <c r="O672">
        <f>Feuil1!$B$1</f>
        <v>20230823</v>
      </c>
      <c r="P672" t="str">
        <f ca="1">VLOOKUP(F672,Feuil1!$A$13:$D$33,2,FALSE)</f>
        <v>Validated</v>
      </c>
      <c r="Q672" t="str">
        <f ca="1">VLOOKUP(F672,Feuil1!$A$13:$D$33,3,FALSE)</f>
        <v>Mourad B</v>
      </c>
      <c r="R672" t="str">
        <f ca="1">VLOOKUP(F672,Feuil1!$A$13:$D$33,4,FALSE)</f>
        <v>Arnaud H</v>
      </c>
      <c r="W672" t="str">
        <f ca="1">_xlfn.XLOOKUP(A672,SDDS!A:A,SDDS!G:G,FALSE)</f>
        <v>fgi_formula_ri_general_classification</v>
      </c>
      <c r="X672" t="str">
        <f ca="1">_xlfn.XLOOKUP(A672,SDDS!A:A,SDDS!H:H,FALSE)</f>
        <v>level_1_class_formula_source_id</v>
      </c>
      <c r="Y672">
        <f ca="1">_xlfn.XLOOKUP(A672,SDDS!A:A,SDDS!I:I,FALSE)</f>
        <v>0</v>
      </c>
      <c r="Z672">
        <f ca="1">_xlfn.XLOOKUP(A672,SDDS!A:A,SDDS!J:J,FALSE)</f>
        <v>0</v>
      </c>
      <c r="AA672">
        <f ca="1">_xlfn.XLOOKUP(A672,SDDS!A:A,SDDS!K:K,FALSE)</f>
        <v>0</v>
      </c>
      <c r="AD672" t="str">
        <f ca="1">_xlfn.XLOOKUP(A672,'Extract Diagnostic'!A:A,'Extract Diagnostic'!L:L,"0")</f>
        <v>LICENSE TO OPERATE</v>
      </c>
      <c r="AE672" t="str">
        <f ca="1">_xlfn.XLOOKUP(A672,'Extract Diagnostic'!A:A,'Extract Diagnostic'!M:M,"0")</f>
        <v>LICENSE TO OPERATE</v>
      </c>
      <c r="AF672" t="str">
        <f ca="1">_xlfn.XLOOKUP(A672,'Extract Diagnostic'!A:A,'Extract Diagnostic'!N:N,"0")</f>
        <v>LICENSE TO OPERATE</v>
      </c>
      <c r="AG672" t="str">
        <f ca="1">_xlfn.XLOOKUP(A672,'Extract Diagnostic'!A:A,'Extract Diagnostic'!X:X,"0")</f>
        <v>HIGH</v>
      </c>
      <c r="AH672" t="str">
        <f ca="1">_xlfn.XLOOKUP(A672,'Extract Diagnostic'!A:A,'Extract Diagnostic'!Y:Y,"0")</f>
        <v>HIGH</v>
      </c>
      <c r="AI672" t="str">
        <f ca="1">_xlfn.XLOOKUP(A672,'Extract Diagnostic'!A:A,'Extract Diagnostic'!Z:Z,"0")</f>
        <v>HIGH</v>
      </c>
    </row>
    <row r="673" spans="1:35" x14ac:dyDescent="0.35">
      <c r="A673" t="str">
        <f t="shared" ca="1" si="17"/>
        <v>MD Formula General InformationFGI - Formula R&amp;I General classificationLevel 1 formula class name</v>
      </c>
      <c r="B673" t="str">
        <f ca="1"/>
        <v>WK2</v>
      </c>
      <c r="C673" t="str">
        <f ca="1"/>
        <v>MT8-JNY-VK8-WK2</v>
      </c>
      <c r="D673" t="str">
        <f ca="1"/>
        <v>Research &amp; Innovation</v>
      </c>
      <c r="E673" t="str">
        <f ca="1"/>
        <v>Formula</v>
      </c>
      <c r="F673" t="str">
        <f ca="1"/>
        <v>MD Formula General Information</v>
      </c>
      <c r="G673" t="str">
        <f ca="1"/>
        <v>FGI - Formula R&amp;I General classification</v>
      </c>
      <c r="H673" t="str">
        <f ca="1"/>
        <v>General information that classifies the formula and describes it in terms of its classification.</v>
      </c>
      <c r="I673" t="str">
        <f ca="1"/>
        <v>Level 1 formula class name [FGI]</v>
      </c>
      <c r="J673" t="str">
        <f ca="1"/>
        <v>Level 1 formula class name</v>
      </c>
      <c r="K673" t="str">
        <f ca="1"/>
        <v>FGI</v>
      </c>
      <c r="L673" t="str">
        <f ca="1"/>
        <v>Highest level of classification of a formula</v>
      </c>
      <c r="M673">
        <f ca="1"/>
        <v>0</v>
      </c>
      <c r="N673" t="str">
        <f ca="1"/>
        <v>Validated</v>
      </c>
      <c r="O673">
        <f>Feuil1!$B$1</f>
        <v>20230823</v>
      </c>
      <c r="P673" t="str">
        <f ca="1">VLOOKUP(F673,Feuil1!$A$13:$D$33,2,FALSE)</f>
        <v>Validated</v>
      </c>
      <c r="Q673" t="str">
        <f ca="1">VLOOKUP(F673,Feuil1!$A$13:$D$33,3,FALSE)</f>
        <v>Mourad B</v>
      </c>
      <c r="R673" t="str">
        <f ca="1">VLOOKUP(F673,Feuil1!$A$13:$D$33,4,FALSE)</f>
        <v>Arnaud H</v>
      </c>
      <c r="W673" t="str">
        <f ca="1">_xlfn.XLOOKUP(A673,SDDS!A:A,SDDS!G:G,FALSE)</f>
        <v>fgi_formula_ri_general_classification</v>
      </c>
      <c r="X673" t="str">
        <f ca="1">_xlfn.XLOOKUP(A673,SDDS!A:A,SDDS!H:H,FALSE)</f>
        <v>level_1_class_formula_name_en</v>
      </c>
      <c r="Y673" t="str">
        <f ca="1">_xlfn.XLOOKUP(A673,SDDS!A:A,SDDS!I:I,FALSE)</f>
        <v>level_1_class_formula_name_fr</v>
      </c>
      <c r="Z673">
        <f ca="1">_xlfn.XLOOKUP(A673,SDDS!A:A,SDDS!J:J,FALSE)</f>
        <v>0</v>
      </c>
      <c r="AA673">
        <f ca="1">_xlfn.XLOOKUP(A673,SDDS!A:A,SDDS!K:K,FALSE)</f>
        <v>0</v>
      </c>
      <c r="AD673" t="str">
        <f ca="1">_xlfn.XLOOKUP(A673,'Extract Diagnostic'!A:A,'Extract Diagnostic'!L:L,"0")</f>
        <v>LICENSE TO OPERATE</v>
      </c>
      <c r="AE673" t="str">
        <f ca="1">_xlfn.XLOOKUP(A673,'Extract Diagnostic'!A:A,'Extract Diagnostic'!M:M,"0")</f>
        <v>LICENSE TO OPERATE</v>
      </c>
      <c r="AF673" t="str">
        <f ca="1">_xlfn.XLOOKUP(A673,'Extract Diagnostic'!A:A,'Extract Diagnostic'!N:N,"0")</f>
        <v>LICENSE TO OPERATE</v>
      </c>
      <c r="AG673" t="str">
        <f ca="1">_xlfn.XLOOKUP(A673,'Extract Diagnostic'!A:A,'Extract Diagnostic'!X:X,"0")</f>
        <v>HIGH</v>
      </c>
      <c r="AH673" t="str">
        <f ca="1">_xlfn.XLOOKUP(A673,'Extract Diagnostic'!A:A,'Extract Diagnostic'!Y:Y,"0")</f>
        <v>HIGH</v>
      </c>
      <c r="AI673" t="str">
        <f ca="1">_xlfn.XLOOKUP(A673,'Extract Diagnostic'!A:A,'Extract Diagnostic'!Z:Z,"0")</f>
        <v>HIGH</v>
      </c>
    </row>
    <row r="674" spans="1:35" x14ac:dyDescent="0.35">
      <c r="A674" t="str">
        <f t="shared" ca="1" si="17"/>
        <v>MD Formula General InformationFGI - Formula R&amp;I General classificationLevel 2 formula class Id</v>
      </c>
      <c r="B674" t="str">
        <f ca="1"/>
        <v>0MV</v>
      </c>
      <c r="C674" t="str">
        <f ca="1"/>
        <v>MT8-JNY-VK8-0MV</v>
      </c>
      <c r="D674" t="str">
        <f ca="1"/>
        <v>Research &amp; Innovation</v>
      </c>
      <c r="E674" t="str">
        <f ca="1"/>
        <v>Formula</v>
      </c>
      <c r="F674" t="str">
        <f ca="1"/>
        <v>MD Formula General Information</v>
      </c>
      <c r="G674" t="str">
        <f ca="1"/>
        <v>FGI - Formula R&amp;I General classification</v>
      </c>
      <c r="H674" t="str">
        <f ca="1"/>
        <v>General information that classifies the formula and describes it in terms of its classification.</v>
      </c>
      <c r="I674" t="str">
        <f ca="1"/>
        <v>Level 2 formula class Id [FGI]</v>
      </c>
      <c r="J674" t="str">
        <f ca="1"/>
        <v>Level 2 formula class Id</v>
      </c>
      <c r="K674" t="str">
        <f ca="1"/>
        <v>FGI</v>
      </c>
      <c r="L674" t="str">
        <f ca="1"/>
        <v>Unique identifier of the 2nd level of formula classification</v>
      </c>
      <c r="M674">
        <f ca="1"/>
        <v>0</v>
      </c>
      <c r="N674" t="str">
        <f ca="1"/>
        <v>Validated</v>
      </c>
      <c r="O674">
        <f>Feuil1!$B$1</f>
        <v>20230823</v>
      </c>
      <c r="P674" t="str">
        <f ca="1">VLOOKUP(F674,Feuil1!$A$13:$D$33,2,FALSE)</f>
        <v>Validated</v>
      </c>
      <c r="Q674" t="str">
        <f ca="1">VLOOKUP(F674,Feuil1!$A$13:$D$33,3,FALSE)</f>
        <v>Mourad B</v>
      </c>
      <c r="R674" t="str">
        <f ca="1">VLOOKUP(F674,Feuil1!$A$13:$D$33,4,FALSE)</f>
        <v>Arnaud H</v>
      </c>
      <c r="W674" t="str">
        <f ca="1">_xlfn.XLOOKUP(A674,SDDS!A:A,SDDS!G:G,FALSE)</f>
        <v>fgi_formula_ri_general_classification</v>
      </c>
      <c r="X674" t="str">
        <f ca="1">_xlfn.XLOOKUP(A674,SDDS!A:A,SDDS!H:H,FALSE)</f>
        <v>level_2_class_formula_source_id</v>
      </c>
      <c r="Y674">
        <f ca="1">_xlfn.XLOOKUP(A674,SDDS!A:A,SDDS!I:I,FALSE)</f>
        <v>0</v>
      </c>
      <c r="Z674">
        <f ca="1">_xlfn.XLOOKUP(A674,SDDS!A:A,SDDS!J:J,FALSE)</f>
        <v>0</v>
      </c>
      <c r="AA674">
        <f ca="1">_xlfn.XLOOKUP(A674,SDDS!A:A,SDDS!K:K,FALSE)</f>
        <v>0</v>
      </c>
      <c r="AD674" t="str">
        <f ca="1">_xlfn.XLOOKUP(A674,'Extract Diagnostic'!A:A,'Extract Diagnostic'!L:L,"0")</f>
        <v>LICENSE TO OPERATE</v>
      </c>
      <c r="AE674" t="str">
        <f ca="1">_xlfn.XLOOKUP(A674,'Extract Diagnostic'!A:A,'Extract Diagnostic'!M:M,"0")</f>
        <v>LICENSE TO OPERATE</v>
      </c>
      <c r="AF674" t="str">
        <f ca="1">_xlfn.XLOOKUP(A674,'Extract Diagnostic'!A:A,'Extract Diagnostic'!N:N,"0")</f>
        <v>LICENSE TO OPERATE</v>
      </c>
      <c r="AG674" t="str">
        <f ca="1">_xlfn.XLOOKUP(A674,'Extract Diagnostic'!A:A,'Extract Diagnostic'!X:X,"0")</f>
        <v>HIGH</v>
      </c>
      <c r="AH674" t="str">
        <f ca="1">_xlfn.XLOOKUP(A674,'Extract Diagnostic'!A:A,'Extract Diagnostic'!Y:Y,"0")</f>
        <v>HIGH</v>
      </c>
      <c r="AI674" t="str">
        <f ca="1">_xlfn.XLOOKUP(A674,'Extract Diagnostic'!A:A,'Extract Diagnostic'!Z:Z,"0")</f>
        <v>HIGH</v>
      </c>
    </row>
    <row r="675" spans="1:35" x14ac:dyDescent="0.35">
      <c r="A675" t="str">
        <f t="shared" ca="1" si="17"/>
        <v>MD Formula General InformationFGI - Formula R&amp;I General classificationLevel 2 formula class name</v>
      </c>
      <c r="B675" t="str">
        <f ca="1"/>
        <v>D8V</v>
      </c>
      <c r="C675" t="str">
        <f ca="1"/>
        <v>MT8-JNY-VK8-D8V</v>
      </c>
      <c r="D675" t="str">
        <f ca="1"/>
        <v>Research &amp; Innovation</v>
      </c>
      <c r="E675" t="str">
        <f ca="1"/>
        <v>Formula</v>
      </c>
      <c r="F675" t="str">
        <f ca="1"/>
        <v>MD Formula General Information</v>
      </c>
      <c r="G675" t="str">
        <f ca="1"/>
        <v>FGI - Formula R&amp;I General classification</v>
      </c>
      <c r="H675" t="str">
        <f ca="1"/>
        <v>General information that classifies the formula and describes it in terms of its classification.</v>
      </c>
      <c r="I675" t="str">
        <f ca="1"/>
        <v>Level 2 formula class name [FGI]</v>
      </c>
      <c r="J675" t="str">
        <f ca="1"/>
        <v>Level 2 formula class name</v>
      </c>
      <c r="K675" t="str">
        <f ca="1"/>
        <v>FGI</v>
      </c>
      <c r="L675" t="str">
        <f ca="1"/>
        <v>2nd level of formula classification</v>
      </c>
      <c r="M675">
        <f ca="1"/>
        <v>0</v>
      </c>
      <c r="N675" t="str">
        <f ca="1"/>
        <v>Validated</v>
      </c>
      <c r="O675">
        <f>Feuil1!$B$1</f>
        <v>20230823</v>
      </c>
      <c r="P675" t="str">
        <f ca="1">VLOOKUP(F675,Feuil1!$A$13:$D$33,2,FALSE)</f>
        <v>Validated</v>
      </c>
      <c r="Q675" t="str">
        <f ca="1">VLOOKUP(F675,Feuil1!$A$13:$D$33,3,FALSE)</f>
        <v>Mourad B</v>
      </c>
      <c r="R675" t="str">
        <f ca="1">VLOOKUP(F675,Feuil1!$A$13:$D$33,4,FALSE)</f>
        <v>Arnaud H</v>
      </c>
      <c r="W675" t="str">
        <f ca="1">_xlfn.XLOOKUP(A675,SDDS!A:A,SDDS!G:G,FALSE)</f>
        <v>fgi_formula_ri_general_classification</v>
      </c>
      <c r="X675" t="str">
        <f ca="1">_xlfn.XLOOKUP(A675,SDDS!A:A,SDDS!H:H,FALSE)</f>
        <v>level_2_class_formula_name_en</v>
      </c>
      <c r="Y675" t="str">
        <f ca="1">_xlfn.XLOOKUP(A675,SDDS!A:A,SDDS!I:I,FALSE)</f>
        <v>level_2_class_formula_name_fr</v>
      </c>
      <c r="Z675">
        <f ca="1">_xlfn.XLOOKUP(A675,SDDS!A:A,SDDS!J:J,FALSE)</f>
        <v>0</v>
      </c>
      <c r="AA675">
        <f ca="1">_xlfn.XLOOKUP(A675,SDDS!A:A,SDDS!K:K,FALSE)</f>
        <v>0</v>
      </c>
      <c r="AD675" t="str">
        <f ca="1">_xlfn.XLOOKUP(A675,'Extract Diagnostic'!A:A,'Extract Diagnostic'!L:L,"0")</f>
        <v>LICENSE TO OPERATE</v>
      </c>
      <c r="AE675" t="str">
        <f ca="1">_xlfn.XLOOKUP(A675,'Extract Diagnostic'!A:A,'Extract Diagnostic'!M:M,"0")</f>
        <v>LICENSE TO OPERATE</v>
      </c>
      <c r="AF675" t="str">
        <f ca="1">_xlfn.XLOOKUP(A675,'Extract Diagnostic'!A:A,'Extract Diagnostic'!N:N,"0")</f>
        <v>LICENSE TO OPERATE</v>
      </c>
      <c r="AG675" t="str">
        <f ca="1">_xlfn.XLOOKUP(A675,'Extract Diagnostic'!A:A,'Extract Diagnostic'!X:X,"0")</f>
        <v>HIGH</v>
      </c>
      <c r="AH675" t="str">
        <f ca="1">_xlfn.XLOOKUP(A675,'Extract Diagnostic'!A:A,'Extract Diagnostic'!Y:Y,"0")</f>
        <v>HIGH</v>
      </c>
      <c r="AI675" t="str">
        <f ca="1">_xlfn.XLOOKUP(A675,'Extract Diagnostic'!A:A,'Extract Diagnostic'!Z:Z,"0")</f>
        <v>HIGH</v>
      </c>
    </row>
    <row r="676" spans="1:35" x14ac:dyDescent="0.35">
      <c r="A676" t="str">
        <f t="shared" ca="1" si="17"/>
        <v>MD Formula General InformationFGI - Formula R&amp;I General classificationLevel 3 formula class Id</v>
      </c>
      <c r="B676" t="str">
        <f ca="1"/>
        <v>0MW</v>
      </c>
      <c r="C676" t="str">
        <f ca="1"/>
        <v>MT8-JNY-VK8-0MW</v>
      </c>
      <c r="D676" t="str">
        <f ca="1"/>
        <v>Research &amp; Innovation</v>
      </c>
      <c r="E676" t="str">
        <f ca="1"/>
        <v>Formula</v>
      </c>
      <c r="F676" t="str">
        <f ca="1"/>
        <v>MD Formula General Information</v>
      </c>
      <c r="G676" t="str">
        <f ca="1"/>
        <v>FGI - Formula R&amp;I General classification</v>
      </c>
      <c r="H676" t="str">
        <f ca="1"/>
        <v>General information that classifies the formula and describes it in terms of its classification.</v>
      </c>
      <c r="I676" t="str">
        <f ca="1"/>
        <v>Level 3 formula class Id [FGI]</v>
      </c>
      <c r="J676" t="str">
        <f ca="1"/>
        <v>Level 3 formula class Id</v>
      </c>
      <c r="K676" t="str">
        <f ca="1"/>
        <v>FGI</v>
      </c>
      <c r="L676" t="str">
        <f ca="1"/>
        <v>Unique identifier of the 3rd level of formula classification</v>
      </c>
      <c r="M676">
        <f ca="1"/>
        <v>0</v>
      </c>
      <c r="N676" t="str">
        <f ca="1"/>
        <v>Validated</v>
      </c>
      <c r="O676">
        <f>Feuil1!$B$1</f>
        <v>20230823</v>
      </c>
      <c r="P676" t="str">
        <f ca="1">VLOOKUP(F676,Feuil1!$A$13:$D$33,2,FALSE)</f>
        <v>Validated</v>
      </c>
      <c r="Q676" t="str">
        <f ca="1">VLOOKUP(F676,Feuil1!$A$13:$D$33,3,FALSE)</f>
        <v>Mourad B</v>
      </c>
      <c r="R676" t="str">
        <f ca="1">VLOOKUP(F676,Feuil1!$A$13:$D$33,4,FALSE)</f>
        <v>Arnaud H</v>
      </c>
      <c r="W676" t="str">
        <f ca="1">_xlfn.XLOOKUP(A676,SDDS!A:A,SDDS!G:G,FALSE)</f>
        <v>fgi_formula_ri_general_classification</v>
      </c>
      <c r="X676" t="str">
        <f ca="1">_xlfn.XLOOKUP(A676,SDDS!A:A,SDDS!H:H,FALSE)</f>
        <v>level_3_class_formula_source_id</v>
      </c>
      <c r="Y676">
        <f ca="1">_xlfn.XLOOKUP(A676,SDDS!A:A,SDDS!I:I,FALSE)</f>
        <v>0</v>
      </c>
      <c r="Z676">
        <f ca="1">_xlfn.XLOOKUP(A676,SDDS!A:A,SDDS!J:J,FALSE)</f>
        <v>0</v>
      </c>
      <c r="AA676">
        <f ca="1">_xlfn.XLOOKUP(A676,SDDS!A:A,SDDS!K:K,FALSE)</f>
        <v>0</v>
      </c>
      <c r="AD676" t="str">
        <f ca="1">_xlfn.XLOOKUP(A676,'Extract Diagnostic'!A:A,'Extract Diagnostic'!L:L,"0")</f>
        <v>LICENSE TO OPERATE</v>
      </c>
      <c r="AE676" t="str">
        <f ca="1">_xlfn.XLOOKUP(A676,'Extract Diagnostic'!A:A,'Extract Diagnostic'!M:M,"0")</f>
        <v>LICENSE TO OPERATE</v>
      </c>
      <c r="AF676" t="str">
        <f ca="1">_xlfn.XLOOKUP(A676,'Extract Diagnostic'!A:A,'Extract Diagnostic'!N:N,"0")</f>
        <v>LICENSE TO OPERATE</v>
      </c>
      <c r="AG676" t="str">
        <f ca="1">_xlfn.XLOOKUP(A676,'Extract Diagnostic'!A:A,'Extract Diagnostic'!X:X,"0")</f>
        <v>HIGH</v>
      </c>
      <c r="AH676" t="str">
        <f ca="1">_xlfn.XLOOKUP(A676,'Extract Diagnostic'!A:A,'Extract Diagnostic'!Y:Y,"0")</f>
        <v>HIGH</v>
      </c>
      <c r="AI676" t="str">
        <f ca="1">_xlfn.XLOOKUP(A676,'Extract Diagnostic'!A:A,'Extract Diagnostic'!Z:Z,"0")</f>
        <v>HIGH</v>
      </c>
    </row>
    <row r="677" spans="1:35" x14ac:dyDescent="0.35">
      <c r="A677" t="str">
        <f t="shared" ca="1" si="17"/>
        <v>MD Formula General InformationFGI - Formula R&amp;I General classificationLevel 3 formula class name</v>
      </c>
      <c r="B677" t="str">
        <f ca="1"/>
        <v>4PV</v>
      </c>
      <c r="C677" t="str">
        <f ca="1"/>
        <v>MT8-JNY-VK8-4PV</v>
      </c>
      <c r="D677" t="str">
        <f ca="1"/>
        <v>Research &amp; Innovation</v>
      </c>
      <c r="E677" t="str">
        <f ca="1"/>
        <v>Formula</v>
      </c>
      <c r="F677" t="str">
        <f ca="1"/>
        <v>MD Formula General Information</v>
      </c>
      <c r="G677" t="str">
        <f ca="1"/>
        <v>FGI - Formula R&amp;I General classification</v>
      </c>
      <c r="H677" t="str">
        <f ca="1"/>
        <v>General information that classifies the formula and describes it in terms of its classification.</v>
      </c>
      <c r="I677" t="str">
        <f ca="1"/>
        <v>Level 3 formula class name [FGI]</v>
      </c>
      <c r="J677" t="str">
        <f ca="1"/>
        <v>Level 3 formula class name</v>
      </c>
      <c r="K677" t="str">
        <f ca="1"/>
        <v>FGI</v>
      </c>
      <c r="L677" t="str">
        <f ca="1"/>
        <v>3rd level of formula classification</v>
      </c>
      <c r="M677">
        <f ca="1"/>
        <v>0</v>
      </c>
      <c r="N677" t="str">
        <f ca="1"/>
        <v>Validated</v>
      </c>
      <c r="O677">
        <f>Feuil1!$B$1</f>
        <v>20230823</v>
      </c>
      <c r="P677" t="str">
        <f ca="1">VLOOKUP(F677,Feuil1!$A$13:$D$33,2,FALSE)</f>
        <v>Validated</v>
      </c>
      <c r="Q677" t="str">
        <f ca="1">VLOOKUP(F677,Feuil1!$A$13:$D$33,3,FALSE)</f>
        <v>Mourad B</v>
      </c>
      <c r="R677" t="str">
        <f ca="1">VLOOKUP(F677,Feuil1!$A$13:$D$33,4,FALSE)</f>
        <v>Arnaud H</v>
      </c>
      <c r="W677" t="str">
        <f ca="1">_xlfn.XLOOKUP(A677,SDDS!A:A,SDDS!G:G,FALSE)</f>
        <v>fgi_formula_ri_general_classification</v>
      </c>
      <c r="X677" t="str">
        <f ca="1">_xlfn.XLOOKUP(A677,SDDS!A:A,SDDS!H:H,FALSE)</f>
        <v>level_3_class_formula_name_en</v>
      </c>
      <c r="Y677" t="str">
        <f ca="1">_xlfn.XLOOKUP(A677,SDDS!A:A,SDDS!I:I,FALSE)</f>
        <v>level_3_class_formula_name_fr</v>
      </c>
      <c r="Z677">
        <f ca="1">_xlfn.XLOOKUP(A677,SDDS!A:A,SDDS!J:J,FALSE)</f>
        <v>0</v>
      </c>
      <c r="AA677">
        <f ca="1">_xlfn.XLOOKUP(A677,SDDS!A:A,SDDS!K:K,FALSE)</f>
        <v>0</v>
      </c>
      <c r="AD677" t="str">
        <f ca="1">_xlfn.XLOOKUP(A677,'Extract Diagnostic'!A:A,'Extract Diagnostic'!L:L,"0")</f>
        <v>LICENSE TO OPERATE</v>
      </c>
      <c r="AE677" t="str">
        <f ca="1">_xlfn.XLOOKUP(A677,'Extract Diagnostic'!A:A,'Extract Diagnostic'!M:M,"0")</f>
        <v>LICENSE TO OPERATE</v>
      </c>
      <c r="AF677" t="str">
        <f ca="1">_xlfn.XLOOKUP(A677,'Extract Diagnostic'!A:A,'Extract Diagnostic'!N:N,"0")</f>
        <v>LICENSE TO OPERATE</v>
      </c>
      <c r="AG677" t="str">
        <f ca="1">_xlfn.XLOOKUP(A677,'Extract Diagnostic'!A:A,'Extract Diagnostic'!X:X,"0")</f>
        <v>HIGH</v>
      </c>
      <c r="AH677" t="str">
        <f ca="1">_xlfn.XLOOKUP(A677,'Extract Diagnostic'!A:A,'Extract Diagnostic'!Y:Y,"0")</f>
        <v>HIGH</v>
      </c>
      <c r="AI677" t="str">
        <f ca="1">_xlfn.XLOOKUP(A677,'Extract Diagnostic'!A:A,'Extract Diagnostic'!Z:Z,"0")</f>
        <v>HIGH</v>
      </c>
    </row>
    <row r="678" spans="1:35" x14ac:dyDescent="0.35">
      <c r="A678" t="str">
        <f t="shared" ca="1" si="17"/>
        <v>MD Formula General InformationFGI - Formula R&amp;I General classificationLevel 4 formula class Id</v>
      </c>
      <c r="B678" t="str">
        <f ca="1"/>
        <v>0MX</v>
      </c>
      <c r="C678" t="str">
        <f ca="1"/>
        <v>MT8-JNY-VK8-0MX</v>
      </c>
      <c r="D678" t="str">
        <f ca="1"/>
        <v>Research &amp; Innovation</v>
      </c>
      <c r="E678" t="str">
        <f ca="1"/>
        <v>Formula</v>
      </c>
      <c r="F678" t="str">
        <f ca="1"/>
        <v>MD Formula General Information</v>
      </c>
      <c r="G678" t="str">
        <f ca="1"/>
        <v>FGI - Formula R&amp;I General classification</v>
      </c>
      <c r="H678" t="str">
        <f ca="1"/>
        <v>General information that classifies the formula and describes it in terms of its classification.</v>
      </c>
      <c r="I678" t="str">
        <f ca="1"/>
        <v>Level 4 formula class Id [FGI]</v>
      </c>
      <c r="J678" t="str">
        <f ca="1"/>
        <v>Level 4 formula class Id</v>
      </c>
      <c r="K678" t="str">
        <f ca="1"/>
        <v>FGI</v>
      </c>
      <c r="L678" t="str">
        <f ca="1"/>
        <v>Unique identifier of the 4th level of formula classification</v>
      </c>
      <c r="M678">
        <f ca="1"/>
        <v>0</v>
      </c>
      <c r="N678" t="str">
        <f ca="1"/>
        <v>Validated</v>
      </c>
      <c r="O678">
        <f>Feuil1!$B$1</f>
        <v>20230823</v>
      </c>
      <c r="P678" t="str">
        <f ca="1">VLOOKUP(F678,Feuil1!$A$13:$D$33,2,FALSE)</f>
        <v>Validated</v>
      </c>
      <c r="Q678" t="str">
        <f ca="1">VLOOKUP(F678,Feuil1!$A$13:$D$33,3,FALSE)</f>
        <v>Mourad B</v>
      </c>
      <c r="R678" t="str">
        <f ca="1">VLOOKUP(F678,Feuil1!$A$13:$D$33,4,FALSE)</f>
        <v>Arnaud H</v>
      </c>
      <c r="W678" t="str">
        <f ca="1">_xlfn.XLOOKUP(A678,SDDS!A:A,SDDS!G:G,FALSE)</f>
        <v>fgi_formula_ri_general_classification</v>
      </c>
      <c r="X678" t="str">
        <f ca="1">_xlfn.XLOOKUP(A678,SDDS!A:A,SDDS!H:H,FALSE)</f>
        <v>level_4_class_formula_source_id</v>
      </c>
      <c r="Y678">
        <f ca="1">_xlfn.XLOOKUP(A678,SDDS!A:A,SDDS!I:I,FALSE)</f>
        <v>0</v>
      </c>
      <c r="Z678">
        <f ca="1">_xlfn.XLOOKUP(A678,SDDS!A:A,SDDS!J:J,FALSE)</f>
        <v>0</v>
      </c>
      <c r="AA678">
        <f ca="1">_xlfn.XLOOKUP(A678,SDDS!A:A,SDDS!K:K,FALSE)</f>
        <v>0</v>
      </c>
      <c r="AD678" t="str">
        <f ca="1">_xlfn.XLOOKUP(A678,'Extract Diagnostic'!A:A,'Extract Diagnostic'!L:L,"0")</f>
        <v>LICENSE TO OPERATE</v>
      </c>
      <c r="AE678" t="str">
        <f ca="1">_xlfn.XLOOKUP(A678,'Extract Diagnostic'!A:A,'Extract Diagnostic'!M:M,"0")</f>
        <v>LICENSE TO OPERATE</v>
      </c>
      <c r="AF678" t="str">
        <f ca="1">_xlfn.XLOOKUP(A678,'Extract Diagnostic'!A:A,'Extract Diagnostic'!N:N,"0")</f>
        <v>LICENSE TO OPERATE</v>
      </c>
      <c r="AG678" t="str">
        <f ca="1">_xlfn.XLOOKUP(A678,'Extract Diagnostic'!A:A,'Extract Diagnostic'!X:X,"0")</f>
        <v>HIGH</v>
      </c>
      <c r="AH678" t="str">
        <f ca="1">_xlfn.XLOOKUP(A678,'Extract Diagnostic'!A:A,'Extract Diagnostic'!Y:Y,"0")</f>
        <v>HIGH</v>
      </c>
      <c r="AI678" t="str">
        <f ca="1">_xlfn.XLOOKUP(A678,'Extract Diagnostic'!A:A,'Extract Diagnostic'!Z:Z,"0")</f>
        <v>HIGH</v>
      </c>
    </row>
    <row r="679" spans="1:35" x14ac:dyDescent="0.35">
      <c r="A679" t="str">
        <f t="shared" ca="1" si="17"/>
        <v>MD Formula General InformationFGI - Formula R&amp;I General classificationLevel 4 formula class name</v>
      </c>
      <c r="B679" t="str">
        <f ca="1"/>
        <v>BFN</v>
      </c>
      <c r="C679" t="str">
        <f ca="1"/>
        <v>MT8-JNY-VK8-BFN</v>
      </c>
      <c r="D679" t="str">
        <f ca="1"/>
        <v>Research &amp; Innovation</v>
      </c>
      <c r="E679" t="str">
        <f ca="1"/>
        <v>Formula</v>
      </c>
      <c r="F679" t="str">
        <f ca="1"/>
        <v>MD Formula General Information</v>
      </c>
      <c r="G679" t="str">
        <f ca="1"/>
        <v>FGI - Formula R&amp;I General classification</v>
      </c>
      <c r="H679" t="str">
        <f ca="1"/>
        <v>General information that classifies the formula and describes it in terms of its classification.</v>
      </c>
      <c r="I679" t="str">
        <f ca="1"/>
        <v>Level 4 formula class name [FGI]</v>
      </c>
      <c r="J679" t="str">
        <f ca="1"/>
        <v>Level 4 formula class name</v>
      </c>
      <c r="K679" t="str">
        <f ca="1"/>
        <v>FGI</v>
      </c>
      <c r="L679" t="str">
        <f ca="1"/>
        <v>4th level of formula classification</v>
      </c>
      <c r="M679">
        <f ca="1"/>
        <v>0</v>
      </c>
      <c r="N679" t="str">
        <f ca="1"/>
        <v>Validated</v>
      </c>
      <c r="O679">
        <f>Feuil1!$B$1</f>
        <v>20230823</v>
      </c>
      <c r="P679" t="str">
        <f ca="1">VLOOKUP(F679,Feuil1!$A$13:$D$33,2,FALSE)</f>
        <v>Validated</v>
      </c>
      <c r="Q679" t="str">
        <f ca="1">VLOOKUP(F679,Feuil1!$A$13:$D$33,3,FALSE)</f>
        <v>Mourad B</v>
      </c>
      <c r="R679" t="str">
        <f ca="1">VLOOKUP(F679,Feuil1!$A$13:$D$33,4,FALSE)</f>
        <v>Arnaud H</v>
      </c>
      <c r="W679" t="str">
        <f ca="1">_xlfn.XLOOKUP(A679,SDDS!A:A,SDDS!G:G,FALSE)</f>
        <v>fgi_formula_ri_general_classification</v>
      </c>
      <c r="X679" t="str">
        <f ca="1">_xlfn.XLOOKUP(A679,SDDS!A:A,SDDS!H:H,FALSE)</f>
        <v>level_4_class_formula_name_fr</v>
      </c>
      <c r="Y679" t="str">
        <f ca="1">_xlfn.XLOOKUP(A679,SDDS!A:A,SDDS!I:I,FALSE)</f>
        <v>level_4_class_formula_name_en</v>
      </c>
      <c r="Z679">
        <f ca="1">_xlfn.XLOOKUP(A679,SDDS!A:A,SDDS!J:J,FALSE)</f>
        <v>0</v>
      </c>
      <c r="AA679">
        <f ca="1">_xlfn.XLOOKUP(A679,SDDS!A:A,SDDS!K:K,FALSE)</f>
        <v>0</v>
      </c>
      <c r="AD679" t="str">
        <f ca="1">_xlfn.XLOOKUP(A679,'Extract Diagnostic'!A:A,'Extract Diagnostic'!L:L,"0")</f>
        <v>LICENSE TO OPERATE</v>
      </c>
      <c r="AE679" t="str">
        <f ca="1">_xlfn.XLOOKUP(A679,'Extract Diagnostic'!A:A,'Extract Diagnostic'!M:M,"0")</f>
        <v>LICENSE TO OPERATE</v>
      </c>
      <c r="AF679" t="str">
        <f ca="1">_xlfn.XLOOKUP(A679,'Extract Diagnostic'!A:A,'Extract Diagnostic'!N:N,"0")</f>
        <v>LICENSE TO OPERATE</v>
      </c>
      <c r="AG679" t="str">
        <f ca="1">_xlfn.XLOOKUP(A679,'Extract Diagnostic'!A:A,'Extract Diagnostic'!X:X,"0")</f>
        <v>HIGH</v>
      </c>
      <c r="AH679" t="str">
        <f ca="1">_xlfn.XLOOKUP(A679,'Extract Diagnostic'!A:A,'Extract Diagnostic'!Y:Y,"0")</f>
        <v>HIGH</v>
      </c>
      <c r="AI679" t="str">
        <f ca="1">_xlfn.XLOOKUP(A679,'Extract Diagnostic'!A:A,'Extract Diagnostic'!Z:Z,"0")</f>
        <v>HIGH</v>
      </c>
    </row>
    <row r="680" spans="1:35" x14ac:dyDescent="0.35">
      <c r="A680" t="str">
        <f t="shared" ca="1" si="17"/>
        <v>MD Formula General InformationFGI - Formula R&amp;I General classificationLevel 5 formula class Id</v>
      </c>
      <c r="B680" t="str">
        <f ca="1"/>
        <v>0MY</v>
      </c>
      <c r="C680" t="str">
        <f ca="1"/>
        <v>MT8-JNY-VK8-0MY</v>
      </c>
      <c r="D680" t="str">
        <f ca="1"/>
        <v>Research &amp; Innovation</v>
      </c>
      <c r="E680" t="str">
        <f ca="1"/>
        <v>Formula</v>
      </c>
      <c r="F680" t="str">
        <f ca="1"/>
        <v>MD Formula General Information</v>
      </c>
      <c r="G680" t="str">
        <f ca="1"/>
        <v>FGI - Formula R&amp;I General classification</v>
      </c>
      <c r="H680" t="str">
        <f ca="1"/>
        <v>General information that classifies the formula and describes it in terms of its classification.</v>
      </c>
      <c r="I680" t="str">
        <f ca="1"/>
        <v>Level 5 formula class Id [FGI]</v>
      </c>
      <c r="J680" t="str">
        <f ca="1"/>
        <v>Level 5 formula class Id</v>
      </c>
      <c r="K680" t="str">
        <f ca="1"/>
        <v>FGI</v>
      </c>
      <c r="L680" t="str">
        <f ca="1"/>
        <v>Unique identifier of the 5th level of formula classification</v>
      </c>
      <c r="M680">
        <f ca="1"/>
        <v>0</v>
      </c>
      <c r="N680" t="str">
        <f ca="1"/>
        <v>Validated</v>
      </c>
      <c r="O680">
        <f>Feuil1!$B$1</f>
        <v>20230823</v>
      </c>
      <c r="P680" t="str">
        <f ca="1">VLOOKUP(F680,Feuil1!$A$13:$D$33,2,FALSE)</f>
        <v>Validated</v>
      </c>
      <c r="Q680" t="str">
        <f ca="1">VLOOKUP(F680,Feuil1!$A$13:$D$33,3,FALSE)</f>
        <v>Mourad B</v>
      </c>
      <c r="R680" t="str">
        <f ca="1">VLOOKUP(F680,Feuil1!$A$13:$D$33,4,FALSE)</f>
        <v>Arnaud H</v>
      </c>
      <c r="W680" t="str">
        <f ca="1">_xlfn.XLOOKUP(A680,SDDS!A:A,SDDS!G:G,FALSE)</f>
        <v>fgi_formula_ri_general_classification</v>
      </c>
      <c r="X680" t="str">
        <f ca="1">_xlfn.XLOOKUP(A680,SDDS!A:A,SDDS!H:H,FALSE)</f>
        <v>level_5_class_formula_source_id</v>
      </c>
      <c r="Y680">
        <f ca="1">_xlfn.XLOOKUP(A680,SDDS!A:A,SDDS!I:I,FALSE)</f>
        <v>0</v>
      </c>
      <c r="Z680">
        <f ca="1">_xlfn.XLOOKUP(A680,SDDS!A:A,SDDS!J:J,FALSE)</f>
        <v>0</v>
      </c>
      <c r="AA680">
        <f ca="1">_xlfn.XLOOKUP(A680,SDDS!A:A,SDDS!K:K,FALSE)</f>
        <v>0</v>
      </c>
      <c r="AD680" t="str">
        <f ca="1">_xlfn.XLOOKUP(A680,'Extract Diagnostic'!A:A,'Extract Diagnostic'!L:L,"0")</f>
        <v>LICENSE TO OPERATE</v>
      </c>
      <c r="AE680" t="str">
        <f ca="1">_xlfn.XLOOKUP(A680,'Extract Diagnostic'!A:A,'Extract Diagnostic'!M:M,"0")</f>
        <v>LICENSE TO OPERATE</v>
      </c>
      <c r="AF680" t="str">
        <f ca="1">_xlfn.XLOOKUP(A680,'Extract Diagnostic'!A:A,'Extract Diagnostic'!N:N,"0")</f>
        <v>LICENSE TO OPERATE</v>
      </c>
      <c r="AG680" t="str">
        <f ca="1">_xlfn.XLOOKUP(A680,'Extract Diagnostic'!A:A,'Extract Diagnostic'!X:X,"0")</f>
        <v>HIGH</v>
      </c>
      <c r="AH680" t="str">
        <f ca="1">_xlfn.XLOOKUP(A680,'Extract Diagnostic'!A:A,'Extract Diagnostic'!Y:Y,"0")</f>
        <v>HIGH</v>
      </c>
      <c r="AI680" t="str">
        <f ca="1">_xlfn.XLOOKUP(A680,'Extract Diagnostic'!A:A,'Extract Diagnostic'!Z:Z,"0")</f>
        <v>HIGH</v>
      </c>
    </row>
    <row r="681" spans="1:35" x14ac:dyDescent="0.35">
      <c r="A681" t="str">
        <f t="shared" ca="1" si="17"/>
        <v>MD Formula General InformationFGI - Formula R&amp;I General classificationLevel 5 formula class name</v>
      </c>
      <c r="B681" t="str">
        <f ca="1"/>
        <v>YUE</v>
      </c>
      <c r="C681" t="str">
        <f ca="1"/>
        <v>MT8-JNY-VK8-YUE</v>
      </c>
      <c r="D681" t="str">
        <f ca="1"/>
        <v>Research &amp; Innovation</v>
      </c>
      <c r="E681" t="str">
        <f ca="1"/>
        <v>Formula</v>
      </c>
      <c r="F681" t="str">
        <f ca="1"/>
        <v>MD Formula General Information</v>
      </c>
      <c r="G681" t="str">
        <f ca="1"/>
        <v>FGI - Formula R&amp;I General classification</v>
      </c>
      <c r="H681" t="str">
        <f ca="1"/>
        <v>General information that classifies the formula and describes it in terms of its classification.</v>
      </c>
      <c r="I681" t="str">
        <f ca="1"/>
        <v>Level 5 formula class name [FGI]</v>
      </c>
      <c r="J681" t="str">
        <f ca="1"/>
        <v>Level 5 formula class name</v>
      </c>
      <c r="K681" t="str">
        <f ca="1"/>
        <v>FGI</v>
      </c>
      <c r="L681" t="str">
        <f ca="1"/>
        <v>5th level of formula classification</v>
      </c>
      <c r="M681">
        <f ca="1"/>
        <v>0</v>
      </c>
      <c r="N681" t="str">
        <f ca="1"/>
        <v>Validated</v>
      </c>
      <c r="O681">
        <f>Feuil1!$B$1</f>
        <v>20230823</v>
      </c>
      <c r="P681" t="str">
        <f ca="1">VLOOKUP(F681,Feuil1!$A$13:$D$33,2,FALSE)</f>
        <v>Validated</v>
      </c>
      <c r="Q681" t="str">
        <f ca="1">VLOOKUP(F681,Feuil1!$A$13:$D$33,3,FALSE)</f>
        <v>Mourad B</v>
      </c>
      <c r="R681" t="str">
        <f ca="1">VLOOKUP(F681,Feuil1!$A$13:$D$33,4,FALSE)</f>
        <v>Arnaud H</v>
      </c>
      <c r="W681" t="str">
        <f ca="1">_xlfn.XLOOKUP(A681,SDDS!A:A,SDDS!G:G,FALSE)</f>
        <v>fgi_formula_ri_general_classification</v>
      </c>
      <c r="X681" t="str">
        <f ca="1">_xlfn.XLOOKUP(A681,SDDS!A:A,SDDS!H:H,FALSE)</f>
        <v>level_5_class_formula_name_fr</v>
      </c>
      <c r="Y681" t="str">
        <f ca="1">_xlfn.XLOOKUP(A681,SDDS!A:A,SDDS!I:I,FALSE)</f>
        <v>level_5_class_formula_name_en</v>
      </c>
      <c r="Z681">
        <f ca="1">_xlfn.XLOOKUP(A681,SDDS!A:A,SDDS!J:J,FALSE)</f>
        <v>0</v>
      </c>
      <c r="AA681">
        <f ca="1">_xlfn.XLOOKUP(A681,SDDS!A:A,SDDS!K:K,FALSE)</f>
        <v>0</v>
      </c>
      <c r="AD681" t="str">
        <f ca="1">_xlfn.XLOOKUP(A681,'Extract Diagnostic'!A:A,'Extract Diagnostic'!L:L,"0")</f>
        <v>LICENSE TO OPERATE</v>
      </c>
      <c r="AE681" t="str">
        <f ca="1">_xlfn.XLOOKUP(A681,'Extract Diagnostic'!A:A,'Extract Diagnostic'!M:M,"0")</f>
        <v>LICENSE TO OPERATE</v>
      </c>
      <c r="AF681" t="str">
        <f ca="1">_xlfn.XLOOKUP(A681,'Extract Diagnostic'!A:A,'Extract Diagnostic'!N:N,"0")</f>
        <v>LICENSE TO OPERATE</v>
      </c>
      <c r="AG681" t="str">
        <f ca="1">_xlfn.XLOOKUP(A681,'Extract Diagnostic'!A:A,'Extract Diagnostic'!X:X,"0")</f>
        <v>HIGH</v>
      </c>
      <c r="AH681" t="str">
        <f ca="1">_xlfn.XLOOKUP(A681,'Extract Diagnostic'!A:A,'Extract Diagnostic'!Y:Y,"0")</f>
        <v>HIGH</v>
      </c>
      <c r="AI681" t="str">
        <f ca="1">_xlfn.XLOOKUP(A681,'Extract Diagnostic'!A:A,'Extract Diagnostic'!Z:Z,"0")</f>
        <v>HIGH</v>
      </c>
    </row>
    <row r="682" spans="1:35" x14ac:dyDescent="0.35">
      <c r="A682" t="str">
        <f t="shared" ca="1" si="17"/>
        <v>MD Formula General InformationFGI - Formula R&amp;I General classificationLevel 6 formula class Id</v>
      </c>
      <c r="B682" t="str">
        <f ca="1"/>
        <v>0N0</v>
      </c>
      <c r="C682" t="str">
        <f ca="1"/>
        <v>MT8-JNY-VK8-0N0</v>
      </c>
      <c r="D682" t="str">
        <f ca="1"/>
        <v>Research &amp; Innovation</v>
      </c>
      <c r="E682" t="str">
        <f ca="1"/>
        <v>Formula</v>
      </c>
      <c r="F682" t="str">
        <f ca="1"/>
        <v>MD Formula General Information</v>
      </c>
      <c r="G682" t="str">
        <f ca="1"/>
        <v>FGI - Formula R&amp;I General classification</v>
      </c>
      <c r="H682" t="str">
        <f ca="1"/>
        <v>General information that classifies the formula and describes it in terms of its classification.</v>
      </c>
      <c r="I682" t="str">
        <f ca="1"/>
        <v>Level 6 formula class Id [FGI]</v>
      </c>
      <c r="J682" t="str">
        <f ca="1"/>
        <v>Level 6 formula class Id</v>
      </c>
      <c r="K682" t="str">
        <f ca="1"/>
        <v>FGI</v>
      </c>
      <c r="L682" t="str">
        <f ca="1"/>
        <v>Unique identifier of the 6th level of formula classification</v>
      </c>
      <c r="M682">
        <f ca="1"/>
        <v>0</v>
      </c>
      <c r="N682" t="str">
        <f ca="1"/>
        <v>Validated</v>
      </c>
      <c r="O682">
        <f>Feuil1!$B$1</f>
        <v>20230823</v>
      </c>
      <c r="P682" t="str">
        <f ca="1">VLOOKUP(F682,Feuil1!$A$13:$D$33,2,FALSE)</f>
        <v>Validated</v>
      </c>
      <c r="Q682" t="str">
        <f ca="1">VLOOKUP(F682,Feuil1!$A$13:$D$33,3,FALSE)</f>
        <v>Mourad B</v>
      </c>
      <c r="R682" t="str">
        <f ca="1">VLOOKUP(F682,Feuil1!$A$13:$D$33,4,FALSE)</f>
        <v>Arnaud H</v>
      </c>
      <c r="W682" t="str">
        <f ca="1">_xlfn.XLOOKUP(A682,SDDS!A:A,SDDS!G:G,FALSE)</f>
        <v>fgi_formula_ri_general_classification</v>
      </c>
      <c r="X682" t="str">
        <f ca="1">_xlfn.XLOOKUP(A682,SDDS!A:A,SDDS!H:H,FALSE)</f>
        <v>level_6_class_formula_source_id</v>
      </c>
      <c r="Y682">
        <f ca="1">_xlfn.XLOOKUP(A682,SDDS!A:A,SDDS!I:I,FALSE)</f>
        <v>0</v>
      </c>
      <c r="Z682">
        <f ca="1">_xlfn.XLOOKUP(A682,SDDS!A:A,SDDS!J:J,FALSE)</f>
        <v>0</v>
      </c>
      <c r="AA682">
        <f ca="1">_xlfn.XLOOKUP(A682,SDDS!A:A,SDDS!K:K,FALSE)</f>
        <v>0</v>
      </c>
      <c r="AD682" t="str">
        <f ca="1">_xlfn.XLOOKUP(A682,'Extract Diagnostic'!A:A,'Extract Diagnostic'!L:L,"0")</f>
        <v>LICENSE TO OPERATE</v>
      </c>
      <c r="AE682" t="str">
        <f ca="1">_xlfn.XLOOKUP(A682,'Extract Diagnostic'!A:A,'Extract Diagnostic'!M:M,"0")</f>
        <v>LICENSE TO OPERATE</v>
      </c>
      <c r="AF682" t="str">
        <f ca="1">_xlfn.XLOOKUP(A682,'Extract Diagnostic'!A:A,'Extract Diagnostic'!N:N,"0")</f>
        <v>LICENSE TO OPERATE</v>
      </c>
      <c r="AG682" t="str">
        <f ca="1">_xlfn.XLOOKUP(A682,'Extract Diagnostic'!A:A,'Extract Diagnostic'!X:X,"0")</f>
        <v>HIGH</v>
      </c>
      <c r="AH682" t="str">
        <f ca="1">_xlfn.XLOOKUP(A682,'Extract Diagnostic'!A:A,'Extract Diagnostic'!Y:Y,"0")</f>
        <v>HIGH</v>
      </c>
      <c r="AI682" t="str">
        <f ca="1">_xlfn.XLOOKUP(A682,'Extract Diagnostic'!A:A,'Extract Diagnostic'!Z:Z,"0")</f>
        <v>HIGH</v>
      </c>
    </row>
    <row r="683" spans="1:35" x14ac:dyDescent="0.35">
      <c r="A683" t="str">
        <f t="shared" ca="1" si="17"/>
        <v>MD Formula General InformationFGI - Formula R&amp;I General classificationLevel 6 formula class name</v>
      </c>
      <c r="B683" t="str">
        <f ca="1"/>
        <v>92L</v>
      </c>
      <c r="C683" t="str">
        <f ca="1"/>
        <v>MT8-JNY-VK8-92L</v>
      </c>
      <c r="D683" t="str">
        <f ca="1"/>
        <v>Research &amp; Innovation</v>
      </c>
      <c r="E683" t="str">
        <f ca="1"/>
        <v>Formula</v>
      </c>
      <c r="F683" t="str">
        <f ca="1"/>
        <v>MD Formula General Information</v>
      </c>
      <c r="G683" t="str">
        <f ca="1"/>
        <v>FGI - Formula R&amp;I General classification</v>
      </c>
      <c r="H683" t="str">
        <f ca="1"/>
        <v>General information that classifies the formula and describes it in terms of its classification.</v>
      </c>
      <c r="I683" t="str">
        <f ca="1"/>
        <v>Level 6 formula class name [FGI]</v>
      </c>
      <c r="J683" t="str">
        <f ca="1"/>
        <v>Level 6 formula class name</v>
      </c>
      <c r="K683" t="str">
        <f ca="1"/>
        <v>FGI</v>
      </c>
      <c r="L683" t="str">
        <f ca="1"/>
        <v>6th level of formula classification</v>
      </c>
      <c r="M683">
        <f ca="1"/>
        <v>0</v>
      </c>
      <c r="N683" t="str">
        <f ca="1"/>
        <v>Validated</v>
      </c>
      <c r="O683">
        <f>Feuil1!$B$1</f>
        <v>20230823</v>
      </c>
      <c r="P683" t="str">
        <f ca="1">VLOOKUP(F683,Feuil1!$A$13:$D$33,2,FALSE)</f>
        <v>Validated</v>
      </c>
      <c r="Q683" t="str">
        <f ca="1">VLOOKUP(F683,Feuil1!$A$13:$D$33,3,FALSE)</f>
        <v>Mourad B</v>
      </c>
      <c r="R683" t="str">
        <f ca="1">VLOOKUP(F683,Feuil1!$A$13:$D$33,4,FALSE)</f>
        <v>Arnaud H</v>
      </c>
      <c r="W683" t="str">
        <f ca="1">_xlfn.XLOOKUP(A683,SDDS!A:A,SDDS!G:G,FALSE)</f>
        <v>fgi_formula_ri_general_classification</v>
      </c>
      <c r="X683" t="str">
        <f ca="1">_xlfn.XLOOKUP(A683,SDDS!A:A,SDDS!H:H,FALSE)</f>
        <v>level_6_class_formula_name_fr</v>
      </c>
      <c r="Y683" t="str">
        <f ca="1">_xlfn.XLOOKUP(A683,SDDS!A:A,SDDS!I:I,FALSE)</f>
        <v>level_6_class_formula_name_en</v>
      </c>
      <c r="Z683">
        <f ca="1">_xlfn.XLOOKUP(A683,SDDS!A:A,SDDS!J:J,FALSE)</f>
        <v>0</v>
      </c>
      <c r="AA683">
        <f ca="1">_xlfn.XLOOKUP(A683,SDDS!A:A,SDDS!K:K,FALSE)</f>
        <v>0</v>
      </c>
      <c r="AD683" t="str">
        <f ca="1">_xlfn.XLOOKUP(A683,'Extract Diagnostic'!A:A,'Extract Diagnostic'!L:L,"0")</f>
        <v>LICENSE TO OPERATE</v>
      </c>
      <c r="AE683" t="str">
        <f ca="1">_xlfn.XLOOKUP(A683,'Extract Diagnostic'!A:A,'Extract Diagnostic'!M:M,"0")</f>
        <v>LICENSE TO OPERATE</v>
      </c>
      <c r="AF683" t="str">
        <f ca="1">_xlfn.XLOOKUP(A683,'Extract Diagnostic'!A:A,'Extract Diagnostic'!N:N,"0")</f>
        <v>LICENSE TO OPERATE</v>
      </c>
      <c r="AG683" t="str">
        <f ca="1">_xlfn.XLOOKUP(A683,'Extract Diagnostic'!A:A,'Extract Diagnostic'!X:X,"0")</f>
        <v>HIGH</v>
      </c>
      <c r="AH683" t="str">
        <f ca="1">_xlfn.XLOOKUP(A683,'Extract Diagnostic'!A:A,'Extract Diagnostic'!Y:Y,"0")</f>
        <v>HIGH</v>
      </c>
      <c r="AI683" t="str">
        <f ca="1">_xlfn.XLOOKUP(A683,'Extract Diagnostic'!A:A,'Extract Diagnostic'!Z:Z,"0")</f>
        <v>HIGH</v>
      </c>
    </row>
    <row r="684" spans="1:35" x14ac:dyDescent="0.35">
      <c r="A684" t="str">
        <f t="shared" ca="1" si="17"/>
        <v>MD Formula General InformationFGI - Formula R&amp;I General classificationLevel 7 formula class Id</v>
      </c>
      <c r="B684" t="str">
        <f ca="1"/>
        <v>0N2</v>
      </c>
      <c r="C684" t="str">
        <f ca="1"/>
        <v>MT8-JNY-VK8-0N2</v>
      </c>
      <c r="D684" t="str">
        <f ca="1"/>
        <v>Research &amp; Innovation</v>
      </c>
      <c r="E684" t="str">
        <f ca="1"/>
        <v>Formula</v>
      </c>
      <c r="F684" t="str">
        <f ca="1"/>
        <v>MD Formula General Information</v>
      </c>
      <c r="G684" t="str">
        <f ca="1"/>
        <v>FGI - Formula R&amp;I General classification</v>
      </c>
      <c r="H684" t="str">
        <f ca="1"/>
        <v>General information that classifies the formula and describes it in terms of its classification.</v>
      </c>
      <c r="I684" t="str">
        <f ca="1"/>
        <v>Level 7 formula class Id [FGI]</v>
      </c>
      <c r="J684" t="str">
        <f ca="1"/>
        <v>Level 7 formula class Id</v>
      </c>
      <c r="K684" t="str">
        <f ca="1"/>
        <v>FGI</v>
      </c>
      <c r="L684" t="str">
        <f ca="1"/>
        <v>Unique identifier of the 7th level of formula classification</v>
      </c>
      <c r="M684">
        <f ca="1"/>
        <v>0</v>
      </c>
      <c r="N684" t="str">
        <f ca="1"/>
        <v>Validated</v>
      </c>
      <c r="O684">
        <f>Feuil1!$B$1</f>
        <v>20230823</v>
      </c>
      <c r="P684" t="str">
        <f ca="1">VLOOKUP(F684,Feuil1!$A$13:$D$33,2,FALSE)</f>
        <v>Validated</v>
      </c>
      <c r="Q684" t="str">
        <f ca="1">VLOOKUP(F684,Feuil1!$A$13:$D$33,3,FALSE)</f>
        <v>Mourad B</v>
      </c>
      <c r="R684" t="str">
        <f ca="1">VLOOKUP(F684,Feuil1!$A$13:$D$33,4,FALSE)</f>
        <v>Arnaud H</v>
      </c>
      <c r="W684" t="str">
        <f ca="1">_xlfn.XLOOKUP(A684,SDDS!A:A,SDDS!G:G,FALSE)</f>
        <v>fgi_formula_ri_general_classification</v>
      </c>
      <c r="X684" t="str">
        <f ca="1">_xlfn.XLOOKUP(A684,SDDS!A:A,SDDS!H:H,FALSE)</f>
        <v>level_7_class_formula_source_id</v>
      </c>
      <c r="Y684">
        <f ca="1">_xlfn.XLOOKUP(A684,SDDS!A:A,SDDS!I:I,FALSE)</f>
        <v>0</v>
      </c>
      <c r="Z684">
        <f ca="1">_xlfn.XLOOKUP(A684,SDDS!A:A,SDDS!J:J,FALSE)</f>
        <v>0</v>
      </c>
      <c r="AA684">
        <f ca="1">_xlfn.XLOOKUP(A684,SDDS!A:A,SDDS!K:K,FALSE)</f>
        <v>0</v>
      </c>
      <c r="AD684" t="str">
        <f ca="1">_xlfn.XLOOKUP(A684,'Extract Diagnostic'!A:A,'Extract Diagnostic'!L:L,"0")</f>
        <v>LICENSE TO OPERATE</v>
      </c>
      <c r="AE684" t="str">
        <f ca="1">_xlfn.XLOOKUP(A684,'Extract Diagnostic'!A:A,'Extract Diagnostic'!M:M,"0")</f>
        <v>LICENSE TO OPERATE</v>
      </c>
      <c r="AF684" t="str">
        <f ca="1">_xlfn.XLOOKUP(A684,'Extract Diagnostic'!A:A,'Extract Diagnostic'!N:N,"0")</f>
        <v>LICENSE TO OPERATE</v>
      </c>
      <c r="AG684" t="str">
        <f ca="1">_xlfn.XLOOKUP(A684,'Extract Diagnostic'!A:A,'Extract Diagnostic'!X:X,"0")</f>
        <v>HIGH</v>
      </c>
      <c r="AH684" t="str">
        <f ca="1">_xlfn.XLOOKUP(A684,'Extract Diagnostic'!A:A,'Extract Diagnostic'!Y:Y,"0")</f>
        <v>HIGH</v>
      </c>
      <c r="AI684" t="str">
        <f ca="1">_xlfn.XLOOKUP(A684,'Extract Diagnostic'!A:A,'Extract Diagnostic'!Z:Z,"0")</f>
        <v>HIGH</v>
      </c>
    </row>
    <row r="685" spans="1:35" x14ac:dyDescent="0.35">
      <c r="A685" t="str">
        <f t="shared" ca="1" si="17"/>
        <v>MD Formula General InformationFGI - Formula R&amp;I General classificationLevel 7 formula class name</v>
      </c>
      <c r="B685" t="str">
        <f ca="1"/>
        <v>9M7</v>
      </c>
      <c r="C685" t="str">
        <f ca="1"/>
        <v>MT8-JNY-VK8-9M7</v>
      </c>
      <c r="D685" t="str">
        <f ca="1"/>
        <v>Research &amp; Innovation</v>
      </c>
      <c r="E685" t="str">
        <f ca="1"/>
        <v>Formula</v>
      </c>
      <c r="F685" t="str">
        <f ca="1"/>
        <v>MD Formula General Information</v>
      </c>
      <c r="G685" t="str">
        <f ca="1"/>
        <v>FGI - Formula R&amp;I General classification</v>
      </c>
      <c r="H685" t="str">
        <f ca="1"/>
        <v>General information that classifies the formula and describes it in terms of its classification.</v>
      </c>
      <c r="I685" t="str">
        <f ca="1"/>
        <v>Level 7 formula class name [FGI]</v>
      </c>
      <c r="J685" t="str">
        <f ca="1"/>
        <v>Level 7 formula class name</v>
      </c>
      <c r="K685" t="str">
        <f ca="1"/>
        <v>FGI</v>
      </c>
      <c r="L685" t="str">
        <f ca="1"/>
        <v>7th level of formula classification</v>
      </c>
      <c r="M685">
        <f ca="1"/>
        <v>0</v>
      </c>
      <c r="N685" t="str">
        <f ca="1"/>
        <v>Validated</v>
      </c>
      <c r="O685">
        <f>Feuil1!$B$1</f>
        <v>20230823</v>
      </c>
      <c r="P685" t="str">
        <f ca="1">VLOOKUP(F685,Feuil1!$A$13:$D$33,2,FALSE)</f>
        <v>Validated</v>
      </c>
      <c r="Q685" t="str">
        <f ca="1">VLOOKUP(F685,Feuil1!$A$13:$D$33,3,FALSE)</f>
        <v>Mourad B</v>
      </c>
      <c r="R685" t="str">
        <f ca="1">VLOOKUP(F685,Feuil1!$A$13:$D$33,4,FALSE)</f>
        <v>Arnaud H</v>
      </c>
      <c r="W685" t="str">
        <f ca="1">_xlfn.XLOOKUP(A685,SDDS!A:A,SDDS!G:G,FALSE)</f>
        <v>fgi_formula_ri_general_classification</v>
      </c>
      <c r="X685" t="str">
        <f ca="1">_xlfn.XLOOKUP(A685,SDDS!A:A,SDDS!H:H,FALSE)</f>
        <v>level_7_class_formula_name_en</v>
      </c>
      <c r="Y685" t="str">
        <f ca="1">_xlfn.XLOOKUP(A685,SDDS!A:A,SDDS!I:I,FALSE)</f>
        <v>level_7_class_formula_name_fr</v>
      </c>
      <c r="Z685">
        <f ca="1">_xlfn.XLOOKUP(A685,SDDS!A:A,SDDS!J:J,FALSE)</f>
        <v>0</v>
      </c>
      <c r="AA685">
        <f ca="1">_xlfn.XLOOKUP(A685,SDDS!A:A,SDDS!K:K,FALSE)</f>
        <v>0</v>
      </c>
      <c r="AD685" t="str">
        <f ca="1">_xlfn.XLOOKUP(A685,'Extract Diagnostic'!A:A,'Extract Diagnostic'!L:L,"0")</f>
        <v>LICENSE TO OPERATE</v>
      </c>
      <c r="AE685" t="str">
        <f ca="1">_xlfn.XLOOKUP(A685,'Extract Diagnostic'!A:A,'Extract Diagnostic'!M:M,"0")</f>
        <v>LICENSE TO OPERATE</v>
      </c>
      <c r="AF685" t="str">
        <f ca="1">_xlfn.XLOOKUP(A685,'Extract Diagnostic'!A:A,'Extract Diagnostic'!N:N,"0")</f>
        <v>LICENSE TO OPERATE</v>
      </c>
      <c r="AG685" t="str">
        <f ca="1">_xlfn.XLOOKUP(A685,'Extract Diagnostic'!A:A,'Extract Diagnostic'!X:X,"0")</f>
        <v>HIGH</v>
      </c>
      <c r="AH685" t="str">
        <f ca="1">_xlfn.XLOOKUP(A685,'Extract Diagnostic'!A:A,'Extract Diagnostic'!Y:Y,"0")</f>
        <v>HIGH</v>
      </c>
      <c r="AI685" t="str">
        <f ca="1">_xlfn.XLOOKUP(A685,'Extract Diagnostic'!A:A,'Extract Diagnostic'!Z:Z,"0")</f>
        <v>HIGH</v>
      </c>
    </row>
    <row r="686" spans="1:35" hidden="1" x14ac:dyDescent="0.35">
      <c r="A686" t="str">
        <f t="shared" ca="1" si="17"/>
        <v>SocleSOC - Socle Technical featuresLift performance Code</v>
      </c>
      <c r="B686" t="str">
        <f ca="1"/>
        <v>42E</v>
      </c>
      <c r="C686" t="str">
        <f ca="1"/>
        <v>MT8-X5G-NKJ-42E</v>
      </c>
      <c r="D686" t="str">
        <f ca="1"/>
        <v>Research &amp; Innovation</v>
      </c>
      <c r="E686" t="str">
        <f ca="1"/>
        <v>Formula</v>
      </c>
      <c r="F686" t="str">
        <f ca="1"/>
        <v>Socle</v>
      </c>
      <c r="G686" t="str">
        <f ca="1"/>
        <v>SOC - Socle Technical features</v>
      </c>
      <c r="H686" t="str">
        <f ca="1"/>
        <v>Elements enabling to identify and characterize a Socle</v>
      </c>
      <c r="I686" t="str">
        <f ca="1"/>
        <v>Lift performance Code [SOC]</v>
      </c>
      <c r="J686" t="str">
        <f ca="1"/>
        <v>Lift performance Code</v>
      </c>
      <c r="K686" t="str">
        <f ca="1"/>
        <v>SOC</v>
      </c>
      <c r="L686" t="str">
        <f ca="1"/>
        <v>Technical Id - Lift performance Code</v>
      </c>
      <c r="M686">
        <f ca="1"/>
        <v>0</v>
      </c>
      <c r="N686" t="str">
        <f ca="1"/>
        <v>Validated</v>
      </c>
      <c r="W686" s="4">
        <v>0</v>
      </c>
      <c r="X686" s="4">
        <v>0</v>
      </c>
      <c r="Y686" s="4">
        <v>0</v>
      </c>
      <c r="Z686" s="4">
        <v>0</v>
      </c>
      <c r="AA686">
        <v>0</v>
      </c>
    </row>
    <row r="687" spans="1:35" hidden="1" x14ac:dyDescent="0.35">
      <c r="A687" t="str">
        <f t="shared" ca="1" si="17"/>
        <v>SocleSOC - Socle Technical featuresLift performance Name</v>
      </c>
      <c r="B687" t="str">
        <f ca="1"/>
        <v>PEY</v>
      </c>
      <c r="C687" t="str">
        <f ca="1"/>
        <v>MT8-X5G-NKJ-PEY</v>
      </c>
      <c r="D687" t="str">
        <f ca="1"/>
        <v>Research &amp; Innovation</v>
      </c>
      <c r="E687" t="str">
        <f ca="1"/>
        <v>Formula</v>
      </c>
      <c r="F687" t="str">
        <f ca="1"/>
        <v>Socle</v>
      </c>
      <c r="G687" t="str">
        <f ca="1"/>
        <v>SOC - Socle Technical features</v>
      </c>
      <c r="H687" t="str">
        <f ca="1"/>
        <v>Elements enabling to identify and characterize a Socle</v>
      </c>
      <c r="I687" t="str">
        <f ca="1"/>
        <v>Lift performance Name [SOC]</v>
      </c>
      <c r="J687" t="str">
        <f ca="1"/>
        <v>Lift performance Name</v>
      </c>
      <c r="K687" t="str">
        <f ca="1"/>
        <v>SOC</v>
      </c>
      <c r="L687" t="str">
        <f ca="1"/>
        <v>Describes the level of lift performance of an oxidative Hair Color formula (e.g. CP, SE, acidic TT etc.)</v>
      </c>
      <c r="M687">
        <f ca="1"/>
        <v>0</v>
      </c>
      <c r="N687" t="str">
        <f ca="1"/>
        <v>Validated</v>
      </c>
      <c r="W687" s="4">
        <v>0</v>
      </c>
      <c r="X687" s="4">
        <v>0</v>
      </c>
      <c r="Y687" s="4">
        <v>0</v>
      </c>
      <c r="Z687" s="4">
        <v>0</v>
      </c>
      <c r="AA687">
        <v>0</v>
      </c>
    </row>
    <row r="688" spans="1:35" hidden="1" x14ac:dyDescent="0.35">
      <c r="A688" t="str">
        <f t="shared" ca="1" si="17"/>
        <v>TechnologyTEC - Technology identificationLink to Technology in Formulation Center</v>
      </c>
      <c r="B688" t="str">
        <f ca="1"/>
        <v>GAQ</v>
      </c>
      <c r="C688" t="str">
        <f ca="1"/>
        <v>MT8-EU9-42J-GAQ</v>
      </c>
      <c r="D688" t="str">
        <f ca="1"/>
        <v>Research &amp; Innovation</v>
      </c>
      <c r="E688" t="str">
        <f ca="1"/>
        <v>Formula</v>
      </c>
      <c r="F688" t="str">
        <f ca="1"/>
        <v>Technology</v>
      </c>
      <c r="G688" t="str">
        <f ca="1"/>
        <v>TEC - Technology identification</v>
      </c>
      <c r="H688" t="str">
        <f ca="1"/>
        <v>Data enabling to identify the family it belongs to : a code, a reference, a label, etc.</v>
      </c>
      <c r="I688" t="str">
        <f ca="1"/>
        <v>Link to Technology in Formulation Center [TEC]</v>
      </c>
      <c r="J688" t="str">
        <f ca="1"/>
        <v>Link to Technology in Formulation Center</v>
      </c>
      <c r="K688" t="str">
        <f ca="1"/>
        <v>TEC</v>
      </c>
      <c r="L688" t="str">
        <f ca="1"/>
        <v>TBD</v>
      </c>
      <c r="M688">
        <f ca="1"/>
        <v>0</v>
      </c>
      <c r="N688" t="str">
        <f ca="1"/>
        <v>Validated</v>
      </c>
      <c r="W688" s="4">
        <v>0</v>
      </c>
      <c r="X688" s="4">
        <v>0</v>
      </c>
      <c r="Y688" s="4">
        <v>0</v>
      </c>
      <c r="Z688" s="4">
        <v>0</v>
      </c>
      <c r="AA688">
        <v>0</v>
      </c>
    </row>
    <row r="689" spans="1:35" hidden="1" x14ac:dyDescent="0.35">
      <c r="A689" t="str">
        <f t="shared" ca="1" si="17"/>
        <v>SocleSOC - Socle Attribute DictionnaryList Of Value Element Code</v>
      </c>
      <c r="B689" t="str">
        <f ca="1"/>
        <v>DLV</v>
      </c>
      <c r="C689" t="str">
        <f ca="1"/>
        <v>MT8-X5G-RDN-DLV</v>
      </c>
      <c r="D689" t="str">
        <f ca="1"/>
        <v>Research &amp; Innovation</v>
      </c>
      <c r="E689" t="str">
        <f ca="1"/>
        <v>Formula</v>
      </c>
      <c r="F689" t="str">
        <f ca="1"/>
        <v>Socle</v>
      </c>
      <c r="G689" t="str">
        <f ca="1"/>
        <v>SOC - Socle Attribute Dictionnary</v>
      </c>
      <c r="H689" t="str">
        <f ca="1"/>
        <v>List of all socle attributes and their pages, blocs location and respective list of values</v>
      </c>
      <c r="I689" t="str">
        <f ca="1"/>
        <v>List Of Value Element Code [SOC]</v>
      </c>
      <c r="J689" t="str">
        <f ca="1"/>
        <v>List Of Value Element Code</v>
      </c>
      <c r="K689" t="str">
        <f ca="1"/>
        <v>SOC</v>
      </c>
      <c r="L689" t="str">
        <f ca="1"/>
        <v>Attribute Value Code if attribute type is LOV</v>
      </c>
      <c r="M689">
        <f ca="1"/>
        <v>0</v>
      </c>
      <c r="N689" t="str">
        <f ca="1"/>
        <v>Validated</v>
      </c>
      <c r="W689" s="4">
        <v>0</v>
      </c>
      <c r="X689" s="4">
        <v>0</v>
      </c>
      <c r="Y689" s="4">
        <v>0</v>
      </c>
      <c r="Z689" s="4">
        <v>0</v>
      </c>
      <c r="AA689">
        <v>0</v>
      </c>
    </row>
    <row r="690" spans="1:35" hidden="1" x14ac:dyDescent="0.35">
      <c r="A690" t="str">
        <f t="shared" ca="1" si="17"/>
        <v>SocleSOC - Socle Attribute DictionnaryList Of Value Element Name</v>
      </c>
      <c r="B690" t="str">
        <f ca="1"/>
        <v>3KK</v>
      </c>
      <c r="C690" t="str">
        <f ca="1"/>
        <v>MT8-X5G-RDN-3KK</v>
      </c>
      <c r="D690" t="str">
        <f ca="1"/>
        <v>Research &amp; Innovation</v>
      </c>
      <c r="E690" t="str">
        <f ca="1"/>
        <v>Formula</v>
      </c>
      <c r="F690" t="str">
        <f ca="1"/>
        <v>Socle</v>
      </c>
      <c r="G690" t="str">
        <f ca="1"/>
        <v>SOC - Socle Attribute Dictionnary</v>
      </c>
      <c r="H690" t="str">
        <f ca="1"/>
        <v>List of all socle attributes and their pages, blocs location and respective list of values</v>
      </c>
      <c r="I690" t="str">
        <f ca="1"/>
        <v>List Of Value Element Name [SOC]</v>
      </c>
      <c r="J690" t="str">
        <f ca="1"/>
        <v>List Of Value Element Name</v>
      </c>
      <c r="K690" t="str">
        <f ca="1"/>
        <v>SOC</v>
      </c>
      <c r="L690" t="str">
        <f ca="1"/>
        <v>Attribute value if attribute type is LOV</v>
      </c>
      <c r="M690">
        <f ca="1"/>
        <v>0</v>
      </c>
      <c r="N690" t="str">
        <f ca="1"/>
        <v>Validated</v>
      </c>
      <c r="W690" s="4">
        <v>0</v>
      </c>
      <c r="X690" s="4">
        <v>0</v>
      </c>
      <c r="Y690" s="4">
        <v>0</v>
      </c>
      <c r="Z690" s="4">
        <v>0</v>
      </c>
      <c r="AA690">
        <v>0</v>
      </c>
    </row>
    <row r="691" spans="1:35" x14ac:dyDescent="0.35">
      <c r="A691" t="str">
        <f ca="1">F691&amp;G691&amp;J691</f>
        <v>MD Formula General InformationFIL - Full Ingredient Labelling - General CharacteristicsLocal Product Name</v>
      </c>
      <c r="B691" t="str">
        <f ca="1"/>
        <v>NEG</v>
      </c>
      <c r="C691" t="str">
        <f ca="1"/>
        <v>MT8-JNY-QNT-NEG</v>
      </c>
      <c r="D691" t="str">
        <f ca="1"/>
        <v>Research &amp; Innovation</v>
      </c>
      <c r="E691" t="str">
        <f ca="1"/>
        <v>Formula</v>
      </c>
      <c r="F691" t="str">
        <f ca="1"/>
        <v>MD Formula General Information</v>
      </c>
      <c r="G691" t="str">
        <f ca="1"/>
        <v>FIL - Full Ingredient Labelling - General Characteristics</v>
      </c>
      <c r="H691" t="str">
        <f ca="1"/>
        <v xml:space="preserve">General characteristics of the Full Ingredient Labelling which informs the consumer of the ingredients that make up the product </v>
      </c>
      <c r="I691" t="str">
        <f ca="1"/>
        <v>Local Product Name [FIL]</v>
      </c>
      <c r="J691" t="str">
        <f ca="1"/>
        <v>Local Product Name</v>
      </c>
      <c r="K691" t="str">
        <f ca="1"/>
        <v>FIL</v>
      </c>
      <c r="L691" t="str">
        <f ca="1"/>
        <v>Name or label assigned to a product that is specific to a particular local or regional market</v>
      </c>
      <c r="M691">
        <f ca="1"/>
        <v>0</v>
      </c>
      <c r="N691" t="str">
        <f ca="1"/>
        <v>Validated</v>
      </c>
      <c r="O691">
        <f>Feuil1!$B$1</f>
        <v>20230823</v>
      </c>
      <c r="P691" t="str">
        <f ca="1">VLOOKUP(F691,Feuil1!$A$13:$D$33,2,FALSE)</f>
        <v>Validated</v>
      </c>
      <c r="Q691" t="str">
        <f ca="1">VLOOKUP(F691,Feuil1!$A$13:$D$33,3,FALSE)</f>
        <v>Mourad B</v>
      </c>
      <c r="R691" t="str">
        <f ca="1">VLOOKUP(F691,Feuil1!$A$13:$D$33,4,FALSE)</f>
        <v>Arnaud H</v>
      </c>
      <c r="W691" t="str">
        <f ca="1">_xlfn.XLOOKUP(A691,SDDS!A:A,SDDS!G:G,FALSE)</f>
        <v>fil_full_ingredient_labelling_general_characteristics</v>
      </c>
      <c r="X691" t="str">
        <f ca="1">_xlfn.XLOOKUP(A691,SDDS!A:A,SDDS!H:H,FALSE)</f>
        <v>local_product_name</v>
      </c>
      <c r="Y691">
        <f ca="1">_xlfn.XLOOKUP(A691,SDDS!A:A,SDDS!I:I,FALSE)</f>
        <v>0</v>
      </c>
      <c r="Z691">
        <f ca="1">_xlfn.XLOOKUP(A691,SDDS!A:A,SDDS!J:J,FALSE)</f>
        <v>0</v>
      </c>
      <c r="AA691">
        <f ca="1">_xlfn.XLOOKUP(A691,SDDS!A:A,SDDS!K:K,FALSE)</f>
        <v>0</v>
      </c>
      <c r="AD691" t="str">
        <f ca="1">_xlfn.XLOOKUP(A691,'Extract Diagnostic'!A:A,'Extract Diagnostic'!L:L,"0")</f>
        <v>LICENSE TO OPERATE</v>
      </c>
      <c r="AE691" t="str">
        <f ca="1">_xlfn.XLOOKUP(A691,'Extract Diagnostic'!A:A,'Extract Diagnostic'!M:M,"0")</f>
        <v>LICENSE TO OPERATE</v>
      </c>
      <c r="AF691" t="str">
        <f ca="1">_xlfn.XLOOKUP(A691,'Extract Diagnostic'!A:A,'Extract Diagnostic'!N:N,"0")</f>
        <v>LICENSE TO OPERATE</v>
      </c>
      <c r="AG691" t="str">
        <f ca="1">_xlfn.XLOOKUP(A691,'Extract Diagnostic'!A:A,'Extract Diagnostic'!X:X,"0")</f>
        <v>HIGH</v>
      </c>
      <c r="AH691" t="str">
        <f ca="1">_xlfn.XLOOKUP(A691,'Extract Diagnostic'!A:A,'Extract Diagnostic'!Y:Y,"0")</f>
        <v>HIGH</v>
      </c>
      <c r="AI691" t="str">
        <f ca="1">_xlfn.XLOOKUP(A691,'Extract Diagnostic'!A:A,'Extract Diagnostic'!Z:Z,"0")</f>
        <v>HIGH</v>
      </c>
    </row>
    <row r="692" spans="1:35" hidden="1" x14ac:dyDescent="0.35">
      <c r="A692" t="str">
        <f t="shared" ca="1" si="17"/>
        <v>TechnologyTEC - Technology Composition ArchitectureLogical connector</v>
      </c>
      <c r="B692" t="str">
        <f ca="1"/>
        <v>H5L</v>
      </c>
      <c r="C692" t="str">
        <f ca="1"/>
        <v>MT8-EU9-HK8-H5L</v>
      </c>
      <c r="D692" t="str">
        <f ca="1"/>
        <v>Research &amp; Innovation</v>
      </c>
      <c r="E692" t="str">
        <f ca="1"/>
        <v>Formula</v>
      </c>
      <c r="F692" t="str">
        <f ca="1"/>
        <v>Technology</v>
      </c>
      <c r="G692" t="str">
        <f ca="1"/>
        <v>TEC - Technology Composition Architecture</v>
      </c>
      <c r="H692" t="str">
        <f ca="1"/>
        <v>Data linked to the composition of the family it belongs to : quantity, concentration, component name, etc.</v>
      </c>
      <c r="I692" t="str">
        <f ca="1"/>
        <v>Logical connector [TEC]</v>
      </c>
      <c r="J692" t="str">
        <f ca="1"/>
        <v>Logical connector</v>
      </c>
      <c r="K692" t="str">
        <f ca="1"/>
        <v>TEC</v>
      </c>
      <c r="L692" t="str">
        <f ca="1"/>
        <v>TBD</v>
      </c>
      <c r="M692">
        <f ca="1"/>
        <v>0</v>
      </c>
      <c r="N692" t="str">
        <f ca="1"/>
        <v>Validated</v>
      </c>
      <c r="W692" s="4">
        <v>0</v>
      </c>
      <c r="X692" s="4">
        <v>0</v>
      </c>
      <c r="Y692" s="4">
        <v>0</v>
      </c>
      <c r="Z692" s="4">
        <v>0</v>
      </c>
      <c r="AA692">
        <v>0</v>
      </c>
    </row>
    <row r="693" spans="1:35" hidden="1" x14ac:dyDescent="0.35">
      <c r="A693" t="str">
        <f t="shared" ca="1" si="17"/>
        <v>SocleSOC - Socle Composition ArchitectureLogical Connectors Replace</v>
      </c>
      <c r="B693" t="str">
        <f ca="1"/>
        <v>L0I</v>
      </c>
      <c r="C693" t="str">
        <f ca="1"/>
        <v>MT8-X5G-ZUX-L0I</v>
      </c>
      <c r="D693" t="str">
        <f ca="1"/>
        <v>Research &amp; Innovation</v>
      </c>
      <c r="E693" t="str">
        <f ca="1"/>
        <v>Formula</v>
      </c>
      <c r="F693" t="str">
        <f ca="1"/>
        <v>Socle</v>
      </c>
      <c r="G693" t="str">
        <f ca="1"/>
        <v>SOC - Socle Composition Architecture</v>
      </c>
      <c r="H693" t="str">
        <f ca="1"/>
        <v>Composition of the Socle in terms of raw materials with minimum and maximum concentration levels</v>
      </c>
      <c r="I693" t="str">
        <f ca="1"/>
        <v>Logical Connectors Replace [SOC]</v>
      </c>
      <c r="J693" t="str">
        <f ca="1"/>
        <v>Logical Connectors Replace</v>
      </c>
      <c r="K693" t="str">
        <f ca="1"/>
        <v>SOC</v>
      </c>
      <c r="L693" t="str">
        <f ca="1"/>
        <v>TBD</v>
      </c>
      <c r="M693">
        <f ca="1"/>
        <v>0</v>
      </c>
      <c r="N693" t="str">
        <f ca="1"/>
        <v>Obsolete</v>
      </c>
      <c r="W693" s="4">
        <v>0</v>
      </c>
      <c r="X693" s="4">
        <v>0</v>
      </c>
      <c r="Y693" s="4">
        <v>0</v>
      </c>
      <c r="Z693" s="4">
        <v>0</v>
      </c>
      <c r="AA693">
        <v>0</v>
      </c>
    </row>
    <row r="694" spans="1:35" hidden="1" x14ac:dyDescent="0.35">
      <c r="A694" t="str">
        <f t="shared" ca="1" si="17"/>
        <v>TechnologyTEC - Technology Composition ArchitectureLogical Connectors Replace</v>
      </c>
      <c r="B694" t="str">
        <f ca="1"/>
        <v>9P5</v>
      </c>
      <c r="C694" t="str">
        <f ca="1"/>
        <v>MT8-EU9-HK8-9P5</v>
      </c>
      <c r="D694" t="str">
        <f ca="1"/>
        <v>Research &amp; Innovation</v>
      </c>
      <c r="E694" t="str">
        <f ca="1"/>
        <v>Formula</v>
      </c>
      <c r="F694" t="str">
        <f ca="1"/>
        <v>Technology</v>
      </c>
      <c r="G694" t="str">
        <f ca="1"/>
        <v>TEC - Technology Composition Architecture</v>
      </c>
      <c r="H694" t="str">
        <f ca="1"/>
        <v>Data linked to the composition of the family it belongs to : quantity, concentration, component name, etc.</v>
      </c>
      <c r="I694" t="str">
        <f ca="1"/>
        <v>Logical Connectors Replace [TEC]</v>
      </c>
      <c r="J694" t="str">
        <f ca="1"/>
        <v>Logical Connectors Replace</v>
      </c>
      <c r="K694" t="str">
        <f ca="1"/>
        <v>TEC</v>
      </c>
      <c r="L694" t="str">
        <f ca="1"/>
        <v>TBD</v>
      </c>
      <c r="M694">
        <f ca="1"/>
        <v>0</v>
      </c>
      <c r="N694" t="str">
        <f ca="1"/>
        <v>Obsolete</v>
      </c>
      <c r="W694" s="4">
        <v>0</v>
      </c>
      <c r="X694" s="4">
        <v>0</v>
      </c>
      <c r="Y694" s="4">
        <v>0</v>
      </c>
      <c r="Z694" s="4">
        <v>0</v>
      </c>
      <c r="AA694">
        <v>0</v>
      </c>
    </row>
    <row r="695" spans="1:35" hidden="1" x14ac:dyDescent="0.35">
      <c r="A695" t="str">
        <f t="shared" ca="1" si="17"/>
        <v>SocleSOC - Socle Attribute DictionnaryLOV value EN</v>
      </c>
      <c r="B695" t="str">
        <f ca="1"/>
        <v>UBA</v>
      </c>
      <c r="C695" t="str">
        <f ca="1"/>
        <v>MT8-X5G-RDN-UBA</v>
      </c>
      <c r="D695" t="str">
        <f ca="1"/>
        <v>Research &amp; Innovation</v>
      </c>
      <c r="E695" t="str">
        <f ca="1"/>
        <v>Formula</v>
      </c>
      <c r="F695" t="str">
        <f ca="1"/>
        <v>Socle</v>
      </c>
      <c r="G695" t="str">
        <f ca="1"/>
        <v>SOC - Socle Attribute Dictionnary</v>
      </c>
      <c r="H695" t="str">
        <f ca="1"/>
        <v>List of all socle attributes and their pages, blocs location and respective list of values</v>
      </c>
      <c r="I695" t="str">
        <f ca="1"/>
        <v>LOV value EN [SOC]</v>
      </c>
      <c r="J695" t="str">
        <f ca="1"/>
        <v>LOV value EN</v>
      </c>
      <c r="K695" t="str">
        <f ca="1"/>
        <v>SOC</v>
      </c>
      <c r="L695" t="str">
        <f ca="1"/>
        <v>TBD</v>
      </c>
      <c r="M695">
        <f ca="1"/>
        <v>0</v>
      </c>
      <c r="N695" t="str">
        <f ca="1"/>
        <v>Obsolete</v>
      </c>
      <c r="W695" s="4">
        <v>0</v>
      </c>
      <c r="X695" s="4">
        <v>0</v>
      </c>
      <c r="Y695" s="4">
        <v>0</v>
      </c>
      <c r="Z695" s="4">
        <v>0</v>
      </c>
      <c r="AA695">
        <v>0</v>
      </c>
    </row>
    <row r="696" spans="1:35" hidden="1" x14ac:dyDescent="0.35">
      <c r="A696" t="str">
        <f t="shared" ca="1" si="17"/>
        <v>SocleSOC - Socle PerformanceMaintien de la coiffure</v>
      </c>
      <c r="B696" t="str">
        <f ca="1"/>
        <v>9FH</v>
      </c>
      <c r="C696" t="str">
        <f ca="1"/>
        <v>MT8-X5G-M10-9FH</v>
      </c>
      <c r="D696" t="str">
        <f ca="1"/>
        <v>Research &amp; Innovation</v>
      </c>
      <c r="E696" t="str">
        <f ca="1"/>
        <v>Formula</v>
      </c>
      <c r="F696" t="str">
        <f ca="1"/>
        <v>Socle</v>
      </c>
      <c r="G696" t="str">
        <f ca="1"/>
        <v>SOC - Socle Performance</v>
      </c>
      <c r="H696" t="str">
        <f ca="1"/>
        <v>Elements enabling to identify and characterize a Socle</v>
      </c>
      <c r="I696" t="str">
        <f ca="1"/>
        <v>Maintien de la coiffure [SOC]</v>
      </c>
      <c r="J696" t="str">
        <f ca="1"/>
        <v>Maintien de la coiffure</v>
      </c>
      <c r="K696" t="str">
        <f ca="1"/>
        <v>SOC</v>
      </c>
      <c r="L696" t="str">
        <f ca="1"/>
        <v>TBD</v>
      </c>
      <c r="M696">
        <f ca="1"/>
        <v>0</v>
      </c>
      <c r="N696" t="str">
        <f ca="1"/>
        <v>Obsolete</v>
      </c>
      <c r="W696" s="4">
        <v>0</v>
      </c>
      <c r="X696" s="4">
        <v>0</v>
      </c>
      <c r="Y696" s="4">
        <v>0</v>
      </c>
      <c r="Z696" s="4">
        <v>0</v>
      </c>
      <c r="AA696">
        <v>0</v>
      </c>
    </row>
    <row r="697" spans="1:35" x14ac:dyDescent="0.35">
      <c r="A697" t="str">
        <f t="shared" ca="1" si="17"/>
        <v>MD Formula General InformationFGI - Formula Safety CharacteristicsMake-up Gesture Code</v>
      </c>
      <c r="B697" t="str">
        <f ca="1"/>
        <v>0PB</v>
      </c>
      <c r="C697" t="str">
        <f ca="1"/>
        <v>MT8-JNY-T3Z-0PB</v>
      </c>
      <c r="D697" t="str">
        <f ca="1"/>
        <v>Research &amp; Innovation</v>
      </c>
      <c r="E697" t="str">
        <f ca="1"/>
        <v>Formula</v>
      </c>
      <c r="F697" t="str">
        <f ca="1"/>
        <v>MD Formula General Information</v>
      </c>
      <c r="G697" t="str">
        <f ca="1"/>
        <v>FGI - Formula Safety Characteristics</v>
      </c>
      <c r="H69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697" t="str">
        <f ca="1"/>
        <v>Make-up Gesture Code [FGI]</v>
      </c>
      <c r="J697" t="str">
        <f ca="1"/>
        <v>Make-up Gesture Code</v>
      </c>
      <c r="K697" t="str">
        <f ca="1"/>
        <v>FGI</v>
      </c>
      <c r="L697" t="str">
        <f ca="1"/>
        <v>Code that represents a specific gesture or technique used in applying makeup</v>
      </c>
      <c r="M697">
        <f ca="1"/>
        <v>0</v>
      </c>
      <c r="N697" t="str">
        <f ca="1"/>
        <v>Validated</v>
      </c>
      <c r="O697">
        <f>Feuil1!$B$1</f>
        <v>20230823</v>
      </c>
      <c r="P697" t="str">
        <f ca="1">VLOOKUP(F697,Feuil1!$A$13:$D$33,2,FALSE)</f>
        <v>Validated</v>
      </c>
      <c r="Q697" t="str">
        <f ca="1">VLOOKUP(F697,Feuil1!$A$13:$D$33,3,FALSE)</f>
        <v>Mourad B</v>
      </c>
      <c r="R697" t="str">
        <f ca="1">VLOOKUP(F697,Feuil1!$A$13:$D$33,4,FALSE)</f>
        <v>Arnaud H</v>
      </c>
      <c r="W697" t="str">
        <f ca="1">_xlfn.XLOOKUP(A697,SDDS!A:A,SDDS!G:G,FALSE)</f>
        <v>fgi_formula_safety_characteristics</v>
      </c>
      <c r="X697" t="str">
        <f ca="1">_xlfn.XLOOKUP(A697,SDDS!A:A,SDDS!H:H,FALSE)</f>
        <v>make_up_gesture_code</v>
      </c>
      <c r="Y697">
        <f ca="1">_xlfn.XLOOKUP(A697,SDDS!A:A,SDDS!I:I,FALSE)</f>
        <v>0</v>
      </c>
      <c r="Z697">
        <f ca="1">_xlfn.XLOOKUP(A697,SDDS!A:A,SDDS!J:J,FALSE)</f>
        <v>0</v>
      </c>
      <c r="AA697">
        <f ca="1">_xlfn.XLOOKUP(A697,SDDS!A:A,SDDS!K:K,FALSE)</f>
        <v>0</v>
      </c>
      <c r="AD697" t="str">
        <f ca="1">_xlfn.XLOOKUP(A697,'Extract Diagnostic'!A:A,'Extract Diagnostic'!L:L,"0")</f>
        <v>LICENSE TO OPERATE</v>
      </c>
      <c r="AE697" t="str">
        <f ca="1">_xlfn.XLOOKUP(A697,'Extract Diagnostic'!A:A,'Extract Diagnostic'!M:M,"0")</f>
        <v>LICENSE TO OPERATE</v>
      </c>
      <c r="AF697" t="str">
        <f ca="1">_xlfn.XLOOKUP(A697,'Extract Diagnostic'!A:A,'Extract Diagnostic'!N:N,"0")</f>
        <v>LICENSE TO OPERATE</v>
      </c>
      <c r="AG697" t="str">
        <f ca="1">_xlfn.XLOOKUP(A697,'Extract Diagnostic'!A:A,'Extract Diagnostic'!X:X,"0")</f>
        <v>HIGH</v>
      </c>
      <c r="AH697" t="str">
        <f ca="1">_xlfn.XLOOKUP(A697,'Extract Diagnostic'!A:A,'Extract Diagnostic'!Y:Y,"0")</f>
        <v>HIGH</v>
      </c>
      <c r="AI697" t="str">
        <f ca="1">_xlfn.XLOOKUP(A697,'Extract Diagnostic'!A:A,'Extract Diagnostic'!Z:Z,"0")</f>
        <v>HIGH</v>
      </c>
    </row>
    <row r="698" spans="1:35" x14ac:dyDescent="0.35">
      <c r="A698" t="str">
        <f t="shared" ca="1" si="17"/>
        <v>MD Formula General InformationFGI - Formula Safety CharacteristicsMake-up Gesture Name</v>
      </c>
      <c r="B698" t="str">
        <f ca="1"/>
        <v>Q2R</v>
      </c>
      <c r="C698" t="str">
        <f ca="1"/>
        <v>MT8-JNY-T3Z-Q2R</v>
      </c>
      <c r="D698" t="str">
        <f ca="1"/>
        <v>Research &amp; Innovation</v>
      </c>
      <c r="E698" t="str">
        <f ca="1"/>
        <v>Formula</v>
      </c>
      <c r="F698" t="str">
        <f ca="1"/>
        <v>MD Formula General Information</v>
      </c>
      <c r="G698" t="str">
        <f ca="1"/>
        <v>FGI - Formula Safety Characteristics</v>
      </c>
      <c r="H69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698" t="str">
        <f ca="1"/>
        <v>Make-up Gesture Name [FGI]</v>
      </c>
      <c r="J698" t="str">
        <f ca="1"/>
        <v>Make-up Gesture Name</v>
      </c>
      <c r="K698" t="str">
        <f ca="1"/>
        <v>FGI</v>
      </c>
      <c r="L698" t="str">
        <f ca="1"/>
        <v>Gesture to apply the product</v>
      </c>
      <c r="M698">
        <f ca="1"/>
        <v>0</v>
      </c>
      <c r="N698" t="str">
        <f ca="1"/>
        <v>Validated</v>
      </c>
      <c r="O698">
        <f>Feuil1!$B$1</f>
        <v>20230823</v>
      </c>
      <c r="P698" t="str">
        <f ca="1">VLOOKUP(F698,Feuil1!$A$13:$D$33,2,FALSE)</f>
        <v>Validated</v>
      </c>
      <c r="Q698" t="str">
        <f ca="1">VLOOKUP(F698,Feuil1!$A$13:$D$33,3,FALSE)</f>
        <v>Mourad B</v>
      </c>
      <c r="R698" t="str">
        <f ca="1">VLOOKUP(F698,Feuil1!$A$13:$D$33,4,FALSE)</f>
        <v>Arnaud H</v>
      </c>
      <c r="W698" t="str">
        <f ca="1">_xlfn.XLOOKUP(A698,SDDS!A:A,SDDS!G:G,FALSE)</f>
        <v>fgi_formula_safety_characteristics</v>
      </c>
      <c r="X698" t="str">
        <f ca="1">_xlfn.XLOOKUP(A698,SDDS!A:A,SDDS!H:H,FALSE)</f>
        <v>make_up_gesture_name_en</v>
      </c>
      <c r="Y698" t="str">
        <f ca="1">_xlfn.XLOOKUP(A698,SDDS!A:A,SDDS!I:I,FALSE)</f>
        <v>make_up_gesture_name_fr</v>
      </c>
      <c r="Z698">
        <f ca="1">_xlfn.XLOOKUP(A698,SDDS!A:A,SDDS!J:J,FALSE)</f>
        <v>0</v>
      </c>
      <c r="AA698">
        <f ca="1">_xlfn.XLOOKUP(A698,SDDS!A:A,SDDS!K:K,FALSE)</f>
        <v>0</v>
      </c>
      <c r="AD698" t="str">
        <f ca="1">_xlfn.XLOOKUP(A698,'Extract Diagnostic'!A:A,'Extract Diagnostic'!L:L,"0")</f>
        <v>LICENSE TO OPERATE</v>
      </c>
      <c r="AE698" t="str">
        <f ca="1">_xlfn.XLOOKUP(A698,'Extract Diagnostic'!A:A,'Extract Diagnostic'!M:M,"0")</f>
        <v>LICENSE TO OPERATE</v>
      </c>
      <c r="AF698" t="str">
        <f ca="1">_xlfn.XLOOKUP(A698,'Extract Diagnostic'!A:A,'Extract Diagnostic'!N:N,"0")</f>
        <v>LICENSE TO OPERATE</v>
      </c>
      <c r="AG698" t="str">
        <f ca="1">_xlfn.XLOOKUP(A698,'Extract Diagnostic'!A:A,'Extract Diagnostic'!X:X,"0")</f>
        <v>HIGH</v>
      </c>
      <c r="AH698" t="str">
        <f ca="1">_xlfn.XLOOKUP(A698,'Extract Diagnostic'!A:A,'Extract Diagnostic'!Y:Y,"0")</f>
        <v>HIGH</v>
      </c>
      <c r="AI698" t="str">
        <f ca="1">_xlfn.XLOOKUP(A698,'Extract Diagnostic'!A:A,'Extract Diagnostic'!Z:Z,"0")</f>
        <v>HIGH</v>
      </c>
    </row>
    <row r="699" spans="1:35" hidden="1" x14ac:dyDescent="0.35">
      <c r="A699" t="str">
        <f t="shared" ca="1" si="17"/>
        <v>SocleSOC - Socle Attribute DictionnaryMandatory attribute flag</v>
      </c>
      <c r="B699" t="str">
        <f ca="1"/>
        <v>8BA</v>
      </c>
      <c r="C699" t="str">
        <f ca="1"/>
        <v>MT8-X5G-RDN-8BA</v>
      </c>
      <c r="D699" t="str">
        <f ca="1"/>
        <v>Research &amp; Innovation</v>
      </c>
      <c r="E699" t="str">
        <f ca="1"/>
        <v>Formula</v>
      </c>
      <c r="F699" t="str">
        <f ca="1"/>
        <v>Socle</v>
      </c>
      <c r="G699" t="str">
        <f ca="1"/>
        <v>SOC - Socle Attribute Dictionnary</v>
      </c>
      <c r="H699" t="str">
        <f ca="1"/>
        <v>List of all socle attributes and their pages, blocs location and respective list of values</v>
      </c>
      <c r="I699" t="str">
        <f ca="1"/>
        <v>Mandatory attribute flag [SOC]</v>
      </c>
      <c r="J699" t="str">
        <f ca="1"/>
        <v>Mandatory attribute flag</v>
      </c>
      <c r="K699" t="str">
        <f ca="1"/>
        <v>SOC</v>
      </c>
      <c r="L699" t="str">
        <f ca="1"/>
        <v>Is this attribute mandatory to fill in? Values can be True or False</v>
      </c>
      <c r="M699">
        <f ca="1"/>
        <v>0</v>
      </c>
      <c r="N699" t="str">
        <f ca="1"/>
        <v>Validated</v>
      </c>
      <c r="W699" s="4">
        <v>0</v>
      </c>
      <c r="X699" s="4">
        <v>0</v>
      </c>
      <c r="Y699" s="4">
        <v>0</v>
      </c>
      <c r="Z699" s="4">
        <v>0</v>
      </c>
      <c r="AA699">
        <v>0</v>
      </c>
    </row>
    <row r="700" spans="1:35" x14ac:dyDescent="0.35">
      <c r="A700" t="str">
        <f t="shared" ca="1" si="17"/>
        <v>MD Formula General InformationFGI - Formula Environmental Impact FactorsMarine Eutrophication - End-of-life Footprint per dose</v>
      </c>
      <c r="B700" t="str">
        <f ca="1"/>
        <v>44O</v>
      </c>
      <c r="C700" t="str">
        <f ca="1"/>
        <v>MT8-JNY-WWN-44O</v>
      </c>
      <c r="D700" t="str">
        <f ca="1"/>
        <v>Research &amp; Innovation</v>
      </c>
      <c r="E700" t="str">
        <f ca="1"/>
        <v>Formula</v>
      </c>
      <c r="F700" t="str">
        <f ca="1"/>
        <v>MD Formula General Information</v>
      </c>
      <c r="G700" t="str">
        <f ca="1"/>
        <v>FGI - Formula Environmental Impact Factors</v>
      </c>
      <c r="H70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0" t="str">
        <f ca="1"/>
        <v>Marine Eutrophication - End-of-life Footprint per dose [FGI]</v>
      </c>
      <c r="J700" t="str">
        <f ca="1"/>
        <v>Marine Eutrophication - End-of-life Footprint per dose</v>
      </c>
      <c r="K700" t="str">
        <f ca="1"/>
        <v>FGI</v>
      </c>
      <c r="L700" t="str">
        <f ca="1"/>
        <v>Marine Eutrophication (ME) end-of-life footprint for a gram of the ingredient</v>
      </c>
      <c r="M700">
        <f ca="1"/>
        <v>0</v>
      </c>
      <c r="N700" t="str">
        <f ca="1"/>
        <v>Validated</v>
      </c>
      <c r="O700">
        <f>Feuil1!$B$1</f>
        <v>20230823</v>
      </c>
      <c r="P700" t="str">
        <f ca="1">VLOOKUP(F700,Feuil1!$A$13:$D$33,2,FALSE)</f>
        <v>Validated</v>
      </c>
      <c r="Q700" t="str">
        <f ca="1">VLOOKUP(F700,Feuil1!$A$13:$D$33,3,FALSE)</f>
        <v>Mourad B</v>
      </c>
      <c r="R700" t="str">
        <f ca="1">VLOOKUP(F700,Feuil1!$A$13:$D$33,4,FALSE)</f>
        <v>Arnaud H</v>
      </c>
      <c r="W700" t="str">
        <f ca="1">_xlfn.XLOOKUP(A700,SDDS!A:A,SDDS!G:G,FALSE)</f>
        <v>fgi_formula_environmental_impact_factors</v>
      </c>
      <c r="X700" t="str">
        <f ca="1">_xlfn.XLOOKUP(A700,SDDS!A:A,SDDS!H:H,FALSE)</f>
        <v>marine_eutrophication_end_life_footprint_1dose</v>
      </c>
      <c r="Y700">
        <f ca="1">_xlfn.XLOOKUP(A700,SDDS!A:A,SDDS!I:I,FALSE)</f>
        <v>0</v>
      </c>
      <c r="Z700">
        <f ca="1">_xlfn.XLOOKUP(A700,SDDS!A:A,SDDS!J:J,FALSE)</f>
        <v>0</v>
      </c>
      <c r="AA700">
        <f ca="1">_xlfn.XLOOKUP(A700,SDDS!A:A,SDDS!K:K,FALSE)</f>
        <v>0</v>
      </c>
      <c r="AD700" t="str">
        <f ca="1">_xlfn.XLOOKUP(A700,'Extract Diagnostic'!A:A,'Extract Diagnostic'!L:L,"0")</f>
        <v>LICENSE TO OPERATE</v>
      </c>
      <c r="AE700" t="str">
        <f ca="1">_xlfn.XLOOKUP(A700,'Extract Diagnostic'!A:A,'Extract Diagnostic'!M:M,"0")</f>
        <v>LOW</v>
      </c>
      <c r="AF700" t="str">
        <f ca="1">_xlfn.XLOOKUP(A700,'Extract Diagnostic'!A:A,'Extract Diagnostic'!N:N,"0")</f>
        <v>LOW</v>
      </c>
      <c r="AG700" t="str">
        <f ca="1">_xlfn.XLOOKUP(A700,'Extract Diagnostic'!A:A,'Extract Diagnostic'!X:X,"0")</f>
        <v>HIGH</v>
      </c>
      <c r="AH700" t="str">
        <f ca="1">_xlfn.XLOOKUP(A700,'Extract Diagnostic'!A:A,'Extract Diagnostic'!Y:Y,"0")</f>
        <v>HIGH</v>
      </c>
      <c r="AI700" t="str">
        <f ca="1">_xlfn.XLOOKUP(A700,'Extract Diagnostic'!A:A,'Extract Diagnostic'!Z:Z,"0")</f>
        <v>-</v>
      </c>
    </row>
    <row r="701" spans="1:35" x14ac:dyDescent="0.35">
      <c r="A701" t="str">
        <f t="shared" ca="1" si="17"/>
        <v>MD Formula General InformationFGI - Formula Environmental Impact FactorsMarine Eutrophication - End-of-life Footprint per gram</v>
      </c>
      <c r="B701" t="str">
        <f ca="1"/>
        <v>ZI4</v>
      </c>
      <c r="C701" t="str">
        <f ca="1"/>
        <v>MT8-JNY-WWN-ZI4</v>
      </c>
      <c r="D701" t="str">
        <f ca="1"/>
        <v>Research &amp; Innovation</v>
      </c>
      <c r="E701" t="str">
        <f ca="1"/>
        <v>Formula</v>
      </c>
      <c r="F701" t="str">
        <f ca="1"/>
        <v>MD Formula General Information</v>
      </c>
      <c r="G701" t="str">
        <f ca="1"/>
        <v>FGI - Formula Environmental Impact Factors</v>
      </c>
      <c r="H70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1" t="str">
        <f ca="1"/>
        <v>Marine Eutrophication - End-of-life Footprint per gram [FGI]</v>
      </c>
      <c r="J701" t="str">
        <f ca="1"/>
        <v>Marine Eutrophication - End-of-life Footprint per gram</v>
      </c>
      <c r="K701" t="str">
        <f ca="1"/>
        <v>FGI</v>
      </c>
      <c r="L701" t="str">
        <f ca="1"/>
        <v>Marine Eutrophication (ME) end-of-life footprint for a gram of the ingredient</v>
      </c>
      <c r="M701">
        <f ca="1"/>
        <v>0</v>
      </c>
      <c r="N701" t="str">
        <f ca="1"/>
        <v>Validated</v>
      </c>
      <c r="O701">
        <f>Feuil1!$B$1</f>
        <v>20230823</v>
      </c>
      <c r="P701" t="str">
        <f ca="1">VLOOKUP(F701,Feuil1!$A$13:$D$33,2,FALSE)</f>
        <v>Validated</v>
      </c>
      <c r="Q701" t="str">
        <f ca="1">VLOOKUP(F701,Feuil1!$A$13:$D$33,3,FALSE)</f>
        <v>Mourad B</v>
      </c>
      <c r="R701" t="str">
        <f ca="1">VLOOKUP(F701,Feuil1!$A$13:$D$33,4,FALSE)</f>
        <v>Arnaud H</v>
      </c>
      <c r="W701" t="str">
        <f ca="1">_xlfn.XLOOKUP(A701,SDDS!A:A,SDDS!G:G,FALSE)</f>
        <v>fgi_formula_environmental_impact_factors</v>
      </c>
      <c r="X701">
        <f ca="1">_xlfn.XLOOKUP(A701,SDDS!A:A,SDDS!H:H,FALSE)</f>
        <v>0</v>
      </c>
      <c r="Y701">
        <f ca="1">_xlfn.XLOOKUP(A701,SDDS!A:A,SDDS!I:I,FALSE)</f>
        <v>0</v>
      </c>
      <c r="Z701">
        <f ca="1">_xlfn.XLOOKUP(A701,SDDS!A:A,SDDS!J:J,FALSE)</f>
        <v>0</v>
      </c>
      <c r="AA701">
        <f ca="1">_xlfn.XLOOKUP(A701,SDDS!A:A,SDDS!K:K,FALSE)</f>
        <v>0</v>
      </c>
      <c r="AD701" t="str">
        <f ca="1">_xlfn.XLOOKUP(A701,'Extract Diagnostic'!A:A,'Extract Diagnostic'!L:L,"0")</f>
        <v>LICENSE TO OPERATE</v>
      </c>
      <c r="AE701" t="str">
        <f ca="1">_xlfn.XLOOKUP(A701,'Extract Diagnostic'!A:A,'Extract Diagnostic'!M:M,"0")</f>
        <v>LOW</v>
      </c>
      <c r="AF701" t="str">
        <f ca="1">_xlfn.XLOOKUP(A701,'Extract Diagnostic'!A:A,'Extract Diagnostic'!N:N,"0")</f>
        <v>LOW</v>
      </c>
      <c r="AG701" t="str">
        <f ca="1">_xlfn.XLOOKUP(A701,'Extract Diagnostic'!A:A,'Extract Diagnostic'!X:X,"0")</f>
        <v>HIGH</v>
      </c>
      <c r="AH701" t="str">
        <f ca="1">_xlfn.XLOOKUP(A701,'Extract Diagnostic'!A:A,'Extract Diagnostic'!Y:Y,"0")</f>
        <v>HIGH</v>
      </c>
      <c r="AI701" t="str">
        <f ca="1">_xlfn.XLOOKUP(A701,'Extract Diagnostic'!A:A,'Extract Diagnostic'!Z:Z,"0")</f>
        <v>-</v>
      </c>
    </row>
    <row r="702" spans="1:35" x14ac:dyDescent="0.35">
      <c r="A702" t="str">
        <f t="shared" ca="1" si="17"/>
        <v>MD Formula General InformationFGI - Formula Environmental Impact FactorsMarine Eutrophication - End-of-life Impact per gram</v>
      </c>
      <c r="B702" t="str">
        <f ca="1"/>
        <v>LYT</v>
      </c>
      <c r="C702" t="str">
        <f ca="1"/>
        <v>MT8-JNY-WWN-LYT</v>
      </c>
      <c r="D702" t="str">
        <f ca="1"/>
        <v>Research &amp; Innovation</v>
      </c>
      <c r="E702" t="str">
        <f ca="1"/>
        <v>Formula</v>
      </c>
      <c r="F702" t="str">
        <f ca="1"/>
        <v>MD Formula General Information</v>
      </c>
      <c r="G702" t="str">
        <f ca="1"/>
        <v>FGI - Formula Environmental Impact Factors</v>
      </c>
      <c r="H70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2" t="str">
        <f ca="1"/>
        <v>Marine Eutrophication - End-of-life Impact per gram [FGI]</v>
      </c>
      <c r="J702" t="str">
        <f ca="1"/>
        <v>Marine Eutrophication - End-of-life Impact per gram</v>
      </c>
      <c r="K702" t="str">
        <f ca="1"/>
        <v>FGI</v>
      </c>
      <c r="L702" t="str">
        <f ca="1"/>
        <v>Marine Eutrophication (ME) end-of-life impact, in kilograms of nitrogen equivalent (kg N - eq), for a gram of the ingredient</v>
      </c>
      <c r="M702">
        <f ca="1"/>
        <v>0</v>
      </c>
      <c r="N702" t="str">
        <f ca="1"/>
        <v>Validated</v>
      </c>
      <c r="O702">
        <f>Feuil1!$B$1</f>
        <v>20230823</v>
      </c>
      <c r="P702" t="str">
        <f ca="1">VLOOKUP(F702,Feuil1!$A$13:$D$33,2,FALSE)</f>
        <v>Validated</v>
      </c>
      <c r="Q702" t="str">
        <f ca="1">VLOOKUP(F702,Feuil1!$A$13:$D$33,3,FALSE)</f>
        <v>Mourad B</v>
      </c>
      <c r="R702" t="str">
        <f ca="1">VLOOKUP(F702,Feuil1!$A$13:$D$33,4,FALSE)</f>
        <v>Arnaud H</v>
      </c>
      <c r="W702" t="str">
        <f ca="1">_xlfn.XLOOKUP(A702,SDDS!A:A,SDDS!G:G,FALSE)</f>
        <v>fgi_formula_environmental_impact_factors</v>
      </c>
      <c r="X702">
        <f ca="1">_xlfn.XLOOKUP(A702,SDDS!A:A,SDDS!H:H,FALSE)</f>
        <v>0</v>
      </c>
      <c r="Y702">
        <f ca="1">_xlfn.XLOOKUP(A702,SDDS!A:A,SDDS!I:I,FALSE)</f>
        <v>0</v>
      </c>
      <c r="Z702">
        <f ca="1">_xlfn.XLOOKUP(A702,SDDS!A:A,SDDS!J:J,FALSE)</f>
        <v>0</v>
      </c>
      <c r="AA702">
        <f ca="1">_xlfn.XLOOKUP(A702,SDDS!A:A,SDDS!K:K,FALSE)</f>
        <v>0</v>
      </c>
      <c r="AD702" t="str">
        <f ca="1">_xlfn.XLOOKUP(A702,'Extract Diagnostic'!A:A,'Extract Diagnostic'!L:L,"0")</f>
        <v>LICENSE TO OPERATE</v>
      </c>
      <c r="AE702" t="str">
        <f ca="1">_xlfn.XLOOKUP(A702,'Extract Diagnostic'!A:A,'Extract Diagnostic'!M:M,"0")</f>
        <v>LOW</v>
      </c>
      <c r="AF702" t="str">
        <f ca="1">_xlfn.XLOOKUP(A702,'Extract Diagnostic'!A:A,'Extract Diagnostic'!N:N,"0")</f>
        <v>LOW</v>
      </c>
      <c r="AG702" t="str">
        <f ca="1">_xlfn.XLOOKUP(A702,'Extract Diagnostic'!A:A,'Extract Diagnostic'!X:X,"0")</f>
        <v>HIGH</v>
      </c>
      <c r="AH702" t="str">
        <f ca="1">_xlfn.XLOOKUP(A702,'Extract Diagnostic'!A:A,'Extract Diagnostic'!Y:Y,"0")</f>
        <v>HIGH</v>
      </c>
      <c r="AI702" t="str">
        <f ca="1">_xlfn.XLOOKUP(A702,'Extract Diagnostic'!A:A,'Extract Diagnostic'!Z:Z,"0")</f>
        <v>-</v>
      </c>
    </row>
    <row r="703" spans="1:35" x14ac:dyDescent="0.35">
      <c r="A703" t="str">
        <f t="shared" ca="1" si="17"/>
        <v>MD Formula General InformationFGI - Formula Environmental Impact FactorsMarine Eutrophication - Heating Water Indicator per liter</v>
      </c>
      <c r="B703" t="str">
        <f ca="1"/>
        <v>36V</v>
      </c>
      <c r="C703" t="str">
        <f ca="1"/>
        <v>MT8-JNY-WWN-36V</v>
      </c>
      <c r="D703" t="str">
        <f ca="1"/>
        <v>Research &amp; Innovation</v>
      </c>
      <c r="E703" t="str">
        <f ca="1"/>
        <v>Formula</v>
      </c>
      <c r="F703" t="str">
        <f ca="1"/>
        <v>MD Formula General Information</v>
      </c>
      <c r="G703" t="str">
        <f ca="1"/>
        <v>FGI - Formula Environmental Impact Factors</v>
      </c>
      <c r="H70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3" t="str">
        <f ca="1"/>
        <v>Marine Eutrophication - Heating Water Indicator per liter [FGI]</v>
      </c>
      <c r="J703" t="str">
        <f ca="1"/>
        <v>Marine Eutrophication - Heating Water Indicator per liter</v>
      </c>
      <c r="K703" t="str">
        <f ca="1"/>
        <v>FGI</v>
      </c>
      <c r="L703" t="str">
        <f ca="1"/>
        <v>Marine Eutrophication (ME) heating water indicator per liter of the ingredient</v>
      </c>
      <c r="M703">
        <f ca="1"/>
        <v>0</v>
      </c>
      <c r="N703" t="str">
        <f ca="1"/>
        <v>Validated</v>
      </c>
      <c r="O703">
        <f>Feuil1!$B$1</f>
        <v>20230823</v>
      </c>
      <c r="P703" t="str">
        <f ca="1">VLOOKUP(F703,Feuil1!$A$13:$D$33,2,FALSE)</f>
        <v>Validated</v>
      </c>
      <c r="Q703" t="str">
        <f ca="1">VLOOKUP(F703,Feuil1!$A$13:$D$33,3,FALSE)</f>
        <v>Mourad B</v>
      </c>
      <c r="R703" t="str">
        <f ca="1">VLOOKUP(F703,Feuil1!$A$13:$D$33,4,FALSE)</f>
        <v>Arnaud H</v>
      </c>
      <c r="W703" t="str">
        <f ca="1">_xlfn.XLOOKUP(A703,SDDS!A:A,SDDS!G:G,FALSE)</f>
        <v>fgi_formula_environmental_impact_factors</v>
      </c>
      <c r="X703">
        <f ca="1">_xlfn.XLOOKUP(A703,SDDS!A:A,SDDS!H:H,FALSE)</f>
        <v>0</v>
      </c>
      <c r="Y703">
        <f ca="1">_xlfn.XLOOKUP(A703,SDDS!A:A,SDDS!I:I,FALSE)</f>
        <v>0</v>
      </c>
      <c r="Z703">
        <f ca="1">_xlfn.XLOOKUP(A703,SDDS!A:A,SDDS!J:J,FALSE)</f>
        <v>0</v>
      </c>
      <c r="AA703">
        <f ca="1">_xlfn.XLOOKUP(A703,SDDS!A:A,SDDS!K:K,FALSE)</f>
        <v>0</v>
      </c>
      <c r="AD703" t="str">
        <f ca="1">_xlfn.XLOOKUP(A703,'Extract Diagnostic'!A:A,'Extract Diagnostic'!L:L,"0")</f>
        <v>LICENSE TO OPERATE</v>
      </c>
      <c r="AE703" t="str">
        <f ca="1">_xlfn.XLOOKUP(A703,'Extract Diagnostic'!A:A,'Extract Diagnostic'!M:M,"0")</f>
        <v>LOW</v>
      </c>
      <c r="AF703" t="str">
        <f ca="1">_xlfn.XLOOKUP(A703,'Extract Diagnostic'!A:A,'Extract Diagnostic'!N:N,"0")</f>
        <v>LOW</v>
      </c>
      <c r="AG703" t="str">
        <f ca="1">_xlfn.XLOOKUP(A703,'Extract Diagnostic'!A:A,'Extract Diagnostic'!X:X,"0")</f>
        <v>HIGH</v>
      </c>
      <c r="AH703" t="str">
        <f ca="1">_xlfn.XLOOKUP(A703,'Extract Diagnostic'!A:A,'Extract Diagnostic'!Y:Y,"0")</f>
        <v>HIGH</v>
      </c>
      <c r="AI703" t="str">
        <f ca="1">_xlfn.XLOOKUP(A703,'Extract Diagnostic'!A:A,'Extract Diagnostic'!Z:Z,"0")</f>
        <v>-</v>
      </c>
    </row>
    <row r="704" spans="1:35" x14ac:dyDescent="0.35">
      <c r="A704" t="str">
        <f t="shared" ca="1" si="17"/>
        <v>MD Formula General InformationFGI - Formula Environmental Impact FactorsMarine Eutrophication - Normalization Coefficient</v>
      </c>
      <c r="B704" t="str">
        <f ca="1"/>
        <v>X01</v>
      </c>
      <c r="C704" t="str">
        <f ca="1"/>
        <v>MT8-JNY-WWN-X01</v>
      </c>
      <c r="D704" t="str">
        <f ca="1"/>
        <v>Research &amp; Innovation</v>
      </c>
      <c r="E704" t="str">
        <f ca="1"/>
        <v>Formula</v>
      </c>
      <c r="F704" t="str">
        <f ca="1"/>
        <v>MD Formula General Information</v>
      </c>
      <c r="G704" t="str">
        <f ca="1"/>
        <v>FGI - Formula Environmental Impact Factors</v>
      </c>
      <c r="H70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4" t="str">
        <f ca="1"/>
        <v>Marine Eutrophication - Normalization Coefficient [FGI]</v>
      </c>
      <c r="J704" t="str">
        <f ca="1"/>
        <v>Marine Eutrophication - Normalization Coefficient</v>
      </c>
      <c r="K704" t="str">
        <f ca="1"/>
        <v>FGI</v>
      </c>
      <c r="L704" t="str">
        <f ca="1"/>
        <v>Marine Eutrophication (ME) normalization coefficient</v>
      </c>
      <c r="M704">
        <f ca="1"/>
        <v>0</v>
      </c>
      <c r="N704" t="str">
        <f ca="1"/>
        <v>Validated</v>
      </c>
      <c r="O704">
        <f>Feuil1!$B$1</f>
        <v>20230823</v>
      </c>
      <c r="P704" t="str">
        <f ca="1">VLOOKUP(F704,Feuil1!$A$13:$D$33,2,FALSE)</f>
        <v>Validated</v>
      </c>
      <c r="Q704" t="str">
        <f ca="1">VLOOKUP(F704,Feuil1!$A$13:$D$33,3,FALSE)</f>
        <v>Mourad B</v>
      </c>
      <c r="R704" t="str">
        <f ca="1">VLOOKUP(F704,Feuil1!$A$13:$D$33,4,FALSE)</f>
        <v>Arnaud H</v>
      </c>
      <c r="W704" t="str">
        <f ca="1">_xlfn.XLOOKUP(A704,SDDS!A:A,SDDS!G:G,FALSE)</f>
        <v>fgi_formula_environmental_impact_factors</v>
      </c>
      <c r="X704">
        <f ca="1">_xlfn.XLOOKUP(A704,SDDS!A:A,SDDS!H:H,FALSE)</f>
        <v>0</v>
      </c>
      <c r="Y704">
        <f ca="1">_xlfn.XLOOKUP(A704,SDDS!A:A,SDDS!I:I,FALSE)</f>
        <v>0</v>
      </c>
      <c r="Z704">
        <f ca="1">_xlfn.XLOOKUP(A704,SDDS!A:A,SDDS!J:J,FALSE)</f>
        <v>0</v>
      </c>
      <c r="AA704">
        <f ca="1">_xlfn.XLOOKUP(A704,SDDS!A:A,SDDS!K:K,FALSE)</f>
        <v>0</v>
      </c>
      <c r="AD704" t="str">
        <f ca="1">_xlfn.XLOOKUP(A704,'Extract Diagnostic'!A:A,'Extract Diagnostic'!L:L,"0")</f>
        <v>LICENSE TO OPERATE</v>
      </c>
      <c r="AE704" t="str">
        <f ca="1">_xlfn.XLOOKUP(A704,'Extract Diagnostic'!A:A,'Extract Diagnostic'!M:M,"0")</f>
        <v>LOW</v>
      </c>
      <c r="AF704" t="str">
        <f ca="1">_xlfn.XLOOKUP(A704,'Extract Diagnostic'!A:A,'Extract Diagnostic'!N:N,"0")</f>
        <v>LOW</v>
      </c>
      <c r="AG704" t="str">
        <f ca="1">_xlfn.XLOOKUP(A704,'Extract Diagnostic'!A:A,'Extract Diagnostic'!X:X,"0")</f>
        <v>HIGH</v>
      </c>
      <c r="AH704" t="str">
        <f ca="1">_xlfn.XLOOKUP(A704,'Extract Diagnostic'!A:A,'Extract Diagnostic'!Y:Y,"0")</f>
        <v>HIGH</v>
      </c>
      <c r="AI704" t="str">
        <f ca="1">_xlfn.XLOOKUP(A704,'Extract Diagnostic'!A:A,'Extract Diagnostic'!Z:Z,"0")</f>
        <v>-</v>
      </c>
    </row>
    <row r="705" spans="1:35" x14ac:dyDescent="0.35">
      <c r="A705" t="str">
        <f t="shared" ca="1" si="17"/>
        <v>MD Formula General InformationFGI - Formula Environmental Impact FactorsMarine Eutrophication - Production Footprint per dose</v>
      </c>
      <c r="B705" t="str">
        <f ca="1"/>
        <v>JDW</v>
      </c>
      <c r="C705" t="str">
        <f ca="1"/>
        <v>MT8-JNY-WWN-JDW</v>
      </c>
      <c r="D705" t="str">
        <f ca="1"/>
        <v>Research &amp; Innovation</v>
      </c>
      <c r="E705" t="str">
        <f ca="1"/>
        <v>Formula</v>
      </c>
      <c r="F705" t="str">
        <f ca="1"/>
        <v>MD Formula General Information</v>
      </c>
      <c r="G705" t="str">
        <f ca="1"/>
        <v>FGI - Formula Environmental Impact Factors</v>
      </c>
      <c r="H7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5" t="str">
        <f ca="1"/>
        <v>Marine Eutrophication - Production Footprint per dose [FGI]</v>
      </c>
      <c r="J705" t="str">
        <f ca="1"/>
        <v>Marine Eutrophication - Production Footprint per dose</v>
      </c>
      <c r="K705" t="str">
        <f ca="1"/>
        <v>FGI</v>
      </c>
      <c r="L705" t="str">
        <f ca="1"/>
        <v>Marine Eutrophication (ME) production footprint for a gram of the ingredient</v>
      </c>
      <c r="M705">
        <f ca="1"/>
        <v>0</v>
      </c>
      <c r="N705" t="str">
        <f ca="1"/>
        <v>Validated</v>
      </c>
      <c r="O705">
        <f>Feuil1!$B$1</f>
        <v>20230823</v>
      </c>
      <c r="P705" t="str">
        <f ca="1">VLOOKUP(F705,Feuil1!$A$13:$D$33,2,FALSE)</f>
        <v>Validated</v>
      </c>
      <c r="Q705" t="str">
        <f ca="1">VLOOKUP(F705,Feuil1!$A$13:$D$33,3,FALSE)</f>
        <v>Mourad B</v>
      </c>
      <c r="R705" t="str">
        <f ca="1">VLOOKUP(F705,Feuil1!$A$13:$D$33,4,FALSE)</f>
        <v>Arnaud H</v>
      </c>
      <c r="W705" t="str">
        <f ca="1">_xlfn.XLOOKUP(A705,SDDS!A:A,SDDS!G:G,FALSE)</f>
        <v>fgi_formula_environmental_impact_factors</v>
      </c>
      <c r="X705" t="str">
        <f ca="1">_xlfn.XLOOKUP(A705,SDDS!A:A,SDDS!H:H,FALSE)</f>
        <v>marine_eutrophication_production_footprint_1dose</v>
      </c>
      <c r="Y705">
        <f ca="1">_xlfn.XLOOKUP(A705,SDDS!A:A,SDDS!I:I,FALSE)</f>
        <v>0</v>
      </c>
      <c r="Z705">
        <f ca="1">_xlfn.XLOOKUP(A705,SDDS!A:A,SDDS!J:J,FALSE)</f>
        <v>0</v>
      </c>
      <c r="AA705">
        <f ca="1">_xlfn.XLOOKUP(A705,SDDS!A:A,SDDS!K:K,FALSE)</f>
        <v>0</v>
      </c>
      <c r="AD705" t="str">
        <f ca="1">_xlfn.XLOOKUP(A705,'Extract Diagnostic'!A:A,'Extract Diagnostic'!L:L,"0")</f>
        <v>LICENSE TO OPERATE</v>
      </c>
      <c r="AE705" t="str">
        <f ca="1">_xlfn.XLOOKUP(A705,'Extract Diagnostic'!A:A,'Extract Diagnostic'!M:M,"0")</f>
        <v>LOW</v>
      </c>
      <c r="AF705" t="str">
        <f ca="1">_xlfn.XLOOKUP(A705,'Extract Diagnostic'!A:A,'Extract Diagnostic'!N:N,"0")</f>
        <v>LOW</v>
      </c>
      <c r="AG705" t="str">
        <f ca="1">_xlfn.XLOOKUP(A705,'Extract Diagnostic'!A:A,'Extract Diagnostic'!X:X,"0")</f>
        <v>HIGH</v>
      </c>
      <c r="AH705" t="str">
        <f ca="1">_xlfn.XLOOKUP(A705,'Extract Diagnostic'!A:A,'Extract Diagnostic'!Y:Y,"0")</f>
        <v>HIGH</v>
      </c>
      <c r="AI705" t="str">
        <f ca="1">_xlfn.XLOOKUP(A705,'Extract Diagnostic'!A:A,'Extract Diagnostic'!Z:Z,"0")</f>
        <v>-</v>
      </c>
    </row>
    <row r="706" spans="1:35" x14ac:dyDescent="0.35">
      <c r="A706" t="str">
        <f t="shared" ca="1" si="17"/>
        <v>MD Formula General InformationFGI - Formula Environmental Impact FactorsMarine Eutrophication - Production Footprint per gram</v>
      </c>
      <c r="B706" t="str">
        <f ca="1"/>
        <v>VSH</v>
      </c>
      <c r="C706" t="str">
        <f ca="1"/>
        <v>MT8-JNY-WWN-VSH</v>
      </c>
      <c r="D706" t="str">
        <f ca="1"/>
        <v>Research &amp; Innovation</v>
      </c>
      <c r="E706" t="str">
        <f ca="1"/>
        <v>Formula</v>
      </c>
      <c r="F706" t="str">
        <f ca="1"/>
        <v>MD Formula General Information</v>
      </c>
      <c r="G706" t="str">
        <f ca="1"/>
        <v>FGI - Formula Environmental Impact Factors</v>
      </c>
      <c r="H70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6" t="str">
        <f ca="1"/>
        <v>Marine Eutrophication - Production Footprint per gram [FGI]</v>
      </c>
      <c r="J706" t="str">
        <f ca="1"/>
        <v>Marine Eutrophication - Production Footprint per gram</v>
      </c>
      <c r="K706" t="str">
        <f ca="1"/>
        <v>FGI</v>
      </c>
      <c r="L706" t="str">
        <f ca="1"/>
        <v>Marine Eutrophication (ME) production footprint for a gram of the ingredient</v>
      </c>
      <c r="M706">
        <f ca="1"/>
        <v>0</v>
      </c>
      <c r="N706" t="str">
        <f ca="1"/>
        <v>Validated</v>
      </c>
      <c r="O706">
        <f>Feuil1!$B$1</f>
        <v>20230823</v>
      </c>
      <c r="P706" t="str">
        <f ca="1">VLOOKUP(F706,Feuil1!$A$13:$D$33,2,FALSE)</f>
        <v>Validated</v>
      </c>
      <c r="Q706" t="str">
        <f ca="1">VLOOKUP(F706,Feuil1!$A$13:$D$33,3,FALSE)</f>
        <v>Mourad B</v>
      </c>
      <c r="R706" t="str">
        <f ca="1">VLOOKUP(F706,Feuil1!$A$13:$D$33,4,FALSE)</f>
        <v>Arnaud H</v>
      </c>
      <c r="W706" t="str">
        <f ca="1">_xlfn.XLOOKUP(A706,SDDS!A:A,SDDS!G:G,FALSE)</f>
        <v>fgi_formula_environmental_impact_factors</v>
      </c>
      <c r="X706">
        <f ca="1">_xlfn.XLOOKUP(A706,SDDS!A:A,SDDS!H:H,FALSE)</f>
        <v>0</v>
      </c>
      <c r="Y706">
        <f ca="1">_xlfn.XLOOKUP(A706,SDDS!A:A,SDDS!I:I,FALSE)</f>
        <v>0</v>
      </c>
      <c r="Z706">
        <f ca="1">_xlfn.XLOOKUP(A706,SDDS!A:A,SDDS!J:J,FALSE)</f>
        <v>0</v>
      </c>
      <c r="AA706">
        <f ca="1">_xlfn.XLOOKUP(A706,SDDS!A:A,SDDS!K:K,FALSE)</f>
        <v>0</v>
      </c>
      <c r="AD706" t="str">
        <f ca="1">_xlfn.XLOOKUP(A706,'Extract Diagnostic'!A:A,'Extract Diagnostic'!L:L,"0")</f>
        <v>LICENSE TO OPERATE</v>
      </c>
      <c r="AE706" t="str">
        <f ca="1">_xlfn.XLOOKUP(A706,'Extract Diagnostic'!A:A,'Extract Diagnostic'!M:M,"0")</f>
        <v>LOW</v>
      </c>
      <c r="AF706" t="str">
        <f ca="1">_xlfn.XLOOKUP(A706,'Extract Diagnostic'!A:A,'Extract Diagnostic'!N:N,"0")</f>
        <v>LOW</v>
      </c>
      <c r="AG706" t="str">
        <f ca="1">_xlfn.XLOOKUP(A706,'Extract Diagnostic'!A:A,'Extract Diagnostic'!X:X,"0")</f>
        <v>HIGH</v>
      </c>
      <c r="AH706" t="str">
        <f ca="1">_xlfn.XLOOKUP(A706,'Extract Diagnostic'!A:A,'Extract Diagnostic'!Y:Y,"0")</f>
        <v>HIGH</v>
      </c>
      <c r="AI706" t="str">
        <f ca="1">_xlfn.XLOOKUP(A706,'Extract Diagnostic'!A:A,'Extract Diagnostic'!Z:Z,"0")</f>
        <v>-</v>
      </c>
    </row>
    <row r="707" spans="1:35" x14ac:dyDescent="0.35">
      <c r="A707" t="str">
        <f t="shared" ref="A707:A710" ca="1" si="18">F707&amp;G707&amp;J707</f>
        <v>MD Formula General InformationFGI - Formula Environmental Impact FactorsMarine Eutrophication - Production Impact per gram</v>
      </c>
      <c r="B707" t="str">
        <f ca="1"/>
        <v>DOY</v>
      </c>
      <c r="C707" t="str">
        <f ca="1"/>
        <v>MT8-JNY-WWN-DOY</v>
      </c>
      <c r="D707" t="str">
        <f ca="1"/>
        <v>Research &amp; Innovation</v>
      </c>
      <c r="E707" t="str">
        <f ca="1"/>
        <v>Formula</v>
      </c>
      <c r="F707" t="str">
        <f ca="1"/>
        <v>MD Formula General Information</v>
      </c>
      <c r="G707" t="str">
        <f ca="1"/>
        <v>FGI - Formula Environmental Impact Factors</v>
      </c>
      <c r="H70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7" t="str">
        <f ca="1"/>
        <v>Marine Eutrophication - Production Impact per gram [FGI]</v>
      </c>
      <c r="J707" t="str">
        <f ca="1"/>
        <v>Marine Eutrophication - Production Impact per gram</v>
      </c>
      <c r="K707" t="str">
        <f ca="1"/>
        <v>FGI</v>
      </c>
      <c r="L707" t="str">
        <f ca="1"/>
        <v>Marine Eutrophication (ME) production impact, in kilograms of nitrogen equivalent (kg N - eq), for a gram of the ingredient</v>
      </c>
      <c r="M707">
        <f ca="1"/>
        <v>0</v>
      </c>
      <c r="N707" t="str">
        <f ca="1"/>
        <v>Validated</v>
      </c>
      <c r="O707">
        <f>Feuil1!$B$1</f>
        <v>20230823</v>
      </c>
      <c r="P707" t="str">
        <f ca="1">VLOOKUP(F707,Feuil1!$A$13:$D$33,2,FALSE)</f>
        <v>Validated</v>
      </c>
      <c r="Q707" t="str">
        <f ca="1">VLOOKUP(F707,Feuil1!$A$13:$D$33,3,FALSE)</f>
        <v>Mourad B</v>
      </c>
      <c r="R707" t="str">
        <f ca="1">VLOOKUP(F707,Feuil1!$A$13:$D$33,4,FALSE)</f>
        <v>Arnaud H</v>
      </c>
      <c r="W707" t="str">
        <f ca="1">_xlfn.XLOOKUP(A707,SDDS!A:A,SDDS!G:G,FALSE)</f>
        <v>fgi_formula_environmental_impact_factors</v>
      </c>
      <c r="X707">
        <f ca="1">_xlfn.XLOOKUP(A707,SDDS!A:A,SDDS!H:H,FALSE)</f>
        <v>0</v>
      </c>
      <c r="Y707">
        <f ca="1">_xlfn.XLOOKUP(A707,SDDS!A:A,SDDS!I:I,FALSE)</f>
        <v>0</v>
      </c>
      <c r="Z707">
        <f ca="1">_xlfn.XLOOKUP(A707,SDDS!A:A,SDDS!J:J,FALSE)</f>
        <v>0</v>
      </c>
      <c r="AA707">
        <f ca="1">_xlfn.XLOOKUP(A707,SDDS!A:A,SDDS!K:K,FALSE)</f>
        <v>0</v>
      </c>
      <c r="AD707" t="str">
        <f ca="1">_xlfn.XLOOKUP(A707,'Extract Diagnostic'!A:A,'Extract Diagnostic'!L:L,"0")</f>
        <v>LICENSE TO OPERATE</v>
      </c>
      <c r="AE707" t="str">
        <f ca="1">_xlfn.XLOOKUP(A707,'Extract Diagnostic'!A:A,'Extract Diagnostic'!M:M,"0")</f>
        <v>LOW</v>
      </c>
      <c r="AF707" t="str">
        <f ca="1">_xlfn.XLOOKUP(A707,'Extract Diagnostic'!A:A,'Extract Diagnostic'!N:N,"0")</f>
        <v>LOW</v>
      </c>
      <c r="AG707" t="str">
        <f ca="1">_xlfn.XLOOKUP(A707,'Extract Diagnostic'!A:A,'Extract Diagnostic'!X:X,"0")</f>
        <v>HIGH</v>
      </c>
      <c r="AH707" t="str">
        <f ca="1">_xlfn.XLOOKUP(A707,'Extract Diagnostic'!A:A,'Extract Diagnostic'!Y:Y,"0")</f>
        <v>HIGH</v>
      </c>
      <c r="AI707" t="str">
        <f ca="1">_xlfn.XLOOKUP(A707,'Extract Diagnostic'!A:A,'Extract Diagnostic'!Z:Z,"0")</f>
        <v>-</v>
      </c>
    </row>
    <row r="708" spans="1:35" x14ac:dyDescent="0.35">
      <c r="A708" t="str">
        <f t="shared" ca="1" si="18"/>
        <v>MD Formula General InformationFGI - Formula Environmental Impact FactorsMarine Eutrophication - Use Footprint per dose</v>
      </c>
      <c r="B708" t="str">
        <f ca="1"/>
        <v>QZ1</v>
      </c>
      <c r="C708" t="str">
        <f ca="1"/>
        <v>MT8-JNY-WWN-QZ1</v>
      </c>
      <c r="D708" t="str">
        <f ca="1"/>
        <v>Research &amp; Innovation</v>
      </c>
      <c r="E708" t="str">
        <f ca="1"/>
        <v>Formula</v>
      </c>
      <c r="F708" t="str">
        <f ca="1"/>
        <v>MD Formula General Information</v>
      </c>
      <c r="G708" t="str">
        <f ca="1"/>
        <v>FGI - Formula Environmental Impact Factors</v>
      </c>
      <c r="H70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8" t="str">
        <f ca="1"/>
        <v>Marine Eutrophication - Use Footprint per dose [FGI]</v>
      </c>
      <c r="J708" t="str">
        <f ca="1"/>
        <v>Marine Eutrophication - Use Footprint per dose</v>
      </c>
      <c r="K708" t="str">
        <f ca="1"/>
        <v>FGI</v>
      </c>
      <c r="L708" t="str">
        <f ca="1"/>
        <v>Marine Eutrophication (ME) use footprint per dose of the ingredient</v>
      </c>
      <c r="M708">
        <f ca="1"/>
        <v>0</v>
      </c>
      <c r="N708" t="str">
        <f ca="1"/>
        <v>Validated</v>
      </c>
      <c r="O708">
        <f>Feuil1!$B$1</f>
        <v>20230823</v>
      </c>
      <c r="P708" t="str">
        <f ca="1">VLOOKUP(F708,Feuil1!$A$13:$D$33,2,FALSE)</f>
        <v>Validated</v>
      </c>
      <c r="Q708" t="str">
        <f ca="1">VLOOKUP(F708,Feuil1!$A$13:$D$33,3,FALSE)</f>
        <v>Mourad B</v>
      </c>
      <c r="R708" t="str">
        <f ca="1">VLOOKUP(F708,Feuil1!$A$13:$D$33,4,FALSE)</f>
        <v>Arnaud H</v>
      </c>
      <c r="W708" t="str">
        <f ca="1">_xlfn.XLOOKUP(A708,SDDS!A:A,SDDS!G:G,FALSE)</f>
        <v>fgi_formula_environmental_impact_factors</v>
      </c>
      <c r="X708" t="str">
        <f ca="1">_xlfn.XLOOKUP(A708,SDDS!A:A,SDDS!H:H,FALSE)</f>
        <v>marine_eutrophication_use_footprint_1dose</v>
      </c>
      <c r="Y708">
        <f ca="1">_xlfn.XLOOKUP(A708,SDDS!A:A,SDDS!I:I,FALSE)</f>
        <v>0</v>
      </c>
      <c r="Z708">
        <f ca="1">_xlfn.XLOOKUP(A708,SDDS!A:A,SDDS!J:J,FALSE)</f>
        <v>0</v>
      </c>
      <c r="AA708">
        <f ca="1">_xlfn.XLOOKUP(A708,SDDS!A:A,SDDS!K:K,FALSE)</f>
        <v>0</v>
      </c>
      <c r="AD708" t="str">
        <f ca="1">_xlfn.XLOOKUP(A708,'Extract Diagnostic'!A:A,'Extract Diagnostic'!L:L,"0")</f>
        <v>LICENSE TO OPERATE</v>
      </c>
      <c r="AE708" t="str">
        <f ca="1">_xlfn.XLOOKUP(A708,'Extract Diagnostic'!A:A,'Extract Diagnostic'!M:M,"0")</f>
        <v>LOW</v>
      </c>
      <c r="AF708" t="str">
        <f ca="1">_xlfn.XLOOKUP(A708,'Extract Diagnostic'!A:A,'Extract Diagnostic'!N:N,"0")</f>
        <v>LOW</v>
      </c>
      <c r="AG708" t="str">
        <f ca="1">_xlfn.XLOOKUP(A708,'Extract Diagnostic'!A:A,'Extract Diagnostic'!X:X,"0")</f>
        <v>HIGH</v>
      </c>
      <c r="AH708" t="str">
        <f ca="1">_xlfn.XLOOKUP(A708,'Extract Diagnostic'!A:A,'Extract Diagnostic'!Y:Y,"0")</f>
        <v>HIGH</v>
      </c>
      <c r="AI708" t="str">
        <f ca="1">_xlfn.XLOOKUP(A708,'Extract Diagnostic'!A:A,'Extract Diagnostic'!Z:Z,"0")</f>
        <v>-</v>
      </c>
    </row>
    <row r="709" spans="1:35" x14ac:dyDescent="0.35">
      <c r="A709" t="str">
        <f t="shared" ca="1" si="18"/>
        <v>MD Formula General InformationFGI - Formula Environmental Impact FactorsMarine Eutrophication - Use Footprint per gram</v>
      </c>
      <c r="B709" t="str">
        <f ca="1"/>
        <v>HUE</v>
      </c>
      <c r="C709" t="str">
        <f ca="1"/>
        <v>MT8-JNY-WWN-HUE</v>
      </c>
      <c r="D709" t="str">
        <f ca="1"/>
        <v>Research &amp; Innovation</v>
      </c>
      <c r="E709" t="str">
        <f ca="1"/>
        <v>Formula</v>
      </c>
      <c r="F709" t="str">
        <f ca="1"/>
        <v>MD Formula General Information</v>
      </c>
      <c r="G709" t="str">
        <f ca="1"/>
        <v>FGI - Formula Environmental Impact Factors</v>
      </c>
      <c r="H70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09" t="str">
        <f ca="1"/>
        <v>Marine Eutrophication - Use Footprint per gram [FGI]</v>
      </c>
      <c r="J709" t="str">
        <f ca="1"/>
        <v>Marine Eutrophication - Use Footprint per gram</v>
      </c>
      <c r="K709" t="str">
        <f ca="1"/>
        <v>FGI</v>
      </c>
      <c r="L709" t="str">
        <f ca="1"/>
        <v>Marine Eutrophication (ME) use footprint per gram of the ingredient</v>
      </c>
      <c r="M709">
        <f ca="1"/>
        <v>0</v>
      </c>
      <c r="N709" t="str">
        <f ca="1"/>
        <v>Validated</v>
      </c>
      <c r="O709">
        <f>Feuil1!$B$1</f>
        <v>20230823</v>
      </c>
      <c r="P709" t="str">
        <f ca="1">VLOOKUP(F709,Feuil1!$A$13:$D$33,2,FALSE)</f>
        <v>Validated</v>
      </c>
      <c r="Q709" t="str">
        <f ca="1">VLOOKUP(F709,Feuil1!$A$13:$D$33,3,FALSE)</f>
        <v>Mourad B</v>
      </c>
      <c r="R709" t="str">
        <f ca="1">VLOOKUP(F709,Feuil1!$A$13:$D$33,4,FALSE)</f>
        <v>Arnaud H</v>
      </c>
      <c r="W709" t="str">
        <f ca="1">_xlfn.XLOOKUP(A709,SDDS!A:A,SDDS!G:G,FALSE)</f>
        <v>fgi_formula_environmental_impact_factors</v>
      </c>
      <c r="X709">
        <f ca="1">_xlfn.XLOOKUP(A709,SDDS!A:A,SDDS!H:H,FALSE)</f>
        <v>0</v>
      </c>
      <c r="Y709">
        <f ca="1">_xlfn.XLOOKUP(A709,SDDS!A:A,SDDS!I:I,FALSE)</f>
        <v>0</v>
      </c>
      <c r="Z709">
        <f ca="1">_xlfn.XLOOKUP(A709,SDDS!A:A,SDDS!J:J,FALSE)</f>
        <v>0</v>
      </c>
      <c r="AA709">
        <f ca="1">_xlfn.XLOOKUP(A709,SDDS!A:A,SDDS!K:K,FALSE)</f>
        <v>0</v>
      </c>
      <c r="AD709" t="str">
        <f ca="1">_xlfn.XLOOKUP(A709,'Extract Diagnostic'!A:A,'Extract Diagnostic'!L:L,"0")</f>
        <v>LICENSE TO OPERATE</v>
      </c>
      <c r="AE709" t="str">
        <f ca="1">_xlfn.XLOOKUP(A709,'Extract Diagnostic'!A:A,'Extract Diagnostic'!M:M,"0")</f>
        <v>LOW</v>
      </c>
      <c r="AF709" t="str">
        <f ca="1">_xlfn.XLOOKUP(A709,'Extract Diagnostic'!A:A,'Extract Diagnostic'!N:N,"0")</f>
        <v>LOW</v>
      </c>
      <c r="AG709" t="str">
        <f ca="1">_xlfn.XLOOKUP(A709,'Extract Diagnostic'!A:A,'Extract Diagnostic'!X:X,"0")</f>
        <v>HIGH</v>
      </c>
      <c r="AH709" t="str">
        <f ca="1">_xlfn.XLOOKUP(A709,'Extract Diagnostic'!A:A,'Extract Diagnostic'!Y:Y,"0")</f>
        <v>HIGH</v>
      </c>
      <c r="AI709" t="str">
        <f ca="1">_xlfn.XLOOKUP(A709,'Extract Diagnostic'!A:A,'Extract Diagnostic'!Z:Z,"0")</f>
        <v>-</v>
      </c>
    </row>
    <row r="710" spans="1:35" x14ac:dyDescent="0.35">
      <c r="A710" t="str">
        <f t="shared" ca="1" si="18"/>
        <v>MD Formula General InformationFGI - Formula Environmental Impact FactorsMarine Eutrophication - Weighting Coefficient</v>
      </c>
      <c r="B710" t="str">
        <f ca="1"/>
        <v>GQU</v>
      </c>
      <c r="C710" t="str">
        <f ca="1"/>
        <v>MT8-JNY-WWN-GQU</v>
      </c>
      <c r="D710" t="str">
        <f ca="1"/>
        <v>Research &amp; Innovation</v>
      </c>
      <c r="E710" t="str">
        <f ca="1"/>
        <v>Formula</v>
      </c>
      <c r="F710" t="str">
        <f ca="1"/>
        <v>MD Formula General Information</v>
      </c>
      <c r="G710" t="str">
        <f ca="1"/>
        <v>FGI - Formula Environmental Impact Factors</v>
      </c>
      <c r="H71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10" t="str">
        <f ca="1"/>
        <v>Marine Eutrophication - Weighting Coefficient [FGI]</v>
      </c>
      <c r="J710" t="str">
        <f ca="1"/>
        <v>Marine Eutrophication - Weighting Coefficient</v>
      </c>
      <c r="K710" t="str">
        <f ca="1"/>
        <v>FGI</v>
      </c>
      <c r="L710" t="str">
        <f ca="1"/>
        <v>Marine Eutrophication (ME) weighting coefficient</v>
      </c>
      <c r="M710">
        <f ca="1"/>
        <v>0</v>
      </c>
      <c r="N710" t="str">
        <f ca="1"/>
        <v>Validated</v>
      </c>
      <c r="O710">
        <f>Feuil1!$B$1</f>
        <v>20230823</v>
      </c>
      <c r="P710" t="str">
        <f ca="1">VLOOKUP(F710,Feuil1!$A$13:$D$33,2,FALSE)</f>
        <v>Validated</v>
      </c>
      <c r="Q710" t="str">
        <f ca="1">VLOOKUP(F710,Feuil1!$A$13:$D$33,3,FALSE)</f>
        <v>Mourad B</v>
      </c>
      <c r="R710" t="str">
        <f ca="1">VLOOKUP(F710,Feuil1!$A$13:$D$33,4,FALSE)</f>
        <v>Arnaud H</v>
      </c>
      <c r="W710" t="str">
        <f ca="1">_xlfn.XLOOKUP(A710,SDDS!A:A,SDDS!G:G,FALSE)</f>
        <v>fgi_formula_environmental_impact_factors</v>
      </c>
      <c r="X710">
        <f ca="1">_xlfn.XLOOKUP(A710,SDDS!A:A,SDDS!H:H,FALSE)</f>
        <v>0</v>
      </c>
      <c r="Y710">
        <f ca="1">_xlfn.XLOOKUP(A710,SDDS!A:A,SDDS!I:I,FALSE)</f>
        <v>0</v>
      </c>
      <c r="Z710">
        <f ca="1">_xlfn.XLOOKUP(A710,SDDS!A:A,SDDS!J:J,FALSE)</f>
        <v>0</v>
      </c>
      <c r="AA710">
        <f ca="1">_xlfn.XLOOKUP(A710,SDDS!A:A,SDDS!K:K,FALSE)</f>
        <v>0</v>
      </c>
      <c r="AD710" t="str">
        <f ca="1">_xlfn.XLOOKUP(A710,'Extract Diagnostic'!A:A,'Extract Diagnostic'!L:L,"0")</f>
        <v>LICENSE TO OPERATE</v>
      </c>
      <c r="AE710" t="str">
        <f ca="1">_xlfn.XLOOKUP(A710,'Extract Diagnostic'!A:A,'Extract Diagnostic'!M:M,"0")</f>
        <v>LOW</v>
      </c>
      <c r="AF710" t="str">
        <f ca="1">_xlfn.XLOOKUP(A710,'Extract Diagnostic'!A:A,'Extract Diagnostic'!N:N,"0")</f>
        <v>LOW</v>
      </c>
      <c r="AG710" t="str">
        <f ca="1">_xlfn.XLOOKUP(A710,'Extract Diagnostic'!A:A,'Extract Diagnostic'!X:X,"0")</f>
        <v>HIGH</v>
      </c>
      <c r="AH710" t="str">
        <f ca="1">_xlfn.XLOOKUP(A710,'Extract Diagnostic'!A:A,'Extract Diagnostic'!Y:Y,"0")</f>
        <v>HIGH</v>
      </c>
      <c r="AI710" t="str">
        <f ca="1">_xlfn.XLOOKUP(A710,'Extract Diagnostic'!A:A,'Extract Diagnostic'!Z:Z,"0")</f>
        <v>-</v>
      </c>
    </row>
    <row r="711" spans="1:35" hidden="1" x14ac:dyDescent="0.35">
      <c r="A711" t="str">
        <f t="shared" ref="A711:A770" ca="1" si="19">F711&amp;G711&amp;J711</f>
        <v>SocleSOC - Socle PerformanceMatity Code</v>
      </c>
      <c r="B711" t="str">
        <f ca="1"/>
        <v>3XA</v>
      </c>
      <c r="C711" t="str">
        <f ca="1"/>
        <v>MT8-X5G-M10-3XA</v>
      </c>
      <c r="D711" t="str">
        <f ca="1"/>
        <v>Research &amp; Innovation</v>
      </c>
      <c r="E711" t="str">
        <f ca="1"/>
        <v>Formula</v>
      </c>
      <c r="F711" t="str">
        <f ca="1"/>
        <v>Socle</v>
      </c>
      <c r="G711" t="str">
        <f ca="1"/>
        <v>SOC - Socle Performance</v>
      </c>
      <c r="H711" t="str">
        <f ca="1"/>
        <v>Elements enabling to identify and characterize a Socle</v>
      </c>
      <c r="I711" t="str">
        <f ca="1"/>
        <v>Matity Code [SOC]</v>
      </c>
      <c r="J711" t="str">
        <f ca="1"/>
        <v>Matity Code</v>
      </c>
      <c r="K711" t="str">
        <f ca="1"/>
        <v>SOC</v>
      </c>
      <c r="L711" t="str">
        <f ca="1"/>
        <v>Technical Id - Matity Code</v>
      </c>
      <c r="M711">
        <f ca="1"/>
        <v>0</v>
      </c>
      <c r="N711" t="str">
        <f ca="1"/>
        <v>Validated</v>
      </c>
      <c r="W711" s="4">
        <v>0</v>
      </c>
      <c r="X711" s="4">
        <v>0</v>
      </c>
      <c r="Y711" s="4">
        <v>0</v>
      </c>
      <c r="Z711" s="4">
        <v>0</v>
      </c>
      <c r="AA711">
        <v>0</v>
      </c>
    </row>
    <row r="712" spans="1:35" hidden="1" x14ac:dyDescent="0.35">
      <c r="A712" t="str">
        <f t="shared" ca="1" si="19"/>
        <v>SocleSOC - Socle PerformanceMatity Name</v>
      </c>
      <c r="B712" t="str">
        <f ca="1"/>
        <v>GVW</v>
      </c>
      <c r="C712" t="str">
        <f ca="1"/>
        <v>MT8-X5G-M10-GVW</v>
      </c>
      <c r="D712" t="str">
        <f ca="1"/>
        <v>Research &amp; Innovation</v>
      </c>
      <c r="E712" t="str">
        <f ca="1"/>
        <v>Formula</v>
      </c>
      <c r="F712" t="str">
        <f ca="1"/>
        <v>Socle</v>
      </c>
      <c r="G712" t="str">
        <f ca="1"/>
        <v>SOC - Socle Performance</v>
      </c>
      <c r="H712" t="str">
        <f ca="1"/>
        <v>Elements enabling to identify and characterize a Socle</v>
      </c>
      <c r="I712" t="str">
        <f ca="1"/>
        <v>Matity Name [SOC]</v>
      </c>
      <c r="J712" t="str">
        <f ca="1"/>
        <v>Matity Name</v>
      </c>
      <c r="K712" t="str">
        <f ca="1"/>
        <v>SOC</v>
      </c>
      <c r="L712" t="str">
        <f ca="1"/>
        <v>Describes the level of matity performance coming from sensory profile of all fla collected inside socle for cream panel with 3 levels (mat, neutral, shiny)</v>
      </c>
      <c r="M712">
        <f ca="1"/>
        <v>0</v>
      </c>
      <c r="N712" t="str">
        <f ca="1"/>
        <v>Validated</v>
      </c>
      <c r="W712" s="4">
        <v>0</v>
      </c>
      <c r="X712" s="4">
        <v>0</v>
      </c>
      <c r="Y712" s="4">
        <v>0</v>
      </c>
      <c r="Z712" s="4">
        <v>0</v>
      </c>
      <c r="AA712">
        <v>0</v>
      </c>
    </row>
    <row r="713" spans="1:35" x14ac:dyDescent="0.35">
      <c r="A713" t="str">
        <f t="shared" ca="1" si="19"/>
        <v>MD Formula General InformationFGI - Formula Safety CharacteristicsMaximum Tolerance - Approved</v>
      </c>
      <c r="B713" t="str">
        <f ca="1"/>
        <v>AZQ</v>
      </c>
      <c r="C713" t="str">
        <f ca="1"/>
        <v>MT8-JNY-T3Z-AZQ</v>
      </c>
      <c r="D713" t="str">
        <f ca="1"/>
        <v>Research &amp; Innovation</v>
      </c>
      <c r="E713" t="str">
        <f ca="1"/>
        <v>Formula</v>
      </c>
      <c r="F713" t="str">
        <f ca="1"/>
        <v>MD Formula General Information</v>
      </c>
      <c r="G713" t="str">
        <f ca="1"/>
        <v>FGI - Formula Safety Characteristics</v>
      </c>
      <c r="H713"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3" t="str">
        <f ca="1"/>
        <v>Maximum Tolerance - Approved [FGI]</v>
      </c>
      <c r="J713" t="str">
        <f ca="1"/>
        <v>Maximum Tolerance - Approved</v>
      </c>
      <c r="K713" t="str">
        <f ca="1"/>
        <v>FGI</v>
      </c>
      <c r="L713" t="str">
        <f ca="1"/>
        <v>Expected claim : Maximum Tolerance in Formulation Center</v>
      </c>
      <c r="M713">
        <f ca="1"/>
        <v>0</v>
      </c>
      <c r="N713" t="str">
        <f ca="1"/>
        <v>Validated</v>
      </c>
      <c r="O713">
        <f>Feuil1!$B$1</f>
        <v>20230823</v>
      </c>
      <c r="P713" t="str">
        <f ca="1">VLOOKUP(F713,Feuil1!$A$13:$D$33,2,FALSE)</f>
        <v>Validated</v>
      </c>
      <c r="Q713" t="str">
        <f ca="1">VLOOKUP(F713,Feuil1!$A$13:$D$33,3,FALSE)</f>
        <v>Mourad B</v>
      </c>
      <c r="R713" t="str">
        <f ca="1">VLOOKUP(F713,Feuil1!$A$13:$D$33,4,FALSE)</f>
        <v>Arnaud H</v>
      </c>
      <c r="W713" t="str">
        <f ca="1">_xlfn.XLOOKUP(A713,SDDS!A:A,SDDS!G:G,FALSE)</f>
        <v>fgi_formula_safety_characteristics</v>
      </c>
      <c r="X713">
        <f ca="1">_xlfn.XLOOKUP(A713,SDDS!A:A,SDDS!H:H,FALSE)</f>
        <v>0</v>
      </c>
      <c r="Y713">
        <f ca="1">_xlfn.XLOOKUP(A713,SDDS!A:A,SDDS!I:I,FALSE)</f>
        <v>0</v>
      </c>
      <c r="Z713">
        <f ca="1">_xlfn.XLOOKUP(A713,SDDS!A:A,SDDS!J:J,FALSE)</f>
        <v>0</v>
      </c>
      <c r="AA713">
        <f ca="1">_xlfn.XLOOKUP(A713,SDDS!A:A,SDDS!K:K,FALSE)</f>
        <v>0</v>
      </c>
      <c r="AD713" t="str">
        <f ca="1">_xlfn.XLOOKUP(A713,'Extract Diagnostic'!A:A,'Extract Diagnostic'!L:L,"0")</f>
        <v>LICENSE TO OPERATE</v>
      </c>
      <c r="AE713" t="str">
        <f ca="1">_xlfn.XLOOKUP(A713,'Extract Diagnostic'!A:A,'Extract Diagnostic'!M:M,"0")</f>
        <v>LICENSE TO OPERATE</v>
      </c>
      <c r="AF713" t="str">
        <f ca="1">_xlfn.XLOOKUP(A713,'Extract Diagnostic'!A:A,'Extract Diagnostic'!N:N,"0")</f>
        <v>LICENSE TO OPERATE</v>
      </c>
      <c r="AG713" t="str">
        <f ca="1">_xlfn.XLOOKUP(A713,'Extract Diagnostic'!A:A,'Extract Diagnostic'!X:X,"0")</f>
        <v>HIGH</v>
      </c>
      <c r="AH713" t="str">
        <f ca="1">_xlfn.XLOOKUP(A713,'Extract Diagnostic'!A:A,'Extract Diagnostic'!Y:Y,"0")</f>
        <v>HIGH</v>
      </c>
      <c r="AI713" t="str">
        <f ca="1">_xlfn.XLOOKUP(A713,'Extract Diagnostic'!A:A,'Extract Diagnostic'!Z:Z,"0")</f>
        <v>HIGH</v>
      </c>
    </row>
    <row r="714" spans="1:35" x14ac:dyDescent="0.35">
      <c r="A714" t="str">
        <f t="shared" ca="1" si="19"/>
        <v>MD Formula General InformationFGI - Formula Safety CharacteristicsMaximum Tolerance - Expected Code</v>
      </c>
      <c r="B714" t="str">
        <f ca="1"/>
        <v>0PD</v>
      </c>
      <c r="C714" t="str">
        <f ca="1"/>
        <v>MT8-JNY-T3Z-0PD</v>
      </c>
      <c r="D714" t="str">
        <f ca="1"/>
        <v>Research &amp; Innovation</v>
      </c>
      <c r="E714" t="str">
        <f ca="1"/>
        <v>Formula</v>
      </c>
      <c r="F714" t="str">
        <f ca="1"/>
        <v>MD Formula General Information</v>
      </c>
      <c r="G714" t="str">
        <f ca="1"/>
        <v>FGI - Formula Safety Characteristics</v>
      </c>
      <c r="H714"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4" t="str">
        <f ca="1"/>
        <v>Maximum Tolerance - Expected Code [FGI]</v>
      </c>
      <c r="J714" t="str">
        <f ca="1"/>
        <v>Maximum Tolerance - Expected Code</v>
      </c>
      <c r="K714" t="str">
        <f ca="1"/>
        <v>FGI</v>
      </c>
      <c r="L714" t="str">
        <f ca="1"/>
        <v>Code that indicates the maximum acceptable level or degree of tolerance for a specific formula</v>
      </c>
      <c r="M714">
        <f ca="1"/>
        <v>0</v>
      </c>
      <c r="N714" t="str">
        <f ca="1"/>
        <v>Validated</v>
      </c>
      <c r="O714">
        <f>Feuil1!$B$1</f>
        <v>20230823</v>
      </c>
      <c r="P714" t="str">
        <f ca="1">VLOOKUP(F714,Feuil1!$A$13:$D$33,2,FALSE)</f>
        <v>Validated</v>
      </c>
      <c r="Q714" t="str">
        <f ca="1">VLOOKUP(F714,Feuil1!$A$13:$D$33,3,FALSE)</f>
        <v>Mourad B</v>
      </c>
      <c r="R714" t="str">
        <f ca="1">VLOOKUP(F714,Feuil1!$A$13:$D$33,4,FALSE)</f>
        <v>Arnaud H</v>
      </c>
      <c r="W714" t="str">
        <f ca="1">_xlfn.XLOOKUP(A714,SDDS!A:A,SDDS!G:G,FALSE)</f>
        <v>fgi_formula_safety_characteristics</v>
      </c>
      <c r="X714" t="str">
        <f ca="1">_xlfn.XLOOKUP(A714,SDDS!A:A,SDDS!H:H,FALSE)</f>
        <v>maximum_tolerance_expected_code</v>
      </c>
      <c r="Y714">
        <f ca="1">_xlfn.XLOOKUP(A714,SDDS!A:A,SDDS!I:I,FALSE)</f>
        <v>0</v>
      </c>
      <c r="Z714">
        <f ca="1">_xlfn.XLOOKUP(A714,SDDS!A:A,SDDS!J:J,FALSE)</f>
        <v>0</v>
      </c>
      <c r="AA714">
        <f ca="1">_xlfn.XLOOKUP(A714,SDDS!A:A,SDDS!K:K,FALSE)</f>
        <v>0</v>
      </c>
      <c r="AD714" t="str">
        <f ca="1">_xlfn.XLOOKUP(A714,'Extract Diagnostic'!A:A,'Extract Diagnostic'!L:L,"0")</f>
        <v>LICENSE TO OPERATE</v>
      </c>
      <c r="AE714" t="str">
        <f ca="1">_xlfn.XLOOKUP(A714,'Extract Diagnostic'!A:A,'Extract Diagnostic'!M:M,"0")</f>
        <v>LICENSE TO OPERATE</v>
      </c>
      <c r="AF714" t="str">
        <f ca="1">_xlfn.XLOOKUP(A714,'Extract Diagnostic'!A:A,'Extract Diagnostic'!N:N,"0")</f>
        <v>LICENSE TO OPERATE</v>
      </c>
      <c r="AG714" t="str">
        <f ca="1">_xlfn.XLOOKUP(A714,'Extract Diagnostic'!A:A,'Extract Diagnostic'!X:X,"0")</f>
        <v>HIGH</v>
      </c>
      <c r="AH714" t="str">
        <f ca="1">_xlfn.XLOOKUP(A714,'Extract Diagnostic'!A:A,'Extract Diagnostic'!Y:Y,"0")</f>
        <v>HIGH</v>
      </c>
      <c r="AI714" t="str">
        <f ca="1">_xlfn.XLOOKUP(A714,'Extract Diagnostic'!A:A,'Extract Diagnostic'!Z:Z,"0")</f>
        <v>HIGH</v>
      </c>
    </row>
    <row r="715" spans="1:35" x14ac:dyDescent="0.35">
      <c r="A715" t="str">
        <f t="shared" ca="1" si="19"/>
        <v>MD Formula General InformationFGI - Formula Safety CharacteristicsMaximum Tolerance - Expected Name</v>
      </c>
      <c r="B715" t="str">
        <f ca="1"/>
        <v>N81</v>
      </c>
      <c r="C715" t="str">
        <f ca="1"/>
        <v>MT8-JNY-T3Z-N81</v>
      </c>
      <c r="D715" t="str">
        <f ca="1"/>
        <v>Research &amp; Innovation</v>
      </c>
      <c r="E715" t="str">
        <f ca="1"/>
        <v>Formula</v>
      </c>
      <c r="F715" t="str">
        <f ca="1"/>
        <v>MD Formula General Information</v>
      </c>
      <c r="G715" t="str">
        <f ca="1"/>
        <v>FGI - Formula Safety Characteristics</v>
      </c>
      <c r="H715"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5" t="str">
        <f ca="1"/>
        <v>Maximum Tolerance - Expected Name [FGI]</v>
      </c>
      <c r="J715" t="str">
        <f ca="1"/>
        <v>Maximum Tolerance - Expected Name</v>
      </c>
      <c r="K715" t="str">
        <f ca="1"/>
        <v>FGI</v>
      </c>
      <c r="L715" t="str">
        <f ca="1"/>
        <v>Name or label associated with the maximum acceptable level or degree of tolerance for a specific formula</v>
      </c>
      <c r="M715">
        <f ca="1"/>
        <v>0</v>
      </c>
      <c r="N715" t="str">
        <f ca="1"/>
        <v>Validated</v>
      </c>
      <c r="O715">
        <f>Feuil1!$B$1</f>
        <v>20230823</v>
      </c>
      <c r="P715" t="str">
        <f ca="1">VLOOKUP(F715,Feuil1!$A$13:$D$33,2,FALSE)</f>
        <v>Validated</v>
      </c>
      <c r="Q715" t="str">
        <f ca="1">VLOOKUP(F715,Feuil1!$A$13:$D$33,3,FALSE)</f>
        <v>Mourad B</v>
      </c>
      <c r="R715" t="str">
        <f ca="1">VLOOKUP(F715,Feuil1!$A$13:$D$33,4,FALSE)</f>
        <v>Arnaud H</v>
      </c>
      <c r="W715" t="str">
        <f ca="1">_xlfn.XLOOKUP(A715,SDDS!A:A,SDDS!G:G,FALSE)</f>
        <v>fgi_formula_safety_characteristics</v>
      </c>
      <c r="X715" t="str">
        <f ca="1">_xlfn.XLOOKUP(A715,SDDS!A:A,SDDS!H:H,FALSE)</f>
        <v>maximum_tolerance_expected_name_en</v>
      </c>
      <c r="Y715" t="str">
        <f ca="1">_xlfn.XLOOKUP(A715,SDDS!A:A,SDDS!I:I,FALSE)</f>
        <v>maximum_tolerance_expected_name_fr</v>
      </c>
      <c r="Z715">
        <f ca="1">_xlfn.XLOOKUP(A715,SDDS!A:A,SDDS!J:J,FALSE)</f>
        <v>0</v>
      </c>
      <c r="AA715">
        <f ca="1">_xlfn.XLOOKUP(A715,SDDS!A:A,SDDS!K:K,FALSE)</f>
        <v>0</v>
      </c>
      <c r="AD715" t="str">
        <f ca="1">_xlfn.XLOOKUP(A715,'Extract Diagnostic'!A:A,'Extract Diagnostic'!L:L,"0")</f>
        <v>LICENSE TO OPERATE</v>
      </c>
      <c r="AE715" t="str">
        <f ca="1">_xlfn.XLOOKUP(A715,'Extract Diagnostic'!A:A,'Extract Diagnostic'!M:M,"0")</f>
        <v>LICENSE TO OPERATE</v>
      </c>
      <c r="AF715" t="str">
        <f ca="1">_xlfn.XLOOKUP(A715,'Extract Diagnostic'!A:A,'Extract Diagnostic'!N:N,"0")</f>
        <v>LICENSE TO OPERATE</v>
      </c>
      <c r="AG715" t="str">
        <f ca="1">_xlfn.XLOOKUP(A715,'Extract Diagnostic'!A:A,'Extract Diagnostic'!X:X,"0")</f>
        <v>HIGH</v>
      </c>
      <c r="AH715" t="str">
        <f ca="1">_xlfn.XLOOKUP(A715,'Extract Diagnostic'!A:A,'Extract Diagnostic'!Y:Y,"0")</f>
        <v>HIGH</v>
      </c>
      <c r="AI715" t="str">
        <f ca="1">_xlfn.XLOOKUP(A715,'Extract Diagnostic'!A:A,'Extract Diagnostic'!Z:Z,"0")</f>
        <v>HIGH</v>
      </c>
    </row>
    <row r="716" spans="1:35" hidden="1" x14ac:dyDescent="0.35">
      <c r="A716" t="str">
        <f t="shared" ca="1" si="19"/>
        <v>SocleSOC - Socle PerformanceMeasured Hydratation Duration (Hours)</v>
      </c>
      <c r="B716" t="str">
        <f ca="1"/>
        <v>4QY</v>
      </c>
      <c r="C716" t="str">
        <f ca="1"/>
        <v>MT8-X5G-M10-4QY</v>
      </c>
      <c r="D716" t="str">
        <f ca="1"/>
        <v>Research &amp; Innovation</v>
      </c>
      <c r="E716" t="str">
        <f ca="1"/>
        <v>Formula</v>
      </c>
      <c r="F716" t="str">
        <f ca="1"/>
        <v>Socle</v>
      </c>
      <c r="G716" t="str">
        <f ca="1"/>
        <v>SOC - Socle Performance</v>
      </c>
      <c r="H716" t="str">
        <f ca="1"/>
        <v>Elements enabling to identify and characterize a Socle</v>
      </c>
      <c r="I716" t="str">
        <f ca="1"/>
        <v>Measured Hydratation Duration (Hours) [SOC]</v>
      </c>
      <c r="J716" t="str">
        <f ca="1"/>
        <v>Measured Hydratation Duration (Hours)</v>
      </c>
      <c r="K716" t="str">
        <f ca="1"/>
        <v>SOC</v>
      </c>
      <c r="L716" t="str">
        <f ca="1"/>
        <v>Describes the measured instru/clinic Performance of hydration test results</v>
      </c>
      <c r="M716">
        <f ca="1"/>
        <v>0</v>
      </c>
      <c r="N716" t="str">
        <f ca="1"/>
        <v>Validated</v>
      </c>
      <c r="W716" s="4">
        <v>0</v>
      </c>
      <c r="X716" s="4">
        <v>0</v>
      </c>
      <c r="Y716" s="4">
        <v>0</v>
      </c>
      <c r="Z716" s="4">
        <v>0</v>
      </c>
      <c r="AA716">
        <v>0</v>
      </c>
    </row>
    <row r="717" spans="1:35" x14ac:dyDescent="0.35">
      <c r="A717" t="str">
        <f t="shared" ca="1" si="19"/>
        <v>MD Formula General InformationFGI - Formula Microbiological CharacteristicsMicrobiology - Challenge-Test Status</v>
      </c>
      <c r="B717" t="str">
        <f ca="1"/>
        <v>4DF</v>
      </c>
      <c r="C717" t="str">
        <f ca="1"/>
        <v>MT8-JNY-0C2-4DF</v>
      </c>
      <c r="D717" t="str">
        <f ca="1"/>
        <v>Research &amp; Innovation</v>
      </c>
      <c r="E717" t="str">
        <f ca="1"/>
        <v>Formula</v>
      </c>
      <c r="F717" t="str">
        <f ca="1"/>
        <v>MD Formula General Information</v>
      </c>
      <c r="G717" t="str">
        <f ca="1"/>
        <v>FGI - Formula Microbiological Characteristics</v>
      </c>
      <c r="H71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7" t="str">
        <f ca="1"/>
        <v>Microbiology - Challenge-Test Status [FGI]</v>
      </c>
      <c r="J717" t="str">
        <f ca="1"/>
        <v>Microbiology - Challenge-Test Status</v>
      </c>
      <c r="K717" t="str">
        <f ca="1"/>
        <v>FGI</v>
      </c>
      <c r="L717" t="str">
        <f ca="1"/>
        <v xml:space="preserve">Status of the microbiology result of the challenge test </v>
      </c>
      <c r="M717">
        <f ca="1"/>
        <v>0</v>
      </c>
      <c r="N717" t="str">
        <f ca="1"/>
        <v>Validated</v>
      </c>
      <c r="O717">
        <f>Feuil1!$B$1</f>
        <v>20230823</v>
      </c>
      <c r="P717" t="str">
        <f ca="1">VLOOKUP(F717,Feuil1!$A$13:$D$33,2,FALSE)</f>
        <v>Validated</v>
      </c>
      <c r="Q717" t="str">
        <f ca="1">VLOOKUP(F717,Feuil1!$A$13:$D$33,3,FALSE)</f>
        <v>Mourad B</v>
      </c>
      <c r="R717" t="str">
        <f ca="1">VLOOKUP(F717,Feuil1!$A$13:$D$33,4,FALSE)</f>
        <v>Arnaud H</v>
      </c>
      <c r="W717" t="str">
        <f ca="1">_xlfn.XLOOKUP(A717,SDDS!A:A,SDDS!G:G,FALSE)</f>
        <v>fgi_formula_microbiological_characteristics</v>
      </c>
      <c r="X717" t="str">
        <f ca="1">_xlfn.XLOOKUP(A717,SDDS!A:A,SDDS!H:H,FALSE)</f>
        <v>microbiology_challenge_test_status_name_fr</v>
      </c>
      <c r="Y717" t="str">
        <f ca="1">_xlfn.XLOOKUP(A717,SDDS!A:A,SDDS!I:I,FALSE)</f>
        <v>microbiology_challenge_test_status_name_en</v>
      </c>
      <c r="Z717">
        <f ca="1">_xlfn.XLOOKUP(A717,SDDS!A:A,SDDS!J:J,FALSE)</f>
        <v>0</v>
      </c>
      <c r="AA717">
        <f ca="1">_xlfn.XLOOKUP(A717,SDDS!A:A,SDDS!K:K,FALSE)</f>
        <v>0</v>
      </c>
      <c r="AD717" t="str">
        <f ca="1">_xlfn.XLOOKUP(A717,'Extract Diagnostic'!A:A,'Extract Diagnostic'!L:L,"0")</f>
        <v>LICENSE TO OPERATE</v>
      </c>
      <c r="AE717" t="str">
        <f ca="1">_xlfn.XLOOKUP(A717,'Extract Diagnostic'!A:A,'Extract Diagnostic'!M:M,"0")</f>
        <v>LICENSE TO OPERATE</v>
      </c>
      <c r="AF717" t="str">
        <f ca="1">_xlfn.XLOOKUP(A717,'Extract Diagnostic'!A:A,'Extract Diagnostic'!N:N,"0")</f>
        <v>LICENSE TO OPERATE</v>
      </c>
      <c r="AG717" t="str">
        <f ca="1">_xlfn.XLOOKUP(A717,'Extract Diagnostic'!A:A,'Extract Diagnostic'!X:X,"0")</f>
        <v>HIGH</v>
      </c>
      <c r="AH717" t="str">
        <f ca="1">_xlfn.XLOOKUP(A717,'Extract Diagnostic'!A:A,'Extract Diagnostic'!Y:Y,"0")</f>
        <v>HIGH</v>
      </c>
      <c r="AI717" t="str">
        <f ca="1">_xlfn.XLOOKUP(A717,'Extract Diagnostic'!A:A,'Extract Diagnostic'!Z:Z,"0")</f>
        <v>HIGH</v>
      </c>
    </row>
    <row r="718" spans="1:35" x14ac:dyDescent="0.35">
      <c r="A718" t="str">
        <f t="shared" ca="1" si="19"/>
        <v>MD Formula General InformationFGI - Formula Microbiological CharacteristicsMicrobiology - Specification code</v>
      </c>
      <c r="B718" t="str">
        <f ca="1"/>
        <v>0OT</v>
      </c>
      <c r="C718" t="str">
        <f ca="1"/>
        <v>MT8-JNY-0C2-0OT</v>
      </c>
      <c r="D718" t="str">
        <f ca="1"/>
        <v>Research &amp; Innovation</v>
      </c>
      <c r="E718" t="str">
        <f ca="1"/>
        <v>Formula</v>
      </c>
      <c r="F718" t="str">
        <f ca="1"/>
        <v>MD Formula General Information</v>
      </c>
      <c r="G718" t="str">
        <f ca="1"/>
        <v>FGI - Formula Microbiological Characteristics</v>
      </c>
      <c r="H71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8" t="str">
        <f ca="1"/>
        <v>Microbiology - Specification code [FGI]</v>
      </c>
      <c r="J718" t="str">
        <f ca="1"/>
        <v>Microbiology - Specification code</v>
      </c>
      <c r="K718" t="str">
        <f ca="1"/>
        <v>FGI</v>
      </c>
      <c r="L718" t="str">
        <f ca="1"/>
        <v>Specific code indicating the quantity of germs accepted in the formula depending on the type of product. Formulas may be exempted from microbiology specification, with explication on exemption. This information is used for officialization and communicated to Operations for finished product dossiers. Microbiology specification is an automated list of values based on 3 attributes : product category, presentation and application zone. Microbiology provides this information in the formulation center.</v>
      </c>
      <c r="M718">
        <f ca="1"/>
        <v>0</v>
      </c>
      <c r="N718" t="str">
        <f ca="1"/>
        <v>Validated</v>
      </c>
      <c r="O718">
        <f>Feuil1!$B$1</f>
        <v>20230823</v>
      </c>
      <c r="P718" t="str">
        <f ca="1">VLOOKUP(F718,Feuil1!$A$13:$D$33,2,FALSE)</f>
        <v>Validated</v>
      </c>
      <c r="Q718" t="str">
        <f ca="1">VLOOKUP(F718,Feuil1!$A$13:$D$33,3,FALSE)</f>
        <v>Mourad B</v>
      </c>
      <c r="R718" t="str">
        <f ca="1">VLOOKUP(F718,Feuil1!$A$13:$D$33,4,FALSE)</f>
        <v>Arnaud H</v>
      </c>
      <c r="W718" t="str">
        <f ca="1">_xlfn.XLOOKUP(A718,SDDS!A:A,SDDS!G:G,FALSE)</f>
        <v>fgi_formula_microbiological_characteristics</v>
      </c>
      <c r="X718" t="str">
        <f ca="1">_xlfn.XLOOKUP(A718,SDDS!A:A,SDDS!H:H,FALSE)</f>
        <v>microbiology_specification_code</v>
      </c>
      <c r="Y718">
        <f ca="1">_xlfn.XLOOKUP(A718,SDDS!A:A,SDDS!I:I,FALSE)</f>
        <v>0</v>
      </c>
      <c r="Z718">
        <f ca="1">_xlfn.XLOOKUP(A718,SDDS!A:A,SDDS!J:J,FALSE)</f>
        <v>0</v>
      </c>
      <c r="AA718">
        <f ca="1">_xlfn.XLOOKUP(A718,SDDS!A:A,SDDS!K:K,FALSE)</f>
        <v>0</v>
      </c>
      <c r="AD718" t="str">
        <f ca="1">_xlfn.XLOOKUP(A718,'Extract Diagnostic'!A:A,'Extract Diagnostic'!L:L,"0")</f>
        <v>LICENSE TO OPERATE</v>
      </c>
      <c r="AE718" t="str">
        <f ca="1">_xlfn.XLOOKUP(A718,'Extract Diagnostic'!A:A,'Extract Diagnostic'!M:M,"0")</f>
        <v>LICENSE TO OPERATE</v>
      </c>
      <c r="AF718" t="str">
        <f ca="1">_xlfn.XLOOKUP(A718,'Extract Diagnostic'!A:A,'Extract Diagnostic'!N:N,"0")</f>
        <v>LICENSE TO OPERATE</v>
      </c>
      <c r="AG718" t="str">
        <f ca="1">_xlfn.XLOOKUP(A718,'Extract Diagnostic'!A:A,'Extract Diagnostic'!X:X,"0")</f>
        <v>HIGH</v>
      </c>
      <c r="AH718" t="str">
        <f ca="1">_xlfn.XLOOKUP(A718,'Extract Diagnostic'!A:A,'Extract Diagnostic'!Y:Y,"0")</f>
        <v>HIGH</v>
      </c>
      <c r="AI718" t="str">
        <f ca="1">_xlfn.XLOOKUP(A718,'Extract Diagnostic'!A:A,'Extract Diagnostic'!Z:Z,"0")</f>
        <v>HIGH</v>
      </c>
    </row>
    <row r="719" spans="1:35" x14ac:dyDescent="0.35">
      <c r="A719" t="str">
        <f t="shared" ca="1" si="19"/>
        <v>MD Formula General InformationFGI - Formula Microbiological CharacteristicsMicrobiology - Specification name</v>
      </c>
      <c r="B719" t="str">
        <f ca="1"/>
        <v>XNC</v>
      </c>
      <c r="C719" t="str">
        <f ca="1"/>
        <v>MT8-JNY-0C2-XNC</v>
      </c>
      <c r="D719" t="str">
        <f ca="1"/>
        <v>Research &amp; Innovation</v>
      </c>
      <c r="E719" t="str">
        <f ca="1"/>
        <v>Formula</v>
      </c>
      <c r="F719" t="str">
        <f ca="1"/>
        <v>MD Formula General Information</v>
      </c>
      <c r="G719" t="str">
        <f ca="1"/>
        <v>FGI - Formula Microbiological Characteristics</v>
      </c>
      <c r="H71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19" t="str">
        <f ca="1"/>
        <v>Microbiology - Specification name [FGI]</v>
      </c>
      <c r="J719" t="str">
        <f ca="1"/>
        <v>Microbiology - Specification name</v>
      </c>
      <c r="K719" t="str">
        <f ca="1"/>
        <v>FGI</v>
      </c>
      <c r="L719" t="str">
        <f ca="1"/>
        <v>Quantity of germs accepted in the formula depending on the type of product. Formulas may be exempted from microbiology specification, with explication on exemption. This information is used for officialization and communicated to Operations for finished product dossiers. Microbiology specification is an automated list of values based on 3 attributes : product category, presentation and application zone. Microbiology provides this information in the formulation center.</v>
      </c>
      <c r="M719">
        <f ca="1"/>
        <v>0</v>
      </c>
      <c r="N719" t="str">
        <f ca="1"/>
        <v>Validated</v>
      </c>
      <c r="O719">
        <f>Feuil1!$B$1</f>
        <v>20230823</v>
      </c>
      <c r="P719" t="str">
        <f ca="1">VLOOKUP(F719,Feuil1!$A$13:$D$33,2,FALSE)</f>
        <v>Validated</v>
      </c>
      <c r="Q719" t="str">
        <f ca="1">VLOOKUP(F719,Feuil1!$A$13:$D$33,3,FALSE)</f>
        <v>Mourad B</v>
      </c>
      <c r="R719" t="str">
        <f ca="1">VLOOKUP(F719,Feuil1!$A$13:$D$33,4,FALSE)</f>
        <v>Arnaud H</v>
      </c>
      <c r="W719" t="str">
        <f ca="1">_xlfn.XLOOKUP(A719,SDDS!A:A,SDDS!G:G,FALSE)</f>
        <v>fgi_formula_microbiological_characteristics</v>
      </c>
      <c r="X719" t="str">
        <f ca="1">_xlfn.XLOOKUP(A719,SDDS!A:A,SDDS!H:H,FALSE)</f>
        <v>microbiology_specification_name_fr</v>
      </c>
      <c r="Y719" t="str">
        <f ca="1">_xlfn.XLOOKUP(A719,SDDS!A:A,SDDS!I:I,FALSE)</f>
        <v>microbiology_specification_name_en</v>
      </c>
      <c r="Z719">
        <f ca="1">_xlfn.XLOOKUP(A719,SDDS!A:A,SDDS!J:J,FALSE)</f>
        <v>0</v>
      </c>
      <c r="AA719">
        <f ca="1">_xlfn.XLOOKUP(A719,SDDS!A:A,SDDS!K:K,FALSE)</f>
        <v>0</v>
      </c>
      <c r="AD719" t="str">
        <f ca="1">_xlfn.XLOOKUP(A719,'Extract Diagnostic'!A:A,'Extract Diagnostic'!L:L,"0")</f>
        <v>LICENSE TO OPERATE</v>
      </c>
      <c r="AE719" t="str">
        <f ca="1">_xlfn.XLOOKUP(A719,'Extract Diagnostic'!A:A,'Extract Diagnostic'!M:M,"0")</f>
        <v>LICENSE TO OPERATE</v>
      </c>
      <c r="AF719" t="str">
        <f ca="1">_xlfn.XLOOKUP(A719,'Extract Diagnostic'!A:A,'Extract Diagnostic'!N:N,"0")</f>
        <v>LICENSE TO OPERATE</v>
      </c>
      <c r="AG719" t="str">
        <f ca="1">_xlfn.XLOOKUP(A719,'Extract Diagnostic'!A:A,'Extract Diagnostic'!X:X,"0")</f>
        <v>HIGH</v>
      </c>
      <c r="AH719" t="str">
        <f ca="1">_xlfn.XLOOKUP(A719,'Extract Diagnostic'!A:A,'Extract Diagnostic'!Y:Y,"0")</f>
        <v>HIGH</v>
      </c>
      <c r="AI719" t="str">
        <f ca="1">_xlfn.XLOOKUP(A719,'Extract Diagnostic'!A:A,'Extract Diagnostic'!Z:Z,"0")</f>
        <v>HIGH</v>
      </c>
    </row>
    <row r="720" spans="1:35" x14ac:dyDescent="0.35">
      <c r="A720" t="str">
        <f t="shared" ca="1" si="19"/>
        <v>MD Formula General InformationFGI - Formula Microbiological CharacteristicsMicrobiology visa</v>
      </c>
      <c r="B720" t="str">
        <f ca="1"/>
        <v>Z67</v>
      </c>
      <c r="C720" t="str">
        <f ca="1"/>
        <v>MT8-JNY-0C2-Z67</v>
      </c>
      <c r="D720" t="str">
        <f ca="1"/>
        <v>Research &amp; Innovation</v>
      </c>
      <c r="E720" t="str">
        <f ca="1"/>
        <v>Formula</v>
      </c>
      <c r="F720" t="str">
        <f ca="1"/>
        <v>MD Formula General Information</v>
      </c>
      <c r="G720" t="str">
        <f ca="1"/>
        <v>FGI - Formula Microbiological Characteristics</v>
      </c>
      <c r="H72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20" t="str">
        <f ca="1"/>
        <v>Microbiology visa [FGI]</v>
      </c>
      <c r="J720" t="str">
        <f ca="1"/>
        <v>Microbiology visa</v>
      </c>
      <c r="K720" t="str">
        <f ca="1"/>
        <v>FGI</v>
      </c>
      <c r="L720" t="str">
        <f ca="1"/>
        <v>The microbiology visa guarantees the product is exempt of microbes and could be applied on volunteers. Linked to a formula sample.</v>
      </c>
      <c r="M720">
        <f ca="1"/>
        <v>0</v>
      </c>
      <c r="N720" t="str">
        <f ca="1"/>
        <v>On going</v>
      </c>
      <c r="O720">
        <f>Feuil1!$B$1</f>
        <v>20230823</v>
      </c>
      <c r="P720" t="str">
        <f ca="1">VLOOKUP(F720,Feuil1!$A$13:$D$33,2,FALSE)</f>
        <v>Validated</v>
      </c>
      <c r="Q720" t="str">
        <f ca="1">VLOOKUP(F720,Feuil1!$A$13:$D$33,3,FALSE)</f>
        <v>Mourad B</v>
      </c>
      <c r="R720" t="str">
        <f ca="1">VLOOKUP(F720,Feuil1!$A$13:$D$33,4,FALSE)</f>
        <v>Arnaud H</v>
      </c>
      <c r="W720" t="str">
        <f ca="1">_xlfn.XLOOKUP(A720,SDDS!A:A,SDDS!G:G,FALSE)</f>
        <v>fgi_formula_microbiological_characteristics</v>
      </c>
      <c r="X720">
        <f ca="1">_xlfn.XLOOKUP(A720,SDDS!A:A,SDDS!H:H,FALSE)</f>
        <v>0</v>
      </c>
      <c r="Y720">
        <f ca="1">_xlfn.XLOOKUP(A720,SDDS!A:A,SDDS!I:I,FALSE)</f>
        <v>0</v>
      </c>
      <c r="Z720">
        <f ca="1">_xlfn.XLOOKUP(A720,SDDS!A:A,SDDS!J:J,FALSE)</f>
        <v>0</v>
      </c>
      <c r="AA720">
        <f ca="1">_xlfn.XLOOKUP(A720,SDDS!A:A,SDDS!K:K,FALSE)</f>
        <v>0</v>
      </c>
      <c r="AD720" t="str">
        <f ca="1">_xlfn.XLOOKUP(A720,'Extract Diagnostic'!A:A,'Extract Diagnostic'!L:L,"0")</f>
        <v>LICENSE TO OPERATE</v>
      </c>
      <c r="AE720" t="str">
        <f ca="1">_xlfn.XLOOKUP(A720,'Extract Diagnostic'!A:A,'Extract Diagnostic'!M:M,"0")</f>
        <v>LICENSE TO OPERATE</v>
      </c>
      <c r="AF720" t="str">
        <f ca="1">_xlfn.XLOOKUP(A720,'Extract Diagnostic'!A:A,'Extract Diagnostic'!N:N,"0")</f>
        <v>LICENSE TO OPERATE</v>
      </c>
      <c r="AG720" t="str">
        <f ca="1">_xlfn.XLOOKUP(A720,'Extract Diagnostic'!A:A,'Extract Diagnostic'!X:X,"0")</f>
        <v>HIGH</v>
      </c>
      <c r="AH720" t="str">
        <f ca="1">_xlfn.XLOOKUP(A720,'Extract Diagnostic'!A:A,'Extract Diagnostic'!Y:Y,"0")</f>
        <v>HIGH</v>
      </c>
      <c r="AI720" t="str">
        <f ca="1">_xlfn.XLOOKUP(A720,'Extract Diagnostic'!A:A,'Extract Diagnostic'!Z:Z,"0")</f>
        <v>HIGH</v>
      </c>
    </row>
    <row r="721" spans="1:35" hidden="1" x14ac:dyDescent="0.35">
      <c r="A721" t="str">
        <f t="shared" ca="1" si="19"/>
        <v>SocleSOC - Socle Technical featuresMicroplastic Code</v>
      </c>
      <c r="B721" t="str">
        <f ca="1"/>
        <v>42X</v>
      </c>
      <c r="C721" t="str">
        <f ca="1"/>
        <v>MT8-X5G-NKJ-42X</v>
      </c>
      <c r="D721" t="str">
        <f ca="1"/>
        <v>Research &amp; Innovation</v>
      </c>
      <c r="E721" t="str">
        <f ca="1"/>
        <v>Formula</v>
      </c>
      <c r="F721" t="str">
        <f ca="1"/>
        <v>Socle</v>
      </c>
      <c r="G721" t="str">
        <f ca="1"/>
        <v>SOC - Socle Technical features</v>
      </c>
      <c r="H721" t="str">
        <f ca="1"/>
        <v>Elements enabling to identify and characterize a Socle</v>
      </c>
      <c r="I721" t="str">
        <f ca="1"/>
        <v>Microplastic Code [SOC]</v>
      </c>
      <c r="J721" t="str">
        <f ca="1"/>
        <v>Microplastic Code</v>
      </c>
      <c r="K721" t="str">
        <f ca="1"/>
        <v>SOC</v>
      </c>
      <c r="L721" t="str">
        <f ca="1"/>
        <v>Technical Id - Microplastic Code</v>
      </c>
      <c r="M721">
        <f ca="1"/>
        <v>0</v>
      </c>
      <c r="N721" t="str">
        <f ca="1"/>
        <v>Validated</v>
      </c>
      <c r="W721" s="4">
        <v>0</v>
      </c>
      <c r="X721" s="4">
        <v>0</v>
      </c>
      <c r="Y721" s="4">
        <v>0</v>
      </c>
      <c r="Z721" s="4">
        <v>0</v>
      </c>
      <c r="AA721">
        <v>0</v>
      </c>
    </row>
    <row r="722" spans="1:35" hidden="1" x14ac:dyDescent="0.35">
      <c r="A722" t="str">
        <f t="shared" ca="1" si="19"/>
        <v>SocleSOC - Socle Technical featuresMicroplastic Name</v>
      </c>
      <c r="B722" t="str">
        <f ca="1"/>
        <v>42Y</v>
      </c>
      <c r="C722" t="str">
        <f ca="1"/>
        <v>MT8-X5G-NKJ-42Y</v>
      </c>
      <c r="D722" t="str">
        <f ca="1"/>
        <v>Research &amp; Innovation</v>
      </c>
      <c r="E722" t="str">
        <f ca="1"/>
        <v>Formula</v>
      </c>
      <c r="F722" t="str">
        <f ca="1"/>
        <v>Socle</v>
      </c>
      <c r="G722" t="str">
        <f ca="1"/>
        <v>SOC - Socle Technical features</v>
      </c>
      <c r="H722" t="str">
        <f ca="1"/>
        <v>Elements enabling to identify and characterize a Socle</v>
      </c>
      <c r="I722" t="str">
        <f ca="1"/>
        <v>Microplastic Name [SOC]</v>
      </c>
      <c r="J722" t="str">
        <f ca="1"/>
        <v>Microplastic Name</v>
      </c>
      <c r="K722" t="str">
        <f ca="1"/>
        <v>SOC</v>
      </c>
      <c r="L722" t="str">
        <f ca="1"/>
        <v xml:space="preserve">Describes the type of Microplastic </v>
      </c>
      <c r="M722">
        <f ca="1"/>
        <v>0</v>
      </c>
      <c r="N722" t="str">
        <f ca="1"/>
        <v>Validated</v>
      </c>
      <c r="W722" s="4">
        <v>0</v>
      </c>
      <c r="X722" s="4">
        <v>0</v>
      </c>
      <c r="Y722" s="4">
        <v>0</v>
      </c>
      <c r="Z722" s="4">
        <v>0</v>
      </c>
      <c r="AA722">
        <v>0</v>
      </c>
    </row>
    <row r="723" spans="1:35" hidden="1" x14ac:dyDescent="0.35">
      <c r="A723" t="str">
        <f t="shared" ca="1" si="19"/>
        <v>SocleSOC - Socle Technical featuresMicroplastic Presence Flag</v>
      </c>
      <c r="B723" t="str">
        <f ca="1"/>
        <v>A0G</v>
      </c>
      <c r="C723" t="str">
        <f ca="1"/>
        <v>MT8-X5G-NKJ-A0G</v>
      </c>
      <c r="D723" t="str">
        <f ca="1"/>
        <v>Research &amp; Innovation</v>
      </c>
      <c r="E723" t="str">
        <f ca="1"/>
        <v>Formula</v>
      </c>
      <c r="F723" t="str">
        <f ca="1"/>
        <v>Socle</v>
      </c>
      <c r="G723" t="str">
        <f ca="1"/>
        <v>SOC - Socle Technical features</v>
      </c>
      <c r="H723" t="str">
        <f ca="1"/>
        <v>Elements enabling to identify and characterize a Socle</v>
      </c>
      <c r="I723" t="str">
        <f ca="1"/>
        <v>Microplastic Presence Flag [SOC]</v>
      </c>
      <c r="J723" t="str">
        <f ca="1"/>
        <v>Microplastic Presence Flag</v>
      </c>
      <c r="K723" t="str">
        <f ca="1"/>
        <v>SOC</v>
      </c>
      <c r="L723" t="str">
        <f ca="1"/>
        <v>Contain or do not contain microplastics in the socle composition</v>
      </c>
      <c r="M723">
        <f ca="1"/>
        <v>0</v>
      </c>
      <c r="N723" t="str">
        <f ca="1"/>
        <v>Validated</v>
      </c>
      <c r="W723" s="4">
        <v>0</v>
      </c>
      <c r="X723" s="4">
        <v>0</v>
      </c>
      <c r="Y723" s="4">
        <v>0</v>
      </c>
      <c r="Z723" s="4">
        <v>0</v>
      </c>
      <c r="AA723">
        <v>0</v>
      </c>
    </row>
    <row r="724" spans="1:35" hidden="1" x14ac:dyDescent="0.35">
      <c r="A724" t="str">
        <f t="shared" ca="1" si="19"/>
        <v>SocleSOC - Socle Technical featuresMineral Oil Presence Flag</v>
      </c>
      <c r="B724" t="str">
        <f ca="1"/>
        <v>42Z</v>
      </c>
      <c r="C724" t="str">
        <f ca="1"/>
        <v>MT8-X5G-NKJ-42Z</v>
      </c>
      <c r="D724" t="str">
        <f ca="1"/>
        <v>Research &amp; Innovation</v>
      </c>
      <c r="E724" t="str">
        <f ca="1"/>
        <v>Formula</v>
      </c>
      <c r="F724" t="str">
        <f ca="1"/>
        <v>Socle</v>
      </c>
      <c r="G724" t="str">
        <f ca="1"/>
        <v>SOC - Socle Technical features</v>
      </c>
      <c r="H724" t="str">
        <f ca="1"/>
        <v>Elements enabling to identify and characterize a Socle</v>
      </c>
      <c r="I724" t="str">
        <f ca="1"/>
        <v>Mineral Oil Presence Flag [SOC]</v>
      </c>
      <c r="J724" t="str">
        <f ca="1"/>
        <v>Mineral Oil Presence Flag</v>
      </c>
      <c r="K724" t="str">
        <f ca="1"/>
        <v>SOC</v>
      </c>
      <c r="L724" t="str">
        <f ca="1"/>
        <v>Contain or do not contain mineral oil in the socle composition</v>
      </c>
      <c r="M724">
        <f ca="1"/>
        <v>0</v>
      </c>
      <c r="N724" t="str">
        <f ca="1"/>
        <v>Validated</v>
      </c>
      <c r="W724" s="4">
        <v>0</v>
      </c>
      <c r="X724" s="4">
        <v>0</v>
      </c>
      <c r="Y724" s="4">
        <v>0</v>
      </c>
      <c r="Z724" s="4">
        <v>0</v>
      </c>
      <c r="AA724">
        <v>0</v>
      </c>
    </row>
    <row r="725" spans="1:35" x14ac:dyDescent="0.35">
      <c r="A725" t="str">
        <f t="shared" ca="1" si="19"/>
        <v>MD Formula General InformationFGI - Formula Environmental Impact FactorsMineral Resource Depletion - End-of-life Footprint per dose</v>
      </c>
      <c r="B725" t="str">
        <f ca="1"/>
        <v>2IM</v>
      </c>
      <c r="C725" t="str">
        <f ca="1"/>
        <v>MT8-JNY-WWN-2IM</v>
      </c>
      <c r="D725" t="str">
        <f ca="1"/>
        <v>Research &amp; Innovation</v>
      </c>
      <c r="E725" t="str">
        <f ca="1"/>
        <v>Formula</v>
      </c>
      <c r="F725" t="str">
        <f ca="1"/>
        <v>MD Formula General Information</v>
      </c>
      <c r="G725" t="str">
        <f ca="1"/>
        <v>FGI - Formula Environmental Impact Factors</v>
      </c>
      <c r="H72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5" t="str">
        <f ca="1"/>
        <v>Mineral Resource Depletion - End-of-life Footprint per dose [FGI]</v>
      </c>
      <c r="J725" t="str">
        <f ca="1"/>
        <v>Mineral Resource Depletion - End-of-life Footprint per dose</v>
      </c>
      <c r="K725" t="str">
        <f ca="1"/>
        <v>FGI</v>
      </c>
      <c r="L725" t="str">
        <f ca="1"/>
        <v>Mineral Resource Depletion (MRD) end-of-life footprint for a gram of the ingredient</v>
      </c>
      <c r="M725">
        <f ca="1"/>
        <v>0</v>
      </c>
      <c r="N725" t="str">
        <f ca="1"/>
        <v>Validated</v>
      </c>
      <c r="O725">
        <f>Feuil1!$B$1</f>
        <v>20230823</v>
      </c>
      <c r="P725" t="str">
        <f ca="1">VLOOKUP(F725,Feuil1!$A$13:$D$33,2,FALSE)</f>
        <v>Validated</v>
      </c>
      <c r="Q725" t="str">
        <f ca="1">VLOOKUP(F725,Feuil1!$A$13:$D$33,3,FALSE)</f>
        <v>Mourad B</v>
      </c>
      <c r="R725" t="str">
        <f ca="1">VLOOKUP(F725,Feuil1!$A$13:$D$33,4,FALSE)</f>
        <v>Arnaud H</v>
      </c>
      <c r="W725" t="str">
        <f ca="1">_xlfn.XLOOKUP(A725,SDDS!A:A,SDDS!G:G,FALSE)</f>
        <v>fgi_formula_environmental_impact_factors</v>
      </c>
      <c r="X725" t="str">
        <f ca="1">_xlfn.XLOOKUP(A725,SDDS!A:A,SDDS!H:H,FALSE)</f>
        <v>mineral_resource_depletion_end_life_footprint_1dose</v>
      </c>
      <c r="Y725">
        <f ca="1">_xlfn.XLOOKUP(A725,SDDS!A:A,SDDS!I:I,FALSE)</f>
        <v>0</v>
      </c>
      <c r="Z725">
        <f ca="1">_xlfn.XLOOKUP(A725,SDDS!A:A,SDDS!J:J,FALSE)</f>
        <v>0</v>
      </c>
      <c r="AA725">
        <f ca="1">_xlfn.XLOOKUP(A725,SDDS!A:A,SDDS!K:K,FALSE)</f>
        <v>0</v>
      </c>
      <c r="AD725" t="str">
        <f ca="1">_xlfn.XLOOKUP(A725,'Extract Diagnostic'!A:A,'Extract Diagnostic'!L:L,"0")</f>
        <v>LICENSE TO OPERATE</v>
      </c>
      <c r="AE725" t="str">
        <f ca="1">_xlfn.XLOOKUP(A725,'Extract Diagnostic'!A:A,'Extract Diagnostic'!M:M,"0")</f>
        <v>LOW</v>
      </c>
      <c r="AF725" t="str">
        <f ca="1">_xlfn.XLOOKUP(A725,'Extract Diagnostic'!A:A,'Extract Diagnostic'!N:N,"0")</f>
        <v>LOW</v>
      </c>
      <c r="AG725" t="str">
        <f ca="1">_xlfn.XLOOKUP(A725,'Extract Diagnostic'!A:A,'Extract Diagnostic'!X:X,"0")</f>
        <v>HIGH</v>
      </c>
      <c r="AH725" t="str">
        <f ca="1">_xlfn.XLOOKUP(A725,'Extract Diagnostic'!A:A,'Extract Diagnostic'!Y:Y,"0")</f>
        <v>HIGH</v>
      </c>
      <c r="AI725" t="str">
        <f ca="1">_xlfn.XLOOKUP(A725,'Extract Diagnostic'!A:A,'Extract Diagnostic'!Z:Z,"0")</f>
        <v>-</v>
      </c>
    </row>
    <row r="726" spans="1:35" x14ac:dyDescent="0.35">
      <c r="A726" t="str">
        <f t="shared" ca="1" si="19"/>
        <v>MD Formula General InformationFGI - Formula Environmental Impact FactorsMineral Resource Depletion - End-of-life Footprint per gram</v>
      </c>
      <c r="B726" t="str">
        <f ca="1"/>
        <v>W5M</v>
      </c>
      <c r="C726" t="str">
        <f ca="1"/>
        <v>MT8-JNY-WWN-W5M</v>
      </c>
      <c r="D726" t="str">
        <f ca="1"/>
        <v>Research &amp; Innovation</v>
      </c>
      <c r="E726" t="str">
        <f ca="1"/>
        <v>Formula</v>
      </c>
      <c r="F726" t="str">
        <f ca="1"/>
        <v>MD Formula General Information</v>
      </c>
      <c r="G726" t="str">
        <f ca="1"/>
        <v>FGI - Formula Environmental Impact Factors</v>
      </c>
      <c r="H72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6" t="str">
        <f ca="1"/>
        <v>Mineral Resource Depletion - End-of-life Footprint per gram [FGI]</v>
      </c>
      <c r="J726" t="str">
        <f ca="1"/>
        <v>Mineral Resource Depletion - End-of-life Footprint per gram</v>
      </c>
      <c r="K726" t="str">
        <f ca="1"/>
        <v>FGI</v>
      </c>
      <c r="L726" t="str">
        <f ca="1"/>
        <v>Mineral Resource Depletion (MRD) end-of-life footprint for a gram of the ingredient</v>
      </c>
      <c r="M726">
        <f ca="1"/>
        <v>0</v>
      </c>
      <c r="N726" t="str">
        <f ca="1"/>
        <v>Validated</v>
      </c>
      <c r="O726">
        <f>Feuil1!$B$1</f>
        <v>20230823</v>
      </c>
      <c r="P726" t="str">
        <f ca="1">VLOOKUP(F726,Feuil1!$A$13:$D$33,2,FALSE)</f>
        <v>Validated</v>
      </c>
      <c r="Q726" t="str">
        <f ca="1">VLOOKUP(F726,Feuil1!$A$13:$D$33,3,FALSE)</f>
        <v>Mourad B</v>
      </c>
      <c r="R726" t="str">
        <f ca="1">VLOOKUP(F726,Feuil1!$A$13:$D$33,4,FALSE)</f>
        <v>Arnaud H</v>
      </c>
      <c r="W726" t="str">
        <f ca="1">_xlfn.XLOOKUP(A726,SDDS!A:A,SDDS!G:G,FALSE)</f>
        <v>fgi_formula_environmental_impact_factors</v>
      </c>
      <c r="X726">
        <f ca="1">_xlfn.XLOOKUP(A726,SDDS!A:A,SDDS!H:H,FALSE)</f>
        <v>0</v>
      </c>
      <c r="Y726">
        <f ca="1">_xlfn.XLOOKUP(A726,SDDS!A:A,SDDS!I:I,FALSE)</f>
        <v>0</v>
      </c>
      <c r="Z726">
        <f ca="1">_xlfn.XLOOKUP(A726,SDDS!A:A,SDDS!J:J,FALSE)</f>
        <v>0</v>
      </c>
      <c r="AA726">
        <f ca="1">_xlfn.XLOOKUP(A726,SDDS!A:A,SDDS!K:K,FALSE)</f>
        <v>0</v>
      </c>
      <c r="AD726" t="str">
        <f ca="1">_xlfn.XLOOKUP(A726,'Extract Diagnostic'!A:A,'Extract Diagnostic'!L:L,"0")</f>
        <v>LICENSE TO OPERATE</v>
      </c>
      <c r="AE726" t="str">
        <f ca="1">_xlfn.XLOOKUP(A726,'Extract Diagnostic'!A:A,'Extract Diagnostic'!M:M,"0")</f>
        <v>LOW</v>
      </c>
      <c r="AF726" t="str">
        <f ca="1">_xlfn.XLOOKUP(A726,'Extract Diagnostic'!A:A,'Extract Diagnostic'!N:N,"0")</f>
        <v>LOW</v>
      </c>
      <c r="AG726" t="str">
        <f ca="1">_xlfn.XLOOKUP(A726,'Extract Diagnostic'!A:A,'Extract Diagnostic'!X:X,"0")</f>
        <v>HIGH</v>
      </c>
      <c r="AH726" t="str">
        <f ca="1">_xlfn.XLOOKUP(A726,'Extract Diagnostic'!A:A,'Extract Diagnostic'!Y:Y,"0")</f>
        <v>HIGH</v>
      </c>
      <c r="AI726" t="str">
        <f ca="1">_xlfn.XLOOKUP(A726,'Extract Diagnostic'!A:A,'Extract Diagnostic'!Z:Z,"0")</f>
        <v>-</v>
      </c>
    </row>
    <row r="727" spans="1:35" x14ac:dyDescent="0.35">
      <c r="A727" t="str">
        <f t="shared" ca="1" si="19"/>
        <v>MD Formula General InformationFGI - Formula Environmental Impact FactorsMineral Resource Depletion - End-of-life Impact per gram</v>
      </c>
      <c r="B727" t="str">
        <f ca="1"/>
        <v>3NW</v>
      </c>
      <c r="C727" t="str">
        <f ca="1"/>
        <v>MT8-JNY-WWN-3NW</v>
      </c>
      <c r="D727" t="str">
        <f ca="1"/>
        <v>Research &amp; Innovation</v>
      </c>
      <c r="E727" t="str">
        <f ca="1"/>
        <v>Formula</v>
      </c>
      <c r="F727" t="str">
        <f ca="1"/>
        <v>MD Formula General Information</v>
      </c>
      <c r="G727" t="str">
        <f ca="1"/>
        <v>FGI - Formula Environmental Impact Factors</v>
      </c>
      <c r="H72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7" t="str">
        <f ca="1"/>
        <v>Mineral Resource Depletion - End-of-life Impact per gram [FGI]</v>
      </c>
      <c r="J727" t="str">
        <f ca="1"/>
        <v>Mineral Resource Depletion - End-of-life Impact per gram</v>
      </c>
      <c r="K727" t="str">
        <f ca="1"/>
        <v>FGI</v>
      </c>
      <c r="L727" t="str">
        <f ca="1"/>
        <v>Mineral Resource Depletion (MRD) end-of-life impact, in kilograms of antimony equivalent (kg Sb - eq), for a gram of the ingredient</v>
      </c>
      <c r="M727">
        <f ca="1"/>
        <v>0</v>
      </c>
      <c r="N727" t="str">
        <f ca="1"/>
        <v>Validated</v>
      </c>
      <c r="O727">
        <f>Feuil1!$B$1</f>
        <v>20230823</v>
      </c>
      <c r="P727" t="str">
        <f ca="1">VLOOKUP(F727,Feuil1!$A$13:$D$33,2,FALSE)</f>
        <v>Validated</v>
      </c>
      <c r="Q727" t="str">
        <f ca="1">VLOOKUP(F727,Feuil1!$A$13:$D$33,3,FALSE)</f>
        <v>Mourad B</v>
      </c>
      <c r="R727" t="str">
        <f ca="1">VLOOKUP(F727,Feuil1!$A$13:$D$33,4,FALSE)</f>
        <v>Arnaud H</v>
      </c>
      <c r="W727" t="str">
        <f ca="1">_xlfn.XLOOKUP(A727,SDDS!A:A,SDDS!G:G,FALSE)</f>
        <v>fgi_formula_environmental_impact_factors</v>
      </c>
      <c r="X727">
        <f ca="1">_xlfn.XLOOKUP(A727,SDDS!A:A,SDDS!H:H,FALSE)</f>
        <v>0</v>
      </c>
      <c r="Y727">
        <f ca="1">_xlfn.XLOOKUP(A727,SDDS!A:A,SDDS!I:I,FALSE)</f>
        <v>0</v>
      </c>
      <c r="Z727">
        <f ca="1">_xlfn.XLOOKUP(A727,SDDS!A:A,SDDS!J:J,FALSE)</f>
        <v>0</v>
      </c>
      <c r="AA727">
        <f ca="1">_xlfn.XLOOKUP(A727,SDDS!A:A,SDDS!K:K,FALSE)</f>
        <v>0</v>
      </c>
      <c r="AD727" t="str">
        <f ca="1">_xlfn.XLOOKUP(A727,'Extract Diagnostic'!A:A,'Extract Diagnostic'!L:L,"0")</f>
        <v>LICENSE TO OPERATE</v>
      </c>
      <c r="AE727" t="str">
        <f ca="1">_xlfn.XLOOKUP(A727,'Extract Diagnostic'!A:A,'Extract Diagnostic'!M:M,"0")</f>
        <v>LOW</v>
      </c>
      <c r="AF727" t="str">
        <f ca="1">_xlfn.XLOOKUP(A727,'Extract Diagnostic'!A:A,'Extract Diagnostic'!N:N,"0")</f>
        <v>LOW</v>
      </c>
      <c r="AG727" t="str">
        <f ca="1">_xlfn.XLOOKUP(A727,'Extract Diagnostic'!A:A,'Extract Diagnostic'!X:X,"0")</f>
        <v>HIGH</v>
      </c>
      <c r="AH727" t="str">
        <f ca="1">_xlfn.XLOOKUP(A727,'Extract Diagnostic'!A:A,'Extract Diagnostic'!Y:Y,"0")</f>
        <v>HIGH</v>
      </c>
      <c r="AI727" t="str">
        <f ca="1">_xlfn.XLOOKUP(A727,'Extract Diagnostic'!A:A,'Extract Diagnostic'!Z:Z,"0")</f>
        <v>-</v>
      </c>
    </row>
    <row r="728" spans="1:35" x14ac:dyDescent="0.35">
      <c r="A728" t="str">
        <f t="shared" ca="1" si="19"/>
        <v>MD Formula General InformationFGI - Formula Environmental Impact FactorsMineral Resource Depletion - Heating Water Indicator per liter</v>
      </c>
      <c r="B728" t="str">
        <f ca="1"/>
        <v>C1G</v>
      </c>
      <c r="C728" t="str">
        <f ca="1"/>
        <v>MT8-JNY-WWN-C1G</v>
      </c>
      <c r="D728" t="str">
        <f ca="1"/>
        <v>Research &amp; Innovation</v>
      </c>
      <c r="E728" t="str">
        <f ca="1"/>
        <v>Formula</v>
      </c>
      <c r="F728" t="str">
        <f ca="1"/>
        <v>MD Formula General Information</v>
      </c>
      <c r="G728" t="str">
        <f ca="1"/>
        <v>FGI - Formula Environmental Impact Factors</v>
      </c>
      <c r="H72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8" t="str">
        <f ca="1"/>
        <v>Mineral Resource Depletion - Heating Water Indicator per liter [FGI]</v>
      </c>
      <c r="J728" t="str">
        <f ca="1"/>
        <v>Mineral Resource Depletion - Heating Water Indicator per liter</v>
      </c>
      <c r="K728" t="str">
        <f ca="1"/>
        <v>FGI</v>
      </c>
      <c r="L728" t="str">
        <f ca="1"/>
        <v>Mineral Resource Depletion (MRD) heating water indicator per liter of the ingredient</v>
      </c>
      <c r="M728">
        <f ca="1"/>
        <v>0</v>
      </c>
      <c r="N728" t="str">
        <f ca="1"/>
        <v>Validated</v>
      </c>
      <c r="O728">
        <f>Feuil1!$B$1</f>
        <v>20230823</v>
      </c>
      <c r="P728" t="str">
        <f ca="1">VLOOKUP(F728,Feuil1!$A$13:$D$33,2,FALSE)</f>
        <v>Validated</v>
      </c>
      <c r="Q728" t="str">
        <f ca="1">VLOOKUP(F728,Feuil1!$A$13:$D$33,3,FALSE)</f>
        <v>Mourad B</v>
      </c>
      <c r="R728" t="str">
        <f ca="1">VLOOKUP(F728,Feuil1!$A$13:$D$33,4,FALSE)</f>
        <v>Arnaud H</v>
      </c>
      <c r="W728" t="str">
        <f ca="1">_xlfn.XLOOKUP(A728,SDDS!A:A,SDDS!G:G,FALSE)</f>
        <v>fgi_formula_environmental_impact_factors</v>
      </c>
      <c r="X728">
        <f ca="1">_xlfn.XLOOKUP(A728,SDDS!A:A,SDDS!H:H,FALSE)</f>
        <v>0</v>
      </c>
      <c r="Y728">
        <f ca="1">_xlfn.XLOOKUP(A728,SDDS!A:A,SDDS!I:I,FALSE)</f>
        <v>0</v>
      </c>
      <c r="Z728">
        <f ca="1">_xlfn.XLOOKUP(A728,SDDS!A:A,SDDS!J:J,FALSE)</f>
        <v>0</v>
      </c>
      <c r="AA728">
        <f ca="1">_xlfn.XLOOKUP(A728,SDDS!A:A,SDDS!K:K,FALSE)</f>
        <v>0</v>
      </c>
      <c r="AD728" t="str">
        <f ca="1">_xlfn.XLOOKUP(A728,'Extract Diagnostic'!A:A,'Extract Diagnostic'!L:L,"0")</f>
        <v>LICENSE TO OPERATE</v>
      </c>
      <c r="AE728" t="str">
        <f ca="1">_xlfn.XLOOKUP(A728,'Extract Diagnostic'!A:A,'Extract Diagnostic'!M:M,"0")</f>
        <v>LOW</v>
      </c>
      <c r="AF728" t="str">
        <f ca="1">_xlfn.XLOOKUP(A728,'Extract Diagnostic'!A:A,'Extract Diagnostic'!N:N,"0")</f>
        <v>LOW</v>
      </c>
      <c r="AG728" t="str">
        <f ca="1">_xlfn.XLOOKUP(A728,'Extract Diagnostic'!A:A,'Extract Diagnostic'!X:X,"0")</f>
        <v>HIGH</v>
      </c>
      <c r="AH728" t="str">
        <f ca="1">_xlfn.XLOOKUP(A728,'Extract Diagnostic'!A:A,'Extract Diagnostic'!Y:Y,"0")</f>
        <v>HIGH</v>
      </c>
      <c r="AI728" t="str">
        <f ca="1">_xlfn.XLOOKUP(A728,'Extract Diagnostic'!A:A,'Extract Diagnostic'!Z:Z,"0")</f>
        <v>-</v>
      </c>
    </row>
    <row r="729" spans="1:35" x14ac:dyDescent="0.35">
      <c r="A729" t="str">
        <f t="shared" ca="1" si="19"/>
        <v>MD Formula General InformationFGI - Formula Environmental Impact FactorsMineral Resource Depletion - Normalization Coefficient</v>
      </c>
      <c r="B729" t="str">
        <f ca="1"/>
        <v>DP5</v>
      </c>
      <c r="C729" t="str">
        <f ca="1"/>
        <v>MT8-JNY-WWN-DP5</v>
      </c>
      <c r="D729" t="str">
        <f ca="1"/>
        <v>Research &amp; Innovation</v>
      </c>
      <c r="E729" t="str">
        <f ca="1"/>
        <v>Formula</v>
      </c>
      <c r="F729" t="str">
        <f ca="1"/>
        <v>MD Formula General Information</v>
      </c>
      <c r="G729" t="str">
        <f ca="1"/>
        <v>FGI - Formula Environmental Impact Factors</v>
      </c>
      <c r="H72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29" t="str">
        <f ca="1"/>
        <v>Mineral Resource Depletion - Normalization Coefficient [FGI]</v>
      </c>
      <c r="J729" t="str">
        <f ca="1"/>
        <v>Mineral Resource Depletion - Normalization Coefficient</v>
      </c>
      <c r="K729" t="str">
        <f ca="1"/>
        <v>FGI</v>
      </c>
      <c r="L729" t="str">
        <f ca="1"/>
        <v>Mineral Resource Depletion (MRD) normalization coefficient</v>
      </c>
      <c r="M729">
        <f ca="1"/>
        <v>0</v>
      </c>
      <c r="N729" t="str">
        <f ca="1"/>
        <v>Validated</v>
      </c>
      <c r="O729">
        <f>Feuil1!$B$1</f>
        <v>20230823</v>
      </c>
      <c r="P729" t="str">
        <f ca="1">VLOOKUP(F729,Feuil1!$A$13:$D$33,2,FALSE)</f>
        <v>Validated</v>
      </c>
      <c r="Q729" t="str">
        <f ca="1">VLOOKUP(F729,Feuil1!$A$13:$D$33,3,FALSE)</f>
        <v>Mourad B</v>
      </c>
      <c r="R729" t="str">
        <f ca="1">VLOOKUP(F729,Feuil1!$A$13:$D$33,4,FALSE)</f>
        <v>Arnaud H</v>
      </c>
      <c r="W729" t="str">
        <f ca="1">_xlfn.XLOOKUP(A729,SDDS!A:A,SDDS!G:G,FALSE)</f>
        <v>fgi_formula_environmental_impact_factors</v>
      </c>
      <c r="X729">
        <f ca="1">_xlfn.XLOOKUP(A729,SDDS!A:A,SDDS!H:H,FALSE)</f>
        <v>0</v>
      </c>
      <c r="Y729">
        <f ca="1">_xlfn.XLOOKUP(A729,SDDS!A:A,SDDS!I:I,FALSE)</f>
        <v>0</v>
      </c>
      <c r="Z729">
        <f ca="1">_xlfn.XLOOKUP(A729,SDDS!A:A,SDDS!J:J,FALSE)</f>
        <v>0</v>
      </c>
      <c r="AA729">
        <f ca="1">_xlfn.XLOOKUP(A729,SDDS!A:A,SDDS!K:K,FALSE)</f>
        <v>0</v>
      </c>
      <c r="AD729" t="str">
        <f ca="1">_xlfn.XLOOKUP(A729,'Extract Diagnostic'!A:A,'Extract Diagnostic'!L:L,"0")</f>
        <v>LICENSE TO OPERATE</v>
      </c>
      <c r="AE729" t="str">
        <f ca="1">_xlfn.XLOOKUP(A729,'Extract Diagnostic'!A:A,'Extract Diagnostic'!M:M,"0")</f>
        <v>LOW</v>
      </c>
      <c r="AF729" t="str">
        <f ca="1">_xlfn.XLOOKUP(A729,'Extract Diagnostic'!A:A,'Extract Diagnostic'!N:N,"0")</f>
        <v>LOW</v>
      </c>
      <c r="AG729" t="str">
        <f ca="1">_xlfn.XLOOKUP(A729,'Extract Diagnostic'!A:A,'Extract Diagnostic'!X:X,"0")</f>
        <v>HIGH</v>
      </c>
      <c r="AH729" t="str">
        <f ca="1">_xlfn.XLOOKUP(A729,'Extract Diagnostic'!A:A,'Extract Diagnostic'!Y:Y,"0")</f>
        <v>HIGH</v>
      </c>
      <c r="AI729" t="str">
        <f ca="1">_xlfn.XLOOKUP(A729,'Extract Diagnostic'!A:A,'Extract Diagnostic'!Z:Z,"0")</f>
        <v>-</v>
      </c>
    </row>
    <row r="730" spans="1:35" x14ac:dyDescent="0.35">
      <c r="A730" t="str">
        <f t="shared" ca="1" si="19"/>
        <v>MD Formula General InformationFGI - Formula Environmental Impact FactorsMineral Resource Depletion - Production Footprint per dose</v>
      </c>
      <c r="B730" t="str">
        <f ca="1"/>
        <v>GVH</v>
      </c>
      <c r="C730" t="str">
        <f ca="1"/>
        <v>MT8-JNY-WWN-GVH</v>
      </c>
      <c r="D730" t="str">
        <f ca="1"/>
        <v>Research &amp; Innovation</v>
      </c>
      <c r="E730" t="str">
        <f ca="1"/>
        <v>Formula</v>
      </c>
      <c r="F730" t="str">
        <f ca="1"/>
        <v>MD Formula General Information</v>
      </c>
      <c r="G730" t="str">
        <f ca="1"/>
        <v>FGI - Formula Environmental Impact Factors</v>
      </c>
      <c r="H73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0" t="str">
        <f ca="1"/>
        <v>Mineral Resource Depletion - Production Footprint per dose [FGI]</v>
      </c>
      <c r="J730" t="str">
        <f ca="1"/>
        <v>Mineral Resource Depletion - Production Footprint per dose</v>
      </c>
      <c r="K730" t="str">
        <f ca="1"/>
        <v>FGI</v>
      </c>
      <c r="L730" t="str">
        <f ca="1"/>
        <v>Mineral Resource Depletion (MRD) production footprint for a gram of the ingredient</v>
      </c>
      <c r="M730">
        <f ca="1"/>
        <v>0</v>
      </c>
      <c r="N730" t="str">
        <f ca="1"/>
        <v>Validated</v>
      </c>
      <c r="O730">
        <f>Feuil1!$B$1</f>
        <v>20230823</v>
      </c>
      <c r="P730" t="str">
        <f ca="1">VLOOKUP(F730,Feuil1!$A$13:$D$33,2,FALSE)</f>
        <v>Validated</v>
      </c>
      <c r="Q730" t="str">
        <f ca="1">VLOOKUP(F730,Feuil1!$A$13:$D$33,3,FALSE)</f>
        <v>Mourad B</v>
      </c>
      <c r="R730" t="str">
        <f ca="1">VLOOKUP(F730,Feuil1!$A$13:$D$33,4,FALSE)</f>
        <v>Arnaud H</v>
      </c>
      <c r="W730" t="str">
        <f ca="1">_xlfn.XLOOKUP(A730,SDDS!A:A,SDDS!G:G,FALSE)</f>
        <v>fgi_formula_environmental_impact_factors</v>
      </c>
      <c r="X730" t="str">
        <f ca="1">_xlfn.XLOOKUP(A730,SDDS!A:A,SDDS!H:H,FALSE)</f>
        <v>mineral_resource_depletion_production_footprint_1dose</v>
      </c>
      <c r="Y730">
        <f ca="1">_xlfn.XLOOKUP(A730,SDDS!A:A,SDDS!I:I,FALSE)</f>
        <v>0</v>
      </c>
      <c r="Z730">
        <f ca="1">_xlfn.XLOOKUP(A730,SDDS!A:A,SDDS!J:J,FALSE)</f>
        <v>0</v>
      </c>
      <c r="AA730">
        <f ca="1">_xlfn.XLOOKUP(A730,SDDS!A:A,SDDS!K:K,FALSE)</f>
        <v>0</v>
      </c>
      <c r="AD730" t="str">
        <f ca="1">_xlfn.XLOOKUP(A730,'Extract Diagnostic'!A:A,'Extract Diagnostic'!L:L,"0")</f>
        <v>LICENSE TO OPERATE</v>
      </c>
      <c r="AE730" t="str">
        <f ca="1">_xlfn.XLOOKUP(A730,'Extract Diagnostic'!A:A,'Extract Diagnostic'!M:M,"0")</f>
        <v>LOW</v>
      </c>
      <c r="AF730" t="str">
        <f ca="1">_xlfn.XLOOKUP(A730,'Extract Diagnostic'!A:A,'Extract Diagnostic'!N:N,"0")</f>
        <v>LOW</v>
      </c>
      <c r="AG730" t="str">
        <f ca="1">_xlfn.XLOOKUP(A730,'Extract Diagnostic'!A:A,'Extract Diagnostic'!X:X,"0")</f>
        <v>HIGH</v>
      </c>
      <c r="AH730" t="str">
        <f ca="1">_xlfn.XLOOKUP(A730,'Extract Diagnostic'!A:A,'Extract Diagnostic'!Y:Y,"0")</f>
        <v>HIGH</v>
      </c>
      <c r="AI730" t="str">
        <f ca="1">_xlfn.XLOOKUP(A730,'Extract Diagnostic'!A:A,'Extract Diagnostic'!Z:Z,"0")</f>
        <v>-</v>
      </c>
    </row>
    <row r="731" spans="1:35" x14ac:dyDescent="0.35">
      <c r="A731" t="str">
        <f t="shared" ca="1" si="19"/>
        <v>MD Formula General InformationFGI - Formula Environmental Impact FactorsMineral Resource Depletion - Production Footprint per gram</v>
      </c>
      <c r="B731" t="str">
        <f ca="1"/>
        <v>UIK</v>
      </c>
      <c r="C731" t="str">
        <f ca="1"/>
        <v>MT8-JNY-WWN-UIK</v>
      </c>
      <c r="D731" t="str">
        <f ca="1"/>
        <v>Research &amp; Innovation</v>
      </c>
      <c r="E731" t="str">
        <f ca="1"/>
        <v>Formula</v>
      </c>
      <c r="F731" t="str">
        <f ca="1"/>
        <v>MD Formula General Information</v>
      </c>
      <c r="G731" t="str">
        <f ca="1"/>
        <v>FGI - Formula Environmental Impact Factors</v>
      </c>
      <c r="H73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1" t="str">
        <f ca="1"/>
        <v>Mineral Resource Depletion - Production Footprint per gram [FGI]</v>
      </c>
      <c r="J731" t="str">
        <f ca="1"/>
        <v>Mineral Resource Depletion - Production Footprint per gram</v>
      </c>
      <c r="K731" t="str">
        <f ca="1"/>
        <v>FGI</v>
      </c>
      <c r="L731" t="str">
        <f ca="1"/>
        <v>Mineral Resource Depletion (MRD) production footprint for a gram of the ingredient</v>
      </c>
      <c r="M731">
        <f ca="1"/>
        <v>0</v>
      </c>
      <c r="N731" t="str">
        <f ca="1"/>
        <v>Validated</v>
      </c>
      <c r="O731">
        <f>Feuil1!$B$1</f>
        <v>20230823</v>
      </c>
      <c r="P731" t="str">
        <f ca="1">VLOOKUP(F731,Feuil1!$A$13:$D$33,2,FALSE)</f>
        <v>Validated</v>
      </c>
      <c r="Q731" t="str">
        <f ca="1">VLOOKUP(F731,Feuil1!$A$13:$D$33,3,FALSE)</f>
        <v>Mourad B</v>
      </c>
      <c r="R731" t="str">
        <f ca="1">VLOOKUP(F731,Feuil1!$A$13:$D$33,4,FALSE)</f>
        <v>Arnaud H</v>
      </c>
      <c r="W731" t="str">
        <f ca="1">_xlfn.XLOOKUP(A731,SDDS!A:A,SDDS!G:G,FALSE)</f>
        <v>fgi_formula_environmental_impact_factors</v>
      </c>
      <c r="X731">
        <f ca="1">_xlfn.XLOOKUP(A731,SDDS!A:A,SDDS!H:H,FALSE)</f>
        <v>0</v>
      </c>
      <c r="Y731">
        <f ca="1">_xlfn.XLOOKUP(A731,SDDS!A:A,SDDS!I:I,FALSE)</f>
        <v>0</v>
      </c>
      <c r="Z731">
        <f ca="1">_xlfn.XLOOKUP(A731,SDDS!A:A,SDDS!J:J,FALSE)</f>
        <v>0</v>
      </c>
      <c r="AA731">
        <f ca="1">_xlfn.XLOOKUP(A731,SDDS!A:A,SDDS!K:K,FALSE)</f>
        <v>0</v>
      </c>
      <c r="AD731" t="str">
        <f ca="1">_xlfn.XLOOKUP(A731,'Extract Diagnostic'!A:A,'Extract Diagnostic'!L:L,"0")</f>
        <v>LICENSE TO OPERATE</v>
      </c>
      <c r="AE731" t="str">
        <f ca="1">_xlfn.XLOOKUP(A731,'Extract Diagnostic'!A:A,'Extract Diagnostic'!M:M,"0")</f>
        <v>LOW</v>
      </c>
      <c r="AF731" t="str">
        <f ca="1">_xlfn.XLOOKUP(A731,'Extract Diagnostic'!A:A,'Extract Diagnostic'!N:N,"0")</f>
        <v>LOW</v>
      </c>
      <c r="AG731" t="str">
        <f ca="1">_xlfn.XLOOKUP(A731,'Extract Diagnostic'!A:A,'Extract Diagnostic'!X:X,"0")</f>
        <v>HIGH</v>
      </c>
      <c r="AH731" t="str">
        <f ca="1">_xlfn.XLOOKUP(A731,'Extract Diagnostic'!A:A,'Extract Diagnostic'!Y:Y,"0")</f>
        <v>HIGH</v>
      </c>
      <c r="AI731" t="str">
        <f ca="1">_xlfn.XLOOKUP(A731,'Extract Diagnostic'!A:A,'Extract Diagnostic'!Z:Z,"0")</f>
        <v>-</v>
      </c>
    </row>
    <row r="732" spans="1:35" x14ac:dyDescent="0.35">
      <c r="A732" t="str">
        <f t="shared" ca="1" si="19"/>
        <v>MD Formula General InformationFGI - Formula Environmental Impact FactorsMineral Resource Depletion - Production Impact per gram</v>
      </c>
      <c r="B732" t="str">
        <f ca="1"/>
        <v>RN2</v>
      </c>
      <c r="C732" t="str">
        <f ca="1"/>
        <v>MT8-JNY-WWN-RN2</v>
      </c>
      <c r="D732" t="str">
        <f ca="1"/>
        <v>Research &amp; Innovation</v>
      </c>
      <c r="E732" t="str">
        <f ca="1"/>
        <v>Formula</v>
      </c>
      <c r="F732" t="str">
        <f ca="1"/>
        <v>MD Formula General Information</v>
      </c>
      <c r="G732" t="str">
        <f ca="1"/>
        <v>FGI - Formula Environmental Impact Factors</v>
      </c>
      <c r="H73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2" t="str">
        <f ca="1"/>
        <v>Mineral Resource Depletion - Production Impact per gram [FGI]</v>
      </c>
      <c r="J732" t="str">
        <f ca="1"/>
        <v>Mineral Resource Depletion - Production Impact per gram</v>
      </c>
      <c r="K732" t="str">
        <f ca="1"/>
        <v>FGI</v>
      </c>
      <c r="L732" t="str">
        <f ca="1"/>
        <v>Mineral Resource Depletion (MRD) production impact, in kilograms of antimony equivalent (kg Sb - eq), for a gram of the ingredient</v>
      </c>
      <c r="M732">
        <f ca="1"/>
        <v>0</v>
      </c>
      <c r="N732" t="str">
        <f ca="1"/>
        <v>Validated</v>
      </c>
      <c r="O732">
        <f>Feuil1!$B$1</f>
        <v>20230823</v>
      </c>
      <c r="P732" t="str">
        <f ca="1">VLOOKUP(F732,Feuil1!$A$13:$D$33,2,FALSE)</f>
        <v>Validated</v>
      </c>
      <c r="Q732" t="str">
        <f ca="1">VLOOKUP(F732,Feuil1!$A$13:$D$33,3,FALSE)</f>
        <v>Mourad B</v>
      </c>
      <c r="R732" t="str">
        <f ca="1">VLOOKUP(F732,Feuil1!$A$13:$D$33,4,FALSE)</f>
        <v>Arnaud H</v>
      </c>
      <c r="W732" t="str">
        <f ca="1">_xlfn.XLOOKUP(A732,SDDS!A:A,SDDS!G:G,FALSE)</f>
        <v>fgi_formula_environmental_impact_factors</v>
      </c>
      <c r="X732">
        <f ca="1">_xlfn.XLOOKUP(A732,SDDS!A:A,SDDS!H:H,FALSE)</f>
        <v>0</v>
      </c>
      <c r="Y732">
        <f ca="1">_xlfn.XLOOKUP(A732,SDDS!A:A,SDDS!I:I,FALSE)</f>
        <v>0</v>
      </c>
      <c r="Z732">
        <f ca="1">_xlfn.XLOOKUP(A732,SDDS!A:A,SDDS!J:J,FALSE)</f>
        <v>0</v>
      </c>
      <c r="AA732">
        <f ca="1">_xlfn.XLOOKUP(A732,SDDS!A:A,SDDS!K:K,FALSE)</f>
        <v>0</v>
      </c>
      <c r="AD732" t="str">
        <f ca="1">_xlfn.XLOOKUP(A732,'Extract Diagnostic'!A:A,'Extract Diagnostic'!L:L,"0")</f>
        <v>LICENSE TO OPERATE</v>
      </c>
      <c r="AE732" t="str">
        <f ca="1">_xlfn.XLOOKUP(A732,'Extract Diagnostic'!A:A,'Extract Diagnostic'!M:M,"0")</f>
        <v>LOW</v>
      </c>
      <c r="AF732" t="str">
        <f ca="1">_xlfn.XLOOKUP(A732,'Extract Diagnostic'!A:A,'Extract Diagnostic'!N:N,"0")</f>
        <v>LOW</v>
      </c>
      <c r="AG732" t="str">
        <f ca="1">_xlfn.XLOOKUP(A732,'Extract Diagnostic'!A:A,'Extract Diagnostic'!X:X,"0")</f>
        <v>HIGH</v>
      </c>
      <c r="AH732" t="str">
        <f ca="1">_xlfn.XLOOKUP(A732,'Extract Diagnostic'!A:A,'Extract Diagnostic'!Y:Y,"0")</f>
        <v>HIGH</v>
      </c>
      <c r="AI732" t="str">
        <f ca="1">_xlfn.XLOOKUP(A732,'Extract Diagnostic'!A:A,'Extract Diagnostic'!Z:Z,"0")</f>
        <v>-</v>
      </c>
    </row>
    <row r="733" spans="1:35" x14ac:dyDescent="0.35">
      <c r="A733" t="str">
        <f t="shared" ca="1" si="19"/>
        <v>MD Formula General InformationFGI - Formula Environmental Impact FactorsMineral Resource Depletion - Use Footprint per dose</v>
      </c>
      <c r="B733" t="str">
        <f ca="1"/>
        <v>7TR</v>
      </c>
      <c r="C733" t="str">
        <f ca="1"/>
        <v>MT8-JNY-WWN-7TR</v>
      </c>
      <c r="D733" t="str">
        <f ca="1"/>
        <v>Research &amp; Innovation</v>
      </c>
      <c r="E733" t="str">
        <f ca="1"/>
        <v>Formula</v>
      </c>
      <c r="F733" t="str">
        <f ca="1"/>
        <v>MD Formula General Information</v>
      </c>
      <c r="G733" t="str">
        <f ca="1"/>
        <v>FGI - Formula Environmental Impact Factors</v>
      </c>
      <c r="H73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3" t="str">
        <f ca="1"/>
        <v>Mineral Resource Depletion - Use Footprint per dose [FGI]</v>
      </c>
      <c r="J733" t="str">
        <f ca="1"/>
        <v>Mineral Resource Depletion - Use Footprint per dose</v>
      </c>
      <c r="K733" t="str">
        <f ca="1"/>
        <v>FGI</v>
      </c>
      <c r="L733" t="str">
        <f ca="1"/>
        <v>Mineral Resource Depletion (MRD) use footprint per dose of the ingredient</v>
      </c>
      <c r="M733">
        <f ca="1"/>
        <v>0</v>
      </c>
      <c r="N733" t="str">
        <f ca="1"/>
        <v>Validated</v>
      </c>
      <c r="O733">
        <f>Feuil1!$B$1</f>
        <v>20230823</v>
      </c>
      <c r="P733" t="str">
        <f ca="1">VLOOKUP(F733,Feuil1!$A$13:$D$33,2,FALSE)</f>
        <v>Validated</v>
      </c>
      <c r="Q733" t="str">
        <f ca="1">VLOOKUP(F733,Feuil1!$A$13:$D$33,3,FALSE)</f>
        <v>Mourad B</v>
      </c>
      <c r="R733" t="str">
        <f ca="1">VLOOKUP(F733,Feuil1!$A$13:$D$33,4,FALSE)</f>
        <v>Arnaud H</v>
      </c>
      <c r="W733" t="str">
        <f ca="1">_xlfn.XLOOKUP(A733,SDDS!A:A,SDDS!G:G,FALSE)</f>
        <v>fgi_formula_environmental_impact_factors</v>
      </c>
      <c r="X733" t="str">
        <f ca="1">_xlfn.XLOOKUP(A733,SDDS!A:A,SDDS!H:H,FALSE)</f>
        <v>mineral_resource_depletion_use_footprint_1dose</v>
      </c>
      <c r="Y733">
        <f ca="1">_xlfn.XLOOKUP(A733,SDDS!A:A,SDDS!I:I,FALSE)</f>
        <v>0</v>
      </c>
      <c r="Z733">
        <f ca="1">_xlfn.XLOOKUP(A733,SDDS!A:A,SDDS!J:J,FALSE)</f>
        <v>0</v>
      </c>
      <c r="AA733">
        <f ca="1">_xlfn.XLOOKUP(A733,SDDS!A:A,SDDS!K:K,FALSE)</f>
        <v>0</v>
      </c>
      <c r="AD733" t="str">
        <f ca="1">_xlfn.XLOOKUP(A733,'Extract Diagnostic'!A:A,'Extract Diagnostic'!L:L,"0")</f>
        <v>LICENSE TO OPERATE</v>
      </c>
      <c r="AE733" t="str">
        <f ca="1">_xlfn.XLOOKUP(A733,'Extract Diagnostic'!A:A,'Extract Diagnostic'!M:M,"0")</f>
        <v>LOW</v>
      </c>
      <c r="AF733" t="str">
        <f ca="1">_xlfn.XLOOKUP(A733,'Extract Diagnostic'!A:A,'Extract Diagnostic'!N:N,"0")</f>
        <v>LOW</v>
      </c>
      <c r="AG733" t="str">
        <f ca="1">_xlfn.XLOOKUP(A733,'Extract Diagnostic'!A:A,'Extract Diagnostic'!X:X,"0")</f>
        <v>HIGH</v>
      </c>
      <c r="AH733" t="str">
        <f ca="1">_xlfn.XLOOKUP(A733,'Extract Diagnostic'!A:A,'Extract Diagnostic'!Y:Y,"0")</f>
        <v>HIGH</v>
      </c>
      <c r="AI733" t="str">
        <f ca="1">_xlfn.XLOOKUP(A733,'Extract Diagnostic'!A:A,'Extract Diagnostic'!Z:Z,"0")</f>
        <v>-</v>
      </c>
    </row>
    <row r="734" spans="1:35" x14ac:dyDescent="0.35">
      <c r="A734" t="str">
        <f t="shared" ca="1" si="19"/>
        <v>MD Formula General InformationFGI - Formula Environmental Impact FactorsMineral Resource Depletion - Use Footprint per gram</v>
      </c>
      <c r="B734" t="str">
        <f ca="1"/>
        <v>JTF</v>
      </c>
      <c r="C734" t="str">
        <f ca="1"/>
        <v>MT8-JNY-WWN-JTF</v>
      </c>
      <c r="D734" t="str">
        <f ca="1"/>
        <v>Research &amp; Innovation</v>
      </c>
      <c r="E734" t="str">
        <f ca="1"/>
        <v>Formula</v>
      </c>
      <c r="F734" t="str">
        <f ca="1"/>
        <v>MD Formula General Information</v>
      </c>
      <c r="G734" t="str">
        <f ca="1"/>
        <v>FGI - Formula Environmental Impact Factors</v>
      </c>
      <c r="H73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4" t="str">
        <f ca="1"/>
        <v>Mineral Resource Depletion - Use Footprint per gram [FGI]</v>
      </c>
      <c r="J734" t="str">
        <f ca="1"/>
        <v>Mineral Resource Depletion - Use Footprint per gram</v>
      </c>
      <c r="K734" t="str">
        <f ca="1"/>
        <v>FGI</v>
      </c>
      <c r="L734" t="str">
        <f ca="1"/>
        <v>Mineral Resource Depletion (MRD)use footprint per gram of the ingredient</v>
      </c>
      <c r="M734">
        <f ca="1"/>
        <v>0</v>
      </c>
      <c r="N734" t="str">
        <f ca="1"/>
        <v>Validated</v>
      </c>
      <c r="O734">
        <f>Feuil1!$B$1</f>
        <v>20230823</v>
      </c>
      <c r="P734" t="str">
        <f ca="1">VLOOKUP(F734,Feuil1!$A$13:$D$33,2,FALSE)</f>
        <v>Validated</v>
      </c>
      <c r="Q734" t="str">
        <f ca="1">VLOOKUP(F734,Feuil1!$A$13:$D$33,3,FALSE)</f>
        <v>Mourad B</v>
      </c>
      <c r="R734" t="str">
        <f ca="1">VLOOKUP(F734,Feuil1!$A$13:$D$33,4,FALSE)</f>
        <v>Arnaud H</v>
      </c>
      <c r="W734" t="str">
        <f ca="1">_xlfn.XLOOKUP(A734,SDDS!A:A,SDDS!G:G,FALSE)</f>
        <v>fgi_formula_environmental_impact_factors</v>
      </c>
      <c r="X734">
        <f ca="1">_xlfn.XLOOKUP(A734,SDDS!A:A,SDDS!H:H,FALSE)</f>
        <v>0</v>
      </c>
      <c r="Y734">
        <f ca="1">_xlfn.XLOOKUP(A734,SDDS!A:A,SDDS!I:I,FALSE)</f>
        <v>0</v>
      </c>
      <c r="Z734">
        <f ca="1">_xlfn.XLOOKUP(A734,SDDS!A:A,SDDS!J:J,FALSE)</f>
        <v>0</v>
      </c>
      <c r="AA734">
        <f ca="1">_xlfn.XLOOKUP(A734,SDDS!A:A,SDDS!K:K,FALSE)</f>
        <v>0</v>
      </c>
      <c r="AD734" t="str">
        <f ca="1">_xlfn.XLOOKUP(A734,'Extract Diagnostic'!A:A,'Extract Diagnostic'!L:L,"0")</f>
        <v>LICENSE TO OPERATE</v>
      </c>
      <c r="AE734" t="str">
        <f ca="1">_xlfn.XLOOKUP(A734,'Extract Diagnostic'!A:A,'Extract Diagnostic'!M:M,"0")</f>
        <v>LOW</v>
      </c>
      <c r="AF734" t="str">
        <f ca="1">_xlfn.XLOOKUP(A734,'Extract Diagnostic'!A:A,'Extract Diagnostic'!N:N,"0")</f>
        <v>LOW</v>
      </c>
      <c r="AG734" t="str">
        <f ca="1">_xlfn.XLOOKUP(A734,'Extract Diagnostic'!A:A,'Extract Diagnostic'!X:X,"0")</f>
        <v>HIGH</v>
      </c>
      <c r="AH734" t="str">
        <f ca="1">_xlfn.XLOOKUP(A734,'Extract Diagnostic'!A:A,'Extract Diagnostic'!Y:Y,"0")</f>
        <v>HIGH</v>
      </c>
      <c r="AI734" t="str">
        <f ca="1">_xlfn.XLOOKUP(A734,'Extract Diagnostic'!A:A,'Extract Diagnostic'!Z:Z,"0")</f>
        <v>-</v>
      </c>
    </row>
    <row r="735" spans="1:35" x14ac:dyDescent="0.35">
      <c r="A735" t="str">
        <f t="shared" ca="1" si="19"/>
        <v>MD Formula General InformationFGI - Formula Environmental Impact FactorsMineral Resource Depletion - Weighting Coefficient</v>
      </c>
      <c r="B735" t="str">
        <f ca="1"/>
        <v>118</v>
      </c>
      <c r="C735" t="str">
        <f ca="1"/>
        <v>MT8-JNY-WWN-118</v>
      </c>
      <c r="D735" t="str">
        <f ca="1"/>
        <v>Research &amp; Innovation</v>
      </c>
      <c r="E735" t="str">
        <f ca="1"/>
        <v>Formula</v>
      </c>
      <c r="F735" t="str">
        <f ca="1"/>
        <v>MD Formula General Information</v>
      </c>
      <c r="G735" t="str">
        <f ca="1"/>
        <v>FGI - Formula Environmental Impact Factors</v>
      </c>
      <c r="H73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35" t="str">
        <f ca="1"/>
        <v>Mineral Resource Depletion - Weighting Coefficient [FGI]</v>
      </c>
      <c r="J735" t="str">
        <f ca="1"/>
        <v>Mineral Resource Depletion - Weighting Coefficient</v>
      </c>
      <c r="K735" t="str">
        <f ca="1"/>
        <v>FGI</v>
      </c>
      <c r="L735" t="str">
        <f ca="1"/>
        <v>Mineral Resource Depletion (MRD) weighting coefficient</v>
      </c>
      <c r="M735">
        <f ca="1"/>
        <v>0</v>
      </c>
      <c r="N735" t="str">
        <f ca="1"/>
        <v>Validated</v>
      </c>
      <c r="O735">
        <f>Feuil1!$B$1</f>
        <v>20230823</v>
      </c>
      <c r="P735" t="str">
        <f ca="1">VLOOKUP(F735,Feuil1!$A$13:$D$33,2,FALSE)</f>
        <v>Validated</v>
      </c>
      <c r="Q735" t="str">
        <f ca="1">VLOOKUP(F735,Feuil1!$A$13:$D$33,3,FALSE)</f>
        <v>Mourad B</v>
      </c>
      <c r="R735" t="str">
        <f ca="1">VLOOKUP(F735,Feuil1!$A$13:$D$33,4,FALSE)</f>
        <v>Arnaud H</v>
      </c>
      <c r="W735" t="str">
        <f ca="1">_xlfn.XLOOKUP(A735,SDDS!A:A,SDDS!G:G,FALSE)</f>
        <v>fgi_formula_environmental_impact_factors</v>
      </c>
      <c r="X735">
        <f ca="1">_xlfn.XLOOKUP(A735,SDDS!A:A,SDDS!H:H,FALSE)</f>
        <v>0</v>
      </c>
      <c r="Y735">
        <f ca="1">_xlfn.XLOOKUP(A735,SDDS!A:A,SDDS!I:I,FALSE)</f>
        <v>0</v>
      </c>
      <c r="Z735">
        <f ca="1">_xlfn.XLOOKUP(A735,SDDS!A:A,SDDS!J:J,FALSE)</f>
        <v>0</v>
      </c>
      <c r="AA735">
        <f ca="1">_xlfn.XLOOKUP(A735,SDDS!A:A,SDDS!K:K,FALSE)</f>
        <v>0</v>
      </c>
      <c r="AD735" t="str">
        <f ca="1">_xlfn.XLOOKUP(A735,'Extract Diagnostic'!A:A,'Extract Diagnostic'!L:L,"0")</f>
        <v>LICENSE TO OPERATE</v>
      </c>
      <c r="AE735" t="str">
        <f ca="1">_xlfn.XLOOKUP(A735,'Extract Diagnostic'!A:A,'Extract Diagnostic'!M:M,"0")</f>
        <v>LOW</v>
      </c>
      <c r="AF735" t="str">
        <f ca="1">_xlfn.XLOOKUP(A735,'Extract Diagnostic'!A:A,'Extract Diagnostic'!N:N,"0")</f>
        <v>LOW</v>
      </c>
      <c r="AG735" t="str">
        <f ca="1">_xlfn.XLOOKUP(A735,'Extract Diagnostic'!A:A,'Extract Diagnostic'!X:X,"0")</f>
        <v>HIGH</v>
      </c>
      <c r="AH735" t="str">
        <f ca="1">_xlfn.XLOOKUP(A735,'Extract Diagnostic'!A:A,'Extract Diagnostic'!Y:Y,"0")</f>
        <v>HIGH</v>
      </c>
      <c r="AI735" t="str">
        <f ca="1">_xlfn.XLOOKUP(A735,'Extract Diagnostic'!A:A,'Extract Diagnostic'!Z:Z,"0")</f>
        <v>-</v>
      </c>
    </row>
    <row r="736" spans="1:35" x14ac:dyDescent="0.35">
      <c r="A736" t="str">
        <f t="shared" ca="1" si="19"/>
        <v>MD Formula General InformationFGI - Formula Regulatory characteristicsMixed product</v>
      </c>
      <c r="B736" t="str">
        <f ca="1"/>
        <v>BNW</v>
      </c>
      <c r="C736" t="str">
        <f ca="1"/>
        <v>MT8-JNY-OJV-BNW</v>
      </c>
      <c r="D736" t="str">
        <f ca="1"/>
        <v>Research &amp; Innovation</v>
      </c>
      <c r="E736" t="str">
        <f ca="1"/>
        <v>Formula</v>
      </c>
      <c r="F736" t="str">
        <f ca="1"/>
        <v>MD Formula General Information</v>
      </c>
      <c r="G736" t="str">
        <f ca="1"/>
        <v>FGI - Formula Regulatory characteristics</v>
      </c>
      <c r="H736" t="str">
        <f ca="1"/>
        <v xml:space="preserve">Properties of formula that determine its compliance with regulatory requirements or standards. </v>
      </c>
      <c r="I736" t="str">
        <f ca="1"/>
        <v>Mixed product [FGI]</v>
      </c>
      <c r="J736" t="str">
        <f ca="1"/>
        <v>Mixed product</v>
      </c>
      <c r="K736" t="str">
        <f ca="1"/>
        <v>FGI</v>
      </c>
      <c r="L736" t="str">
        <f ca="1"/>
        <v>is the formula used with another product</v>
      </c>
      <c r="M736">
        <f ca="1"/>
        <v>0</v>
      </c>
      <c r="N736" t="str">
        <f ca="1"/>
        <v>Validated</v>
      </c>
      <c r="O736">
        <f>Feuil1!$B$1</f>
        <v>20230823</v>
      </c>
      <c r="P736" t="str">
        <f ca="1">VLOOKUP(F736,Feuil1!$A$13:$D$33,2,FALSE)</f>
        <v>Validated</v>
      </c>
      <c r="Q736" t="str">
        <f ca="1">VLOOKUP(F736,Feuil1!$A$13:$D$33,3,FALSE)</f>
        <v>Mourad B</v>
      </c>
      <c r="R736" t="str">
        <f ca="1">VLOOKUP(F736,Feuil1!$A$13:$D$33,4,FALSE)</f>
        <v>Arnaud H</v>
      </c>
      <c r="W736" t="str">
        <f ca="1">_xlfn.XLOOKUP(A736,SDDS!A:A,SDDS!G:G,FALSE)</f>
        <v>fgi_formula_regulatory_characteristics</v>
      </c>
      <c r="X736">
        <f ca="1">_xlfn.XLOOKUP(A736,SDDS!A:A,SDDS!H:H,FALSE)</f>
        <v>0</v>
      </c>
      <c r="Y736">
        <f ca="1">_xlfn.XLOOKUP(A736,SDDS!A:A,SDDS!I:I,FALSE)</f>
        <v>0</v>
      </c>
      <c r="Z736">
        <f ca="1">_xlfn.XLOOKUP(A736,SDDS!A:A,SDDS!J:J,FALSE)</f>
        <v>0</v>
      </c>
      <c r="AA736">
        <f ca="1">_xlfn.XLOOKUP(A736,SDDS!A:A,SDDS!K:K,FALSE)</f>
        <v>0</v>
      </c>
      <c r="AD736" t="str">
        <f ca="1">_xlfn.XLOOKUP(A736,'Extract Diagnostic'!A:A,'Extract Diagnostic'!L:L,"0")</f>
        <v>LICENSE TO OPERATE</v>
      </c>
      <c r="AE736" t="str">
        <f ca="1">_xlfn.XLOOKUP(A736,'Extract Diagnostic'!A:A,'Extract Diagnostic'!M:M,"0")</f>
        <v>LICENSE TO OPERATE</v>
      </c>
      <c r="AF736" t="str">
        <f ca="1">_xlfn.XLOOKUP(A736,'Extract Diagnostic'!A:A,'Extract Diagnostic'!N:N,"0")</f>
        <v>LICENSE TO OPERATE</v>
      </c>
      <c r="AG736" t="str">
        <f ca="1">_xlfn.XLOOKUP(A736,'Extract Diagnostic'!A:A,'Extract Diagnostic'!X:X,"0")</f>
        <v>HIGH</v>
      </c>
      <c r="AH736" t="str">
        <f ca="1">_xlfn.XLOOKUP(A736,'Extract Diagnostic'!A:A,'Extract Diagnostic'!Y:Y,"0")</f>
        <v>HIGH</v>
      </c>
      <c r="AI736" t="str">
        <f ca="1">_xlfn.XLOOKUP(A736,'Extract Diagnostic'!A:A,'Extract Diagnostic'!Z:Z,"0")</f>
        <v>HIGH</v>
      </c>
    </row>
    <row r="737" spans="1:35" x14ac:dyDescent="0.35">
      <c r="A737" t="str">
        <f t="shared" ca="1" si="19"/>
        <v>MD Formula General InformationFIL - Full Ingredient Labelling - Line CharacteristicsModify</v>
      </c>
      <c r="B737" t="str">
        <f ca="1"/>
        <v>R33</v>
      </c>
      <c r="C737" t="str">
        <f ca="1"/>
        <v>MT8-JNY-8KU-R33</v>
      </c>
      <c r="D737" t="str">
        <f ca="1"/>
        <v>Research &amp; Innovation</v>
      </c>
      <c r="E737" t="str">
        <f ca="1"/>
        <v>Formula</v>
      </c>
      <c r="F737" t="str">
        <f ca="1"/>
        <v>MD Formula General Information</v>
      </c>
      <c r="G737" t="str">
        <f ca="1"/>
        <v>FIL - Full Ingredient Labelling - Line Characteristics</v>
      </c>
      <c r="H737" t="str">
        <f ca="1"/>
        <v>Line characteristics of the Full Ingredient Labelling which informs the consumer of the ingredients that make up the product</v>
      </c>
      <c r="I737" t="str">
        <f ca="1"/>
        <v>Modify [FIL]</v>
      </c>
      <c r="J737" t="str">
        <f ca="1"/>
        <v>Modify</v>
      </c>
      <c r="K737" t="str">
        <f ca="1"/>
        <v>FIL</v>
      </c>
      <c r="L737" t="str">
        <f ca="1"/>
        <v>Action of revising or updating Full Ingredient Labelling (FIL) information for accurate ingredient disclosure and compliance</v>
      </c>
      <c r="M737">
        <f ca="1"/>
        <v>0</v>
      </c>
      <c r="N737" t="str">
        <f ca="1"/>
        <v>On going</v>
      </c>
      <c r="O737">
        <f>Feuil1!$B$1</f>
        <v>20230823</v>
      </c>
      <c r="P737" t="str">
        <f ca="1">VLOOKUP(F737,Feuil1!$A$13:$D$33,2,FALSE)</f>
        <v>Validated</v>
      </c>
      <c r="Q737" t="str">
        <f ca="1">VLOOKUP(F737,Feuil1!$A$13:$D$33,3,FALSE)</f>
        <v>Mourad B</v>
      </c>
      <c r="R737" t="str">
        <f ca="1">VLOOKUP(F737,Feuil1!$A$13:$D$33,4,FALSE)</f>
        <v>Arnaud H</v>
      </c>
      <c r="W737" t="str">
        <f ca="1">_xlfn.XLOOKUP(A737,SDDS!A:A,SDDS!G:G,FALSE)</f>
        <v>fil_full_ingredient_labelling_line_characteristics</v>
      </c>
      <c r="X737">
        <f ca="1">_xlfn.XLOOKUP(A737,SDDS!A:A,SDDS!H:H,FALSE)</f>
        <v>0</v>
      </c>
      <c r="Y737">
        <f ca="1">_xlfn.XLOOKUP(A737,SDDS!A:A,SDDS!I:I,FALSE)</f>
        <v>0</v>
      </c>
      <c r="Z737">
        <f ca="1">_xlfn.XLOOKUP(A737,SDDS!A:A,SDDS!J:J,FALSE)</f>
        <v>0</v>
      </c>
      <c r="AA737">
        <f ca="1">_xlfn.XLOOKUP(A737,SDDS!A:A,SDDS!K:K,FALSE)</f>
        <v>0</v>
      </c>
      <c r="AD737" t="str">
        <f ca="1">_xlfn.XLOOKUP(A737,'Extract Diagnostic'!A:A,'Extract Diagnostic'!L:L,"0")</f>
        <v>LICENSE TO OPERATE</v>
      </c>
      <c r="AE737" t="str">
        <f ca="1">_xlfn.XLOOKUP(A737,'Extract Diagnostic'!A:A,'Extract Diagnostic'!M:M,"0")</f>
        <v>LICENSE TO OPERATE</v>
      </c>
      <c r="AF737" t="str">
        <f ca="1">_xlfn.XLOOKUP(A737,'Extract Diagnostic'!A:A,'Extract Diagnostic'!N:N,"0")</f>
        <v>LICENSE TO OPERATE</v>
      </c>
      <c r="AG737" t="str">
        <f ca="1">_xlfn.XLOOKUP(A737,'Extract Diagnostic'!A:A,'Extract Diagnostic'!X:X,"0")</f>
        <v>HIGH</v>
      </c>
      <c r="AH737" t="str">
        <f ca="1">_xlfn.XLOOKUP(A737,'Extract Diagnostic'!A:A,'Extract Diagnostic'!Y:Y,"0")</f>
        <v>HIGH</v>
      </c>
      <c r="AI737" t="str">
        <f ca="1">_xlfn.XLOOKUP(A737,'Extract Diagnostic'!A:A,'Extract Diagnostic'!Z:Z,"0")</f>
        <v>HIGH</v>
      </c>
    </row>
    <row r="738" spans="1:35" x14ac:dyDescent="0.35">
      <c r="A738" t="str">
        <f t="shared" ca="1" si="19"/>
        <v>MD Formula General InformationFGI - Formula Safety CharacteristicsMost Common Developer - Formula Code</v>
      </c>
      <c r="B738" t="str">
        <f ca="1"/>
        <v>TU5</v>
      </c>
      <c r="C738" t="str">
        <f ca="1"/>
        <v>MT8-JNY-T3Z-TU5</v>
      </c>
      <c r="D738" t="str">
        <f ca="1"/>
        <v>Research &amp; Innovation</v>
      </c>
      <c r="E738" t="str">
        <f ca="1"/>
        <v>Formula</v>
      </c>
      <c r="F738" t="str">
        <f ca="1"/>
        <v>MD Formula General Information</v>
      </c>
      <c r="G738" t="str">
        <f ca="1"/>
        <v>FGI - Formula Safety Characteristics</v>
      </c>
      <c r="H73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38" t="str">
        <f ca="1"/>
        <v>Most Common Developer - Formula Code [FGI]</v>
      </c>
      <c r="J738" t="str">
        <f ca="1"/>
        <v>Most Common Developer - Formula Code</v>
      </c>
      <c r="K738" t="str">
        <f ca="1"/>
        <v>FGI</v>
      </c>
      <c r="L738" t="str">
        <f ca="1"/>
        <v>Formula number of the most used developer</v>
      </c>
      <c r="M738">
        <f ca="1"/>
        <v>0</v>
      </c>
      <c r="N738" t="str">
        <f ca="1"/>
        <v>Validated</v>
      </c>
      <c r="O738">
        <f>Feuil1!$B$1</f>
        <v>20230823</v>
      </c>
      <c r="P738" t="str">
        <f ca="1">VLOOKUP(F738,Feuil1!$A$13:$D$33,2,FALSE)</f>
        <v>Validated</v>
      </c>
      <c r="Q738" t="str">
        <f ca="1">VLOOKUP(F738,Feuil1!$A$13:$D$33,3,FALSE)</f>
        <v>Mourad B</v>
      </c>
      <c r="R738" t="str">
        <f ca="1">VLOOKUP(F738,Feuil1!$A$13:$D$33,4,FALSE)</f>
        <v>Arnaud H</v>
      </c>
      <c r="W738" t="str">
        <f ca="1">_xlfn.XLOOKUP(A738,SDDS!A:A,SDDS!G:G,FALSE)</f>
        <v>fgi_formula_safety_characteristics</v>
      </c>
      <c r="X738" t="str">
        <f ca="1">_xlfn.XLOOKUP(A738,SDDS!A:A,SDDS!H:H,FALSE)</f>
        <v>most_common_developer_formula_code</v>
      </c>
      <c r="Y738">
        <f ca="1">_xlfn.XLOOKUP(A738,SDDS!A:A,SDDS!I:I,FALSE)</f>
        <v>0</v>
      </c>
      <c r="Z738">
        <f ca="1">_xlfn.XLOOKUP(A738,SDDS!A:A,SDDS!J:J,FALSE)</f>
        <v>0</v>
      </c>
      <c r="AA738">
        <f ca="1">_xlfn.XLOOKUP(A738,SDDS!A:A,SDDS!K:K,FALSE)</f>
        <v>0</v>
      </c>
      <c r="AD738" t="str">
        <f ca="1">_xlfn.XLOOKUP(A738,'Extract Diagnostic'!A:A,'Extract Diagnostic'!L:L,"0")</f>
        <v>LICENSE TO OPERATE</v>
      </c>
      <c r="AE738" t="str">
        <f ca="1">_xlfn.XLOOKUP(A738,'Extract Diagnostic'!A:A,'Extract Diagnostic'!M:M,"0")</f>
        <v>LICENSE TO OPERATE</v>
      </c>
      <c r="AF738" t="str">
        <f ca="1">_xlfn.XLOOKUP(A738,'Extract Diagnostic'!A:A,'Extract Diagnostic'!N:N,"0")</f>
        <v>LICENSE TO OPERATE</v>
      </c>
      <c r="AG738" t="str">
        <f ca="1">_xlfn.XLOOKUP(A738,'Extract Diagnostic'!A:A,'Extract Diagnostic'!X:X,"0")</f>
        <v>HIGH</v>
      </c>
      <c r="AH738" t="str">
        <f ca="1">_xlfn.XLOOKUP(A738,'Extract Diagnostic'!A:A,'Extract Diagnostic'!Y:Y,"0")</f>
        <v>HIGH</v>
      </c>
      <c r="AI738" t="str">
        <f ca="1">_xlfn.XLOOKUP(A738,'Extract Diagnostic'!A:A,'Extract Diagnostic'!Z:Z,"0")</f>
        <v>HIGH</v>
      </c>
    </row>
    <row r="739" spans="1:35" x14ac:dyDescent="0.35">
      <c r="A739" t="str">
        <f t="shared" ca="1" si="19"/>
        <v>MD Formula General InformationFGI - Formula Safety CharacteristicsMost Common Developer - H2O2 Volume</v>
      </c>
      <c r="B739" t="str">
        <f ca="1"/>
        <v>CHF</v>
      </c>
      <c r="C739" t="str">
        <f ca="1"/>
        <v>MT8-JNY-T3Z-CHF</v>
      </c>
      <c r="D739" t="str">
        <f ca="1"/>
        <v>Research &amp; Innovation</v>
      </c>
      <c r="E739" t="str">
        <f ca="1"/>
        <v>Formula</v>
      </c>
      <c r="F739" t="str">
        <f ca="1"/>
        <v>MD Formula General Information</v>
      </c>
      <c r="G739" t="str">
        <f ca="1"/>
        <v>FGI - Formula Safety Characteristics</v>
      </c>
      <c r="H73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39" t="str">
        <f ca="1"/>
        <v>Most Common Developer - H2O2 Volume [FGI]</v>
      </c>
      <c r="J739" t="str">
        <f ca="1"/>
        <v>Most Common Developer - H2O2 Volume</v>
      </c>
      <c r="K739" t="str">
        <f ca="1"/>
        <v>FGI</v>
      </c>
      <c r="L739" t="str">
        <f ca="1"/>
        <v>H2O2 volume of the most used developer</v>
      </c>
      <c r="M739">
        <f ca="1"/>
        <v>0</v>
      </c>
      <c r="N739" t="str">
        <f ca="1"/>
        <v>Validated</v>
      </c>
      <c r="O739">
        <f>Feuil1!$B$1</f>
        <v>20230823</v>
      </c>
      <c r="P739" t="str">
        <f ca="1">VLOOKUP(F739,Feuil1!$A$13:$D$33,2,FALSE)</f>
        <v>Validated</v>
      </c>
      <c r="Q739" t="str">
        <f ca="1">VLOOKUP(F739,Feuil1!$A$13:$D$33,3,FALSE)</f>
        <v>Mourad B</v>
      </c>
      <c r="R739" t="str">
        <f ca="1">VLOOKUP(F739,Feuil1!$A$13:$D$33,4,FALSE)</f>
        <v>Arnaud H</v>
      </c>
      <c r="W739" t="str">
        <f ca="1">_xlfn.XLOOKUP(A739,SDDS!A:A,SDDS!G:G,FALSE)</f>
        <v>fgi_formula_safety_characteristics</v>
      </c>
      <c r="X739" t="str">
        <f ca="1">_xlfn.XLOOKUP(A739,SDDS!A:A,SDDS!H:H,FALSE)</f>
        <v>most_common_developer_h2o2_volume</v>
      </c>
      <c r="Y739">
        <f ca="1">_xlfn.XLOOKUP(A739,SDDS!A:A,SDDS!I:I,FALSE)</f>
        <v>0</v>
      </c>
      <c r="Z739">
        <f ca="1">_xlfn.XLOOKUP(A739,SDDS!A:A,SDDS!J:J,FALSE)</f>
        <v>0</v>
      </c>
      <c r="AA739">
        <f ca="1">_xlfn.XLOOKUP(A739,SDDS!A:A,SDDS!K:K,FALSE)</f>
        <v>0</v>
      </c>
      <c r="AD739" t="str">
        <f ca="1">_xlfn.XLOOKUP(A739,'Extract Diagnostic'!A:A,'Extract Diagnostic'!L:L,"0")</f>
        <v>LICENSE TO OPERATE</v>
      </c>
      <c r="AE739" t="str">
        <f ca="1">_xlfn.XLOOKUP(A739,'Extract Diagnostic'!A:A,'Extract Diagnostic'!M:M,"0")</f>
        <v>LICENSE TO OPERATE</v>
      </c>
      <c r="AF739" t="str">
        <f ca="1">_xlfn.XLOOKUP(A739,'Extract Diagnostic'!A:A,'Extract Diagnostic'!N:N,"0")</f>
        <v>LICENSE TO OPERATE</v>
      </c>
      <c r="AG739" t="str">
        <f ca="1">_xlfn.XLOOKUP(A739,'Extract Diagnostic'!A:A,'Extract Diagnostic'!X:X,"0")</f>
        <v>HIGH</v>
      </c>
      <c r="AH739" t="str">
        <f ca="1">_xlfn.XLOOKUP(A739,'Extract Diagnostic'!A:A,'Extract Diagnostic'!Y:Y,"0")</f>
        <v>HIGH</v>
      </c>
      <c r="AI739" t="str">
        <f ca="1">_xlfn.XLOOKUP(A739,'Extract Diagnostic'!A:A,'Extract Diagnostic'!Z:Z,"0")</f>
        <v>HIGH</v>
      </c>
    </row>
    <row r="740" spans="1:35" x14ac:dyDescent="0.35">
      <c r="A740" t="str">
        <f t="shared" ca="1" si="19"/>
        <v>MD Formula General InformationFGI - Formula Safety CharacteristicsMost Common Developer - Technology Code</v>
      </c>
      <c r="B740" t="str">
        <f ca="1"/>
        <v>0PL</v>
      </c>
      <c r="C740" t="str">
        <f ca="1"/>
        <v>MT8-JNY-T3Z-0PL</v>
      </c>
      <c r="D740" t="str">
        <f ca="1"/>
        <v>Research &amp; Innovation</v>
      </c>
      <c r="E740" t="str">
        <f ca="1"/>
        <v>Formula</v>
      </c>
      <c r="F740" t="str">
        <f ca="1"/>
        <v>MD Formula General Information</v>
      </c>
      <c r="G740" t="str">
        <f ca="1"/>
        <v>FGI - Formula Safety Characteristics</v>
      </c>
      <c r="H74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40" t="str">
        <f ca="1"/>
        <v>Most Common Developer - Technology Code [FGI]</v>
      </c>
      <c r="J740" t="str">
        <f ca="1"/>
        <v>Most Common Developer - Technology Code</v>
      </c>
      <c r="K740" t="str">
        <f ca="1"/>
        <v>FGI</v>
      </c>
      <c r="L740" t="str">
        <f ca="1"/>
        <v>Code that represents the technology or method commonly used for development of the formula</v>
      </c>
      <c r="M740">
        <f ca="1"/>
        <v>0</v>
      </c>
      <c r="N740" t="str">
        <f ca="1"/>
        <v>Validated</v>
      </c>
      <c r="O740">
        <f>Feuil1!$B$1</f>
        <v>20230823</v>
      </c>
      <c r="P740" t="str">
        <f ca="1">VLOOKUP(F740,Feuil1!$A$13:$D$33,2,FALSE)</f>
        <v>Validated</v>
      </c>
      <c r="Q740" t="str">
        <f ca="1">VLOOKUP(F740,Feuil1!$A$13:$D$33,3,FALSE)</f>
        <v>Mourad B</v>
      </c>
      <c r="R740" t="str">
        <f ca="1">VLOOKUP(F740,Feuil1!$A$13:$D$33,4,FALSE)</f>
        <v>Arnaud H</v>
      </c>
      <c r="W740" t="str">
        <f ca="1">_xlfn.XLOOKUP(A740,SDDS!A:A,SDDS!G:G,FALSE)</f>
        <v>fgi_formula_safety_characteristics</v>
      </c>
      <c r="X740" t="str">
        <f ca="1">_xlfn.XLOOKUP(A740,SDDS!A:A,SDDS!H:H,FALSE)</f>
        <v>most_common_developer_technology_code</v>
      </c>
      <c r="Y740">
        <f ca="1">_xlfn.XLOOKUP(A740,SDDS!A:A,SDDS!I:I,FALSE)</f>
        <v>0</v>
      </c>
      <c r="Z740">
        <f ca="1">_xlfn.XLOOKUP(A740,SDDS!A:A,SDDS!J:J,FALSE)</f>
        <v>0</v>
      </c>
      <c r="AA740">
        <f ca="1">_xlfn.XLOOKUP(A740,SDDS!A:A,SDDS!K:K,FALSE)</f>
        <v>0</v>
      </c>
      <c r="AD740" t="str">
        <f ca="1">_xlfn.XLOOKUP(A740,'Extract Diagnostic'!A:A,'Extract Diagnostic'!L:L,"0")</f>
        <v>LICENSE TO OPERATE</v>
      </c>
      <c r="AE740" t="str">
        <f ca="1">_xlfn.XLOOKUP(A740,'Extract Diagnostic'!A:A,'Extract Diagnostic'!M:M,"0")</f>
        <v>LICENSE TO OPERATE</v>
      </c>
      <c r="AF740" t="str">
        <f ca="1">_xlfn.XLOOKUP(A740,'Extract Diagnostic'!A:A,'Extract Diagnostic'!N:N,"0")</f>
        <v>LICENSE TO OPERATE</v>
      </c>
      <c r="AG740" t="str">
        <f ca="1">_xlfn.XLOOKUP(A740,'Extract Diagnostic'!A:A,'Extract Diagnostic'!X:X,"0")</f>
        <v>HIGH</v>
      </c>
      <c r="AH740" t="str">
        <f ca="1">_xlfn.XLOOKUP(A740,'Extract Diagnostic'!A:A,'Extract Diagnostic'!Y:Y,"0")</f>
        <v>HIGH</v>
      </c>
      <c r="AI740" t="str">
        <f ca="1">_xlfn.XLOOKUP(A740,'Extract Diagnostic'!A:A,'Extract Diagnostic'!Z:Z,"0")</f>
        <v>HIGH</v>
      </c>
    </row>
    <row r="741" spans="1:35" x14ac:dyDescent="0.35">
      <c r="A741" t="str">
        <f t="shared" ca="1" si="19"/>
        <v>MD Formula General InformationFGI - Formula Safety CharacteristicsMost Common Developer - Technology Name</v>
      </c>
      <c r="B741" t="str">
        <f ca="1"/>
        <v>VS9</v>
      </c>
      <c r="C741" t="str">
        <f ca="1"/>
        <v>MT8-JNY-T3Z-VS9</v>
      </c>
      <c r="D741" t="str">
        <f ca="1"/>
        <v>Research &amp; Innovation</v>
      </c>
      <c r="E741" t="str">
        <f ca="1"/>
        <v>Formula</v>
      </c>
      <c r="F741" t="str">
        <f ca="1"/>
        <v>MD Formula General Information</v>
      </c>
      <c r="G741" t="str">
        <f ca="1"/>
        <v>FGI - Formula Safety Characteristics</v>
      </c>
      <c r="H741"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41" t="str">
        <f ca="1"/>
        <v>Most Common Developer - Technology Name [FGI]</v>
      </c>
      <c r="J741" t="str">
        <f ca="1"/>
        <v>Most Common Developer - Technology Name</v>
      </c>
      <c r="K741" t="str">
        <f ca="1"/>
        <v>FGI</v>
      </c>
      <c r="L741" t="str">
        <f ca="1"/>
        <v>Technology of the most used developer</v>
      </c>
      <c r="M741">
        <f ca="1"/>
        <v>0</v>
      </c>
      <c r="N741" t="str">
        <f ca="1"/>
        <v>Validated</v>
      </c>
      <c r="O741">
        <f>Feuil1!$B$1</f>
        <v>20230823</v>
      </c>
      <c r="P741" t="str">
        <f ca="1">VLOOKUP(F741,Feuil1!$A$13:$D$33,2,FALSE)</f>
        <v>Validated</v>
      </c>
      <c r="Q741" t="str">
        <f ca="1">VLOOKUP(F741,Feuil1!$A$13:$D$33,3,FALSE)</f>
        <v>Mourad B</v>
      </c>
      <c r="R741" t="str">
        <f ca="1">VLOOKUP(F741,Feuil1!$A$13:$D$33,4,FALSE)</f>
        <v>Arnaud H</v>
      </c>
      <c r="W741" t="str">
        <f ca="1">_xlfn.XLOOKUP(A741,SDDS!A:A,SDDS!G:G,FALSE)</f>
        <v>fgi_formula_safety_characteristics</v>
      </c>
      <c r="X741" t="str">
        <f ca="1">_xlfn.XLOOKUP(A741,SDDS!A:A,SDDS!H:H,FALSE)</f>
        <v>most_common_developer_technology_name</v>
      </c>
      <c r="Y741">
        <f ca="1">_xlfn.XLOOKUP(A741,SDDS!A:A,SDDS!I:I,FALSE)</f>
        <v>0</v>
      </c>
      <c r="Z741">
        <f ca="1">_xlfn.XLOOKUP(A741,SDDS!A:A,SDDS!J:J,FALSE)</f>
        <v>0</v>
      </c>
      <c r="AA741">
        <f ca="1">_xlfn.XLOOKUP(A741,SDDS!A:A,SDDS!K:K,FALSE)</f>
        <v>0</v>
      </c>
      <c r="AD741" t="str">
        <f ca="1">_xlfn.XLOOKUP(A741,'Extract Diagnostic'!A:A,'Extract Diagnostic'!L:L,"0")</f>
        <v>LICENSE TO OPERATE</v>
      </c>
      <c r="AE741" t="str">
        <f ca="1">_xlfn.XLOOKUP(A741,'Extract Diagnostic'!A:A,'Extract Diagnostic'!M:M,"0")</f>
        <v>LICENSE TO OPERATE</v>
      </c>
      <c r="AF741" t="str">
        <f ca="1">_xlfn.XLOOKUP(A741,'Extract Diagnostic'!A:A,'Extract Diagnostic'!N:N,"0")</f>
        <v>LICENSE TO OPERATE</v>
      </c>
      <c r="AG741" t="str">
        <f ca="1">_xlfn.XLOOKUP(A741,'Extract Diagnostic'!A:A,'Extract Diagnostic'!X:X,"0")</f>
        <v>HIGH</v>
      </c>
      <c r="AH741" t="str">
        <f ca="1">_xlfn.XLOOKUP(A741,'Extract Diagnostic'!A:A,'Extract Diagnostic'!Y:Y,"0")</f>
        <v>HIGH</v>
      </c>
      <c r="AI741" t="str">
        <f ca="1">_xlfn.XLOOKUP(A741,'Extract Diagnostic'!A:A,'Extract Diagnostic'!Z:Z,"0")</f>
        <v>HIGH</v>
      </c>
    </row>
    <row r="742" spans="1:35" hidden="1" x14ac:dyDescent="0.35">
      <c r="A742" t="str">
        <f t="shared" ca="1" si="19"/>
        <v>SocleSOC - Socle Composition Packaging RoutineMost common developer : formula</v>
      </c>
      <c r="B742" t="str">
        <f ca="1"/>
        <v>ZGA</v>
      </c>
      <c r="C742" t="str">
        <f ca="1"/>
        <v>MT8-X5G-3BX-ZGA</v>
      </c>
      <c r="D742" t="str">
        <f ca="1"/>
        <v>Research &amp; Innovation</v>
      </c>
      <c r="E742" t="str">
        <f ca="1"/>
        <v>Formula</v>
      </c>
      <c r="F742" t="str">
        <f ca="1"/>
        <v>Socle</v>
      </c>
      <c r="G742" t="str">
        <f ca="1"/>
        <v>SOC - Socle Composition Packaging Routine</v>
      </c>
      <c r="H742" t="str">
        <f ca="1"/>
        <v>Information on the packaging characteristics of the Socle</v>
      </c>
      <c r="I742" t="str">
        <f ca="1"/>
        <v>Most common developer : formula [SOC]</v>
      </c>
      <c r="J742" t="str">
        <f ca="1"/>
        <v>Most common developer : formula</v>
      </c>
      <c r="K742" t="str">
        <f ca="1"/>
        <v>SOC</v>
      </c>
      <c r="L742" t="str">
        <f ca="1"/>
        <v>TBD</v>
      </c>
      <c r="M742">
        <f ca="1"/>
        <v>0</v>
      </c>
      <c r="N742" t="str">
        <f ca="1"/>
        <v>Obsolete</v>
      </c>
      <c r="W742" s="4">
        <v>0</v>
      </c>
      <c r="X742" s="4">
        <v>0</v>
      </c>
      <c r="Y742" s="4">
        <v>0</v>
      </c>
      <c r="Z742" s="4">
        <v>0</v>
      </c>
      <c r="AA742">
        <v>0</v>
      </c>
    </row>
    <row r="743" spans="1:35" hidden="1" x14ac:dyDescent="0.35">
      <c r="A743" t="str">
        <f t="shared" ca="1" si="19"/>
        <v>SocleSOC - Socle Composition Packaging RoutineMost common developer : H2O2 volume</v>
      </c>
      <c r="B743" t="str">
        <f ca="1"/>
        <v>WE7</v>
      </c>
      <c r="C743" t="str">
        <f ca="1"/>
        <v>MT8-X5G-3BX-WE7</v>
      </c>
      <c r="D743" t="str">
        <f ca="1"/>
        <v>Research &amp; Innovation</v>
      </c>
      <c r="E743" t="str">
        <f ca="1"/>
        <v>Formula</v>
      </c>
      <c r="F743" t="str">
        <f ca="1"/>
        <v>Socle</v>
      </c>
      <c r="G743" t="str">
        <f ca="1"/>
        <v>SOC - Socle Composition Packaging Routine</v>
      </c>
      <c r="H743" t="str">
        <f ca="1"/>
        <v>Information on the packaging characteristics of the Socle</v>
      </c>
      <c r="I743" t="str">
        <f ca="1"/>
        <v>Most common developer : H2O2 volume [SOC]</v>
      </c>
      <c r="J743" t="str">
        <f ca="1"/>
        <v>Most common developer : H2O2 volume</v>
      </c>
      <c r="K743" t="str">
        <f ca="1"/>
        <v>SOC</v>
      </c>
      <c r="L743" t="str">
        <f ca="1"/>
        <v>TBD</v>
      </c>
      <c r="M743">
        <f ca="1"/>
        <v>0</v>
      </c>
      <c r="N743" t="str">
        <f ca="1"/>
        <v>Obsolete</v>
      </c>
      <c r="W743" s="4">
        <v>0</v>
      </c>
      <c r="X743" s="4">
        <v>0</v>
      </c>
      <c r="Y743" s="4">
        <v>0</v>
      </c>
      <c r="Z743" s="4">
        <v>0</v>
      </c>
      <c r="AA743">
        <v>0</v>
      </c>
    </row>
    <row r="744" spans="1:35" hidden="1" x14ac:dyDescent="0.35">
      <c r="A744" t="str">
        <f t="shared" ca="1" si="19"/>
        <v>SocleSOC - Socle Composition Packaging RoutineMost common developer: technology</v>
      </c>
      <c r="B744" t="str">
        <f ca="1"/>
        <v>VLT</v>
      </c>
      <c r="C744" t="str">
        <f ca="1"/>
        <v>MT8-X5G-3BX-VLT</v>
      </c>
      <c r="D744" t="str">
        <f ca="1"/>
        <v>Research &amp; Innovation</v>
      </c>
      <c r="E744" t="str">
        <f ca="1"/>
        <v>Formula</v>
      </c>
      <c r="F744" t="str">
        <f ca="1"/>
        <v>Socle</v>
      </c>
      <c r="G744" t="str">
        <f ca="1"/>
        <v>SOC - Socle Composition Packaging Routine</v>
      </c>
      <c r="H744" t="str">
        <f ca="1"/>
        <v>Information on the packaging characteristics of the Socle</v>
      </c>
      <c r="I744" t="str">
        <f ca="1"/>
        <v>Most common developer: technology [SOC]</v>
      </c>
      <c r="J744" t="str">
        <f ca="1"/>
        <v>Most common developer: technology</v>
      </c>
      <c r="K744" t="str">
        <f ca="1"/>
        <v>SOC</v>
      </c>
      <c r="L744" t="str">
        <f ca="1"/>
        <v>TBD</v>
      </c>
      <c r="M744">
        <f ca="1"/>
        <v>0</v>
      </c>
      <c r="N744" t="str">
        <f ca="1"/>
        <v>Obsolete</v>
      </c>
      <c r="W744" s="4">
        <v>0</v>
      </c>
      <c r="X744" s="4">
        <v>0</v>
      </c>
      <c r="Y744" s="4">
        <v>0</v>
      </c>
      <c r="Z744" s="4">
        <v>0</v>
      </c>
      <c r="AA744">
        <v>0</v>
      </c>
    </row>
    <row r="745" spans="1:35" hidden="1" x14ac:dyDescent="0.35">
      <c r="A745" t="str">
        <f t="shared" ca="1" si="19"/>
        <v>SocleSOC - Socle Composition Packaging RoutineMost common used developer - H2O2 volume</v>
      </c>
      <c r="B745" t="str">
        <f ca="1"/>
        <v>20M</v>
      </c>
      <c r="C745" t="str">
        <f ca="1"/>
        <v>MT8-X5G-3BX-20M</v>
      </c>
      <c r="D745" t="str">
        <f ca="1"/>
        <v>Research &amp; Innovation</v>
      </c>
      <c r="E745" t="str">
        <f ca="1"/>
        <v>Formula</v>
      </c>
      <c r="F745" t="str">
        <f ca="1"/>
        <v>Socle</v>
      </c>
      <c r="G745" t="str">
        <f ca="1"/>
        <v>SOC - Socle Composition Packaging Routine</v>
      </c>
      <c r="H745" t="str">
        <f ca="1"/>
        <v>Information on the packaging characteristics of the Socle</v>
      </c>
      <c r="I745" t="str">
        <f ca="1"/>
        <v>Most common used developer - H2O2 volume [SOC]</v>
      </c>
      <c r="J745" t="str">
        <f ca="1"/>
        <v>Most common used developer - H2O2 volume</v>
      </c>
      <c r="K745" t="str">
        <f ca="1"/>
        <v>SOC</v>
      </c>
      <c r="L745" t="str">
        <f ca="1"/>
        <v>Most common used Hydrogen Peroxide concentration in the Developer (e.g. 20, 30)</v>
      </c>
      <c r="M745">
        <f ca="1"/>
        <v>0</v>
      </c>
      <c r="N745" t="str">
        <f ca="1"/>
        <v>Validated</v>
      </c>
      <c r="W745" s="4">
        <v>0</v>
      </c>
      <c r="X745" s="4">
        <v>0</v>
      </c>
      <c r="Y745" s="4">
        <v>0</v>
      </c>
      <c r="Z745" s="4">
        <v>0</v>
      </c>
      <c r="AA745">
        <v>0</v>
      </c>
    </row>
    <row r="746" spans="1:35" hidden="1" x14ac:dyDescent="0.35">
      <c r="A746" t="str">
        <f t="shared" ca="1" si="19"/>
        <v>SocleSOC - Socle Composition Packaging RoutineMost common used developer - Technology Code</v>
      </c>
      <c r="B746" t="str">
        <f ca="1"/>
        <v>40Q</v>
      </c>
      <c r="C746" t="str">
        <f ca="1"/>
        <v>MT8-X5G-3BX-40Q</v>
      </c>
      <c r="D746" t="str">
        <f ca="1"/>
        <v>Research &amp; Innovation</v>
      </c>
      <c r="E746" t="str">
        <f ca="1"/>
        <v>Formula</v>
      </c>
      <c r="F746" t="str">
        <f ca="1"/>
        <v>Socle</v>
      </c>
      <c r="G746" t="str">
        <f ca="1"/>
        <v>SOC - Socle Composition Packaging Routine</v>
      </c>
      <c r="H746" t="str">
        <f ca="1"/>
        <v>Information on the packaging characteristics of the Socle</v>
      </c>
      <c r="I746" t="str">
        <f ca="1"/>
        <v>Most common used developer - Technology Code [SOC]</v>
      </c>
      <c r="J746" t="str">
        <f ca="1"/>
        <v>Most common used developer - Technology Code</v>
      </c>
      <c r="K746" t="str">
        <f ca="1"/>
        <v>SOC</v>
      </c>
      <c r="L746" t="str">
        <f ca="1"/>
        <v xml:space="preserve">Technical Id - Most common used developer - Technology Code </v>
      </c>
      <c r="M746">
        <f ca="1"/>
        <v>0</v>
      </c>
      <c r="N746" t="str">
        <f ca="1"/>
        <v>Validated</v>
      </c>
      <c r="W746" s="4">
        <v>0</v>
      </c>
      <c r="X746" s="4">
        <v>0</v>
      </c>
      <c r="Y746" s="4">
        <v>0</v>
      </c>
      <c r="Z746" s="4">
        <v>0</v>
      </c>
      <c r="AA746">
        <v>0</v>
      </c>
    </row>
    <row r="747" spans="1:35" hidden="1" x14ac:dyDescent="0.35">
      <c r="A747" t="str">
        <f t="shared" ca="1" si="19"/>
        <v>SocleSOC - Socle Composition Packaging RoutineMost common used developer - Technology name</v>
      </c>
      <c r="B747" t="str">
        <f ca="1"/>
        <v>U4F</v>
      </c>
      <c r="C747" t="str">
        <f ca="1"/>
        <v>MT8-X5G-3BX-U4F</v>
      </c>
      <c r="D747" t="str">
        <f ca="1"/>
        <v>Research &amp; Innovation</v>
      </c>
      <c r="E747" t="str">
        <f ca="1"/>
        <v>Formula</v>
      </c>
      <c r="F747" t="str">
        <f ca="1"/>
        <v>Socle</v>
      </c>
      <c r="G747" t="str">
        <f ca="1"/>
        <v>SOC - Socle Composition Packaging Routine</v>
      </c>
      <c r="H747" t="str">
        <f ca="1"/>
        <v>Information on the packaging characteristics of the Socle</v>
      </c>
      <c r="I747" t="str">
        <f ca="1"/>
        <v>Most common used developer - Technology name [SOC]</v>
      </c>
      <c r="J747" t="str">
        <f ca="1"/>
        <v>Most common used developer - Technology name</v>
      </c>
      <c r="K747" t="str">
        <f ca="1"/>
        <v>SOC</v>
      </c>
      <c r="L747" t="str">
        <f ca="1"/>
        <v>Most common used Developer Technology Name (e.g. Oxydant creme international)</v>
      </c>
      <c r="M747">
        <f ca="1"/>
        <v>0</v>
      </c>
      <c r="N747" t="str">
        <f ca="1"/>
        <v>Validated</v>
      </c>
      <c r="W747" s="4">
        <v>0</v>
      </c>
      <c r="X747" s="4">
        <v>0</v>
      </c>
      <c r="Y747" s="4">
        <v>0</v>
      </c>
      <c r="Z747" s="4">
        <v>0</v>
      </c>
      <c r="AA747">
        <v>0</v>
      </c>
    </row>
    <row r="748" spans="1:35" hidden="1" x14ac:dyDescent="0.35">
      <c r="A748" t="str">
        <f t="shared" ca="1" si="19"/>
        <v>SocleSOC - Socle Composition Packaging RoutineMost common used developer formula code</v>
      </c>
      <c r="B748" t="str">
        <f ca="1"/>
        <v>YQ6</v>
      </c>
      <c r="C748" t="str">
        <f ca="1"/>
        <v>MT8-X5G-3BX-YQ6</v>
      </c>
      <c r="D748" t="str">
        <f ca="1"/>
        <v>Research &amp; Innovation</v>
      </c>
      <c r="E748" t="str">
        <f ca="1"/>
        <v>Formula</v>
      </c>
      <c r="F748" t="str">
        <f ca="1"/>
        <v>Socle</v>
      </c>
      <c r="G748" t="str">
        <f ca="1"/>
        <v>SOC - Socle Composition Packaging Routine</v>
      </c>
      <c r="H748" t="str">
        <f ca="1"/>
        <v>Information on the packaging characteristics of the Socle</v>
      </c>
      <c r="I748" t="str">
        <f ca="1"/>
        <v>Most common used developer formula code [SOC]</v>
      </c>
      <c r="J748" t="str">
        <f ca="1"/>
        <v>Most common used developer formula code</v>
      </c>
      <c r="K748" t="str">
        <f ca="1"/>
        <v>SOC</v>
      </c>
      <c r="L748" t="str">
        <f ca="1"/>
        <v xml:space="preserve">Most common used Developer formula code </v>
      </c>
      <c r="M748">
        <f ca="1"/>
        <v>0</v>
      </c>
      <c r="N748" t="str">
        <f ca="1"/>
        <v>Validated</v>
      </c>
      <c r="W748" s="4">
        <v>0</v>
      </c>
      <c r="X748" s="4">
        <v>0</v>
      </c>
      <c r="Y748" s="4">
        <v>0</v>
      </c>
      <c r="Z748" s="4">
        <v>0</v>
      </c>
      <c r="AA748">
        <v>0</v>
      </c>
    </row>
    <row r="749" spans="1:35" hidden="1" x14ac:dyDescent="0.35">
      <c r="A749" t="str">
        <f t="shared" ca="1" si="19"/>
        <v>SocleSOC - Socle Attribute DictionnaryMulti-Evaluated Attribute Flag</v>
      </c>
      <c r="B749" t="str">
        <f ca="1"/>
        <v>WPC</v>
      </c>
      <c r="C749" t="str">
        <f ca="1"/>
        <v>MT8-X5G-RDN-WPC</v>
      </c>
      <c r="D749" t="str">
        <f ca="1"/>
        <v>Research &amp; Innovation</v>
      </c>
      <c r="E749" t="str">
        <f ca="1"/>
        <v>Formula</v>
      </c>
      <c r="F749" t="str">
        <f ca="1"/>
        <v>Socle</v>
      </c>
      <c r="G749" t="str">
        <f ca="1"/>
        <v>SOC - Socle Attribute Dictionnary</v>
      </c>
      <c r="H749" t="str">
        <f ca="1"/>
        <v>List of all socle attributes and their pages, blocs location and respective list of values</v>
      </c>
      <c r="I749" t="str">
        <f ca="1"/>
        <v>Multi-Evaluated Attribute Flag [SOC]</v>
      </c>
      <c r="J749" t="str">
        <f ca="1"/>
        <v>Multi-Evaluated Attribute Flag</v>
      </c>
      <c r="K749" t="str">
        <f ca="1"/>
        <v>SOC</v>
      </c>
      <c r="L749" t="str">
        <f ca="1"/>
        <v xml:space="preserve">If true several selections of values allowed </v>
      </c>
      <c r="M749">
        <f ca="1"/>
        <v>0</v>
      </c>
      <c r="N749" t="str">
        <f ca="1"/>
        <v>Validated</v>
      </c>
      <c r="W749" s="4">
        <v>0</v>
      </c>
      <c r="X749" s="4">
        <v>0</v>
      </c>
      <c r="Y749" s="4">
        <v>0</v>
      </c>
      <c r="Z749" s="4">
        <v>0</v>
      </c>
      <c r="AA749">
        <v>0</v>
      </c>
    </row>
    <row r="750" spans="1:35" x14ac:dyDescent="0.35">
      <c r="A750" t="str">
        <f t="shared" ca="1" si="19"/>
        <v>MD Formula General InformationFGI - Formula Safety CharacteristicsNanomaterial Exposure Route Code</v>
      </c>
      <c r="B750" t="str">
        <f ca="1"/>
        <v>0P9</v>
      </c>
      <c r="C750" t="str">
        <f ca="1"/>
        <v>MT8-JNY-T3Z-0P9</v>
      </c>
      <c r="D750" t="str">
        <f ca="1"/>
        <v>Research &amp; Innovation</v>
      </c>
      <c r="E750" t="str">
        <f ca="1"/>
        <v>Formula</v>
      </c>
      <c r="F750" t="str">
        <f ca="1"/>
        <v>MD Formula General Information</v>
      </c>
      <c r="G750" t="str">
        <f ca="1"/>
        <v>FGI - Formula Safety Characteristics</v>
      </c>
      <c r="H75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50" t="str">
        <f ca="1"/>
        <v>Nanomaterial Exposure Route Code [FGI]</v>
      </c>
      <c r="J750" t="str">
        <f ca="1"/>
        <v>Nanomaterial Exposure Route Code</v>
      </c>
      <c r="K750" t="str">
        <f ca="1"/>
        <v>FGI</v>
      </c>
      <c r="L750" t="str">
        <f ca="1"/>
        <v>Code that represents the specific route or pathway through which nanomaterials can potentially enter the body or come into contact with individuals</v>
      </c>
      <c r="M750">
        <f ca="1"/>
        <v>0</v>
      </c>
      <c r="N750" t="str">
        <f ca="1"/>
        <v>Validated</v>
      </c>
      <c r="O750">
        <f>Feuil1!$B$1</f>
        <v>20230823</v>
      </c>
      <c r="P750" t="str">
        <f ca="1">VLOOKUP(F750,Feuil1!$A$13:$D$33,2,FALSE)</f>
        <v>Validated</v>
      </c>
      <c r="Q750" t="str">
        <f ca="1">VLOOKUP(F750,Feuil1!$A$13:$D$33,3,FALSE)</f>
        <v>Mourad B</v>
      </c>
      <c r="R750" t="str">
        <f ca="1">VLOOKUP(F750,Feuil1!$A$13:$D$33,4,FALSE)</f>
        <v>Arnaud H</v>
      </c>
      <c r="W750" t="str">
        <f ca="1">_xlfn.XLOOKUP(A750,SDDS!A:A,SDDS!G:G,FALSE)</f>
        <v>fgi_formula_safety_characteristics</v>
      </c>
      <c r="X750" t="str">
        <f ca="1">_xlfn.XLOOKUP(A750,SDDS!A:A,SDDS!H:H,FALSE)</f>
        <v>nanomaterial_exposure_route_code</v>
      </c>
      <c r="Y750">
        <f ca="1">_xlfn.XLOOKUP(A750,SDDS!A:A,SDDS!I:I,FALSE)</f>
        <v>0</v>
      </c>
      <c r="Z750">
        <f ca="1">_xlfn.XLOOKUP(A750,SDDS!A:A,SDDS!J:J,FALSE)</f>
        <v>0</v>
      </c>
      <c r="AA750">
        <f ca="1">_xlfn.XLOOKUP(A750,SDDS!A:A,SDDS!K:K,FALSE)</f>
        <v>0</v>
      </c>
      <c r="AD750" t="str">
        <f ca="1">_xlfn.XLOOKUP(A750,'Extract Diagnostic'!A:A,'Extract Diagnostic'!L:L,"0")</f>
        <v>LICENSE TO OPERATE</v>
      </c>
      <c r="AE750" t="str">
        <f ca="1">_xlfn.XLOOKUP(A750,'Extract Diagnostic'!A:A,'Extract Diagnostic'!M:M,"0")</f>
        <v>LICENSE TO OPERATE</v>
      </c>
      <c r="AF750" t="str">
        <f ca="1">_xlfn.XLOOKUP(A750,'Extract Diagnostic'!A:A,'Extract Diagnostic'!N:N,"0")</f>
        <v>LICENSE TO OPERATE</v>
      </c>
      <c r="AG750" t="str">
        <f ca="1">_xlfn.XLOOKUP(A750,'Extract Diagnostic'!A:A,'Extract Diagnostic'!X:X,"0")</f>
        <v>HIGH</v>
      </c>
      <c r="AH750" t="str">
        <f ca="1">_xlfn.XLOOKUP(A750,'Extract Diagnostic'!A:A,'Extract Diagnostic'!Y:Y,"0")</f>
        <v>HIGH</v>
      </c>
      <c r="AI750" t="str">
        <f ca="1">_xlfn.XLOOKUP(A750,'Extract Diagnostic'!A:A,'Extract Diagnostic'!Z:Z,"0")</f>
        <v>HIGH</v>
      </c>
    </row>
    <row r="751" spans="1:35" x14ac:dyDescent="0.35">
      <c r="A751" t="str">
        <f t="shared" ca="1" si="19"/>
        <v>MD Formula General InformationFGI - Formula Safety CharacteristicsNanomaterial Exposure Route Name</v>
      </c>
      <c r="B751" t="str">
        <f ca="1"/>
        <v>IW8</v>
      </c>
      <c r="C751" t="str">
        <f ca="1"/>
        <v>MT8-JNY-T3Z-IW8</v>
      </c>
      <c r="D751" t="str">
        <f ca="1"/>
        <v>Research &amp; Innovation</v>
      </c>
      <c r="E751" t="str">
        <f ca="1"/>
        <v>Formula</v>
      </c>
      <c r="F751" t="str">
        <f ca="1"/>
        <v>MD Formula General Information</v>
      </c>
      <c r="G751" t="str">
        <f ca="1"/>
        <v>FGI - Formula Safety Characteristics</v>
      </c>
      <c r="H751"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51" t="str">
        <f ca="1"/>
        <v>Nanomaterial Exposure Route Name [FGI]</v>
      </c>
      <c r="J751" t="str">
        <f ca="1"/>
        <v>Nanomaterial Exposure Route Name</v>
      </c>
      <c r="K751" t="str">
        <f ca="1"/>
        <v>FGI</v>
      </c>
      <c r="L751" t="str">
        <f ca="1"/>
        <v xml:space="preserve">The way nanomaterials may enter the human body. This information is used by WRA for nano-notification and EU notification. It is automatically computed based on formula composition, formula category and exposure route of raw materials. </v>
      </c>
      <c r="M751">
        <f ca="1"/>
        <v>0</v>
      </c>
      <c r="N751" t="str">
        <f ca="1"/>
        <v>Validated</v>
      </c>
      <c r="O751">
        <f>Feuil1!$B$1</f>
        <v>20230823</v>
      </c>
      <c r="P751" t="str">
        <f ca="1">VLOOKUP(F751,Feuil1!$A$13:$D$33,2,FALSE)</f>
        <v>Validated</v>
      </c>
      <c r="Q751" t="str">
        <f ca="1">VLOOKUP(F751,Feuil1!$A$13:$D$33,3,FALSE)</f>
        <v>Mourad B</v>
      </c>
      <c r="R751" t="str">
        <f ca="1">VLOOKUP(F751,Feuil1!$A$13:$D$33,4,FALSE)</f>
        <v>Arnaud H</v>
      </c>
      <c r="W751" t="str">
        <f ca="1">_xlfn.XLOOKUP(A751,SDDS!A:A,SDDS!G:G,FALSE)</f>
        <v>fgi_formula_safety_characteristics</v>
      </c>
      <c r="X751" t="str">
        <f ca="1">_xlfn.XLOOKUP(A751,SDDS!A:A,SDDS!H:H,FALSE)</f>
        <v>nanomaterial_exposure_route_name_en</v>
      </c>
      <c r="Y751" t="str">
        <f ca="1">_xlfn.XLOOKUP(A751,SDDS!A:A,SDDS!I:I,FALSE)</f>
        <v>nanomaterial_exposure_route_name_fr</v>
      </c>
      <c r="Z751">
        <f ca="1">_xlfn.XLOOKUP(A751,SDDS!A:A,SDDS!J:J,FALSE)</f>
        <v>0</v>
      </c>
      <c r="AA751">
        <f ca="1">_xlfn.XLOOKUP(A751,SDDS!A:A,SDDS!K:K,FALSE)</f>
        <v>0</v>
      </c>
      <c r="AD751" t="str">
        <f ca="1">_xlfn.XLOOKUP(A751,'Extract Diagnostic'!A:A,'Extract Diagnostic'!L:L,"0")</f>
        <v>LICENSE TO OPERATE</v>
      </c>
      <c r="AE751" t="str">
        <f ca="1">_xlfn.XLOOKUP(A751,'Extract Diagnostic'!A:A,'Extract Diagnostic'!M:M,"0")</f>
        <v>LICENSE TO OPERATE</v>
      </c>
      <c r="AF751" t="str">
        <f ca="1">_xlfn.XLOOKUP(A751,'Extract Diagnostic'!A:A,'Extract Diagnostic'!N:N,"0")</f>
        <v>LICENSE TO OPERATE</v>
      </c>
      <c r="AG751" t="str">
        <f ca="1">_xlfn.XLOOKUP(A751,'Extract Diagnostic'!A:A,'Extract Diagnostic'!X:X,"0")</f>
        <v>HIGH</v>
      </c>
      <c r="AH751" t="str">
        <f ca="1">_xlfn.XLOOKUP(A751,'Extract Diagnostic'!A:A,'Extract Diagnostic'!Y:Y,"0")</f>
        <v>HIGH</v>
      </c>
      <c r="AI751" t="str">
        <f ca="1">_xlfn.XLOOKUP(A751,'Extract Diagnostic'!A:A,'Extract Diagnostic'!Z:Z,"0")</f>
        <v>HIGH</v>
      </c>
    </row>
    <row r="752" spans="1:35" x14ac:dyDescent="0.35">
      <c r="A752" t="str">
        <f t="shared" ca="1" si="19"/>
        <v>MD Formula General InformationFGI - Formula Environment and NaturalnessNatural Origin (%)</v>
      </c>
      <c r="B752" t="str">
        <f ca="1"/>
        <v>FY1</v>
      </c>
      <c r="C752" t="str">
        <f ca="1"/>
        <v>MT8-JNY-UOP-FY1</v>
      </c>
      <c r="D752" t="str">
        <f ca="1"/>
        <v>Research &amp; Innovation</v>
      </c>
      <c r="E752" t="str">
        <f ca="1"/>
        <v>Formula</v>
      </c>
      <c r="F752" t="str">
        <f ca="1"/>
        <v>MD Formula General Information</v>
      </c>
      <c r="G752" t="str">
        <f ca="1"/>
        <v>FGI - Formula Environment and Naturalness</v>
      </c>
      <c r="H75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752" t="str">
        <f ca="1"/>
        <v>Natural Origin (%) [FGI]</v>
      </c>
      <c r="J752" t="str">
        <f ca="1"/>
        <v>Natural Origin (%)</v>
      </c>
      <c r="K752" t="str">
        <f ca="1"/>
        <v>FGI</v>
      </c>
      <c r="L752" t="str">
        <f ca="1"/>
        <v>TBD</v>
      </c>
      <c r="M752">
        <f ca="1"/>
        <v>0</v>
      </c>
      <c r="N752" t="str">
        <f ca="1"/>
        <v>Validated</v>
      </c>
      <c r="O752">
        <f>Feuil1!$B$1</f>
        <v>20230823</v>
      </c>
      <c r="P752" t="str">
        <f ca="1">VLOOKUP(F752,Feuil1!$A$13:$D$33,2,FALSE)</f>
        <v>Validated</v>
      </c>
      <c r="Q752" t="str">
        <f ca="1">VLOOKUP(F752,Feuil1!$A$13:$D$33,3,FALSE)</f>
        <v>Mourad B</v>
      </c>
      <c r="R752" t="str">
        <f ca="1">VLOOKUP(F752,Feuil1!$A$13:$D$33,4,FALSE)</f>
        <v>Arnaud H</v>
      </c>
      <c r="W752" t="str">
        <f ca="1">_xlfn.XLOOKUP(A752,SDDS!A:A,SDDS!G:G,FALSE)</f>
        <v>fgi_formula_environment_naturalness</v>
      </c>
      <c r="X752" t="str">
        <f ca="1">_xlfn.XLOOKUP(A752,SDDS!A:A,SDDS!H:H,FALSE)</f>
        <v>natural_origin_percentage</v>
      </c>
      <c r="Y752">
        <f ca="1">_xlfn.XLOOKUP(A752,SDDS!A:A,SDDS!I:I,FALSE)</f>
        <v>0</v>
      </c>
      <c r="Z752">
        <f ca="1">_xlfn.XLOOKUP(A752,SDDS!A:A,SDDS!J:J,FALSE)</f>
        <v>0</v>
      </c>
      <c r="AA752">
        <f ca="1">_xlfn.XLOOKUP(A752,SDDS!A:A,SDDS!K:K,FALSE)</f>
        <v>0</v>
      </c>
      <c r="AD752" t="str">
        <f ca="1">_xlfn.XLOOKUP(A752,'Extract Diagnostic'!A:A,'Extract Diagnostic'!L:L,"0")</f>
        <v>LICENSE TO OPERATE</v>
      </c>
      <c r="AE752" t="str">
        <f ca="1">_xlfn.XLOOKUP(A752,'Extract Diagnostic'!A:A,'Extract Diagnostic'!M:M,"0")</f>
        <v>LOW</v>
      </c>
      <c r="AF752" t="str">
        <f ca="1">_xlfn.XLOOKUP(A752,'Extract Diagnostic'!A:A,'Extract Diagnostic'!N:N,"0")</f>
        <v>LOW</v>
      </c>
      <c r="AG752" t="str">
        <f ca="1">_xlfn.XLOOKUP(A752,'Extract Diagnostic'!A:A,'Extract Diagnostic'!X:X,"0")</f>
        <v>HIGH</v>
      </c>
      <c r="AH752" t="str">
        <f ca="1">_xlfn.XLOOKUP(A752,'Extract Diagnostic'!A:A,'Extract Diagnostic'!Y:Y,"0")</f>
        <v>HIGH</v>
      </c>
      <c r="AI752" t="str">
        <f ca="1">_xlfn.XLOOKUP(A752,'Extract Diagnostic'!A:A,'Extract Diagnostic'!Z:Z,"0")</f>
        <v>-</v>
      </c>
    </row>
    <row r="753" spans="1:35" x14ac:dyDescent="0.35">
      <c r="A753" t="str">
        <f t="shared" ca="1" si="19"/>
        <v>MD Formula General InformationFGI - Formula Environment and NaturalnessNatural Origin (Excl. Water) (%)</v>
      </c>
      <c r="B753" t="str">
        <f ca="1"/>
        <v>JA1</v>
      </c>
      <c r="C753" t="str">
        <f ca="1"/>
        <v>MT8-JNY-UOP-JA1</v>
      </c>
      <c r="D753" t="str">
        <f ca="1"/>
        <v>Research &amp; Innovation</v>
      </c>
      <c r="E753" t="str">
        <f ca="1"/>
        <v>Formula</v>
      </c>
      <c r="F753" t="str">
        <f ca="1"/>
        <v>MD Formula General Information</v>
      </c>
      <c r="G753" t="str">
        <f ca="1"/>
        <v>FGI - Formula Environment and Naturalness</v>
      </c>
      <c r="H75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753" t="str">
        <f ca="1"/>
        <v>Natural Origin (Excl. Water) (%) [FGI]</v>
      </c>
      <c r="J753" t="str">
        <f ca="1"/>
        <v>Natural Origin (Excl. Water) (%)</v>
      </c>
      <c r="K753" t="str">
        <f ca="1"/>
        <v>FGI</v>
      </c>
      <c r="L753" t="str">
        <f ca="1"/>
        <v>TBD</v>
      </c>
      <c r="M753">
        <f ca="1"/>
        <v>0</v>
      </c>
      <c r="N753" t="str">
        <f ca="1"/>
        <v>Validated</v>
      </c>
      <c r="O753">
        <f>Feuil1!$B$1</f>
        <v>20230823</v>
      </c>
      <c r="P753" t="str">
        <f ca="1">VLOOKUP(F753,Feuil1!$A$13:$D$33,2,FALSE)</f>
        <v>Validated</v>
      </c>
      <c r="Q753" t="str">
        <f ca="1">VLOOKUP(F753,Feuil1!$A$13:$D$33,3,FALSE)</f>
        <v>Mourad B</v>
      </c>
      <c r="R753" t="str">
        <f ca="1">VLOOKUP(F753,Feuil1!$A$13:$D$33,4,FALSE)</f>
        <v>Arnaud H</v>
      </c>
      <c r="W753" t="str">
        <f ca="1">_xlfn.XLOOKUP(A753,SDDS!A:A,SDDS!G:G,FALSE)</f>
        <v>fgi_formula_environment_naturalness</v>
      </c>
      <c r="X753" t="str">
        <f ca="1">_xlfn.XLOOKUP(A753,SDDS!A:A,SDDS!H:H,FALSE)</f>
        <v>natural_origin_excl_water_percentage</v>
      </c>
      <c r="Y753">
        <f ca="1">_xlfn.XLOOKUP(A753,SDDS!A:A,SDDS!I:I,FALSE)</f>
        <v>0</v>
      </c>
      <c r="Z753">
        <f ca="1">_xlfn.XLOOKUP(A753,SDDS!A:A,SDDS!J:J,FALSE)</f>
        <v>0</v>
      </c>
      <c r="AA753">
        <f ca="1">_xlfn.XLOOKUP(A753,SDDS!A:A,SDDS!K:K,FALSE)</f>
        <v>0</v>
      </c>
      <c r="AD753" t="str">
        <f ca="1">_xlfn.XLOOKUP(A753,'Extract Diagnostic'!A:A,'Extract Diagnostic'!L:L,"0")</f>
        <v>LICENSE TO OPERATE</v>
      </c>
      <c r="AE753" t="str">
        <f ca="1">_xlfn.XLOOKUP(A753,'Extract Diagnostic'!A:A,'Extract Diagnostic'!M:M,"0")</f>
        <v>LOW</v>
      </c>
      <c r="AF753" t="str">
        <f ca="1">_xlfn.XLOOKUP(A753,'Extract Diagnostic'!A:A,'Extract Diagnostic'!N:N,"0")</f>
        <v>LOW</v>
      </c>
      <c r="AG753" t="str">
        <f ca="1">_xlfn.XLOOKUP(A753,'Extract Diagnostic'!A:A,'Extract Diagnostic'!X:X,"0")</f>
        <v>HIGH</v>
      </c>
      <c r="AH753" t="str">
        <f ca="1">_xlfn.XLOOKUP(A753,'Extract Diagnostic'!A:A,'Extract Diagnostic'!Y:Y,"0")</f>
        <v>HIGH</v>
      </c>
      <c r="AI753" t="str">
        <f ca="1">_xlfn.XLOOKUP(A753,'Extract Diagnostic'!A:A,'Extract Diagnostic'!Z:Z,"0")</f>
        <v>-</v>
      </c>
    </row>
    <row r="754" spans="1:35" x14ac:dyDescent="0.35">
      <c r="A754" t="str">
        <f t="shared" ca="1" si="19"/>
        <v>MD Formula General InformationFGI - Formula Environment and NaturalnessNaturalness - Charter Code</v>
      </c>
      <c r="B754" t="str">
        <f ca="1"/>
        <v>0RE</v>
      </c>
      <c r="C754" t="str">
        <f ca="1"/>
        <v>MT8-JNY-UOP-0RE</v>
      </c>
      <c r="D754" t="str">
        <f ca="1"/>
        <v>Research &amp; Innovation</v>
      </c>
      <c r="E754" t="str">
        <f ca="1"/>
        <v>Formula</v>
      </c>
      <c r="F754" t="str">
        <f ca="1"/>
        <v>MD Formula General Information</v>
      </c>
      <c r="G754" t="str">
        <f ca="1"/>
        <v>FGI - Formula Environment and Naturalness</v>
      </c>
      <c r="H75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754" t="str">
        <f ca="1"/>
        <v>Naturalness - Charter Code [FGI]</v>
      </c>
      <c r="J754" t="str">
        <f ca="1"/>
        <v>Naturalness - Charter Code</v>
      </c>
      <c r="K754" t="str">
        <f ca="1"/>
        <v>FGI</v>
      </c>
      <c r="L754" t="str">
        <f ca="1"/>
        <v>TBD</v>
      </c>
      <c r="M754">
        <f ca="1"/>
        <v>0</v>
      </c>
      <c r="N754" t="str">
        <f ca="1"/>
        <v>Obsolete</v>
      </c>
      <c r="O754">
        <f>Feuil1!$B$1</f>
        <v>20230823</v>
      </c>
      <c r="P754" t="str">
        <f ca="1">VLOOKUP(F754,Feuil1!$A$13:$D$33,2,FALSE)</f>
        <v>Validated</v>
      </c>
      <c r="Q754" t="str">
        <f ca="1">VLOOKUP(F754,Feuil1!$A$13:$D$33,3,FALSE)</f>
        <v>Mourad B</v>
      </c>
      <c r="R754" t="str">
        <f ca="1">VLOOKUP(F754,Feuil1!$A$13:$D$33,4,FALSE)</f>
        <v>Arnaud H</v>
      </c>
      <c r="W754" t="str">
        <f ca="1">_xlfn.XLOOKUP(A754,SDDS!A:A,SDDS!G:G,FALSE)</f>
        <v>fgi_formula_environment_naturalness</v>
      </c>
      <c r="X754" t="str">
        <f ca="1">_xlfn.XLOOKUP(A754,SDDS!A:A,SDDS!H:H,FALSE)</f>
        <v>naturalness_charter_compliance_code</v>
      </c>
      <c r="Y754">
        <f ca="1">_xlfn.XLOOKUP(A754,SDDS!A:A,SDDS!I:I,FALSE)</f>
        <v>0</v>
      </c>
      <c r="Z754">
        <f ca="1">_xlfn.XLOOKUP(A754,SDDS!A:A,SDDS!J:J,FALSE)</f>
        <v>0</v>
      </c>
      <c r="AA754">
        <f ca="1">_xlfn.XLOOKUP(A754,SDDS!A:A,SDDS!K:K,FALSE)</f>
        <v>0</v>
      </c>
      <c r="AD754" t="str">
        <f ca="1">_xlfn.XLOOKUP(A754,'Extract Diagnostic'!A:A,'Extract Diagnostic'!L:L,"0")</f>
        <v>LICENSE TO OPERATE</v>
      </c>
      <c r="AE754" t="str">
        <f ca="1">_xlfn.XLOOKUP(A754,'Extract Diagnostic'!A:A,'Extract Diagnostic'!M:M,"0")</f>
        <v>LOW</v>
      </c>
      <c r="AF754" t="str">
        <f ca="1">_xlfn.XLOOKUP(A754,'Extract Diagnostic'!A:A,'Extract Diagnostic'!N:N,"0")</f>
        <v>LOW</v>
      </c>
      <c r="AG754" t="str">
        <f ca="1">_xlfn.XLOOKUP(A754,'Extract Diagnostic'!A:A,'Extract Diagnostic'!X:X,"0")</f>
        <v>HIGH</v>
      </c>
      <c r="AH754" t="str">
        <f ca="1">_xlfn.XLOOKUP(A754,'Extract Diagnostic'!A:A,'Extract Diagnostic'!Y:Y,"0")</f>
        <v>HIGH</v>
      </c>
      <c r="AI754" t="str">
        <f ca="1">_xlfn.XLOOKUP(A754,'Extract Diagnostic'!A:A,'Extract Diagnostic'!Z:Z,"0")</f>
        <v>-</v>
      </c>
    </row>
    <row r="755" spans="1:35" hidden="1" x14ac:dyDescent="0.35">
      <c r="A755" t="str">
        <f t="shared" ca="1" si="19"/>
        <v>SocleSOC - Socle SustainabilityNaturalness - Charter Compliance</v>
      </c>
      <c r="B755" t="str">
        <f ca="1"/>
        <v>6VY</v>
      </c>
      <c r="C755" t="str">
        <f ca="1"/>
        <v>MT8-X5G-00F-6VY</v>
      </c>
      <c r="D755" t="str">
        <f ca="1"/>
        <v>Research &amp; Innovation</v>
      </c>
      <c r="E755" t="str">
        <f ca="1"/>
        <v>Formula</v>
      </c>
      <c r="F755" t="str">
        <f ca="1"/>
        <v>Socle</v>
      </c>
      <c r="G755" t="str">
        <f ca="1"/>
        <v>SOC - Socle Sustainability</v>
      </c>
      <c r="H755" t="str">
        <f ca="1"/>
        <v>Data enabling to classify/categorize the family it belongs to : a type, a list of pre-defined values, a status, etc.</v>
      </c>
      <c r="I755" t="str">
        <f ca="1"/>
        <v>Naturalness - Charter Compliance [SOC]</v>
      </c>
      <c r="J755" t="str">
        <f ca="1"/>
        <v>Naturalness - Charter Compliance</v>
      </c>
      <c r="K755" t="str">
        <f ca="1"/>
        <v>SOC</v>
      </c>
      <c r="L755" t="str">
        <f ca="1"/>
        <v>Socle compliancy status with Natural &amp; Organic charter</v>
      </c>
      <c r="M755">
        <f ca="1"/>
        <v>0</v>
      </c>
      <c r="N755" t="str">
        <f ca="1"/>
        <v>Validated</v>
      </c>
      <c r="W755" s="4">
        <v>0</v>
      </c>
      <c r="X755" s="4">
        <v>0</v>
      </c>
      <c r="Y755" s="4">
        <v>0</v>
      </c>
      <c r="Z755" s="4">
        <v>0</v>
      </c>
      <c r="AA755">
        <v>0</v>
      </c>
    </row>
    <row r="756" spans="1:35" x14ac:dyDescent="0.35">
      <c r="A756" t="str">
        <f t="shared" ca="1" si="19"/>
        <v>MD Formula General InformationFGI - Formula Environment and NaturalnessNaturalness - Charter Name</v>
      </c>
      <c r="B756" t="str">
        <f ca="1"/>
        <v>PJ0</v>
      </c>
      <c r="C756" t="str">
        <f ca="1"/>
        <v>MT8-JNY-UOP-PJ0</v>
      </c>
      <c r="D756" t="str">
        <f ca="1"/>
        <v>Research &amp; Innovation</v>
      </c>
      <c r="E756" t="str">
        <f ca="1"/>
        <v>Formula</v>
      </c>
      <c r="F756" t="str">
        <f ca="1"/>
        <v>MD Formula General Information</v>
      </c>
      <c r="G756" t="str">
        <f ca="1"/>
        <v>FGI - Formula Environment and Naturalness</v>
      </c>
      <c r="H75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756" t="str">
        <f ca="1"/>
        <v>Naturalness - Charter Name [FGI]</v>
      </c>
      <c r="J756" t="str">
        <f ca="1"/>
        <v>Naturalness - Charter Name</v>
      </c>
      <c r="K756" t="str">
        <f ca="1"/>
        <v>FGI</v>
      </c>
      <c r="L756" t="str">
        <f ca="1"/>
        <v>TBD</v>
      </c>
      <c r="M756">
        <f ca="1"/>
        <v>0</v>
      </c>
      <c r="N756" t="str">
        <f ca="1"/>
        <v>Obsolete</v>
      </c>
      <c r="O756">
        <f>Feuil1!$B$1</f>
        <v>20230823</v>
      </c>
      <c r="P756" t="str">
        <f ca="1">VLOOKUP(F756,Feuil1!$A$13:$D$33,2,FALSE)</f>
        <v>Validated</v>
      </c>
      <c r="Q756" t="str">
        <f ca="1">VLOOKUP(F756,Feuil1!$A$13:$D$33,3,FALSE)</f>
        <v>Mourad B</v>
      </c>
      <c r="R756" t="str">
        <f ca="1">VLOOKUP(F756,Feuil1!$A$13:$D$33,4,FALSE)</f>
        <v>Arnaud H</v>
      </c>
      <c r="W756" t="str">
        <f ca="1">_xlfn.XLOOKUP(A756,SDDS!A:A,SDDS!G:G,FALSE)</f>
        <v>fgi_formula_environment_naturalness</v>
      </c>
      <c r="X756" t="str">
        <f ca="1">_xlfn.XLOOKUP(A756,SDDS!A:A,SDDS!H:H,FALSE)</f>
        <v>naturalness_charter_compliance_name_en</v>
      </c>
      <c r="Y756" t="str">
        <f ca="1">_xlfn.XLOOKUP(A756,SDDS!A:A,SDDS!I:I,FALSE)</f>
        <v>naturalness_charter_compliance_name_fr</v>
      </c>
      <c r="Z756">
        <f ca="1">_xlfn.XLOOKUP(A756,SDDS!A:A,SDDS!J:J,FALSE)</f>
        <v>0</v>
      </c>
      <c r="AA756">
        <f ca="1">_xlfn.XLOOKUP(A756,SDDS!A:A,SDDS!K:K,FALSE)</f>
        <v>0</v>
      </c>
      <c r="AD756" t="str">
        <f ca="1">_xlfn.XLOOKUP(A756,'Extract Diagnostic'!A:A,'Extract Diagnostic'!L:L,"0")</f>
        <v>LICENSE TO OPERATE</v>
      </c>
      <c r="AE756" t="str">
        <f ca="1">_xlfn.XLOOKUP(A756,'Extract Diagnostic'!A:A,'Extract Diagnostic'!M:M,"0")</f>
        <v>LOW</v>
      </c>
      <c r="AF756" t="str">
        <f ca="1">_xlfn.XLOOKUP(A756,'Extract Diagnostic'!A:A,'Extract Diagnostic'!N:N,"0")</f>
        <v>LOW</v>
      </c>
      <c r="AG756" t="str">
        <f ca="1">_xlfn.XLOOKUP(A756,'Extract Diagnostic'!A:A,'Extract Diagnostic'!X:X,"0")</f>
        <v>HIGH</v>
      </c>
      <c r="AH756" t="str">
        <f ca="1">_xlfn.XLOOKUP(A756,'Extract Diagnostic'!A:A,'Extract Diagnostic'!Y:Y,"0")</f>
        <v>HIGH</v>
      </c>
      <c r="AI756" t="str">
        <f ca="1">_xlfn.XLOOKUP(A756,'Extract Diagnostic'!A:A,'Extract Diagnostic'!Z:Z,"0")</f>
        <v>-</v>
      </c>
    </row>
    <row r="757" spans="1:35" x14ac:dyDescent="0.35">
      <c r="A757" t="str">
        <f t="shared" ca="1" si="19"/>
        <v>MD Formula General InformationFGI - Formula R&amp;I General classificationNotification type code</v>
      </c>
      <c r="B757" t="str">
        <f ca="1"/>
        <v>VSA</v>
      </c>
      <c r="C757" t="str">
        <f ca="1"/>
        <v>MT8-JNY-VK8-VSA</v>
      </c>
      <c r="D757" t="str">
        <f ca="1"/>
        <v>Research &amp; Innovation</v>
      </c>
      <c r="E757" t="str">
        <f ca="1"/>
        <v>Formula</v>
      </c>
      <c r="F757" t="str">
        <f ca="1"/>
        <v>MD Formula General Information</v>
      </c>
      <c r="G757" t="str">
        <f ca="1"/>
        <v>FGI - Formula R&amp;I General classification</v>
      </c>
      <c r="H757" t="str">
        <f ca="1"/>
        <v>General information that classifies the formula and describes it in terms of its classification.</v>
      </c>
      <c r="I757" t="str">
        <f ca="1"/>
        <v>Notification type code [FGI]</v>
      </c>
      <c r="J757" t="str">
        <f ca="1"/>
        <v>Notification type code</v>
      </c>
      <c r="K757" t="str">
        <f ca="1"/>
        <v>FGI</v>
      </c>
      <c r="L757" t="str">
        <f ca="1"/>
        <v>type de notification frame/range</v>
      </c>
      <c r="M757">
        <f ca="1"/>
        <v>0</v>
      </c>
      <c r="N757" t="str">
        <f ca="1"/>
        <v>On going</v>
      </c>
      <c r="O757">
        <f>Feuil1!$B$1</f>
        <v>20230823</v>
      </c>
      <c r="P757" t="str">
        <f ca="1">VLOOKUP(F757,Feuil1!$A$13:$D$33,2,FALSE)</f>
        <v>Validated</v>
      </c>
      <c r="Q757" t="str">
        <f ca="1">VLOOKUP(F757,Feuil1!$A$13:$D$33,3,FALSE)</f>
        <v>Mourad B</v>
      </c>
      <c r="R757" t="str">
        <f ca="1">VLOOKUP(F757,Feuil1!$A$13:$D$33,4,FALSE)</f>
        <v>Arnaud H</v>
      </c>
      <c r="W757" t="str">
        <f ca="1">_xlfn.XLOOKUP(A757,SDDS!A:A,SDDS!G:G,FALSE)</f>
        <v>fgi_formula_ri_general_classification</v>
      </c>
      <c r="X757">
        <f ca="1">_xlfn.XLOOKUP(A757,SDDS!A:A,SDDS!H:H,FALSE)</f>
        <v>0</v>
      </c>
      <c r="Y757">
        <f ca="1">_xlfn.XLOOKUP(A757,SDDS!A:A,SDDS!I:I,FALSE)</f>
        <v>0</v>
      </c>
      <c r="Z757">
        <f ca="1">_xlfn.XLOOKUP(A757,SDDS!A:A,SDDS!J:J,FALSE)</f>
        <v>0</v>
      </c>
      <c r="AA757">
        <f ca="1">_xlfn.XLOOKUP(A757,SDDS!A:A,SDDS!K:K,FALSE)</f>
        <v>0</v>
      </c>
      <c r="AD757" t="str">
        <f ca="1">_xlfn.XLOOKUP(A757,'Extract Diagnostic'!A:A,'Extract Diagnostic'!L:L,"0")</f>
        <v>LICENSE TO OPERATE</v>
      </c>
      <c r="AE757" t="str">
        <f ca="1">_xlfn.XLOOKUP(A757,'Extract Diagnostic'!A:A,'Extract Diagnostic'!M:M,"0")</f>
        <v>LICENSE TO OPERATE</v>
      </c>
      <c r="AF757" t="str">
        <f ca="1">_xlfn.XLOOKUP(A757,'Extract Diagnostic'!A:A,'Extract Diagnostic'!N:N,"0")</f>
        <v>LOW</v>
      </c>
      <c r="AG757" t="str">
        <f ca="1">_xlfn.XLOOKUP(A757,'Extract Diagnostic'!A:A,'Extract Diagnostic'!X:X,"0")</f>
        <v>HIGH</v>
      </c>
      <c r="AH757" t="str">
        <f ca="1">_xlfn.XLOOKUP(A757,'Extract Diagnostic'!A:A,'Extract Diagnostic'!Y:Y,"0")</f>
        <v>HIGH</v>
      </c>
      <c r="AI757" t="str">
        <f ca="1">_xlfn.XLOOKUP(A757,'Extract Diagnostic'!A:A,'Extract Diagnostic'!Z:Z,"0")</f>
        <v>-</v>
      </c>
    </row>
    <row r="758" spans="1:35" hidden="1" x14ac:dyDescent="0.35">
      <c r="A758" t="str">
        <f t="shared" ca="1" si="19"/>
        <v>SocleSOC - Socle Attribute DictionnaryNumeric Attribute Maximum Value</v>
      </c>
      <c r="B758" t="str">
        <f ca="1"/>
        <v>E4Z</v>
      </c>
      <c r="C758" t="str">
        <f ca="1"/>
        <v>MT8-X5G-RDN-E4Z</v>
      </c>
      <c r="D758" t="str">
        <f ca="1"/>
        <v>Research &amp; Innovation</v>
      </c>
      <c r="E758" t="str">
        <f ca="1"/>
        <v>Formula</v>
      </c>
      <c r="F758" t="str">
        <f ca="1"/>
        <v>Socle</v>
      </c>
      <c r="G758" t="str">
        <f ca="1"/>
        <v>SOC - Socle Attribute Dictionnary</v>
      </c>
      <c r="H758" t="str">
        <f ca="1"/>
        <v>List of all socle attributes and their pages, blocs location and respective list of values</v>
      </c>
      <c r="I758" t="str">
        <f ca="1"/>
        <v>Numeric Attribute Maximum Value [SOC]</v>
      </c>
      <c r="J758" t="str">
        <f ca="1"/>
        <v>Numeric Attribute Maximum Value</v>
      </c>
      <c r="K758" t="str">
        <f ca="1"/>
        <v>SOC</v>
      </c>
      <c r="L758" t="str">
        <f ca="1"/>
        <v xml:space="preserve">Maximum value for numberic attribute </v>
      </c>
      <c r="M758">
        <f ca="1"/>
        <v>0</v>
      </c>
      <c r="N758" t="str">
        <f ca="1"/>
        <v>Validated</v>
      </c>
      <c r="W758" s="4">
        <v>0</v>
      </c>
      <c r="X758" s="4">
        <v>0</v>
      </c>
      <c r="Y758" s="4">
        <v>0</v>
      </c>
      <c r="Z758" s="4">
        <v>0</v>
      </c>
      <c r="AA758">
        <v>0</v>
      </c>
    </row>
    <row r="759" spans="1:35" hidden="1" x14ac:dyDescent="0.35">
      <c r="A759" t="str">
        <f t="shared" ca="1" si="19"/>
        <v>SocleSOC - Socle Attribute DictionnaryNumeric Attribute Minimum Value</v>
      </c>
      <c r="B759" t="str">
        <f ca="1"/>
        <v>0LD</v>
      </c>
      <c r="C759" t="str">
        <f ca="1"/>
        <v>MT8-X5G-RDN-0LD</v>
      </c>
      <c r="D759" t="str">
        <f ca="1"/>
        <v>Research &amp; Innovation</v>
      </c>
      <c r="E759" t="str">
        <f ca="1"/>
        <v>Formula</v>
      </c>
      <c r="F759" t="str">
        <f ca="1"/>
        <v>Socle</v>
      </c>
      <c r="G759" t="str">
        <f ca="1"/>
        <v>SOC - Socle Attribute Dictionnary</v>
      </c>
      <c r="H759" t="str">
        <f ca="1"/>
        <v>List of all socle attributes and their pages, blocs location and respective list of values</v>
      </c>
      <c r="I759" t="str">
        <f ca="1"/>
        <v>Numeric Attribute Minimum Value [SOC]</v>
      </c>
      <c r="J759" t="str">
        <f ca="1"/>
        <v>Numeric Attribute Minimum Value</v>
      </c>
      <c r="K759" t="str">
        <f ca="1"/>
        <v>SOC</v>
      </c>
      <c r="L759" t="str">
        <f ca="1"/>
        <v>Minimum value for numeric attribute</v>
      </c>
      <c r="M759">
        <f ca="1"/>
        <v>0</v>
      </c>
      <c r="N759" t="str">
        <f ca="1"/>
        <v>Validated</v>
      </c>
      <c r="W759" s="4">
        <v>0</v>
      </c>
      <c r="X759" s="4">
        <v>0</v>
      </c>
      <c r="Y759" s="4">
        <v>0</v>
      </c>
      <c r="Z759" s="4">
        <v>0</v>
      </c>
      <c r="AA759">
        <v>0</v>
      </c>
    </row>
    <row r="760" spans="1:35" hidden="1" x14ac:dyDescent="0.35">
      <c r="A760" t="str">
        <f t="shared" ca="1" si="19"/>
        <v>SocleSOC - Socle Composition Packaging RoutineOD Socle Texture</v>
      </c>
      <c r="B760" t="str">
        <f ca="1"/>
        <v>8HZ</v>
      </c>
      <c r="C760" t="str">
        <f ca="1"/>
        <v>MT8-X5G-3BX-8HZ</v>
      </c>
      <c r="D760" t="str">
        <f ca="1"/>
        <v>Research &amp; Innovation</v>
      </c>
      <c r="E760" t="str">
        <f ca="1"/>
        <v>Formula</v>
      </c>
      <c r="F760" t="str">
        <f ca="1"/>
        <v>Socle</v>
      </c>
      <c r="G760" t="str">
        <f ca="1"/>
        <v>SOC - Socle Composition Packaging Routine</v>
      </c>
      <c r="H760" t="str">
        <f ca="1"/>
        <v>Information on the packaging characteristics of the Socle</v>
      </c>
      <c r="I760" t="str">
        <f ca="1"/>
        <v>OD Socle Texture [SOC]</v>
      </c>
      <c r="J760" t="str">
        <f ca="1"/>
        <v>OD Socle Texture</v>
      </c>
      <c r="K760" t="str">
        <f ca="1"/>
        <v>SOC</v>
      </c>
      <c r="L760" t="str">
        <f ca="1"/>
        <v>TBD</v>
      </c>
      <c r="M760">
        <f ca="1"/>
        <v>0</v>
      </c>
      <c r="N760" t="str">
        <f ca="1"/>
        <v>Obsolete</v>
      </c>
      <c r="W760" s="4">
        <v>0</v>
      </c>
      <c r="X760" s="4">
        <v>0</v>
      </c>
      <c r="Y760" s="4">
        <v>0</v>
      </c>
      <c r="Z760" s="4">
        <v>0</v>
      </c>
      <c r="AA760">
        <v>0</v>
      </c>
    </row>
    <row r="761" spans="1:35" hidden="1" x14ac:dyDescent="0.35">
      <c r="A761" t="str">
        <f t="shared" ca="1" si="19"/>
        <v>SocleSOC - Socle Technical featuresOil presence Flag</v>
      </c>
      <c r="B761" t="str">
        <f ca="1"/>
        <v>11V</v>
      </c>
      <c r="C761" t="str">
        <f ca="1"/>
        <v>MT8-X5G-NKJ-11V</v>
      </c>
      <c r="D761" t="str">
        <f ca="1"/>
        <v>Research &amp; Innovation</v>
      </c>
      <c r="E761" t="str">
        <f ca="1"/>
        <v>Formula</v>
      </c>
      <c r="F761" t="str">
        <f ca="1"/>
        <v>Socle</v>
      </c>
      <c r="G761" t="str">
        <f ca="1"/>
        <v>SOC - Socle Technical features</v>
      </c>
      <c r="H761" t="str">
        <f ca="1"/>
        <v>Elements enabling to identify and characterize a Socle</v>
      </c>
      <c r="I761" t="str">
        <f ca="1"/>
        <v>Oil presence Flag [SOC]</v>
      </c>
      <c r="J761" t="str">
        <f ca="1"/>
        <v>Oil presence Flag</v>
      </c>
      <c r="K761" t="str">
        <f ca="1"/>
        <v>SOC</v>
      </c>
      <c r="L761" t="str">
        <f ca="1"/>
        <v>Contain or do not contain one or more oil in the socle composition</v>
      </c>
      <c r="M761">
        <f ca="1"/>
        <v>0</v>
      </c>
      <c r="N761" t="str">
        <f ca="1"/>
        <v>Validated</v>
      </c>
      <c r="W761" s="4">
        <v>0</v>
      </c>
      <c r="X761" s="4">
        <v>0</v>
      </c>
      <c r="Y761" s="4">
        <v>0</v>
      </c>
      <c r="Z761" s="4">
        <v>0</v>
      </c>
      <c r="AA761">
        <v>0</v>
      </c>
    </row>
    <row r="762" spans="1:35" hidden="1" x14ac:dyDescent="0.35">
      <c r="A762" t="str">
        <f t="shared" ca="1" si="19"/>
        <v>SocleSOC - Socle PerformanceOpaqueness after application</v>
      </c>
      <c r="B762" t="str">
        <f ca="1"/>
        <v>62Z</v>
      </c>
      <c r="C762" t="str">
        <f ca="1"/>
        <v>MT8-X5G-M10-62Z</v>
      </c>
      <c r="D762" t="str">
        <f ca="1"/>
        <v>Research &amp; Innovation</v>
      </c>
      <c r="E762" t="str">
        <f ca="1"/>
        <v>Formula</v>
      </c>
      <c r="F762" t="str">
        <f ca="1"/>
        <v>Socle</v>
      </c>
      <c r="G762" t="str">
        <f ca="1"/>
        <v>SOC - Socle Performance</v>
      </c>
      <c r="H762" t="str">
        <f ca="1"/>
        <v>Elements enabling to identify and characterize a Socle</v>
      </c>
      <c r="I762" t="str">
        <f ca="1"/>
        <v>Opaqueness after application [SOC]</v>
      </c>
      <c r="J762" t="str">
        <f ca="1"/>
        <v>Opaqueness after application</v>
      </c>
      <c r="K762" t="str">
        <f ca="1"/>
        <v>SOC</v>
      </c>
      <c r="L762" t="str">
        <f ca="1"/>
        <v>How sheer to opaque product appears on the face</v>
      </c>
      <c r="M762">
        <f ca="1"/>
        <v>0</v>
      </c>
      <c r="N762" t="str">
        <f ca="1"/>
        <v>Validated</v>
      </c>
      <c r="W762" s="4">
        <v>0</v>
      </c>
      <c r="X762" s="4">
        <v>0</v>
      </c>
      <c r="Y762" s="4">
        <v>0</v>
      </c>
      <c r="Z762" s="4">
        <v>0</v>
      </c>
      <c r="AA762">
        <v>0</v>
      </c>
    </row>
    <row r="763" spans="1:35" x14ac:dyDescent="0.35">
      <c r="A763" t="str">
        <f t="shared" ca="1" si="19"/>
        <v>MD Formula General InformationFGI - Formula SubcontractingOpen Dev Formula Flag</v>
      </c>
      <c r="B763" t="str">
        <f ca="1"/>
        <v>NJT</v>
      </c>
      <c r="C763" t="str">
        <f ca="1"/>
        <v>MT8-JNY-THG-NJT</v>
      </c>
      <c r="D763" t="str">
        <f ca="1"/>
        <v>Research &amp; Innovation</v>
      </c>
      <c r="E763" t="str">
        <f ca="1"/>
        <v>Formula</v>
      </c>
      <c r="F763" t="str">
        <f ca="1"/>
        <v>MD Formula General Information</v>
      </c>
      <c r="G763" t="str">
        <f ca="1"/>
        <v>FGI - Formula Subcontracting</v>
      </c>
      <c r="H763"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763" t="str">
        <f ca="1"/>
        <v>Open Dev Formula Flag [FGI]</v>
      </c>
      <c r="J763" t="str">
        <f ca="1"/>
        <v>Open Dev Formula Flag</v>
      </c>
      <c r="K763" t="str">
        <f ca="1"/>
        <v>FGI</v>
      </c>
      <c r="L763" t="str">
        <f ca="1"/>
        <v>Indicates if the formula is Open Dev following the rule : Lab is Open Dev or ST (subcontractor) name exists. An open dev formula is developed by a L'Oréal partner : a company that has an expertise in some products (ex: make-up crayons, soap, etc.). However, since formulas enter in the composition of cosmetic products under a L'Oréal brand, it is L'Oréal which is in charge of conducting safety and performance tests on these formulas. Open dev formula information (composition, etc.) is only accessible to a limited number of stakeholders.</v>
      </c>
      <c r="M763">
        <f ca="1"/>
        <v>0</v>
      </c>
      <c r="N763" t="str">
        <f ca="1"/>
        <v>Validated</v>
      </c>
      <c r="O763">
        <f>Feuil1!$B$1</f>
        <v>20230823</v>
      </c>
      <c r="P763" t="str">
        <f ca="1">VLOOKUP(F763,Feuil1!$A$13:$D$33,2,FALSE)</f>
        <v>Validated</v>
      </c>
      <c r="Q763" t="str">
        <f ca="1">VLOOKUP(F763,Feuil1!$A$13:$D$33,3,FALSE)</f>
        <v>Mourad B</v>
      </c>
      <c r="R763" t="str">
        <f ca="1">VLOOKUP(F763,Feuil1!$A$13:$D$33,4,FALSE)</f>
        <v>Arnaud H</v>
      </c>
      <c r="W763" t="str">
        <f ca="1">_xlfn.XLOOKUP(A763,SDDS!A:A,SDDS!G:G,FALSE)</f>
        <v>fgi_formula_subcontracting</v>
      </c>
      <c r="X763" t="str">
        <f ca="1">_xlfn.XLOOKUP(A763,SDDS!A:A,SDDS!H:H,FALSE)</f>
        <v>open_dev_formula_flag</v>
      </c>
      <c r="Y763">
        <f ca="1">_xlfn.XLOOKUP(A763,SDDS!A:A,SDDS!I:I,FALSE)</f>
        <v>0</v>
      </c>
      <c r="Z763">
        <f ca="1">_xlfn.XLOOKUP(A763,SDDS!A:A,SDDS!J:J,FALSE)</f>
        <v>0</v>
      </c>
      <c r="AA763">
        <f ca="1">_xlfn.XLOOKUP(A763,SDDS!A:A,SDDS!K:K,FALSE)</f>
        <v>0</v>
      </c>
      <c r="AD763" t="str">
        <f ca="1">_xlfn.XLOOKUP(A763,'Extract Diagnostic'!A:A,'Extract Diagnostic'!L:L,"0")</f>
        <v>LICENSE TO OPERATE</v>
      </c>
      <c r="AE763" t="str">
        <f ca="1">_xlfn.XLOOKUP(A763,'Extract Diagnostic'!A:A,'Extract Diagnostic'!M:M,"0")</f>
        <v>LICENSE TO OPERATE</v>
      </c>
      <c r="AF763" t="str">
        <f ca="1">_xlfn.XLOOKUP(A763,'Extract Diagnostic'!A:A,'Extract Diagnostic'!N:N,"0")</f>
        <v>LICENSE TO OPERATE</v>
      </c>
      <c r="AG763" t="str">
        <f ca="1">_xlfn.XLOOKUP(A763,'Extract Diagnostic'!A:A,'Extract Diagnostic'!X:X,"0")</f>
        <v>HIGH</v>
      </c>
      <c r="AH763" t="str">
        <f ca="1">_xlfn.XLOOKUP(A763,'Extract Diagnostic'!A:A,'Extract Diagnostic'!Y:Y,"0")</f>
        <v>HIGH</v>
      </c>
      <c r="AI763" t="str">
        <f ca="1">_xlfn.XLOOKUP(A763,'Extract Diagnostic'!A:A,'Extract Diagnostic'!Z:Z,"0")</f>
        <v>HIGH</v>
      </c>
    </row>
    <row r="764" spans="1:35" x14ac:dyDescent="0.35">
      <c r="A764" t="str">
        <f t="shared" ca="1" si="19"/>
        <v>MD Formula General InformationFAB - Batch Fabrication - Composition ProcessOpen Dev Formula Flag for Fabrication Composition Process</v>
      </c>
      <c r="B764" t="str">
        <f ca="1"/>
        <v>0QV</v>
      </c>
      <c r="C764" t="str">
        <f ca="1"/>
        <v>MT8-JNY-GBO-0QV</v>
      </c>
      <c r="D764" t="str">
        <f ca="1"/>
        <v>Research &amp; Innovation</v>
      </c>
      <c r="E764" t="str">
        <f ca="1"/>
        <v>Formula</v>
      </c>
      <c r="F764" t="str">
        <f ca="1"/>
        <v>MD Formula General Information</v>
      </c>
      <c r="G764" t="str">
        <f ca="1"/>
        <v>FAB - Batch Fabrication - Composition Process</v>
      </c>
      <c r="H764" t="str">
        <f ca="1"/>
        <v>Data related to the fabrication by R&amp;I laboratories of formula samples using a composition process</v>
      </c>
      <c r="I764" t="str">
        <f ca="1"/>
        <v>Open Dev Formula Flag for Fabrication Composition Process [FAB]</v>
      </c>
      <c r="J764" t="str">
        <f ca="1"/>
        <v>Open Dev Formula Flag for Fabrication Composition Process</v>
      </c>
      <c r="K764" t="str">
        <f ca="1"/>
        <v>FAB</v>
      </c>
      <c r="L764" t="str">
        <f ca="1"/>
        <v>Formula flag for fabrication composition process</v>
      </c>
      <c r="M764">
        <f ca="1"/>
        <v>0</v>
      </c>
      <c r="N764" t="str">
        <f ca="1"/>
        <v>Validated</v>
      </c>
      <c r="O764">
        <f>Feuil1!$B$1</f>
        <v>20230823</v>
      </c>
      <c r="P764" t="str">
        <f ca="1">VLOOKUP(F764,Feuil1!$A$13:$D$33,2,FALSE)</f>
        <v>Validated</v>
      </c>
      <c r="Q764" t="str">
        <f ca="1">VLOOKUP(F764,Feuil1!$A$13:$D$33,3,FALSE)</f>
        <v>Mourad B</v>
      </c>
      <c r="R764" t="str">
        <f ca="1">VLOOKUP(F764,Feuil1!$A$13:$D$33,4,FALSE)</f>
        <v>Arnaud H</v>
      </c>
      <c r="W764" t="str">
        <f ca="1">_xlfn.XLOOKUP(A764,SDDS!A:A,SDDS!G:G,FALSE)</f>
        <v>fab_batch_fabrication_composition_process</v>
      </c>
      <c r="X764" t="str">
        <f ca="1">_xlfn.XLOOKUP(A764,SDDS!A:A,SDDS!H:H,FALSE)</f>
        <v>open_dev_formula_flag</v>
      </c>
      <c r="Y764">
        <f ca="1">_xlfn.XLOOKUP(A764,SDDS!A:A,SDDS!I:I,FALSE)</f>
        <v>0</v>
      </c>
      <c r="Z764">
        <f ca="1">_xlfn.XLOOKUP(A764,SDDS!A:A,SDDS!J:J,FALSE)</f>
        <v>0</v>
      </c>
      <c r="AA764">
        <f ca="1">_xlfn.XLOOKUP(A764,SDDS!A:A,SDDS!K:K,FALSE)</f>
        <v>0</v>
      </c>
      <c r="AD764" t="str">
        <f ca="1">_xlfn.XLOOKUP(A764,'Extract Diagnostic'!A:A,'Extract Diagnostic'!L:L,"0")</f>
        <v>LICENSE TO OPERATE</v>
      </c>
      <c r="AE764" t="str">
        <f ca="1">_xlfn.XLOOKUP(A764,'Extract Diagnostic'!A:A,'Extract Diagnostic'!M:M,"0")</f>
        <v>LOW</v>
      </c>
      <c r="AF764" t="str">
        <f ca="1">_xlfn.XLOOKUP(A764,'Extract Diagnostic'!A:A,'Extract Diagnostic'!N:N,"0")</f>
        <v>LOW</v>
      </c>
      <c r="AG764" t="str">
        <f ca="1">_xlfn.XLOOKUP(A764,'Extract Diagnostic'!A:A,'Extract Diagnostic'!X:X,"0")</f>
        <v>HIGH</v>
      </c>
      <c r="AH764" t="str">
        <f ca="1">_xlfn.XLOOKUP(A764,'Extract Diagnostic'!A:A,'Extract Diagnostic'!Y:Y,"0")</f>
        <v>HIGH</v>
      </c>
      <c r="AI764" t="str">
        <f ca="1">_xlfn.XLOOKUP(A764,'Extract Diagnostic'!A:A,'Extract Diagnostic'!Z:Z,"0")</f>
        <v>-</v>
      </c>
    </row>
    <row r="765" spans="1:35" x14ac:dyDescent="0.35">
      <c r="A765" t="str">
        <f t="shared" ca="1" si="19"/>
        <v>MD Formula General InformationFIL - Full Ingredient Labelling - OfficializationOpen Dev Formula Flag for FIL Officialization</v>
      </c>
      <c r="B765" t="str">
        <f ca="1"/>
        <v>0Q2</v>
      </c>
      <c r="C765" t="str">
        <f ca="1"/>
        <v>MT8-JNY-6SV-0Q2</v>
      </c>
      <c r="D765" t="str">
        <f ca="1"/>
        <v>Research &amp; Innovation</v>
      </c>
      <c r="E765" t="str">
        <f ca="1"/>
        <v>Formula</v>
      </c>
      <c r="F765" t="str">
        <f ca="1"/>
        <v>MD Formula General Information</v>
      </c>
      <c r="G765" t="str">
        <f ca="1"/>
        <v>FIL - Full Ingredient Labelling - Officialization</v>
      </c>
      <c r="H765" t="str">
        <f ca="1"/>
        <v xml:space="preserve">The officialization information of the Full Ingredient Labelling which informs the consumer of the ingredients that make up the product </v>
      </c>
      <c r="I765" t="str">
        <f ca="1"/>
        <v>Open Dev Formula Flag for FIL Officialization [FIL]</v>
      </c>
      <c r="J765" t="str">
        <f ca="1"/>
        <v>Open Dev Formula Flag for FIL Officialization</v>
      </c>
      <c r="K765" t="str">
        <f ca="1"/>
        <v>FIL</v>
      </c>
      <c r="L765" t="str">
        <f ca="1"/>
        <v>Flag for formulas in the open dev stage undergoing the Full Ingredient Labelling (FIL) Officialization process</v>
      </c>
      <c r="M765">
        <f ca="1"/>
        <v>0</v>
      </c>
      <c r="N765" t="str">
        <f ca="1"/>
        <v>On going</v>
      </c>
      <c r="O765">
        <f>Feuil1!$B$1</f>
        <v>20230823</v>
      </c>
      <c r="P765" t="str">
        <f ca="1">VLOOKUP(F765,Feuil1!$A$13:$D$33,2,FALSE)</f>
        <v>Validated</v>
      </c>
      <c r="Q765" t="str">
        <f ca="1">VLOOKUP(F765,Feuil1!$A$13:$D$33,3,FALSE)</f>
        <v>Mourad B</v>
      </c>
      <c r="R765" t="str">
        <f ca="1">VLOOKUP(F765,Feuil1!$A$13:$D$33,4,FALSE)</f>
        <v>Arnaud H</v>
      </c>
      <c r="W765" t="str">
        <f ca="1">_xlfn.XLOOKUP(A765,SDDS!A:A,SDDS!G:G,FALSE)</f>
        <v>fil_full_ingredient_labelling_officialization</v>
      </c>
      <c r="X765" t="str">
        <f ca="1">_xlfn.XLOOKUP(A765,SDDS!A:A,SDDS!H:H,FALSE)</f>
        <v>open_dev_formula_flag</v>
      </c>
      <c r="Y765">
        <f ca="1">_xlfn.XLOOKUP(A765,SDDS!A:A,SDDS!I:I,FALSE)</f>
        <v>0</v>
      </c>
      <c r="Z765">
        <f ca="1">_xlfn.XLOOKUP(A765,SDDS!A:A,SDDS!J:J,FALSE)</f>
        <v>0</v>
      </c>
      <c r="AA765">
        <f ca="1">_xlfn.XLOOKUP(A765,SDDS!A:A,SDDS!K:K,FALSE)</f>
        <v>0</v>
      </c>
      <c r="AD765" t="str">
        <f ca="1">_xlfn.XLOOKUP(A765,'Extract Diagnostic'!A:A,'Extract Diagnostic'!L:L,"0")</f>
        <v>LICENSE TO OPERATE</v>
      </c>
      <c r="AE765" t="str">
        <f ca="1">_xlfn.XLOOKUP(A765,'Extract Diagnostic'!A:A,'Extract Diagnostic'!M:M,"0")</f>
        <v>LICENSE TO OPERATE</v>
      </c>
      <c r="AF765" t="str">
        <f ca="1">_xlfn.XLOOKUP(A765,'Extract Diagnostic'!A:A,'Extract Diagnostic'!N:N,"0")</f>
        <v>LICENSE TO OPERATE</v>
      </c>
      <c r="AG765" t="str">
        <f ca="1">_xlfn.XLOOKUP(A765,'Extract Diagnostic'!A:A,'Extract Diagnostic'!X:X,"0")</f>
        <v>HIGH</v>
      </c>
      <c r="AH765" t="str">
        <f ca="1">_xlfn.XLOOKUP(A765,'Extract Diagnostic'!A:A,'Extract Diagnostic'!Y:Y,"0")</f>
        <v>HIGH</v>
      </c>
      <c r="AI765" t="str">
        <f ca="1">_xlfn.XLOOKUP(A765,'Extract Diagnostic'!A:A,'Extract Diagnostic'!Z:Z,"0")</f>
        <v>HIGH</v>
      </c>
    </row>
    <row r="766" spans="1:35" x14ac:dyDescent="0.35">
      <c r="A766" t="str">
        <f t="shared" ca="1" si="19"/>
        <v>MD Formula General InformationFGI - Formula Composition ProcessOpen Dev Formula Flag for Formula Composition Process</v>
      </c>
      <c r="B766" t="str">
        <f ca="1"/>
        <v>0Q5</v>
      </c>
      <c r="C766" t="str">
        <f ca="1"/>
        <v>MT8-JNY-M7S-0Q5</v>
      </c>
      <c r="D766" t="str">
        <f ca="1"/>
        <v>Research &amp; Innovation</v>
      </c>
      <c r="E766" t="str">
        <f ca="1"/>
        <v>Formula</v>
      </c>
      <c r="F766" t="str">
        <f ca="1"/>
        <v>MD Formula General Information</v>
      </c>
      <c r="G766" t="str">
        <f ca="1"/>
        <v>FGI - Formula Composition Process</v>
      </c>
      <c r="H766" t="str">
        <f ca="1"/>
        <v>Composition as used when fabricating the formule with phases and steps</v>
      </c>
      <c r="I766" t="str">
        <f ca="1"/>
        <v>Open Dev Formula Flag for Formula Composition Process [FGI]</v>
      </c>
      <c r="J766" t="str">
        <f ca="1"/>
        <v>Open Dev Formula Flag for Formula Composition Process</v>
      </c>
      <c r="K766" t="str">
        <f ca="1"/>
        <v>FGI</v>
      </c>
      <c r="L766" t="str">
        <f ca="1"/>
        <v>Open Dev Formula Flag used for identification of the formula Composition</v>
      </c>
      <c r="M766">
        <f ca="1"/>
        <v>0</v>
      </c>
      <c r="N766" t="str">
        <f ca="1"/>
        <v>Validated</v>
      </c>
      <c r="O766">
        <f>Feuil1!$B$1</f>
        <v>20230823</v>
      </c>
      <c r="P766" t="str">
        <f ca="1">VLOOKUP(F766,Feuil1!$A$13:$D$33,2,FALSE)</f>
        <v>Validated</v>
      </c>
      <c r="Q766" t="str">
        <f ca="1">VLOOKUP(F766,Feuil1!$A$13:$D$33,3,FALSE)</f>
        <v>Mourad B</v>
      </c>
      <c r="R766" t="str">
        <f ca="1">VLOOKUP(F766,Feuil1!$A$13:$D$33,4,FALSE)</f>
        <v>Arnaud H</v>
      </c>
      <c r="W766" t="str">
        <f ca="1">_xlfn.XLOOKUP(A766,SDDS!A:A,SDDS!G:G,FALSE)</f>
        <v>fgi_formula_composition_process</v>
      </c>
      <c r="X766" t="str">
        <f ca="1">_xlfn.XLOOKUP(A766,SDDS!A:A,SDDS!H:H,FALSE)</f>
        <v>open_dev_formula_flag</v>
      </c>
      <c r="Y766">
        <f ca="1">_xlfn.XLOOKUP(A766,SDDS!A:A,SDDS!I:I,FALSE)</f>
        <v>0</v>
      </c>
      <c r="Z766">
        <f ca="1">_xlfn.XLOOKUP(A766,SDDS!A:A,SDDS!J:J,FALSE)</f>
        <v>0</v>
      </c>
      <c r="AA766">
        <f ca="1">_xlfn.XLOOKUP(A766,SDDS!A:A,SDDS!K:K,FALSE)</f>
        <v>0</v>
      </c>
      <c r="AD766" t="str">
        <f ca="1">_xlfn.XLOOKUP(A766,'Extract Diagnostic'!A:A,'Extract Diagnostic'!L:L,"0")</f>
        <v>LICENSE TO OPERATE</v>
      </c>
      <c r="AE766" t="str">
        <f ca="1">_xlfn.XLOOKUP(A766,'Extract Diagnostic'!A:A,'Extract Diagnostic'!M:M,"0")</f>
        <v>LICENSE TO OPERATE</v>
      </c>
      <c r="AF766" t="str">
        <f ca="1">_xlfn.XLOOKUP(A766,'Extract Diagnostic'!A:A,'Extract Diagnostic'!N:N,"0")</f>
        <v>LICENSE TO OPERATE</v>
      </c>
      <c r="AG766" t="str">
        <f ca="1">_xlfn.XLOOKUP(A766,'Extract Diagnostic'!A:A,'Extract Diagnostic'!X:X,"0")</f>
        <v>HIGH</v>
      </c>
      <c r="AH766" t="str">
        <f ca="1">_xlfn.XLOOKUP(A766,'Extract Diagnostic'!A:A,'Extract Diagnostic'!Y:Y,"0")</f>
        <v>HIGH</v>
      </c>
      <c r="AI766" t="str">
        <f ca="1">_xlfn.XLOOKUP(A766,'Extract Diagnostic'!A:A,'Extract Diagnostic'!Z:Z,"0")</f>
        <v>HIGH</v>
      </c>
    </row>
    <row r="767" spans="1:35" x14ac:dyDescent="0.35">
      <c r="A767" t="str">
        <f t="shared" ca="1" si="19"/>
        <v>MD Formula General InformationFGI - Formula Ingredient CompositionOpen Dev Formula Flag for Formula Ingredient Composition</v>
      </c>
      <c r="B767" t="str">
        <f ca="1"/>
        <v>0O8</v>
      </c>
      <c r="C767" t="str">
        <f ca="1"/>
        <v>MT8-JNY-59Q-0O8</v>
      </c>
      <c r="D767" t="str">
        <f ca="1"/>
        <v>Research &amp; Innovation</v>
      </c>
      <c r="E767" t="str">
        <f ca="1"/>
        <v>Formula</v>
      </c>
      <c r="F767" t="str">
        <f ca="1"/>
        <v>MD Formula General Information</v>
      </c>
      <c r="G767" t="str">
        <f ca="1"/>
        <v>FGI - Formula Ingredient Composition</v>
      </c>
      <c r="H767"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767" t="str">
        <f ca="1"/>
        <v>Open Dev Formula Flag for Formula Ingredient Composition [FGI]</v>
      </c>
      <c r="J767" t="str">
        <f ca="1"/>
        <v>Open Dev Formula Flag for Formula Ingredient Composition</v>
      </c>
      <c r="K767" t="str">
        <f ca="1"/>
        <v>FGI</v>
      </c>
      <c r="L767" t="str">
        <f ca="1"/>
        <v>Flag of information on subcontracted (also called Open Dev) formulas for formula ingredient composition</v>
      </c>
      <c r="M767">
        <f ca="1"/>
        <v>0</v>
      </c>
      <c r="N767" t="str">
        <f ca="1"/>
        <v>Validated</v>
      </c>
      <c r="O767">
        <f>Feuil1!$B$1</f>
        <v>20230823</v>
      </c>
      <c r="P767" t="str">
        <f ca="1">VLOOKUP(F767,Feuil1!$A$13:$D$33,2,FALSE)</f>
        <v>Validated</v>
      </c>
      <c r="Q767" t="str">
        <f ca="1">VLOOKUP(F767,Feuil1!$A$13:$D$33,3,FALSE)</f>
        <v>Mourad B</v>
      </c>
      <c r="R767" t="str">
        <f ca="1">VLOOKUP(F767,Feuil1!$A$13:$D$33,4,FALSE)</f>
        <v>Arnaud H</v>
      </c>
      <c r="W767" t="str">
        <f ca="1">_xlfn.XLOOKUP(A767,SDDS!A:A,SDDS!G:G,FALSE)</f>
        <v>fgi_formula_ingredient_composition</v>
      </c>
      <c r="X767" t="str">
        <f ca="1">_xlfn.XLOOKUP(A767,SDDS!A:A,SDDS!H:H,FALSE)</f>
        <v>open_dev_formula_flag</v>
      </c>
      <c r="Y767">
        <f ca="1">_xlfn.XLOOKUP(A767,SDDS!A:A,SDDS!I:I,FALSE)</f>
        <v>0</v>
      </c>
      <c r="Z767">
        <f ca="1">_xlfn.XLOOKUP(A767,SDDS!A:A,SDDS!J:J,FALSE)</f>
        <v>0</v>
      </c>
      <c r="AA767">
        <f ca="1">_xlfn.XLOOKUP(A767,SDDS!A:A,SDDS!K:K,FALSE)</f>
        <v>0</v>
      </c>
      <c r="AD767" t="str">
        <f ca="1">_xlfn.XLOOKUP(A767,'Extract Diagnostic'!A:A,'Extract Diagnostic'!L:L,"0")</f>
        <v>LICENSE TO OPERATE</v>
      </c>
      <c r="AE767" t="str">
        <f ca="1">_xlfn.XLOOKUP(A767,'Extract Diagnostic'!A:A,'Extract Diagnostic'!M:M,"0")</f>
        <v>LICENSE TO OPERATE</v>
      </c>
      <c r="AF767" t="str">
        <f ca="1">_xlfn.XLOOKUP(A767,'Extract Diagnostic'!A:A,'Extract Diagnostic'!N:N,"0")</f>
        <v>LICENSE TO OPERATE</v>
      </c>
      <c r="AG767" t="str">
        <f ca="1">_xlfn.XLOOKUP(A767,'Extract Diagnostic'!A:A,'Extract Diagnostic'!X:X,"0")</f>
        <v>HIGH</v>
      </c>
      <c r="AH767" t="str">
        <f ca="1">_xlfn.XLOOKUP(A767,'Extract Diagnostic'!A:A,'Extract Diagnostic'!Y:Y,"0")</f>
        <v>HIGH</v>
      </c>
      <c r="AI767" t="str">
        <f ca="1">_xlfn.XLOOKUP(A767,'Extract Diagnostic'!A:A,'Extract Diagnostic'!Z:Z,"0")</f>
        <v>HIGH</v>
      </c>
    </row>
    <row r="768" spans="1:35" x14ac:dyDescent="0.35">
      <c r="A768" t="str">
        <f t="shared" ca="1" si="19"/>
        <v>MD Formula General InformationFGI - Formula Raw Material CompositionOpen Dev Formula Flag for Formula Raw Material Composition</v>
      </c>
      <c r="B768" t="str">
        <f ca="1"/>
        <v>0NM</v>
      </c>
      <c r="C768" t="str">
        <f ca="1"/>
        <v>MT8-JNY-8ON-0NM</v>
      </c>
      <c r="D768" t="str">
        <f ca="1"/>
        <v>Research &amp; Innovation</v>
      </c>
      <c r="E768" t="str">
        <f ca="1"/>
        <v>Formula</v>
      </c>
      <c r="F768" t="str">
        <f ca="1"/>
        <v>MD Formula General Information</v>
      </c>
      <c r="G768" t="str">
        <f ca="1"/>
        <v>FGI - Formula Raw Material Composition</v>
      </c>
      <c r="H768" t="str">
        <f ca="1"/>
        <v>Data related to the raw material of formula samples using a composition process</v>
      </c>
      <c r="I768" t="str">
        <f ca="1"/>
        <v>Open Dev Formula Flag for Formula Raw Material Composition [FGI]</v>
      </c>
      <c r="J768" t="str">
        <f ca="1"/>
        <v>Open Dev Formula Flag for Formula Raw Material Composition</v>
      </c>
      <c r="K768" t="str">
        <f ca="1"/>
        <v>FGI</v>
      </c>
      <c r="L768" t="str">
        <f ca="1"/>
        <v>Flag indicating the information on subcontracted (also called Open Dev) raw material contained in the formula</v>
      </c>
      <c r="M768">
        <f ca="1"/>
        <v>0</v>
      </c>
      <c r="N768" t="str">
        <f ca="1"/>
        <v>Validated</v>
      </c>
      <c r="O768">
        <f>Feuil1!$B$1</f>
        <v>20230823</v>
      </c>
      <c r="P768" t="str">
        <f ca="1">VLOOKUP(F768,Feuil1!$A$13:$D$33,2,FALSE)</f>
        <v>Validated</v>
      </c>
      <c r="Q768" t="str">
        <f ca="1">VLOOKUP(F768,Feuil1!$A$13:$D$33,3,FALSE)</f>
        <v>Mourad B</v>
      </c>
      <c r="R768" t="str">
        <f ca="1">VLOOKUP(F768,Feuil1!$A$13:$D$33,4,FALSE)</f>
        <v>Arnaud H</v>
      </c>
      <c r="W768" t="str">
        <f ca="1">_xlfn.XLOOKUP(A768,SDDS!A:A,SDDS!G:G,FALSE)</f>
        <v>fgi_formula_raw_material_composition</v>
      </c>
      <c r="X768" t="str">
        <f ca="1">_xlfn.XLOOKUP(A768,SDDS!A:A,SDDS!H:H,FALSE)</f>
        <v>open_dev_formula_flag</v>
      </c>
      <c r="Y768">
        <f ca="1">_xlfn.XLOOKUP(A768,SDDS!A:A,SDDS!I:I,FALSE)</f>
        <v>0</v>
      </c>
      <c r="Z768">
        <f ca="1">_xlfn.XLOOKUP(A768,SDDS!A:A,SDDS!J:J,FALSE)</f>
        <v>0</v>
      </c>
      <c r="AA768">
        <f ca="1">_xlfn.XLOOKUP(A768,SDDS!A:A,SDDS!K:K,FALSE)</f>
        <v>0</v>
      </c>
      <c r="AD768" t="str">
        <f ca="1">_xlfn.XLOOKUP(A768,'Extract Diagnostic'!A:A,'Extract Diagnostic'!L:L,"0")</f>
        <v>LICENSE TO OPERATE</v>
      </c>
      <c r="AE768" t="str">
        <f ca="1">_xlfn.XLOOKUP(A768,'Extract Diagnostic'!A:A,'Extract Diagnostic'!M:M,"0")</f>
        <v>LICENSE TO OPERATE</v>
      </c>
      <c r="AF768" t="str">
        <f ca="1">_xlfn.XLOOKUP(A768,'Extract Diagnostic'!A:A,'Extract Diagnostic'!N:N,"0")</f>
        <v>LICENSE TO OPERATE</v>
      </c>
      <c r="AG768" t="str">
        <f ca="1">_xlfn.XLOOKUP(A768,'Extract Diagnostic'!A:A,'Extract Diagnostic'!X:X,"0")</f>
        <v>HIGH</v>
      </c>
      <c r="AH768" t="str">
        <f ca="1">_xlfn.XLOOKUP(A768,'Extract Diagnostic'!A:A,'Extract Diagnostic'!Y:Y,"0")</f>
        <v>HIGH</v>
      </c>
      <c r="AI768" t="str">
        <f ca="1">_xlfn.XLOOKUP(A768,'Extract Diagnostic'!A:A,'Extract Diagnostic'!Z:Z,"0")</f>
        <v>HIGH</v>
      </c>
    </row>
    <row r="769" spans="1:35" x14ac:dyDescent="0.35">
      <c r="A769" t="str">
        <f t="shared" ca="1" si="19"/>
        <v>MD Formula General InformationFGI - Formula SubcontractingOpen Dev Socle Texture</v>
      </c>
      <c r="B769" t="str">
        <f ca="1"/>
        <v>2DU</v>
      </c>
      <c r="C769" t="str">
        <f ca="1"/>
        <v>MT8-JNY-THG-2DU</v>
      </c>
      <c r="D769" t="str">
        <f ca="1"/>
        <v>Research &amp; Innovation</v>
      </c>
      <c r="E769" t="str">
        <f ca="1"/>
        <v>Formula</v>
      </c>
      <c r="F769" t="str">
        <f ca="1"/>
        <v>MD Formula General Information</v>
      </c>
      <c r="G769" t="str">
        <f ca="1"/>
        <v>FGI - Formula Subcontracting</v>
      </c>
      <c r="H769"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769" t="str">
        <f ca="1"/>
        <v>Open Dev Socle Texture [FGI]</v>
      </c>
      <c r="J769" t="str">
        <f ca="1"/>
        <v>Open Dev Socle Texture</v>
      </c>
      <c r="K769" t="str">
        <f ca="1"/>
        <v>FGI</v>
      </c>
      <c r="L769" t="str">
        <f ca="1"/>
        <v>Unique identifier of the socle texture within the subcontracting formula</v>
      </c>
      <c r="M769">
        <f ca="1"/>
        <v>0</v>
      </c>
      <c r="N769" t="str">
        <f ca="1"/>
        <v>Validated</v>
      </c>
      <c r="O769">
        <f>Feuil1!$B$1</f>
        <v>20230823</v>
      </c>
      <c r="P769" t="str">
        <f ca="1">VLOOKUP(F769,Feuil1!$A$13:$D$33,2,FALSE)</f>
        <v>Validated</v>
      </c>
      <c r="Q769" t="str">
        <f ca="1">VLOOKUP(F769,Feuil1!$A$13:$D$33,3,FALSE)</f>
        <v>Mourad B</v>
      </c>
      <c r="R769" t="str">
        <f ca="1">VLOOKUP(F769,Feuil1!$A$13:$D$33,4,FALSE)</f>
        <v>Arnaud H</v>
      </c>
      <c r="W769" t="str">
        <f ca="1">_xlfn.XLOOKUP(A769,SDDS!A:A,SDDS!G:G,FALSE)</f>
        <v>fgi_formula_subcontracting</v>
      </c>
      <c r="X769" t="str">
        <f ca="1">_xlfn.XLOOKUP(A769,SDDS!A:A,SDDS!H:H,FALSE)</f>
        <v>open_dev_socle_texture</v>
      </c>
      <c r="Y769">
        <f ca="1">_xlfn.XLOOKUP(A769,SDDS!A:A,SDDS!I:I,FALSE)</f>
        <v>0</v>
      </c>
      <c r="Z769">
        <f ca="1">_xlfn.XLOOKUP(A769,SDDS!A:A,SDDS!J:J,FALSE)</f>
        <v>0</v>
      </c>
      <c r="AA769">
        <f ca="1">_xlfn.XLOOKUP(A769,SDDS!A:A,SDDS!K:K,FALSE)</f>
        <v>0</v>
      </c>
      <c r="AD769" t="str">
        <f ca="1">_xlfn.XLOOKUP(A769,'Extract Diagnostic'!A:A,'Extract Diagnostic'!L:L,"0")</f>
        <v>LICENSE TO OPERATE</v>
      </c>
      <c r="AE769" t="str">
        <f ca="1">_xlfn.XLOOKUP(A769,'Extract Diagnostic'!A:A,'Extract Diagnostic'!M:M,"0")</f>
        <v>LICENSE TO OPERATE</v>
      </c>
      <c r="AF769" t="str">
        <f ca="1">_xlfn.XLOOKUP(A769,'Extract Diagnostic'!A:A,'Extract Diagnostic'!N:N,"0")</f>
        <v>LICENSE TO OPERATE</v>
      </c>
      <c r="AG769" t="str">
        <f ca="1">_xlfn.XLOOKUP(A769,'Extract Diagnostic'!A:A,'Extract Diagnostic'!X:X,"0")</f>
        <v>HIGH</v>
      </c>
      <c r="AH769" t="str">
        <f ca="1">_xlfn.XLOOKUP(A769,'Extract Diagnostic'!A:A,'Extract Diagnostic'!Y:Y,"0")</f>
        <v>HIGH</v>
      </c>
      <c r="AI769" t="str">
        <f ca="1">_xlfn.XLOOKUP(A769,'Extract Diagnostic'!A:A,'Extract Diagnostic'!Z:Z,"0")</f>
        <v>HIGH</v>
      </c>
    </row>
    <row r="770" spans="1:35" x14ac:dyDescent="0.35">
      <c r="A770" t="str">
        <f t="shared" ca="1" si="19"/>
        <v>MD Formula General InformationFGI - Formula Safety CharacteristicsOrder</v>
      </c>
      <c r="B770" t="str">
        <f ca="1"/>
        <v>6CW</v>
      </c>
      <c r="C770" t="str">
        <f ca="1"/>
        <v>MT8-JNY-T3Z-6CW</v>
      </c>
      <c r="D770" t="str">
        <f ca="1"/>
        <v>Research &amp; Innovation</v>
      </c>
      <c r="E770" t="str">
        <f ca="1"/>
        <v>Formula</v>
      </c>
      <c r="F770" t="str">
        <f ca="1"/>
        <v>MD Formula General Information</v>
      </c>
      <c r="G770" t="str">
        <f ca="1"/>
        <v>FGI - Formula Safety Characteristics</v>
      </c>
      <c r="H77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70" t="str">
        <f ca="1"/>
        <v>Order [FGI]</v>
      </c>
      <c r="J770" t="str">
        <f ca="1"/>
        <v>Order</v>
      </c>
      <c r="K770" t="str">
        <f ca="1"/>
        <v>FGI</v>
      </c>
      <c r="L770" t="str">
        <f ca="1"/>
        <v>value</v>
      </c>
      <c r="M770">
        <f ca="1"/>
        <v>0</v>
      </c>
      <c r="N770" t="str">
        <f ca="1"/>
        <v>On going</v>
      </c>
      <c r="O770">
        <f>Feuil1!$B$1</f>
        <v>20230823</v>
      </c>
      <c r="P770" t="str">
        <f ca="1">VLOOKUP(F770,Feuil1!$A$13:$D$33,2,FALSE)</f>
        <v>Validated</v>
      </c>
      <c r="Q770" t="str">
        <f ca="1">VLOOKUP(F770,Feuil1!$A$13:$D$33,3,FALSE)</f>
        <v>Mourad B</v>
      </c>
      <c r="R770" t="str">
        <f ca="1">VLOOKUP(F770,Feuil1!$A$13:$D$33,4,FALSE)</f>
        <v>Arnaud H</v>
      </c>
      <c r="W770" t="str">
        <f ca="1">_xlfn.XLOOKUP(A770,SDDS!A:A,SDDS!G:G,FALSE)</f>
        <v>fgi_formula_safety_characteristics</v>
      </c>
      <c r="X770">
        <f ca="1">_xlfn.XLOOKUP(A770,SDDS!A:A,SDDS!H:H,FALSE)</f>
        <v>0</v>
      </c>
      <c r="Y770">
        <f ca="1">_xlfn.XLOOKUP(A770,SDDS!A:A,SDDS!I:I,FALSE)</f>
        <v>0</v>
      </c>
      <c r="Z770">
        <f ca="1">_xlfn.XLOOKUP(A770,SDDS!A:A,SDDS!J:J,FALSE)</f>
        <v>0</v>
      </c>
      <c r="AA770">
        <f ca="1">_xlfn.XLOOKUP(A770,SDDS!A:A,SDDS!K:K,FALSE)</f>
        <v>0</v>
      </c>
      <c r="AD770" t="str">
        <f ca="1">_xlfn.XLOOKUP(A770,'Extract Diagnostic'!A:A,'Extract Diagnostic'!L:L,"0")</f>
        <v>LICENSE TO OPERATE</v>
      </c>
      <c r="AE770" t="str">
        <f ca="1">_xlfn.XLOOKUP(A770,'Extract Diagnostic'!A:A,'Extract Diagnostic'!M:M,"0")</f>
        <v>LICENSE TO OPERATE</v>
      </c>
      <c r="AF770" t="str">
        <f ca="1">_xlfn.XLOOKUP(A770,'Extract Diagnostic'!A:A,'Extract Diagnostic'!N:N,"0")</f>
        <v>LICENSE TO OPERATE</v>
      </c>
      <c r="AG770" t="str">
        <f ca="1">_xlfn.XLOOKUP(A770,'Extract Diagnostic'!A:A,'Extract Diagnostic'!X:X,"0")</f>
        <v>HIGH</v>
      </c>
      <c r="AH770" t="str">
        <f ca="1">_xlfn.XLOOKUP(A770,'Extract Diagnostic'!A:A,'Extract Diagnostic'!Y:Y,"0")</f>
        <v>HIGH</v>
      </c>
      <c r="AI770" t="str">
        <f ca="1">_xlfn.XLOOKUP(A770,'Extract Diagnostic'!A:A,'Extract Diagnostic'!Z:Z,"0")</f>
        <v>HIGH</v>
      </c>
    </row>
    <row r="771" spans="1:35" x14ac:dyDescent="0.35">
      <c r="A771" t="str">
        <f t="shared" ref="A771:A785" ca="1" si="20">F771&amp;G771&amp;J771</f>
        <v>MD Formula General InformationFGI - Formula Environment and NaturalnessOrganic Matter (%)</v>
      </c>
      <c r="B771" t="str">
        <f ca="1"/>
        <v>6BK</v>
      </c>
      <c r="C771" t="str">
        <f ca="1"/>
        <v>MT8-JNY-UOP-6BK</v>
      </c>
      <c r="D771" t="str">
        <f ca="1"/>
        <v>Research &amp; Innovation</v>
      </c>
      <c r="E771" t="str">
        <f ca="1"/>
        <v>Formula</v>
      </c>
      <c r="F771" t="str">
        <f ca="1"/>
        <v>MD Formula General Information</v>
      </c>
      <c r="G771" t="str">
        <f ca="1"/>
        <v>FGI - Formula Environment and Naturalness</v>
      </c>
      <c r="H77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771" t="str">
        <f ca="1"/>
        <v>Organic Matter (%) [FGI]</v>
      </c>
      <c r="J771" t="str">
        <f ca="1"/>
        <v>Organic Matter (%)</v>
      </c>
      <c r="K771" t="str">
        <f ca="1"/>
        <v>FGI</v>
      </c>
      <c r="L771" t="str">
        <f ca="1"/>
        <v>Percentage of organic matter in the formula, calculated from organic matter percentage in raw materials used in formula composition. Raw material organic matter percentage is calculated from ingredient data.</v>
      </c>
      <c r="M771">
        <f ca="1"/>
        <v>0</v>
      </c>
      <c r="N771" t="str">
        <f ca="1"/>
        <v>Validated</v>
      </c>
      <c r="O771">
        <f>Feuil1!$B$1</f>
        <v>20230823</v>
      </c>
      <c r="P771" t="str">
        <f ca="1">VLOOKUP(F771,Feuil1!$A$13:$D$33,2,FALSE)</f>
        <v>Validated</v>
      </c>
      <c r="Q771" t="str">
        <f ca="1">VLOOKUP(F771,Feuil1!$A$13:$D$33,3,FALSE)</f>
        <v>Mourad B</v>
      </c>
      <c r="R771" t="str">
        <f ca="1">VLOOKUP(F771,Feuil1!$A$13:$D$33,4,FALSE)</f>
        <v>Arnaud H</v>
      </c>
      <c r="W771" t="str">
        <f ca="1">_xlfn.XLOOKUP(A771,SDDS!A:A,SDDS!G:G,FALSE)</f>
        <v>fgi_formula_environment_naturalness</v>
      </c>
      <c r="X771">
        <f ca="1">_xlfn.XLOOKUP(A771,SDDS!A:A,SDDS!H:H,FALSE)</f>
        <v>0</v>
      </c>
      <c r="Y771">
        <f ca="1">_xlfn.XLOOKUP(A771,SDDS!A:A,SDDS!I:I,FALSE)</f>
        <v>0</v>
      </c>
      <c r="Z771">
        <f ca="1">_xlfn.XLOOKUP(A771,SDDS!A:A,SDDS!J:J,FALSE)</f>
        <v>0</v>
      </c>
      <c r="AA771">
        <f ca="1">_xlfn.XLOOKUP(A771,SDDS!A:A,SDDS!K:K,FALSE)</f>
        <v>0</v>
      </c>
      <c r="AD771" t="str">
        <f ca="1">_xlfn.XLOOKUP(A771,'Extract Diagnostic'!A:A,'Extract Diagnostic'!L:L,"0")</f>
        <v>0</v>
      </c>
      <c r="AE771" t="str">
        <f ca="1">_xlfn.XLOOKUP(A771,'Extract Diagnostic'!A:A,'Extract Diagnostic'!M:M,"0")</f>
        <v>0</v>
      </c>
      <c r="AF771" t="str">
        <f ca="1">_xlfn.XLOOKUP(A771,'Extract Diagnostic'!A:A,'Extract Diagnostic'!N:N,"0")</f>
        <v>0</v>
      </c>
      <c r="AG771" t="str">
        <f ca="1">_xlfn.XLOOKUP(A771,'Extract Diagnostic'!A:A,'Extract Diagnostic'!X:X,"0")</f>
        <v>0</v>
      </c>
      <c r="AH771" t="str">
        <f ca="1">_xlfn.XLOOKUP(A771,'Extract Diagnostic'!A:A,'Extract Diagnostic'!Y:Y,"0")</f>
        <v>0</v>
      </c>
      <c r="AI771" t="str">
        <f ca="1">_xlfn.XLOOKUP(A771,'Extract Diagnostic'!A:A,'Extract Diagnostic'!Z:Z,"0")</f>
        <v>0</v>
      </c>
    </row>
    <row r="772" spans="1:35" x14ac:dyDescent="0.35">
      <c r="A772" t="str">
        <f t="shared" ca="1" si="20"/>
        <v>MD Formula General InformationFAB - Batch Fabrication - General CharacteristicsOriginal Batch Number</v>
      </c>
      <c r="B772" t="str">
        <f ca="1"/>
        <v>SBK</v>
      </c>
      <c r="C772" t="str">
        <f ca="1"/>
        <v>MT8-JNY-N91-SBK</v>
      </c>
      <c r="D772" t="str">
        <f ca="1"/>
        <v>Research &amp; Innovation</v>
      </c>
      <c r="E772" t="str">
        <f ca="1"/>
        <v>Formula</v>
      </c>
      <c r="F772" t="str">
        <f ca="1"/>
        <v>MD Formula General Information</v>
      </c>
      <c r="G772" t="str">
        <f ca="1"/>
        <v>FAB - Batch Fabrication - General Characteristics</v>
      </c>
      <c r="H772"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772" t="str">
        <f ca="1"/>
        <v>Original Batch Number [FAB]</v>
      </c>
      <c r="J772" t="str">
        <f ca="1"/>
        <v>Original Batch Number</v>
      </c>
      <c r="K772" t="str">
        <f ca="1"/>
        <v>FAB</v>
      </c>
      <c r="L772" t="str">
        <f ca="1"/>
        <v xml:space="preserve">Unique number assigned to the specific original production batch </v>
      </c>
      <c r="M772">
        <f ca="1"/>
        <v>0</v>
      </c>
      <c r="N772" t="str">
        <f ca="1"/>
        <v>Validated</v>
      </c>
      <c r="O772">
        <f>Feuil1!$B$1</f>
        <v>20230823</v>
      </c>
      <c r="P772" t="str">
        <f ca="1">VLOOKUP(F772,Feuil1!$A$13:$D$33,2,FALSE)</f>
        <v>Validated</v>
      </c>
      <c r="Q772" t="str">
        <f ca="1">VLOOKUP(F772,Feuil1!$A$13:$D$33,3,FALSE)</f>
        <v>Mourad B</v>
      </c>
      <c r="R772" t="str">
        <f ca="1">VLOOKUP(F772,Feuil1!$A$13:$D$33,4,FALSE)</f>
        <v>Arnaud H</v>
      </c>
      <c r="W772" t="str">
        <f ca="1">_xlfn.XLOOKUP(A772,SDDS!A:A,SDDS!G:G,FALSE)</f>
        <v>fab_batch_fabrication_general_characteristics</v>
      </c>
      <c r="X772" t="str">
        <f ca="1">_xlfn.XLOOKUP(A772,SDDS!A:A,SDDS!H:H,FALSE)</f>
        <v>original_batch_number</v>
      </c>
      <c r="Y772">
        <f ca="1">_xlfn.XLOOKUP(A772,SDDS!A:A,SDDS!I:I,FALSE)</f>
        <v>0</v>
      </c>
      <c r="Z772">
        <f ca="1">_xlfn.XLOOKUP(A772,SDDS!A:A,SDDS!J:J,FALSE)</f>
        <v>0</v>
      </c>
      <c r="AA772">
        <f ca="1">_xlfn.XLOOKUP(A772,SDDS!A:A,SDDS!K:K,FALSE)</f>
        <v>0</v>
      </c>
      <c r="AD772" t="str">
        <f ca="1">_xlfn.XLOOKUP(A772,'Extract Diagnostic'!A:A,'Extract Diagnostic'!L:L,"0")</f>
        <v>LICENSE TO OPERATE</v>
      </c>
      <c r="AE772" t="str">
        <f ca="1">_xlfn.XLOOKUP(A772,'Extract Diagnostic'!A:A,'Extract Diagnostic'!M:M,"0")</f>
        <v>LOW</v>
      </c>
      <c r="AF772" t="str">
        <f ca="1">_xlfn.XLOOKUP(A772,'Extract Diagnostic'!A:A,'Extract Diagnostic'!N:N,"0")</f>
        <v>LOW</v>
      </c>
      <c r="AG772" t="str">
        <f ca="1">_xlfn.XLOOKUP(A772,'Extract Diagnostic'!A:A,'Extract Diagnostic'!X:X,"0")</f>
        <v>HIGH</v>
      </c>
      <c r="AH772" t="str">
        <f ca="1">_xlfn.XLOOKUP(A772,'Extract Diagnostic'!A:A,'Extract Diagnostic'!Y:Y,"0")</f>
        <v>HIGH</v>
      </c>
      <c r="AI772" t="str">
        <f ca="1">_xlfn.XLOOKUP(A772,'Extract Diagnostic'!A:A,'Extract Diagnostic'!Z:Z,"0")</f>
        <v>-</v>
      </c>
    </row>
    <row r="773" spans="1:35" x14ac:dyDescent="0.35">
      <c r="A773" t="str">
        <f t="shared" ca="1" si="20"/>
        <v>MD Formula General InformationFGI - Formula AdjustersOther adjustments</v>
      </c>
      <c r="B773" t="str">
        <f ca="1"/>
        <v>4GI</v>
      </c>
      <c r="C773" t="str">
        <f ca="1"/>
        <v>MT8-JNY-0F2-4GI</v>
      </c>
      <c r="D773" t="str">
        <f ca="1"/>
        <v>Research &amp; Innovation</v>
      </c>
      <c r="E773" t="str">
        <f ca="1"/>
        <v>Formula</v>
      </c>
      <c r="F773" t="str">
        <f ca="1"/>
        <v>MD Formula General Information</v>
      </c>
      <c r="G773" t="str">
        <f ca="1"/>
        <v>FGI - Formula Adjusters</v>
      </c>
      <c r="H773" t="str">
        <f ca="1"/>
        <v>TBD</v>
      </c>
      <c r="I773" t="str">
        <f ca="1"/>
        <v>Other adjustments [FGI]</v>
      </c>
      <c r="J773" t="str">
        <f ca="1"/>
        <v>Other adjustments</v>
      </c>
      <c r="K773" t="str">
        <f ca="1"/>
        <v>FGI</v>
      </c>
      <c r="L773" t="str">
        <f ca="1"/>
        <v>TBD</v>
      </c>
      <c r="M773">
        <f ca="1"/>
        <v>0</v>
      </c>
      <c r="N773" t="str">
        <f ca="1"/>
        <v>Validated</v>
      </c>
      <c r="O773">
        <f>Feuil1!$B$1</f>
        <v>20230823</v>
      </c>
      <c r="P773" t="str">
        <f ca="1">VLOOKUP(F773,Feuil1!$A$13:$D$33,2,FALSE)</f>
        <v>Validated</v>
      </c>
      <c r="Q773" t="str">
        <f ca="1">VLOOKUP(F773,Feuil1!$A$13:$D$33,3,FALSE)</f>
        <v>Mourad B</v>
      </c>
      <c r="R773" t="str">
        <f ca="1">VLOOKUP(F773,Feuil1!$A$13:$D$33,4,FALSE)</f>
        <v>Arnaud H</v>
      </c>
      <c r="W773">
        <f ca="1">_xlfn.XLOOKUP(A773,SDDS!A:A,SDDS!G:G,FALSE)</f>
        <v>0</v>
      </c>
      <c r="X773">
        <f ca="1">_xlfn.XLOOKUP(A773,SDDS!A:A,SDDS!H:H,FALSE)</f>
        <v>0</v>
      </c>
      <c r="Y773">
        <f ca="1">_xlfn.XLOOKUP(A773,SDDS!A:A,SDDS!I:I,FALSE)</f>
        <v>0</v>
      </c>
      <c r="Z773">
        <f ca="1">_xlfn.XLOOKUP(A773,SDDS!A:A,SDDS!J:J,FALSE)</f>
        <v>0</v>
      </c>
      <c r="AA773">
        <f ca="1">_xlfn.XLOOKUP(A773,SDDS!A:A,SDDS!K:K,FALSE)</f>
        <v>0</v>
      </c>
      <c r="AD773" t="str">
        <f ca="1">_xlfn.XLOOKUP(A773,'Extract Diagnostic'!A:A,'Extract Diagnostic'!L:L,"0")</f>
        <v>0</v>
      </c>
      <c r="AE773" t="str">
        <f ca="1">_xlfn.XLOOKUP(A773,'Extract Diagnostic'!A:A,'Extract Diagnostic'!M:M,"0")</f>
        <v>0</v>
      </c>
      <c r="AF773" t="str">
        <f ca="1">_xlfn.XLOOKUP(A773,'Extract Diagnostic'!A:A,'Extract Diagnostic'!N:N,"0")</f>
        <v>0</v>
      </c>
      <c r="AG773" t="str">
        <f ca="1">_xlfn.XLOOKUP(A773,'Extract Diagnostic'!A:A,'Extract Diagnostic'!X:X,"0")</f>
        <v>0</v>
      </c>
      <c r="AH773" t="str">
        <f ca="1">_xlfn.XLOOKUP(A773,'Extract Diagnostic'!A:A,'Extract Diagnostic'!Y:Y,"0")</f>
        <v>0</v>
      </c>
      <c r="AI773" t="str">
        <f ca="1">_xlfn.XLOOKUP(A773,'Extract Diagnostic'!A:A,'Extract Diagnostic'!Z:Z,"0")</f>
        <v>0</v>
      </c>
    </row>
    <row r="774" spans="1:35" x14ac:dyDescent="0.35">
      <c r="A774" t="str">
        <f t="shared" ca="1" si="20"/>
        <v>MD Formula General InformationFGI - Formula Packaging CharacteristicsOther Special Applicator/Packaging</v>
      </c>
      <c r="B774" t="str">
        <f ca="1"/>
        <v>C2Q</v>
      </c>
      <c r="C774" t="str">
        <f ca="1"/>
        <v>MT8-JNY-M8K-C2Q</v>
      </c>
      <c r="D774" t="str">
        <f ca="1"/>
        <v>Research &amp; Innovation</v>
      </c>
      <c r="E774" t="str">
        <f ca="1"/>
        <v>Formula</v>
      </c>
      <c r="F774" t="str">
        <f ca="1"/>
        <v>MD Formula General Information</v>
      </c>
      <c r="G774" t="str">
        <f ca="1"/>
        <v>FGI - Formula Packaging Characteristics</v>
      </c>
      <c r="H774"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774" t="str">
        <f ca="1"/>
        <v>Other Special Applicator/Packaging [FGI]</v>
      </c>
      <c r="J774" t="str">
        <f ca="1"/>
        <v>Other Special Applicator/Packaging</v>
      </c>
      <c r="K774" t="str">
        <f ca="1"/>
        <v>FGI</v>
      </c>
      <c r="L774" t="str">
        <f ca="1"/>
        <v>if another non listed special applicator is used</v>
      </c>
      <c r="M774">
        <f ca="1"/>
        <v>0</v>
      </c>
      <c r="N774" t="str">
        <f ca="1"/>
        <v>Validated</v>
      </c>
      <c r="O774">
        <f>Feuil1!$B$1</f>
        <v>20230823</v>
      </c>
      <c r="P774" t="str">
        <f ca="1">VLOOKUP(F774,Feuil1!$A$13:$D$33,2,FALSE)</f>
        <v>Validated</v>
      </c>
      <c r="Q774" t="str">
        <f ca="1">VLOOKUP(F774,Feuil1!$A$13:$D$33,3,FALSE)</f>
        <v>Mourad B</v>
      </c>
      <c r="R774" t="str">
        <f ca="1">VLOOKUP(F774,Feuil1!$A$13:$D$33,4,FALSE)</f>
        <v>Arnaud H</v>
      </c>
      <c r="W774" t="str">
        <f ca="1">_xlfn.XLOOKUP(A774,SDDS!A:A,SDDS!G:G,FALSE)</f>
        <v>fgi_formula_packaging_characteristics</v>
      </c>
      <c r="X774" t="str">
        <f ca="1">_xlfn.XLOOKUP(A774,SDDS!A:A,SDDS!H:H,FALSE)</f>
        <v>other_special_applicator_packaging</v>
      </c>
      <c r="Y774">
        <f ca="1">_xlfn.XLOOKUP(A774,SDDS!A:A,SDDS!I:I,FALSE)</f>
        <v>0</v>
      </c>
      <c r="Z774">
        <f ca="1">_xlfn.XLOOKUP(A774,SDDS!A:A,SDDS!J:J,FALSE)</f>
        <v>0</v>
      </c>
      <c r="AA774">
        <f ca="1">_xlfn.XLOOKUP(A774,SDDS!A:A,SDDS!K:K,FALSE)</f>
        <v>0</v>
      </c>
      <c r="AD774" t="str">
        <f ca="1">_xlfn.XLOOKUP(A774,'Extract Diagnostic'!A:A,'Extract Diagnostic'!L:L,"0")</f>
        <v>LICENSE TO OPERATE</v>
      </c>
      <c r="AE774" t="str">
        <f ca="1">_xlfn.XLOOKUP(A774,'Extract Diagnostic'!A:A,'Extract Diagnostic'!M:M,"0")</f>
        <v>LICENSE TO OPERATE</v>
      </c>
      <c r="AF774" t="str">
        <f ca="1">_xlfn.XLOOKUP(A774,'Extract Diagnostic'!A:A,'Extract Diagnostic'!N:N,"0")</f>
        <v>LICENSE TO OPERATE</v>
      </c>
      <c r="AG774" t="str">
        <f ca="1">_xlfn.XLOOKUP(A774,'Extract Diagnostic'!A:A,'Extract Diagnostic'!X:X,"0")</f>
        <v>HIGH</v>
      </c>
      <c r="AH774" t="str">
        <f ca="1">_xlfn.XLOOKUP(A774,'Extract Diagnostic'!A:A,'Extract Diagnostic'!Y:Y,"0")</f>
        <v>HIGH</v>
      </c>
      <c r="AI774" t="str">
        <f ca="1">_xlfn.XLOOKUP(A774,'Extract Diagnostic'!A:A,'Extract Diagnostic'!Z:Z,"0")</f>
        <v>HIGH</v>
      </c>
    </row>
    <row r="775" spans="1:35" x14ac:dyDescent="0.35">
      <c r="A775" t="str">
        <f t="shared" ca="1" si="20"/>
        <v>MD Formula General InformationFGI - Formula Environmental Impact FactorsOzone Depletion - End-of-life Footprint per dose</v>
      </c>
      <c r="B775" t="str">
        <f ca="1"/>
        <v>WBQ</v>
      </c>
      <c r="C775" t="str">
        <f ca="1"/>
        <v>MT8-JNY-WWN-WBQ</v>
      </c>
      <c r="D775" t="str">
        <f ca="1"/>
        <v>Research &amp; Innovation</v>
      </c>
      <c r="E775" t="str">
        <f ca="1"/>
        <v>Formula</v>
      </c>
      <c r="F775" t="str">
        <f ca="1"/>
        <v>MD Formula General Information</v>
      </c>
      <c r="G775" t="str">
        <f ca="1"/>
        <v>FGI - Formula Environmental Impact Factors</v>
      </c>
      <c r="H77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5" t="str">
        <f ca="1"/>
        <v>Ozone Depletion - End-of-life Footprint per dose [FGI]</v>
      </c>
      <c r="J775" t="str">
        <f ca="1"/>
        <v>Ozone Depletion - End-of-life Footprint per dose</v>
      </c>
      <c r="K775" t="str">
        <f ca="1"/>
        <v>FGI</v>
      </c>
      <c r="L775" t="str">
        <f ca="1"/>
        <v>Ozone Depletion (OD) end-of-life footprint for a gram of the ingredient</v>
      </c>
      <c r="M775">
        <f ca="1"/>
        <v>0</v>
      </c>
      <c r="N775" t="str">
        <f ca="1"/>
        <v>Validated</v>
      </c>
      <c r="O775">
        <f>Feuil1!$B$1</f>
        <v>20230823</v>
      </c>
      <c r="P775" t="str">
        <f ca="1">VLOOKUP(F775,Feuil1!$A$13:$D$33,2,FALSE)</f>
        <v>Validated</v>
      </c>
      <c r="Q775" t="str">
        <f ca="1">VLOOKUP(F775,Feuil1!$A$13:$D$33,3,FALSE)</f>
        <v>Mourad B</v>
      </c>
      <c r="R775" t="str">
        <f ca="1">VLOOKUP(F775,Feuil1!$A$13:$D$33,4,FALSE)</f>
        <v>Arnaud H</v>
      </c>
      <c r="W775" t="str">
        <f ca="1">_xlfn.XLOOKUP(A775,SDDS!A:A,SDDS!G:G,FALSE)</f>
        <v>fgi_formula_environmental_impact_factors</v>
      </c>
      <c r="X775" t="str">
        <f ca="1">_xlfn.XLOOKUP(A775,SDDS!A:A,SDDS!H:H,FALSE)</f>
        <v>ozone_depletion_end_life_footprint_1dose</v>
      </c>
      <c r="Y775">
        <f ca="1">_xlfn.XLOOKUP(A775,SDDS!A:A,SDDS!I:I,FALSE)</f>
        <v>0</v>
      </c>
      <c r="Z775">
        <f ca="1">_xlfn.XLOOKUP(A775,SDDS!A:A,SDDS!J:J,FALSE)</f>
        <v>0</v>
      </c>
      <c r="AA775">
        <f ca="1">_xlfn.XLOOKUP(A775,SDDS!A:A,SDDS!K:K,FALSE)</f>
        <v>0</v>
      </c>
      <c r="AD775" t="str">
        <f ca="1">_xlfn.XLOOKUP(A775,'Extract Diagnostic'!A:A,'Extract Diagnostic'!L:L,"0")</f>
        <v>LICENSE TO OPERATE</v>
      </c>
      <c r="AE775" t="str">
        <f ca="1">_xlfn.XLOOKUP(A775,'Extract Diagnostic'!A:A,'Extract Diagnostic'!M:M,"0")</f>
        <v>LOW</v>
      </c>
      <c r="AF775" t="str">
        <f ca="1">_xlfn.XLOOKUP(A775,'Extract Diagnostic'!A:A,'Extract Diagnostic'!N:N,"0")</f>
        <v>LOW</v>
      </c>
      <c r="AG775" t="str">
        <f ca="1">_xlfn.XLOOKUP(A775,'Extract Diagnostic'!A:A,'Extract Diagnostic'!X:X,"0")</f>
        <v>HIGH</v>
      </c>
      <c r="AH775" t="str">
        <f ca="1">_xlfn.XLOOKUP(A775,'Extract Diagnostic'!A:A,'Extract Diagnostic'!Y:Y,"0")</f>
        <v>HIGH</v>
      </c>
      <c r="AI775" t="str">
        <f ca="1">_xlfn.XLOOKUP(A775,'Extract Diagnostic'!A:A,'Extract Diagnostic'!Z:Z,"0")</f>
        <v>-</v>
      </c>
    </row>
    <row r="776" spans="1:35" x14ac:dyDescent="0.35">
      <c r="A776" t="str">
        <f t="shared" ca="1" si="20"/>
        <v>MD Formula General InformationFGI - Formula Environmental Impact FactorsOzone Depletion - End-of-life Footprint per gram</v>
      </c>
      <c r="B776" t="str">
        <f ca="1"/>
        <v>J0D</v>
      </c>
      <c r="C776" t="str">
        <f ca="1"/>
        <v>MT8-JNY-WWN-J0D</v>
      </c>
      <c r="D776" t="str">
        <f ca="1"/>
        <v>Research &amp; Innovation</v>
      </c>
      <c r="E776" t="str">
        <f ca="1"/>
        <v>Formula</v>
      </c>
      <c r="F776" t="str">
        <f ca="1"/>
        <v>MD Formula General Information</v>
      </c>
      <c r="G776" t="str">
        <f ca="1"/>
        <v>FGI - Formula Environmental Impact Factors</v>
      </c>
      <c r="H77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6" t="str">
        <f ca="1"/>
        <v>Ozone Depletion - End-of-life Footprint per gram [FGI]</v>
      </c>
      <c r="J776" t="str">
        <f ca="1"/>
        <v>Ozone Depletion - End-of-life Footprint per gram</v>
      </c>
      <c r="K776" t="str">
        <f ca="1"/>
        <v>FGI</v>
      </c>
      <c r="L776" t="str">
        <f ca="1"/>
        <v>Ozone Depletion (OD) end-of-life footprint for a gram of the ingredient</v>
      </c>
      <c r="M776">
        <f ca="1"/>
        <v>0</v>
      </c>
      <c r="N776" t="str">
        <f ca="1"/>
        <v>Validated</v>
      </c>
      <c r="O776">
        <f>Feuil1!$B$1</f>
        <v>20230823</v>
      </c>
      <c r="P776" t="str">
        <f ca="1">VLOOKUP(F776,Feuil1!$A$13:$D$33,2,FALSE)</f>
        <v>Validated</v>
      </c>
      <c r="Q776" t="str">
        <f ca="1">VLOOKUP(F776,Feuil1!$A$13:$D$33,3,FALSE)</f>
        <v>Mourad B</v>
      </c>
      <c r="R776" t="str">
        <f ca="1">VLOOKUP(F776,Feuil1!$A$13:$D$33,4,FALSE)</f>
        <v>Arnaud H</v>
      </c>
      <c r="W776" t="str">
        <f ca="1">_xlfn.XLOOKUP(A776,SDDS!A:A,SDDS!G:G,FALSE)</f>
        <v>fgi_formula_environmental_impact_factors</v>
      </c>
      <c r="X776">
        <f ca="1">_xlfn.XLOOKUP(A776,SDDS!A:A,SDDS!H:H,FALSE)</f>
        <v>0</v>
      </c>
      <c r="Y776">
        <f ca="1">_xlfn.XLOOKUP(A776,SDDS!A:A,SDDS!I:I,FALSE)</f>
        <v>0</v>
      </c>
      <c r="Z776">
        <f ca="1">_xlfn.XLOOKUP(A776,SDDS!A:A,SDDS!J:J,FALSE)</f>
        <v>0</v>
      </c>
      <c r="AA776">
        <f ca="1">_xlfn.XLOOKUP(A776,SDDS!A:A,SDDS!K:K,FALSE)</f>
        <v>0</v>
      </c>
      <c r="AD776" t="str">
        <f ca="1">_xlfn.XLOOKUP(A776,'Extract Diagnostic'!A:A,'Extract Diagnostic'!L:L,"0")</f>
        <v>LICENSE TO OPERATE</v>
      </c>
      <c r="AE776" t="str">
        <f ca="1">_xlfn.XLOOKUP(A776,'Extract Diagnostic'!A:A,'Extract Diagnostic'!M:M,"0")</f>
        <v>LOW</v>
      </c>
      <c r="AF776" t="str">
        <f ca="1">_xlfn.XLOOKUP(A776,'Extract Diagnostic'!A:A,'Extract Diagnostic'!N:N,"0")</f>
        <v>LOW</v>
      </c>
      <c r="AG776" t="str">
        <f ca="1">_xlfn.XLOOKUP(A776,'Extract Diagnostic'!A:A,'Extract Diagnostic'!X:X,"0")</f>
        <v>HIGH</v>
      </c>
      <c r="AH776" t="str">
        <f ca="1">_xlfn.XLOOKUP(A776,'Extract Diagnostic'!A:A,'Extract Diagnostic'!Y:Y,"0")</f>
        <v>HIGH</v>
      </c>
      <c r="AI776" t="str">
        <f ca="1">_xlfn.XLOOKUP(A776,'Extract Diagnostic'!A:A,'Extract Diagnostic'!Z:Z,"0")</f>
        <v>-</v>
      </c>
    </row>
    <row r="777" spans="1:35" x14ac:dyDescent="0.35">
      <c r="A777" t="str">
        <f t="shared" ca="1" si="20"/>
        <v>MD Formula General InformationFGI - Formula Environmental Impact FactorsOzone Depletion - End-of-life Impact per gram</v>
      </c>
      <c r="B777" t="str">
        <f ca="1"/>
        <v>K8Y</v>
      </c>
      <c r="C777" t="str">
        <f ca="1"/>
        <v>MT8-JNY-WWN-K8Y</v>
      </c>
      <c r="D777" t="str">
        <f ca="1"/>
        <v>Research &amp; Innovation</v>
      </c>
      <c r="E777" t="str">
        <f ca="1"/>
        <v>Formula</v>
      </c>
      <c r="F777" t="str">
        <f ca="1"/>
        <v>MD Formula General Information</v>
      </c>
      <c r="G777" t="str">
        <f ca="1"/>
        <v>FGI - Formula Environmental Impact Factors</v>
      </c>
      <c r="H77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7" t="str">
        <f ca="1"/>
        <v>Ozone Depletion - End-of-life Impact per gram [FGI]</v>
      </c>
      <c r="J777" t="str">
        <f ca="1"/>
        <v>Ozone Depletion - End-of-life Impact per gram</v>
      </c>
      <c r="K777" t="str">
        <f ca="1"/>
        <v>FGI</v>
      </c>
      <c r="L777" t="str">
        <f ca="1"/>
        <v>Ozone Depletion (OD) end-of-life impact, in kilograms of trichlorofluoromethane equivalent (kg CFC-11 - eq), for a gram of the ingredient</v>
      </c>
      <c r="M777">
        <f ca="1"/>
        <v>0</v>
      </c>
      <c r="N777" t="str">
        <f ca="1"/>
        <v>Validated</v>
      </c>
      <c r="O777">
        <f>Feuil1!$B$1</f>
        <v>20230823</v>
      </c>
      <c r="P777" t="str">
        <f ca="1">VLOOKUP(F777,Feuil1!$A$13:$D$33,2,FALSE)</f>
        <v>Validated</v>
      </c>
      <c r="Q777" t="str">
        <f ca="1">VLOOKUP(F777,Feuil1!$A$13:$D$33,3,FALSE)</f>
        <v>Mourad B</v>
      </c>
      <c r="R777" t="str">
        <f ca="1">VLOOKUP(F777,Feuil1!$A$13:$D$33,4,FALSE)</f>
        <v>Arnaud H</v>
      </c>
      <c r="W777" t="str">
        <f ca="1">_xlfn.XLOOKUP(A777,SDDS!A:A,SDDS!G:G,FALSE)</f>
        <v>fgi_formula_environmental_impact_factors</v>
      </c>
      <c r="X777">
        <f ca="1">_xlfn.XLOOKUP(A777,SDDS!A:A,SDDS!H:H,FALSE)</f>
        <v>0</v>
      </c>
      <c r="Y777">
        <f ca="1">_xlfn.XLOOKUP(A777,SDDS!A:A,SDDS!I:I,FALSE)</f>
        <v>0</v>
      </c>
      <c r="Z777">
        <f ca="1">_xlfn.XLOOKUP(A777,SDDS!A:A,SDDS!J:J,FALSE)</f>
        <v>0</v>
      </c>
      <c r="AA777">
        <f ca="1">_xlfn.XLOOKUP(A777,SDDS!A:A,SDDS!K:K,FALSE)</f>
        <v>0</v>
      </c>
      <c r="AD777" t="str">
        <f ca="1">_xlfn.XLOOKUP(A777,'Extract Diagnostic'!A:A,'Extract Diagnostic'!L:L,"0")</f>
        <v>LICENSE TO OPERATE</v>
      </c>
      <c r="AE777" t="str">
        <f ca="1">_xlfn.XLOOKUP(A777,'Extract Diagnostic'!A:A,'Extract Diagnostic'!M:M,"0")</f>
        <v>LOW</v>
      </c>
      <c r="AF777" t="str">
        <f ca="1">_xlfn.XLOOKUP(A777,'Extract Diagnostic'!A:A,'Extract Diagnostic'!N:N,"0")</f>
        <v>LOW</v>
      </c>
      <c r="AG777" t="str">
        <f ca="1">_xlfn.XLOOKUP(A777,'Extract Diagnostic'!A:A,'Extract Diagnostic'!X:X,"0")</f>
        <v>HIGH</v>
      </c>
      <c r="AH777" t="str">
        <f ca="1">_xlfn.XLOOKUP(A777,'Extract Diagnostic'!A:A,'Extract Diagnostic'!Y:Y,"0")</f>
        <v>HIGH</v>
      </c>
      <c r="AI777" t="str">
        <f ca="1">_xlfn.XLOOKUP(A777,'Extract Diagnostic'!A:A,'Extract Diagnostic'!Z:Z,"0")</f>
        <v>-</v>
      </c>
    </row>
    <row r="778" spans="1:35" x14ac:dyDescent="0.35">
      <c r="A778" t="str">
        <f t="shared" ca="1" si="20"/>
        <v>MD Formula General InformationFGI - Formula Environmental Impact FactorsOzone Depletion - Heating Water Indicator per liter</v>
      </c>
      <c r="B778" t="str">
        <f ca="1"/>
        <v>X3Z</v>
      </c>
      <c r="C778" t="str">
        <f ca="1"/>
        <v>MT8-JNY-WWN-X3Z</v>
      </c>
      <c r="D778" t="str">
        <f ca="1"/>
        <v>Research &amp; Innovation</v>
      </c>
      <c r="E778" t="str">
        <f ca="1"/>
        <v>Formula</v>
      </c>
      <c r="F778" t="str">
        <f ca="1"/>
        <v>MD Formula General Information</v>
      </c>
      <c r="G778" t="str">
        <f ca="1"/>
        <v>FGI - Formula Environmental Impact Factors</v>
      </c>
      <c r="H77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8" t="str">
        <f ca="1"/>
        <v>Ozone Depletion - Heating Water Indicator per liter [FGI]</v>
      </c>
      <c r="J778" t="str">
        <f ca="1"/>
        <v>Ozone Depletion - Heating Water Indicator per liter</v>
      </c>
      <c r="K778" t="str">
        <f ca="1"/>
        <v>FGI</v>
      </c>
      <c r="L778" t="str">
        <f ca="1"/>
        <v>Ozone Depletion (OD) heating water indicator per liter of the ingredient</v>
      </c>
      <c r="M778">
        <f ca="1"/>
        <v>0</v>
      </c>
      <c r="N778" t="str">
        <f ca="1"/>
        <v>Validated</v>
      </c>
      <c r="O778">
        <f>Feuil1!$B$1</f>
        <v>20230823</v>
      </c>
      <c r="P778" t="str">
        <f ca="1">VLOOKUP(F778,Feuil1!$A$13:$D$33,2,FALSE)</f>
        <v>Validated</v>
      </c>
      <c r="Q778" t="str">
        <f ca="1">VLOOKUP(F778,Feuil1!$A$13:$D$33,3,FALSE)</f>
        <v>Mourad B</v>
      </c>
      <c r="R778" t="str">
        <f ca="1">VLOOKUP(F778,Feuil1!$A$13:$D$33,4,FALSE)</f>
        <v>Arnaud H</v>
      </c>
      <c r="W778" t="str">
        <f ca="1">_xlfn.XLOOKUP(A778,SDDS!A:A,SDDS!G:G,FALSE)</f>
        <v>fgi_formula_environmental_impact_factors</v>
      </c>
      <c r="X778">
        <f ca="1">_xlfn.XLOOKUP(A778,SDDS!A:A,SDDS!H:H,FALSE)</f>
        <v>0</v>
      </c>
      <c r="Y778">
        <f ca="1">_xlfn.XLOOKUP(A778,SDDS!A:A,SDDS!I:I,FALSE)</f>
        <v>0</v>
      </c>
      <c r="Z778">
        <f ca="1">_xlfn.XLOOKUP(A778,SDDS!A:A,SDDS!J:J,FALSE)</f>
        <v>0</v>
      </c>
      <c r="AA778">
        <f ca="1">_xlfn.XLOOKUP(A778,SDDS!A:A,SDDS!K:K,FALSE)</f>
        <v>0</v>
      </c>
      <c r="AD778" t="str">
        <f ca="1">_xlfn.XLOOKUP(A778,'Extract Diagnostic'!A:A,'Extract Diagnostic'!L:L,"0")</f>
        <v>LICENSE TO OPERATE</v>
      </c>
      <c r="AE778" t="str">
        <f ca="1">_xlfn.XLOOKUP(A778,'Extract Diagnostic'!A:A,'Extract Diagnostic'!M:M,"0")</f>
        <v>LOW</v>
      </c>
      <c r="AF778" t="str">
        <f ca="1">_xlfn.XLOOKUP(A778,'Extract Diagnostic'!A:A,'Extract Diagnostic'!N:N,"0")</f>
        <v>LOW</v>
      </c>
      <c r="AG778" t="str">
        <f ca="1">_xlfn.XLOOKUP(A778,'Extract Diagnostic'!A:A,'Extract Diagnostic'!X:X,"0")</f>
        <v>HIGH</v>
      </c>
      <c r="AH778" t="str">
        <f ca="1">_xlfn.XLOOKUP(A778,'Extract Diagnostic'!A:A,'Extract Diagnostic'!Y:Y,"0")</f>
        <v>HIGH</v>
      </c>
      <c r="AI778" t="str">
        <f ca="1">_xlfn.XLOOKUP(A778,'Extract Diagnostic'!A:A,'Extract Diagnostic'!Z:Z,"0")</f>
        <v>-</v>
      </c>
    </row>
    <row r="779" spans="1:35" x14ac:dyDescent="0.35">
      <c r="A779" t="str">
        <f t="shared" ca="1" si="20"/>
        <v>MD Formula General InformationFGI - Formula Environmental Impact FactorsOzone Depletion - Normalization Coefficient</v>
      </c>
      <c r="B779" t="str">
        <f ca="1"/>
        <v>GMN</v>
      </c>
      <c r="C779" t="str">
        <f ca="1"/>
        <v>MT8-JNY-WWN-GMN</v>
      </c>
      <c r="D779" t="str">
        <f ca="1"/>
        <v>Research &amp; Innovation</v>
      </c>
      <c r="E779" t="str">
        <f ca="1"/>
        <v>Formula</v>
      </c>
      <c r="F779" t="str">
        <f ca="1"/>
        <v>MD Formula General Information</v>
      </c>
      <c r="G779" t="str">
        <f ca="1"/>
        <v>FGI - Formula Environmental Impact Factors</v>
      </c>
      <c r="H77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79" t="str">
        <f ca="1"/>
        <v>Ozone Depletion - Normalization Coefficient [FGI]</v>
      </c>
      <c r="J779" t="str">
        <f ca="1"/>
        <v>Ozone Depletion - Normalization Coefficient</v>
      </c>
      <c r="K779" t="str">
        <f ca="1"/>
        <v>FGI</v>
      </c>
      <c r="L779" t="str">
        <f ca="1"/>
        <v>Ozone Depletion (OD) normalization coefficient</v>
      </c>
      <c r="M779">
        <f ca="1"/>
        <v>0</v>
      </c>
      <c r="N779" t="str">
        <f ca="1"/>
        <v>Validated</v>
      </c>
      <c r="O779">
        <f>Feuil1!$B$1</f>
        <v>20230823</v>
      </c>
      <c r="P779" t="str">
        <f ca="1">VLOOKUP(F779,Feuil1!$A$13:$D$33,2,FALSE)</f>
        <v>Validated</v>
      </c>
      <c r="Q779" t="str">
        <f ca="1">VLOOKUP(F779,Feuil1!$A$13:$D$33,3,FALSE)</f>
        <v>Mourad B</v>
      </c>
      <c r="R779" t="str">
        <f ca="1">VLOOKUP(F779,Feuil1!$A$13:$D$33,4,FALSE)</f>
        <v>Arnaud H</v>
      </c>
      <c r="W779" t="str">
        <f ca="1">_xlfn.XLOOKUP(A779,SDDS!A:A,SDDS!G:G,FALSE)</f>
        <v>fgi_formula_environmental_impact_factors</v>
      </c>
      <c r="X779">
        <f ca="1">_xlfn.XLOOKUP(A779,SDDS!A:A,SDDS!H:H,FALSE)</f>
        <v>0</v>
      </c>
      <c r="Y779">
        <f ca="1">_xlfn.XLOOKUP(A779,SDDS!A:A,SDDS!I:I,FALSE)</f>
        <v>0</v>
      </c>
      <c r="Z779">
        <f ca="1">_xlfn.XLOOKUP(A779,SDDS!A:A,SDDS!J:J,FALSE)</f>
        <v>0</v>
      </c>
      <c r="AA779">
        <f ca="1">_xlfn.XLOOKUP(A779,SDDS!A:A,SDDS!K:K,FALSE)</f>
        <v>0</v>
      </c>
      <c r="AD779" t="str">
        <f ca="1">_xlfn.XLOOKUP(A779,'Extract Diagnostic'!A:A,'Extract Diagnostic'!L:L,"0")</f>
        <v>LICENSE TO OPERATE</v>
      </c>
      <c r="AE779" t="str">
        <f ca="1">_xlfn.XLOOKUP(A779,'Extract Diagnostic'!A:A,'Extract Diagnostic'!M:M,"0")</f>
        <v>LOW</v>
      </c>
      <c r="AF779" t="str">
        <f ca="1">_xlfn.XLOOKUP(A779,'Extract Diagnostic'!A:A,'Extract Diagnostic'!N:N,"0")</f>
        <v>LOW</v>
      </c>
      <c r="AG779" t="str">
        <f ca="1">_xlfn.XLOOKUP(A779,'Extract Diagnostic'!A:A,'Extract Diagnostic'!X:X,"0")</f>
        <v>HIGH</v>
      </c>
      <c r="AH779" t="str">
        <f ca="1">_xlfn.XLOOKUP(A779,'Extract Diagnostic'!A:A,'Extract Diagnostic'!Y:Y,"0")</f>
        <v>HIGH</v>
      </c>
      <c r="AI779" t="str">
        <f ca="1">_xlfn.XLOOKUP(A779,'Extract Diagnostic'!A:A,'Extract Diagnostic'!Z:Z,"0")</f>
        <v>-</v>
      </c>
    </row>
    <row r="780" spans="1:35" x14ac:dyDescent="0.35">
      <c r="A780" t="str">
        <f t="shared" ca="1" si="20"/>
        <v>MD Formula General InformationFGI - Formula Environmental Impact FactorsOzone Depletion - Production Footprint per dose</v>
      </c>
      <c r="B780" t="str">
        <f ca="1"/>
        <v>YFQ</v>
      </c>
      <c r="C780" t="str">
        <f ca="1"/>
        <v>MT8-JNY-WWN-YFQ</v>
      </c>
      <c r="D780" t="str">
        <f ca="1"/>
        <v>Research &amp; Innovation</v>
      </c>
      <c r="E780" t="str">
        <f ca="1"/>
        <v>Formula</v>
      </c>
      <c r="F780" t="str">
        <f ca="1"/>
        <v>MD Formula General Information</v>
      </c>
      <c r="G780" t="str">
        <f ca="1"/>
        <v>FGI - Formula Environmental Impact Factors</v>
      </c>
      <c r="H78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0" t="str">
        <f ca="1"/>
        <v>Ozone Depletion - Production Footprint per dose [FGI]</v>
      </c>
      <c r="J780" t="str">
        <f ca="1"/>
        <v>Ozone Depletion - Production Footprint per dose</v>
      </c>
      <c r="K780" t="str">
        <f ca="1"/>
        <v>FGI</v>
      </c>
      <c r="L780" t="str">
        <f ca="1"/>
        <v>Ozone Depletion (OD) production footprint for a gram of the ingredient</v>
      </c>
      <c r="M780">
        <f ca="1"/>
        <v>0</v>
      </c>
      <c r="N780" t="str">
        <f ca="1"/>
        <v>Validated</v>
      </c>
      <c r="O780">
        <f>Feuil1!$B$1</f>
        <v>20230823</v>
      </c>
      <c r="P780" t="str">
        <f ca="1">VLOOKUP(F780,Feuil1!$A$13:$D$33,2,FALSE)</f>
        <v>Validated</v>
      </c>
      <c r="Q780" t="str">
        <f ca="1">VLOOKUP(F780,Feuil1!$A$13:$D$33,3,FALSE)</f>
        <v>Mourad B</v>
      </c>
      <c r="R780" t="str">
        <f ca="1">VLOOKUP(F780,Feuil1!$A$13:$D$33,4,FALSE)</f>
        <v>Arnaud H</v>
      </c>
      <c r="W780" t="str">
        <f ca="1">_xlfn.XLOOKUP(A780,SDDS!A:A,SDDS!G:G,FALSE)</f>
        <v>fgi_formula_environmental_impact_factors</v>
      </c>
      <c r="X780" t="str">
        <f ca="1">_xlfn.XLOOKUP(A780,SDDS!A:A,SDDS!H:H,FALSE)</f>
        <v>ozone_depletion_production_footprint_1dose</v>
      </c>
      <c r="Y780">
        <f ca="1">_xlfn.XLOOKUP(A780,SDDS!A:A,SDDS!I:I,FALSE)</f>
        <v>0</v>
      </c>
      <c r="Z780">
        <f ca="1">_xlfn.XLOOKUP(A780,SDDS!A:A,SDDS!J:J,FALSE)</f>
        <v>0</v>
      </c>
      <c r="AA780">
        <f ca="1">_xlfn.XLOOKUP(A780,SDDS!A:A,SDDS!K:K,FALSE)</f>
        <v>0</v>
      </c>
      <c r="AD780" t="str">
        <f ca="1">_xlfn.XLOOKUP(A780,'Extract Diagnostic'!A:A,'Extract Diagnostic'!L:L,"0")</f>
        <v>LICENSE TO OPERATE</v>
      </c>
      <c r="AE780" t="str">
        <f ca="1">_xlfn.XLOOKUP(A780,'Extract Diagnostic'!A:A,'Extract Diagnostic'!M:M,"0")</f>
        <v>LOW</v>
      </c>
      <c r="AF780" t="str">
        <f ca="1">_xlfn.XLOOKUP(A780,'Extract Diagnostic'!A:A,'Extract Diagnostic'!N:N,"0")</f>
        <v>LOW</v>
      </c>
      <c r="AG780" t="str">
        <f ca="1">_xlfn.XLOOKUP(A780,'Extract Diagnostic'!A:A,'Extract Diagnostic'!X:X,"0")</f>
        <v>HIGH</v>
      </c>
      <c r="AH780" t="str">
        <f ca="1">_xlfn.XLOOKUP(A780,'Extract Diagnostic'!A:A,'Extract Diagnostic'!Y:Y,"0")</f>
        <v>HIGH</v>
      </c>
      <c r="AI780" t="str">
        <f ca="1">_xlfn.XLOOKUP(A780,'Extract Diagnostic'!A:A,'Extract Diagnostic'!Z:Z,"0")</f>
        <v>-</v>
      </c>
    </row>
    <row r="781" spans="1:35" x14ac:dyDescent="0.35">
      <c r="A781" t="str">
        <f t="shared" ca="1" si="20"/>
        <v>MD Formula General InformationFGI - Formula Environmental Impact FactorsOzone Depletion - Production Footprint per gram</v>
      </c>
      <c r="B781" t="str">
        <f ca="1"/>
        <v>5WO</v>
      </c>
      <c r="C781" t="str">
        <f ca="1"/>
        <v>MT8-JNY-WWN-5WO</v>
      </c>
      <c r="D781" t="str">
        <f ca="1"/>
        <v>Research &amp; Innovation</v>
      </c>
      <c r="E781" t="str">
        <f ca="1"/>
        <v>Formula</v>
      </c>
      <c r="F781" t="str">
        <f ca="1"/>
        <v>MD Formula General Information</v>
      </c>
      <c r="G781" t="str">
        <f ca="1"/>
        <v>FGI - Formula Environmental Impact Factors</v>
      </c>
      <c r="H78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1" t="str">
        <f ca="1"/>
        <v>Ozone Depletion - Production Footprint per gram [FGI]</v>
      </c>
      <c r="J781" t="str">
        <f ca="1"/>
        <v>Ozone Depletion - Production Footprint per gram</v>
      </c>
      <c r="K781" t="str">
        <f ca="1"/>
        <v>FGI</v>
      </c>
      <c r="L781" t="str">
        <f ca="1"/>
        <v>Ozone Depletion (OD) production footprint for a gram of the ingredient</v>
      </c>
      <c r="M781">
        <f ca="1"/>
        <v>0</v>
      </c>
      <c r="N781" t="str">
        <f ca="1"/>
        <v>Validated</v>
      </c>
      <c r="O781">
        <f>Feuil1!$B$1</f>
        <v>20230823</v>
      </c>
      <c r="P781" t="str">
        <f ca="1">VLOOKUP(F781,Feuil1!$A$13:$D$33,2,FALSE)</f>
        <v>Validated</v>
      </c>
      <c r="Q781" t="str">
        <f ca="1">VLOOKUP(F781,Feuil1!$A$13:$D$33,3,FALSE)</f>
        <v>Mourad B</v>
      </c>
      <c r="R781" t="str">
        <f ca="1">VLOOKUP(F781,Feuil1!$A$13:$D$33,4,FALSE)</f>
        <v>Arnaud H</v>
      </c>
      <c r="W781" t="str">
        <f ca="1">_xlfn.XLOOKUP(A781,SDDS!A:A,SDDS!G:G,FALSE)</f>
        <v>fgi_formula_environmental_impact_factors</v>
      </c>
      <c r="X781">
        <f ca="1">_xlfn.XLOOKUP(A781,SDDS!A:A,SDDS!H:H,FALSE)</f>
        <v>0</v>
      </c>
      <c r="Y781">
        <f ca="1">_xlfn.XLOOKUP(A781,SDDS!A:A,SDDS!I:I,FALSE)</f>
        <v>0</v>
      </c>
      <c r="Z781">
        <f ca="1">_xlfn.XLOOKUP(A781,SDDS!A:A,SDDS!J:J,FALSE)</f>
        <v>0</v>
      </c>
      <c r="AA781">
        <f ca="1">_xlfn.XLOOKUP(A781,SDDS!A:A,SDDS!K:K,FALSE)</f>
        <v>0</v>
      </c>
      <c r="AD781" t="str">
        <f ca="1">_xlfn.XLOOKUP(A781,'Extract Diagnostic'!A:A,'Extract Diagnostic'!L:L,"0")</f>
        <v>LICENSE TO OPERATE</v>
      </c>
      <c r="AE781" t="str">
        <f ca="1">_xlfn.XLOOKUP(A781,'Extract Diagnostic'!A:A,'Extract Diagnostic'!M:M,"0")</f>
        <v>LOW</v>
      </c>
      <c r="AF781" t="str">
        <f ca="1">_xlfn.XLOOKUP(A781,'Extract Diagnostic'!A:A,'Extract Diagnostic'!N:N,"0")</f>
        <v>LOW</v>
      </c>
      <c r="AG781" t="str">
        <f ca="1">_xlfn.XLOOKUP(A781,'Extract Diagnostic'!A:A,'Extract Diagnostic'!X:X,"0")</f>
        <v>HIGH</v>
      </c>
      <c r="AH781" t="str">
        <f ca="1">_xlfn.XLOOKUP(A781,'Extract Diagnostic'!A:A,'Extract Diagnostic'!Y:Y,"0")</f>
        <v>HIGH</v>
      </c>
      <c r="AI781" t="str">
        <f ca="1">_xlfn.XLOOKUP(A781,'Extract Diagnostic'!A:A,'Extract Diagnostic'!Z:Z,"0")</f>
        <v>-</v>
      </c>
    </row>
    <row r="782" spans="1:35" x14ac:dyDescent="0.35">
      <c r="A782" t="str">
        <f t="shared" ca="1" si="20"/>
        <v>MD Formula General InformationFGI - Formula Environmental Impact FactorsOzone Depletion - Production Impact per gram</v>
      </c>
      <c r="B782" t="str">
        <f ca="1"/>
        <v>DTJ</v>
      </c>
      <c r="C782" t="str">
        <f ca="1"/>
        <v>MT8-JNY-WWN-DTJ</v>
      </c>
      <c r="D782" t="str">
        <f ca="1"/>
        <v>Research &amp; Innovation</v>
      </c>
      <c r="E782" t="str">
        <f ca="1"/>
        <v>Formula</v>
      </c>
      <c r="F782" t="str">
        <f ca="1"/>
        <v>MD Formula General Information</v>
      </c>
      <c r="G782" t="str">
        <f ca="1"/>
        <v>FGI - Formula Environmental Impact Factors</v>
      </c>
      <c r="H78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2" t="str">
        <f ca="1"/>
        <v>Ozone Depletion - Production Impact per gram [FGI]</v>
      </c>
      <c r="J782" t="str">
        <f ca="1"/>
        <v>Ozone Depletion - Production Impact per gram</v>
      </c>
      <c r="K782" t="str">
        <f ca="1"/>
        <v>FGI</v>
      </c>
      <c r="L782" t="str">
        <f ca="1"/>
        <v>Ozone Depletion (OD) production impact, in kilograms of trichlorofluoromethane equivalent (kg CFC-11 - eq), for a gram of the ingredient</v>
      </c>
      <c r="M782">
        <f ca="1"/>
        <v>0</v>
      </c>
      <c r="N782" t="str">
        <f ca="1"/>
        <v>Validated</v>
      </c>
      <c r="O782">
        <f>Feuil1!$B$1</f>
        <v>20230823</v>
      </c>
      <c r="P782" t="str">
        <f ca="1">VLOOKUP(F782,Feuil1!$A$13:$D$33,2,FALSE)</f>
        <v>Validated</v>
      </c>
      <c r="Q782" t="str">
        <f ca="1">VLOOKUP(F782,Feuil1!$A$13:$D$33,3,FALSE)</f>
        <v>Mourad B</v>
      </c>
      <c r="R782" t="str">
        <f ca="1">VLOOKUP(F782,Feuil1!$A$13:$D$33,4,FALSE)</f>
        <v>Arnaud H</v>
      </c>
      <c r="W782" t="str">
        <f ca="1">_xlfn.XLOOKUP(A782,SDDS!A:A,SDDS!G:G,FALSE)</f>
        <v>fgi_formula_environmental_impact_factors</v>
      </c>
      <c r="X782">
        <f ca="1">_xlfn.XLOOKUP(A782,SDDS!A:A,SDDS!H:H,FALSE)</f>
        <v>0</v>
      </c>
      <c r="Y782">
        <f ca="1">_xlfn.XLOOKUP(A782,SDDS!A:A,SDDS!I:I,FALSE)</f>
        <v>0</v>
      </c>
      <c r="Z782">
        <f ca="1">_xlfn.XLOOKUP(A782,SDDS!A:A,SDDS!J:J,FALSE)</f>
        <v>0</v>
      </c>
      <c r="AA782">
        <f ca="1">_xlfn.XLOOKUP(A782,SDDS!A:A,SDDS!K:K,FALSE)</f>
        <v>0</v>
      </c>
      <c r="AD782" t="str">
        <f ca="1">_xlfn.XLOOKUP(A782,'Extract Diagnostic'!A:A,'Extract Diagnostic'!L:L,"0")</f>
        <v>LICENSE TO OPERATE</v>
      </c>
      <c r="AE782" t="str">
        <f ca="1">_xlfn.XLOOKUP(A782,'Extract Diagnostic'!A:A,'Extract Diagnostic'!M:M,"0")</f>
        <v>LOW</v>
      </c>
      <c r="AF782" t="str">
        <f ca="1">_xlfn.XLOOKUP(A782,'Extract Diagnostic'!A:A,'Extract Diagnostic'!N:N,"0")</f>
        <v>LOW</v>
      </c>
      <c r="AG782" t="str">
        <f ca="1">_xlfn.XLOOKUP(A782,'Extract Diagnostic'!A:A,'Extract Diagnostic'!X:X,"0")</f>
        <v>HIGH</v>
      </c>
      <c r="AH782" t="str">
        <f ca="1">_xlfn.XLOOKUP(A782,'Extract Diagnostic'!A:A,'Extract Diagnostic'!Y:Y,"0")</f>
        <v>HIGH</v>
      </c>
      <c r="AI782" t="str">
        <f ca="1">_xlfn.XLOOKUP(A782,'Extract Diagnostic'!A:A,'Extract Diagnostic'!Z:Z,"0")</f>
        <v>-</v>
      </c>
    </row>
    <row r="783" spans="1:35" x14ac:dyDescent="0.35">
      <c r="A783" t="str">
        <f t="shared" ca="1" si="20"/>
        <v>MD Formula General InformationFGI - Formula Environmental Impact FactorsOzone Depletion - Use Footprint per dose</v>
      </c>
      <c r="B783" t="str">
        <f ca="1"/>
        <v>YZ1</v>
      </c>
      <c r="C783" t="str">
        <f ca="1"/>
        <v>MT8-JNY-WWN-YZ1</v>
      </c>
      <c r="D783" t="str">
        <f ca="1"/>
        <v>Research &amp; Innovation</v>
      </c>
      <c r="E783" t="str">
        <f ca="1"/>
        <v>Formula</v>
      </c>
      <c r="F783" t="str">
        <f ca="1"/>
        <v>MD Formula General Information</v>
      </c>
      <c r="G783" t="str">
        <f ca="1"/>
        <v>FGI - Formula Environmental Impact Factors</v>
      </c>
      <c r="H78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3" t="str">
        <f ca="1"/>
        <v>Ozone Depletion - Use Footprint per dose [FGI]</v>
      </c>
      <c r="J783" t="str">
        <f ca="1"/>
        <v>Ozone Depletion - Use Footprint per dose</v>
      </c>
      <c r="K783" t="str">
        <f ca="1"/>
        <v>FGI</v>
      </c>
      <c r="L783" t="str">
        <f ca="1"/>
        <v>Ozone Depletion (OD) use footprint per dose of the ingredient</v>
      </c>
      <c r="M783">
        <f ca="1"/>
        <v>0</v>
      </c>
      <c r="N783" t="str">
        <f ca="1"/>
        <v>Validated</v>
      </c>
      <c r="O783">
        <f>Feuil1!$B$1</f>
        <v>20230823</v>
      </c>
      <c r="P783" t="str">
        <f ca="1">VLOOKUP(F783,Feuil1!$A$13:$D$33,2,FALSE)</f>
        <v>Validated</v>
      </c>
      <c r="Q783" t="str">
        <f ca="1">VLOOKUP(F783,Feuil1!$A$13:$D$33,3,FALSE)</f>
        <v>Mourad B</v>
      </c>
      <c r="R783" t="str">
        <f ca="1">VLOOKUP(F783,Feuil1!$A$13:$D$33,4,FALSE)</f>
        <v>Arnaud H</v>
      </c>
      <c r="W783" t="str">
        <f ca="1">_xlfn.XLOOKUP(A783,SDDS!A:A,SDDS!G:G,FALSE)</f>
        <v>fgi_formula_environmental_impact_factors</v>
      </c>
      <c r="X783" t="str">
        <f ca="1">_xlfn.XLOOKUP(A783,SDDS!A:A,SDDS!H:H,FALSE)</f>
        <v>ozone_depletion_use_footprint_1dose</v>
      </c>
      <c r="Y783">
        <f ca="1">_xlfn.XLOOKUP(A783,SDDS!A:A,SDDS!I:I,FALSE)</f>
        <v>0</v>
      </c>
      <c r="Z783">
        <f ca="1">_xlfn.XLOOKUP(A783,SDDS!A:A,SDDS!J:J,FALSE)</f>
        <v>0</v>
      </c>
      <c r="AA783">
        <f ca="1">_xlfn.XLOOKUP(A783,SDDS!A:A,SDDS!K:K,FALSE)</f>
        <v>0</v>
      </c>
      <c r="AD783" t="str">
        <f ca="1">_xlfn.XLOOKUP(A783,'Extract Diagnostic'!A:A,'Extract Diagnostic'!L:L,"0")</f>
        <v>LICENSE TO OPERATE</v>
      </c>
      <c r="AE783" t="str">
        <f ca="1">_xlfn.XLOOKUP(A783,'Extract Diagnostic'!A:A,'Extract Diagnostic'!M:M,"0")</f>
        <v>LOW</v>
      </c>
      <c r="AF783" t="str">
        <f ca="1">_xlfn.XLOOKUP(A783,'Extract Diagnostic'!A:A,'Extract Diagnostic'!N:N,"0")</f>
        <v>LOW</v>
      </c>
      <c r="AG783" t="str">
        <f ca="1">_xlfn.XLOOKUP(A783,'Extract Diagnostic'!A:A,'Extract Diagnostic'!X:X,"0")</f>
        <v>HIGH</v>
      </c>
      <c r="AH783" t="str">
        <f ca="1">_xlfn.XLOOKUP(A783,'Extract Diagnostic'!A:A,'Extract Diagnostic'!Y:Y,"0")</f>
        <v>HIGH</v>
      </c>
      <c r="AI783" t="str">
        <f ca="1">_xlfn.XLOOKUP(A783,'Extract Diagnostic'!A:A,'Extract Diagnostic'!Z:Z,"0")</f>
        <v>-</v>
      </c>
    </row>
    <row r="784" spans="1:35" x14ac:dyDescent="0.35">
      <c r="A784" t="str">
        <f t="shared" ca="1" si="20"/>
        <v>MD Formula General InformationFGI - Formula Environmental Impact FactorsOzone Depletion - Use Footprint per gram</v>
      </c>
      <c r="B784" t="str">
        <f ca="1"/>
        <v>VM0</v>
      </c>
      <c r="C784" t="str">
        <f ca="1"/>
        <v>MT8-JNY-WWN-VM0</v>
      </c>
      <c r="D784" t="str">
        <f ca="1"/>
        <v>Research &amp; Innovation</v>
      </c>
      <c r="E784" t="str">
        <f ca="1"/>
        <v>Formula</v>
      </c>
      <c r="F784" t="str">
        <f ca="1"/>
        <v>MD Formula General Information</v>
      </c>
      <c r="G784" t="str">
        <f ca="1"/>
        <v>FGI - Formula Environmental Impact Factors</v>
      </c>
      <c r="H78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4" t="str">
        <f ca="1"/>
        <v>Ozone Depletion - Use Footprint per gram [FGI]</v>
      </c>
      <c r="J784" t="str">
        <f ca="1"/>
        <v>Ozone Depletion - Use Footprint per gram</v>
      </c>
      <c r="K784" t="str">
        <f ca="1"/>
        <v>FGI</v>
      </c>
      <c r="L784" t="str">
        <f ca="1"/>
        <v>Ozone Depletion (OD) use footprint per gram of the ingredient</v>
      </c>
      <c r="M784">
        <f ca="1"/>
        <v>0</v>
      </c>
      <c r="N784" t="str">
        <f ca="1"/>
        <v>Validated</v>
      </c>
      <c r="O784">
        <f>Feuil1!$B$1</f>
        <v>20230823</v>
      </c>
      <c r="P784" t="str">
        <f ca="1">VLOOKUP(F784,Feuil1!$A$13:$D$33,2,FALSE)</f>
        <v>Validated</v>
      </c>
      <c r="Q784" t="str">
        <f ca="1">VLOOKUP(F784,Feuil1!$A$13:$D$33,3,FALSE)</f>
        <v>Mourad B</v>
      </c>
      <c r="R784" t="str">
        <f ca="1">VLOOKUP(F784,Feuil1!$A$13:$D$33,4,FALSE)</f>
        <v>Arnaud H</v>
      </c>
      <c r="W784" t="str">
        <f ca="1">_xlfn.XLOOKUP(A784,SDDS!A:A,SDDS!G:G,FALSE)</f>
        <v>fgi_formula_environmental_impact_factors</v>
      </c>
      <c r="X784">
        <f ca="1">_xlfn.XLOOKUP(A784,SDDS!A:A,SDDS!H:H,FALSE)</f>
        <v>0</v>
      </c>
      <c r="Y784">
        <f ca="1">_xlfn.XLOOKUP(A784,SDDS!A:A,SDDS!I:I,FALSE)</f>
        <v>0</v>
      </c>
      <c r="Z784">
        <f ca="1">_xlfn.XLOOKUP(A784,SDDS!A:A,SDDS!J:J,FALSE)</f>
        <v>0</v>
      </c>
      <c r="AA784">
        <f ca="1">_xlfn.XLOOKUP(A784,SDDS!A:A,SDDS!K:K,FALSE)</f>
        <v>0</v>
      </c>
      <c r="AD784" t="str">
        <f ca="1">_xlfn.XLOOKUP(A784,'Extract Diagnostic'!A:A,'Extract Diagnostic'!L:L,"0")</f>
        <v>LICENSE TO OPERATE</v>
      </c>
      <c r="AE784" t="str">
        <f ca="1">_xlfn.XLOOKUP(A784,'Extract Diagnostic'!A:A,'Extract Diagnostic'!M:M,"0")</f>
        <v>LOW</v>
      </c>
      <c r="AF784" t="str">
        <f ca="1">_xlfn.XLOOKUP(A784,'Extract Diagnostic'!A:A,'Extract Diagnostic'!N:N,"0")</f>
        <v>LOW</v>
      </c>
      <c r="AG784" t="str">
        <f ca="1">_xlfn.XLOOKUP(A784,'Extract Diagnostic'!A:A,'Extract Diagnostic'!X:X,"0")</f>
        <v>HIGH</v>
      </c>
      <c r="AH784" t="str">
        <f ca="1">_xlfn.XLOOKUP(A784,'Extract Diagnostic'!A:A,'Extract Diagnostic'!Y:Y,"0")</f>
        <v>HIGH</v>
      </c>
      <c r="AI784" t="str">
        <f ca="1">_xlfn.XLOOKUP(A784,'Extract Diagnostic'!A:A,'Extract Diagnostic'!Z:Z,"0")</f>
        <v>-</v>
      </c>
    </row>
    <row r="785" spans="1:35" x14ac:dyDescent="0.35">
      <c r="A785" t="str">
        <f t="shared" ca="1" si="20"/>
        <v>MD Formula General InformationFGI - Formula Environmental Impact FactorsOzone Depletion - Weighting Coefficient</v>
      </c>
      <c r="B785" t="str">
        <f ca="1"/>
        <v>7TB</v>
      </c>
      <c r="C785" t="str">
        <f ca="1"/>
        <v>MT8-JNY-WWN-7TB</v>
      </c>
      <c r="D785" t="str">
        <f ca="1"/>
        <v>Research &amp; Innovation</v>
      </c>
      <c r="E785" t="str">
        <f ca="1"/>
        <v>Formula</v>
      </c>
      <c r="F785" t="str">
        <f ca="1"/>
        <v>MD Formula General Information</v>
      </c>
      <c r="G785" t="str">
        <f ca="1"/>
        <v>FGI - Formula Environmental Impact Factors</v>
      </c>
      <c r="H78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85" t="str">
        <f ca="1"/>
        <v>Ozone Depletion - Weighting Coefficient [FGI]</v>
      </c>
      <c r="J785" t="str">
        <f ca="1"/>
        <v>Ozone Depletion - Weighting Coefficient</v>
      </c>
      <c r="K785" t="str">
        <f ca="1"/>
        <v>FGI</v>
      </c>
      <c r="L785" t="str">
        <f ca="1"/>
        <v>Ozone Depletion (OD) weighting coefficient</v>
      </c>
      <c r="M785">
        <f ca="1"/>
        <v>0</v>
      </c>
      <c r="N785" t="str">
        <f ca="1"/>
        <v>Validated</v>
      </c>
      <c r="O785">
        <f>Feuil1!$B$1</f>
        <v>20230823</v>
      </c>
      <c r="P785" t="str">
        <f ca="1">VLOOKUP(F785,Feuil1!$A$13:$D$33,2,FALSE)</f>
        <v>Validated</v>
      </c>
      <c r="Q785" t="str">
        <f ca="1">VLOOKUP(F785,Feuil1!$A$13:$D$33,3,FALSE)</f>
        <v>Mourad B</v>
      </c>
      <c r="R785" t="str">
        <f ca="1">VLOOKUP(F785,Feuil1!$A$13:$D$33,4,FALSE)</f>
        <v>Arnaud H</v>
      </c>
      <c r="W785" t="str">
        <f ca="1">_xlfn.XLOOKUP(A785,SDDS!A:A,SDDS!G:G,FALSE)</f>
        <v>fgi_formula_environmental_impact_factors</v>
      </c>
      <c r="X785">
        <f ca="1">_xlfn.XLOOKUP(A785,SDDS!A:A,SDDS!H:H,FALSE)</f>
        <v>0</v>
      </c>
      <c r="Y785">
        <f ca="1">_xlfn.XLOOKUP(A785,SDDS!A:A,SDDS!I:I,FALSE)</f>
        <v>0</v>
      </c>
      <c r="Z785">
        <f ca="1">_xlfn.XLOOKUP(A785,SDDS!A:A,SDDS!J:J,FALSE)</f>
        <v>0</v>
      </c>
      <c r="AA785">
        <f ca="1">_xlfn.XLOOKUP(A785,SDDS!A:A,SDDS!K:K,FALSE)</f>
        <v>0</v>
      </c>
      <c r="AD785" t="str">
        <f ca="1">_xlfn.XLOOKUP(A785,'Extract Diagnostic'!A:A,'Extract Diagnostic'!L:L,"0")</f>
        <v>LICENSE TO OPERATE</v>
      </c>
      <c r="AE785" t="str">
        <f ca="1">_xlfn.XLOOKUP(A785,'Extract Diagnostic'!A:A,'Extract Diagnostic'!M:M,"0")</f>
        <v>LOW</v>
      </c>
      <c r="AF785" t="str">
        <f ca="1">_xlfn.XLOOKUP(A785,'Extract Diagnostic'!A:A,'Extract Diagnostic'!N:N,"0")</f>
        <v>LOW</v>
      </c>
      <c r="AG785" t="str">
        <f ca="1">_xlfn.XLOOKUP(A785,'Extract Diagnostic'!A:A,'Extract Diagnostic'!X:X,"0")</f>
        <v>HIGH</v>
      </c>
      <c r="AH785" t="str">
        <f ca="1">_xlfn.XLOOKUP(A785,'Extract Diagnostic'!A:A,'Extract Diagnostic'!Y:Y,"0")</f>
        <v>HIGH</v>
      </c>
      <c r="AI785" t="str">
        <f ca="1">_xlfn.XLOOKUP(A785,'Extract Diagnostic'!A:A,'Extract Diagnostic'!Z:Z,"0")</f>
        <v>-</v>
      </c>
    </row>
    <row r="786" spans="1:35" hidden="1" x14ac:dyDescent="0.35">
      <c r="A786" t="str">
        <f t="shared" ref="A786:A834" ca="1" si="21">F786&amp;G786&amp;J786</f>
        <v>SocleSOC - Socle PerformancePA Count</v>
      </c>
      <c r="B786" t="str">
        <f ca="1"/>
        <v>0O2</v>
      </c>
      <c r="C786" t="str">
        <f ca="1"/>
        <v>MT8-X5G-M10-0O2</v>
      </c>
      <c r="D786" t="str">
        <f ca="1"/>
        <v>Research &amp; Innovation</v>
      </c>
      <c r="E786" t="str">
        <f ca="1"/>
        <v>Formula</v>
      </c>
      <c r="F786" t="str">
        <f ca="1"/>
        <v>Socle</v>
      </c>
      <c r="G786" t="str">
        <f ca="1"/>
        <v>SOC - Socle Performance</v>
      </c>
      <c r="H786" t="str">
        <f ca="1"/>
        <v>Elements enabling to identify and characterize a Socle</v>
      </c>
      <c r="I786" t="str">
        <f ca="1"/>
        <v>PA Count [SOC]</v>
      </c>
      <c r="J786" t="str">
        <f ca="1"/>
        <v>PA Count</v>
      </c>
      <c r="K786" t="str">
        <f ca="1"/>
        <v>SOC</v>
      </c>
      <c r="L786" t="str">
        <f ca="1"/>
        <v>Number of PA for sun products (e.g. list of values 2, 3, 4)</v>
      </c>
      <c r="M786">
        <f ca="1"/>
        <v>0</v>
      </c>
      <c r="N786" t="str">
        <f ca="1"/>
        <v>Validated</v>
      </c>
      <c r="W786" s="4">
        <v>0</v>
      </c>
      <c r="X786" s="4">
        <v>0</v>
      </c>
      <c r="Y786" s="4">
        <v>0</v>
      </c>
      <c r="Z786" s="4">
        <v>0</v>
      </c>
      <c r="AA786">
        <v>0</v>
      </c>
    </row>
    <row r="787" spans="1:35" hidden="1" x14ac:dyDescent="0.35">
      <c r="A787" t="str">
        <f t="shared" ca="1" si="21"/>
        <v>SocleSOC - Socle Attribute DictionnaryPage EN</v>
      </c>
      <c r="B787" t="str">
        <f ca="1"/>
        <v>AC0</v>
      </c>
      <c r="C787" t="str">
        <f ca="1"/>
        <v>MT8-X5G-RDN-AC0</v>
      </c>
      <c r="D787" t="str">
        <f ca="1"/>
        <v>Research &amp; Innovation</v>
      </c>
      <c r="E787" t="str">
        <f ca="1"/>
        <v>Formula</v>
      </c>
      <c r="F787" t="str">
        <f ca="1"/>
        <v>Socle</v>
      </c>
      <c r="G787" t="str">
        <f ca="1"/>
        <v>SOC - Socle Attribute Dictionnary</v>
      </c>
      <c r="H787" t="str">
        <f ca="1"/>
        <v>List of all socle attributes and their pages, blocs location and respective list of values</v>
      </c>
      <c r="I787" t="str">
        <f ca="1"/>
        <v>Page EN [SOC]</v>
      </c>
      <c r="J787" t="str">
        <f ca="1"/>
        <v>Page EN</v>
      </c>
      <c r="K787" t="str">
        <f ca="1"/>
        <v>SOC</v>
      </c>
      <c r="L787" t="str">
        <f ca="1"/>
        <v>TBD</v>
      </c>
      <c r="M787">
        <f ca="1"/>
        <v>0</v>
      </c>
      <c r="N787" t="str">
        <f ca="1"/>
        <v>Obsolete</v>
      </c>
      <c r="W787" s="4">
        <v>0</v>
      </c>
      <c r="X787" s="4">
        <v>0</v>
      </c>
      <c r="Y787" s="4">
        <v>0</v>
      </c>
      <c r="Z787" s="4">
        <v>0</v>
      </c>
      <c r="AA787">
        <v>0</v>
      </c>
    </row>
    <row r="788" spans="1:35" x14ac:dyDescent="0.35">
      <c r="A788" t="str">
        <f ca="1">F788&amp;G788&amp;J788</f>
        <v>MD Formula General InformationFGI - Formula IdentificationParent Formula Code</v>
      </c>
      <c r="B788" t="str">
        <f ca="1"/>
        <v>C42</v>
      </c>
      <c r="C788" t="str">
        <f ca="1"/>
        <v>MT8-JNY-GPD-C42</v>
      </c>
      <c r="D788" t="str">
        <f ca="1"/>
        <v>Research &amp; Innovation</v>
      </c>
      <c r="E788" t="str">
        <f ca="1"/>
        <v>Formula</v>
      </c>
      <c r="F788" t="str">
        <f ca="1"/>
        <v>MD Formula General Information</v>
      </c>
      <c r="G788" t="str">
        <f ca="1"/>
        <v>FGI - Formula Identification</v>
      </c>
      <c r="H788" t="str">
        <f ca="1"/>
        <v>General information that classifies the formula and describes it in terms of consumer target. It is used by formulation laboratories and R&amp;I partners during the formulation process (evaluation, safety, regulatory, enabling functions, etc.).Set of elements enabling to uniquely identify a formula within R&amp;I. These elements are paramount for all R&amp;I as a unique key of identification.  Formulation labs generate manually these elements in the Formulation Center to create new formulas. The formula code is transformed by Operations after Principle Formula is issued by Laboratories.</v>
      </c>
      <c r="I788" t="str">
        <f ca="1"/>
        <v>Parent Formula Code [FGI]</v>
      </c>
      <c r="J788" t="str">
        <f ca="1"/>
        <v>Parent Formula Code</v>
      </c>
      <c r="K788" t="str">
        <f ca="1"/>
        <v>FGI</v>
      </c>
      <c r="L788" t="str">
        <f ca="1"/>
        <v xml:space="preserve">Formula code which is the most reknowned formula within a technology. This formula type is used to have a direct filiation link between the created formula and the "parent" formula. Used mainly by formulators. Used widely in Socle program to identify successful formulas on the market. Information is optional and entered as free text by the formulator when creating the formula. </v>
      </c>
      <c r="M788">
        <f ca="1"/>
        <v>0</v>
      </c>
      <c r="N788" t="str">
        <f ca="1"/>
        <v>Validated</v>
      </c>
      <c r="O788">
        <f>Feuil1!$B$1</f>
        <v>20230823</v>
      </c>
      <c r="P788" t="str">
        <f ca="1">VLOOKUP(F788,Feuil1!$A$13:$D$33,2,FALSE)</f>
        <v>Validated</v>
      </c>
      <c r="Q788" t="str">
        <f ca="1">VLOOKUP(F788,Feuil1!$A$13:$D$33,3,FALSE)</f>
        <v>Mourad B</v>
      </c>
      <c r="R788" t="str">
        <f ca="1">VLOOKUP(F788,Feuil1!$A$13:$D$33,4,FALSE)</f>
        <v>Arnaud H</v>
      </c>
      <c r="W788" t="str">
        <f ca="1">_xlfn.XLOOKUP(A788,SDDS!A:A,SDDS!G:G,FALSE)</f>
        <v>fgi_formula_identification</v>
      </c>
      <c r="X788" t="str">
        <f ca="1">_xlfn.XLOOKUP(A788,SDDS!A:A,SDDS!H:H,FALSE)</f>
        <v>parent_formula_code</v>
      </c>
      <c r="Y788" t="str">
        <f ca="1">_xlfn.XLOOKUP(A788,SDDS!A:A,SDDS!I:I,FALSE)</f>
        <v>parent_formula_id</v>
      </c>
      <c r="Z788" t="str">
        <f ca="1">_xlfn.XLOOKUP(A788,SDDS!A:A,SDDS!J:J,FALSE)</f>
        <v>parent_formula_source_id</v>
      </c>
      <c r="AA788">
        <f ca="1">_xlfn.XLOOKUP(A788,SDDS!A:A,SDDS!K:K,FALSE)</f>
        <v>0</v>
      </c>
      <c r="AD788" t="str">
        <f ca="1">_xlfn.XLOOKUP(A788,'Extract Diagnostic'!A:A,'Extract Diagnostic'!L:L,"0")</f>
        <v>LICENSE TO OPERATE</v>
      </c>
      <c r="AE788" t="str">
        <f ca="1">_xlfn.XLOOKUP(A788,'Extract Diagnostic'!A:A,'Extract Diagnostic'!M:M,"0")</f>
        <v>LICENSE TO OPERATE</v>
      </c>
      <c r="AF788" t="str">
        <f ca="1">_xlfn.XLOOKUP(A788,'Extract Diagnostic'!A:A,'Extract Diagnostic'!N:N,"0")</f>
        <v>LICENSE TO OPERATE</v>
      </c>
      <c r="AG788" t="str">
        <f ca="1">_xlfn.XLOOKUP(A788,'Extract Diagnostic'!A:A,'Extract Diagnostic'!X:X,"0")</f>
        <v>HIGH</v>
      </c>
      <c r="AH788" t="str">
        <f ca="1">_xlfn.XLOOKUP(A788,'Extract Diagnostic'!A:A,'Extract Diagnostic'!Y:Y,"0")</f>
        <v>HIGH</v>
      </c>
      <c r="AI788" t="str">
        <f ca="1">_xlfn.XLOOKUP(A788,'Extract Diagnostic'!A:A,'Extract Diagnostic'!Z:Z,"0")</f>
        <v>HIGH</v>
      </c>
    </row>
    <row r="789" spans="1:35" hidden="1" x14ac:dyDescent="0.35">
      <c r="A789" t="str">
        <f t="shared" ca="1" si="21"/>
        <v>SocleSOC - Socle ID cardParfumage Evaluator Name</v>
      </c>
      <c r="B789" t="str">
        <f ca="1"/>
        <v>8WV</v>
      </c>
      <c r="C789" t="str">
        <f ca="1"/>
        <v>MT8-X5G-JZF-8WV</v>
      </c>
      <c r="D789" t="str">
        <f ca="1"/>
        <v>Research &amp; Innovation</v>
      </c>
      <c r="E789" t="str">
        <f ca="1"/>
        <v>Formula</v>
      </c>
      <c r="F789" t="str">
        <f ca="1"/>
        <v>Socle</v>
      </c>
      <c r="G789" t="str">
        <f ca="1"/>
        <v>SOC - Socle ID card</v>
      </c>
      <c r="H789" t="str">
        <f ca="1"/>
        <v>Scientific data and technical knowledge shared and digitalized by formulation experts to assess the readiness and robustness of a future socle</v>
      </c>
      <c r="I789" t="str">
        <f ca="1"/>
        <v>Parfumage Evaluator Name [SOC]</v>
      </c>
      <c r="J789" t="str">
        <f ca="1"/>
        <v>Parfumage Evaluator Name</v>
      </c>
      <c r="K789" t="str">
        <f ca="1"/>
        <v>SOC</v>
      </c>
      <c r="L789" t="str">
        <f ca="1"/>
        <v xml:space="preserve">Name of person who evaluated the parfumage </v>
      </c>
      <c r="M789">
        <f ca="1"/>
        <v>0</v>
      </c>
      <c r="N789" t="str">
        <f ca="1"/>
        <v>Validated</v>
      </c>
      <c r="W789" s="4">
        <v>0</v>
      </c>
      <c r="X789" s="4">
        <v>0</v>
      </c>
      <c r="Y789" s="4">
        <v>0</v>
      </c>
      <c r="Z789" s="4">
        <v>0</v>
      </c>
      <c r="AA789">
        <v>0</v>
      </c>
    </row>
    <row r="790" spans="1:35" x14ac:dyDescent="0.35">
      <c r="A790" t="str">
        <f ca="1">F790&amp;G790&amp;J790</f>
        <v>MD Formula General InformationFGI - Formula Safety CharacteristicsParticular Product Code</v>
      </c>
      <c r="B790" t="str">
        <f ca="1"/>
        <v>0PE</v>
      </c>
      <c r="C790" t="str">
        <f ca="1"/>
        <v>MT8-JNY-T3Z-0PE</v>
      </c>
      <c r="D790" t="str">
        <f ca="1"/>
        <v>Research &amp; Innovation</v>
      </c>
      <c r="E790" t="str">
        <f ca="1"/>
        <v>Formula</v>
      </c>
      <c r="F790" t="str">
        <f ca="1"/>
        <v>MD Formula General Information</v>
      </c>
      <c r="G790" t="str">
        <f ca="1"/>
        <v>FGI - Formula Safety Characteristics</v>
      </c>
      <c r="H79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90" t="str">
        <f ca="1"/>
        <v>Particular Product Code [FGI]</v>
      </c>
      <c r="J790" t="str">
        <f ca="1"/>
        <v>Particular Product Code</v>
      </c>
      <c r="K790" t="str">
        <f ca="1"/>
        <v>FGI</v>
      </c>
      <c r="L790" t="str">
        <f ca="1"/>
        <v>Code of a formula that requires a particular attention or care. It is used by Safety for formula safety evaluation and visa. List of proposed values is linked to the formula class. It is mandatory information entered by the formulator when creating the formula.</v>
      </c>
      <c r="M790">
        <f ca="1"/>
        <v>0</v>
      </c>
      <c r="N790" t="str">
        <f ca="1"/>
        <v>Validated</v>
      </c>
      <c r="O790">
        <f>Feuil1!$B$1</f>
        <v>20230823</v>
      </c>
      <c r="P790" t="str">
        <f ca="1">VLOOKUP(F790,Feuil1!$A$13:$D$33,2,FALSE)</f>
        <v>Validated</v>
      </c>
      <c r="Q790" t="str">
        <f ca="1">VLOOKUP(F790,Feuil1!$A$13:$D$33,3,FALSE)</f>
        <v>Mourad B</v>
      </c>
      <c r="R790" t="str">
        <f ca="1">VLOOKUP(F790,Feuil1!$A$13:$D$33,4,FALSE)</f>
        <v>Arnaud H</v>
      </c>
      <c r="W790" t="str">
        <f ca="1">_xlfn.XLOOKUP(A790,SDDS!A:A,SDDS!G:G,FALSE)</f>
        <v>fgi_formula_safety_characteristics</v>
      </c>
      <c r="X790" t="str">
        <f ca="1">_xlfn.XLOOKUP(A790,SDDS!A:A,SDDS!H:H,FALSE)</f>
        <v>particular_product_code</v>
      </c>
      <c r="Y790">
        <f ca="1">_xlfn.XLOOKUP(A790,SDDS!A:A,SDDS!I:I,FALSE)</f>
        <v>0</v>
      </c>
      <c r="Z790">
        <f ca="1">_xlfn.XLOOKUP(A790,SDDS!A:A,SDDS!J:J,FALSE)</f>
        <v>0</v>
      </c>
      <c r="AA790">
        <f ca="1">_xlfn.XLOOKUP(A790,SDDS!A:A,SDDS!K:K,FALSE)</f>
        <v>0</v>
      </c>
      <c r="AD790" t="str">
        <f ca="1">_xlfn.XLOOKUP(A790,'Extract Diagnostic'!A:A,'Extract Diagnostic'!L:L,"0")</f>
        <v>LICENSE TO OPERATE</v>
      </c>
      <c r="AE790" t="str">
        <f ca="1">_xlfn.XLOOKUP(A790,'Extract Diagnostic'!A:A,'Extract Diagnostic'!M:M,"0")</f>
        <v>LICENSE TO OPERATE</v>
      </c>
      <c r="AF790" t="str">
        <f ca="1">_xlfn.XLOOKUP(A790,'Extract Diagnostic'!A:A,'Extract Diagnostic'!N:N,"0")</f>
        <v>LICENSE TO OPERATE</v>
      </c>
      <c r="AG790" t="str">
        <f ca="1">_xlfn.XLOOKUP(A790,'Extract Diagnostic'!A:A,'Extract Diagnostic'!X:X,"0")</f>
        <v>HIGH</v>
      </c>
      <c r="AH790" t="str">
        <f ca="1">_xlfn.XLOOKUP(A790,'Extract Diagnostic'!A:A,'Extract Diagnostic'!Y:Y,"0")</f>
        <v>HIGH</v>
      </c>
      <c r="AI790" t="str">
        <f ca="1">_xlfn.XLOOKUP(A790,'Extract Diagnostic'!A:A,'Extract Diagnostic'!Z:Z,"0")</f>
        <v>HIGH</v>
      </c>
    </row>
    <row r="791" spans="1:35" hidden="1" x14ac:dyDescent="0.35">
      <c r="A791" t="str">
        <f t="shared" ca="1" si="21"/>
        <v>SocleSOC - Socle Safety featuresParticular Product Code</v>
      </c>
      <c r="B791">
        <f ca="1"/>
        <v>421</v>
      </c>
      <c r="C791" t="str">
        <f ca="1"/>
        <v>MT8-X5G-ENC-421</v>
      </c>
      <c r="D791" t="str">
        <f ca="1"/>
        <v>Research &amp; Innovation</v>
      </c>
      <c r="E791" t="str">
        <f ca="1"/>
        <v>Formula</v>
      </c>
      <c r="F791" t="str">
        <f ca="1"/>
        <v>Socle</v>
      </c>
      <c r="G791" t="str">
        <f ca="1"/>
        <v>SOC - Socle Safety features</v>
      </c>
      <c r="H791" t="str">
        <f ca="1"/>
        <v>Safety evaluation of the socle</v>
      </c>
      <c r="I791" t="str">
        <f ca="1"/>
        <v>Particular Product Code [SOC]</v>
      </c>
      <c r="J791" t="str">
        <f ca="1"/>
        <v>Particular Product Code</v>
      </c>
      <c r="K791" t="str">
        <f ca="1"/>
        <v>SOC</v>
      </c>
      <c r="L791" t="str">
        <f ca="1"/>
        <v>Technical Id - Particular Product Code</v>
      </c>
      <c r="M791">
        <f ca="1"/>
        <v>0</v>
      </c>
      <c r="N791" t="str">
        <f ca="1"/>
        <v>Validated</v>
      </c>
      <c r="W791" s="4">
        <v>0</v>
      </c>
      <c r="X791" s="4">
        <v>0</v>
      </c>
      <c r="Y791" s="4">
        <v>0</v>
      </c>
      <c r="Z791" s="4">
        <v>0</v>
      </c>
      <c r="AA791">
        <v>0</v>
      </c>
    </row>
    <row r="792" spans="1:35" x14ac:dyDescent="0.35">
      <c r="A792" t="str">
        <f ca="1">F792&amp;G792&amp;J792</f>
        <v>MD Formula General InformationFGI - Formula Safety CharacteristicsParticular Product Name</v>
      </c>
      <c r="B792" t="str">
        <f ca="1"/>
        <v>IOZ</v>
      </c>
      <c r="C792" t="str">
        <f ca="1"/>
        <v>MT8-JNY-T3Z-IOZ</v>
      </c>
      <c r="D792" t="str">
        <f ca="1"/>
        <v>Research &amp; Innovation</v>
      </c>
      <c r="E792" t="str">
        <f ca="1"/>
        <v>Formula</v>
      </c>
      <c r="F792" t="str">
        <f ca="1"/>
        <v>MD Formula General Information</v>
      </c>
      <c r="G792" t="str">
        <f ca="1"/>
        <v>FGI - Formula Safety Characteristics</v>
      </c>
      <c r="H792"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792" t="str">
        <f ca="1"/>
        <v>Particular Product Name [FGI]</v>
      </c>
      <c r="J792" t="str">
        <f ca="1"/>
        <v>Particular Product Name</v>
      </c>
      <c r="K792" t="str">
        <f ca="1"/>
        <v>FGI</v>
      </c>
      <c r="L792" t="str">
        <f ca="1"/>
        <v>A particular product is a formula which requires a particular attention or care. It is used by Safety for formula safety evaluation and visa. List of proposed values is linked to the formula class. It is mandatory information entered by the formulator when creating the formula.</v>
      </c>
      <c r="M792">
        <f ca="1"/>
        <v>0</v>
      </c>
      <c r="N792" t="str">
        <f ca="1"/>
        <v>Validated</v>
      </c>
      <c r="O792">
        <f>Feuil1!$B$1</f>
        <v>20230823</v>
      </c>
      <c r="P792" t="str">
        <f ca="1">VLOOKUP(F792,Feuil1!$A$13:$D$33,2,FALSE)</f>
        <v>Validated</v>
      </c>
      <c r="Q792" t="str">
        <f ca="1">VLOOKUP(F792,Feuil1!$A$13:$D$33,3,FALSE)</f>
        <v>Mourad B</v>
      </c>
      <c r="R792" t="str">
        <f ca="1">VLOOKUP(F792,Feuil1!$A$13:$D$33,4,FALSE)</f>
        <v>Arnaud H</v>
      </c>
      <c r="W792" t="str">
        <f ca="1">_xlfn.XLOOKUP(A792,SDDS!A:A,SDDS!G:G,FALSE)</f>
        <v>fgi_formula_safety_characteristics</v>
      </c>
      <c r="X792" t="str">
        <f ca="1">_xlfn.XLOOKUP(A792,SDDS!A:A,SDDS!H:H,FALSE)</f>
        <v>particular_product_name_en</v>
      </c>
      <c r="Y792" t="str">
        <f ca="1">_xlfn.XLOOKUP(A792,SDDS!A:A,SDDS!I:I,FALSE)</f>
        <v>particular_product_name_fr</v>
      </c>
      <c r="Z792">
        <f ca="1">_xlfn.XLOOKUP(A792,SDDS!A:A,SDDS!J:J,FALSE)</f>
        <v>0</v>
      </c>
      <c r="AA792">
        <f ca="1">_xlfn.XLOOKUP(A792,SDDS!A:A,SDDS!K:K,FALSE)</f>
        <v>0</v>
      </c>
      <c r="AD792" t="str">
        <f ca="1">_xlfn.XLOOKUP(A792,'Extract Diagnostic'!A:A,'Extract Diagnostic'!L:L,"0")</f>
        <v>LICENSE TO OPERATE</v>
      </c>
      <c r="AE792" t="str">
        <f ca="1">_xlfn.XLOOKUP(A792,'Extract Diagnostic'!A:A,'Extract Diagnostic'!M:M,"0")</f>
        <v>LICENSE TO OPERATE</v>
      </c>
      <c r="AF792" t="str">
        <f ca="1">_xlfn.XLOOKUP(A792,'Extract Diagnostic'!A:A,'Extract Diagnostic'!N:N,"0")</f>
        <v>LICENSE TO OPERATE</v>
      </c>
      <c r="AG792" t="str">
        <f ca="1">_xlfn.XLOOKUP(A792,'Extract Diagnostic'!A:A,'Extract Diagnostic'!X:X,"0")</f>
        <v>HIGH</v>
      </c>
      <c r="AH792" t="str">
        <f ca="1">_xlfn.XLOOKUP(A792,'Extract Diagnostic'!A:A,'Extract Diagnostic'!Y:Y,"0")</f>
        <v>HIGH</v>
      </c>
      <c r="AI792" t="str">
        <f ca="1">_xlfn.XLOOKUP(A792,'Extract Diagnostic'!A:A,'Extract Diagnostic'!Z:Z,"0")</f>
        <v>HIGH</v>
      </c>
    </row>
    <row r="793" spans="1:35" hidden="1" x14ac:dyDescent="0.35">
      <c r="A793" t="str">
        <f t="shared" ca="1" si="21"/>
        <v>SocleSOC - Socle Safety featuresParticular Product Name</v>
      </c>
      <c r="B793" t="str">
        <f ca="1"/>
        <v>QXJ</v>
      </c>
      <c r="C793" t="str">
        <f ca="1"/>
        <v>MT8-X5G-ENC-QXJ</v>
      </c>
      <c r="D793" t="str">
        <f ca="1"/>
        <v>Research &amp; Innovation</v>
      </c>
      <c r="E793" t="str">
        <f ca="1"/>
        <v>Formula</v>
      </c>
      <c r="F793" t="str">
        <f ca="1"/>
        <v>Socle</v>
      </c>
      <c r="G793" t="str">
        <f ca="1"/>
        <v>SOC - Socle Safety features</v>
      </c>
      <c r="H793" t="str">
        <f ca="1"/>
        <v>Safety evaluation of the socle</v>
      </c>
      <c r="I793" t="str">
        <f ca="1"/>
        <v>Particular Product Name [SOC]</v>
      </c>
      <c r="J793" t="str">
        <f ca="1"/>
        <v>Particular Product Name</v>
      </c>
      <c r="K793" t="str">
        <f ca="1"/>
        <v>SOC</v>
      </c>
      <c r="L793" t="str">
        <f ca="1"/>
        <v>Particular product is related to the function of the formula. If the function of the formula is not listed as a particular product the attribute value " standard" is selected by default.. Information validated at the generic formula level by Safety and reported at the Socle level.</v>
      </c>
      <c r="M793">
        <f ca="1"/>
        <v>0</v>
      </c>
      <c r="N793" t="str">
        <f ca="1"/>
        <v>Validated</v>
      </c>
      <c r="W793" s="4">
        <v>0</v>
      </c>
      <c r="X793" s="4">
        <v>0</v>
      </c>
      <c r="Y793" s="4">
        <v>0</v>
      </c>
      <c r="Z793" s="4">
        <v>0</v>
      </c>
      <c r="AA793">
        <v>0</v>
      </c>
    </row>
    <row r="794" spans="1:35" x14ac:dyDescent="0.35">
      <c r="A794" t="str">
        <f t="shared" ca="1" si="21"/>
        <v>MD Formula General InformationFIL - Full Ingredient Labelling - Line CharacteristicsParticularity</v>
      </c>
      <c r="B794" t="str">
        <f ca="1"/>
        <v>KDD</v>
      </c>
      <c r="C794" t="str">
        <f ca="1"/>
        <v>MT8-JNY-8KU-KDD</v>
      </c>
      <c r="D794" t="str">
        <f ca="1"/>
        <v>Research &amp; Innovation</v>
      </c>
      <c r="E794" t="str">
        <f ca="1"/>
        <v>Formula</v>
      </c>
      <c r="F794" t="str">
        <f ca="1"/>
        <v>MD Formula General Information</v>
      </c>
      <c r="G794" t="str">
        <f ca="1"/>
        <v>FIL - Full Ingredient Labelling - Line Characteristics</v>
      </c>
      <c r="H794" t="str">
        <f ca="1"/>
        <v>Line characteristics of the Full Ingredient Labelling which informs the consumer of the ingredients that make up the product</v>
      </c>
      <c r="I794" t="str">
        <f ca="1"/>
        <v>Particularity [FIL]</v>
      </c>
      <c r="J794" t="str">
        <f ca="1"/>
        <v>Particularity</v>
      </c>
      <c r="K794" t="str">
        <f ca="1"/>
        <v>FIL</v>
      </c>
      <c r="L794" t="str">
        <f ca="1"/>
        <v>Reason of the modification of the Full Ingredient Labelling</v>
      </c>
      <c r="M794">
        <f ca="1"/>
        <v>0</v>
      </c>
      <c r="N794" t="str">
        <f ca="1"/>
        <v>On going</v>
      </c>
      <c r="O794">
        <f>Feuil1!$B$1</f>
        <v>20230823</v>
      </c>
      <c r="P794" t="str">
        <f ca="1">VLOOKUP(F794,Feuil1!$A$13:$D$33,2,FALSE)</f>
        <v>Validated</v>
      </c>
      <c r="Q794" t="str">
        <f ca="1">VLOOKUP(F794,Feuil1!$A$13:$D$33,3,FALSE)</f>
        <v>Mourad B</v>
      </c>
      <c r="R794" t="str">
        <f ca="1">VLOOKUP(F794,Feuil1!$A$13:$D$33,4,FALSE)</f>
        <v>Arnaud H</v>
      </c>
      <c r="W794" t="str">
        <f ca="1">_xlfn.XLOOKUP(A794,SDDS!A:A,SDDS!G:G,FALSE)</f>
        <v>fil_full_ingredient_labelling_line_characteristics</v>
      </c>
      <c r="X794">
        <f ca="1">_xlfn.XLOOKUP(A794,SDDS!A:A,SDDS!H:H,FALSE)</f>
        <v>0</v>
      </c>
      <c r="Y794">
        <f ca="1">_xlfn.XLOOKUP(A794,SDDS!A:A,SDDS!I:I,FALSE)</f>
        <v>0</v>
      </c>
      <c r="Z794">
        <f ca="1">_xlfn.XLOOKUP(A794,SDDS!A:A,SDDS!J:J,FALSE)</f>
        <v>0</v>
      </c>
      <c r="AA794">
        <f ca="1">_xlfn.XLOOKUP(A794,SDDS!A:A,SDDS!K:K,FALSE)</f>
        <v>0</v>
      </c>
      <c r="AD794" t="str">
        <f ca="1">_xlfn.XLOOKUP(A794,'Extract Diagnostic'!A:A,'Extract Diagnostic'!L:L,"0")</f>
        <v>LICENSE TO OPERATE</v>
      </c>
      <c r="AE794" t="str">
        <f ca="1">_xlfn.XLOOKUP(A794,'Extract Diagnostic'!A:A,'Extract Diagnostic'!M:M,"0")</f>
        <v>LICENSE TO OPERATE</v>
      </c>
      <c r="AF794" t="str">
        <f ca="1">_xlfn.XLOOKUP(A794,'Extract Diagnostic'!A:A,'Extract Diagnostic'!N:N,"0")</f>
        <v>LICENSE TO OPERATE</v>
      </c>
      <c r="AG794" t="str">
        <f ca="1">_xlfn.XLOOKUP(A794,'Extract Diagnostic'!A:A,'Extract Diagnostic'!X:X,"0")</f>
        <v>HIGH</v>
      </c>
      <c r="AH794" t="str">
        <f ca="1">_xlfn.XLOOKUP(A794,'Extract Diagnostic'!A:A,'Extract Diagnostic'!Y:Y,"0")</f>
        <v>HIGH</v>
      </c>
      <c r="AI794" t="str">
        <f ca="1">_xlfn.XLOOKUP(A794,'Extract Diagnostic'!A:A,'Extract Diagnostic'!Z:Z,"0")</f>
        <v>HIGH</v>
      </c>
    </row>
    <row r="795" spans="1:35" x14ac:dyDescent="0.35">
      <c r="A795" t="str">
        <f t="shared" ca="1" si="21"/>
        <v>MD Formula General InformationFGI - Formula Environmental Impact FactorsParticulate Matter - End-of-life Footprint per dose</v>
      </c>
      <c r="B795" t="str">
        <f ca="1"/>
        <v>UJ9</v>
      </c>
      <c r="C795" t="str">
        <f ca="1"/>
        <v>MT8-JNY-WWN-UJ9</v>
      </c>
      <c r="D795" t="str">
        <f ca="1"/>
        <v>Research &amp; Innovation</v>
      </c>
      <c r="E795" t="str">
        <f ca="1"/>
        <v>Formula</v>
      </c>
      <c r="F795" t="str">
        <f ca="1"/>
        <v>MD Formula General Information</v>
      </c>
      <c r="G795" t="str">
        <f ca="1"/>
        <v>FGI - Formula Environmental Impact Factors</v>
      </c>
      <c r="H79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5" t="str">
        <f ca="1"/>
        <v>Particulate Matter - End-of-life Footprint per dose [FGI]</v>
      </c>
      <c r="J795" t="str">
        <f ca="1"/>
        <v>Particulate Matter - End-of-life Footprint per dose</v>
      </c>
      <c r="K795" t="str">
        <f ca="1"/>
        <v>FGI</v>
      </c>
      <c r="L795" t="str">
        <f ca="1"/>
        <v>Particulate Matter (PM) end-of-life footprint for a gram of the ingredient</v>
      </c>
      <c r="M795">
        <f ca="1"/>
        <v>0</v>
      </c>
      <c r="N795" t="str">
        <f ca="1"/>
        <v>Validated</v>
      </c>
      <c r="O795">
        <f>Feuil1!$B$1</f>
        <v>20230823</v>
      </c>
      <c r="P795" t="str">
        <f ca="1">VLOOKUP(F795,Feuil1!$A$13:$D$33,2,FALSE)</f>
        <v>Validated</v>
      </c>
      <c r="Q795" t="str">
        <f ca="1">VLOOKUP(F795,Feuil1!$A$13:$D$33,3,FALSE)</f>
        <v>Mourad B</v>
      </c>
      <c r="R795" t="str">
        <f ca="1">VLOOKUP(F795,Feuil1!$A$13:$D$33,4,FALSE)</f>
        <v>Arnaud H</v>
      </c>
      <c r="W795" t="str">
        <f ca="1">_xlfn.XLOOKUP(A795,SDDS!A:A,SDDS!G:G,FALSE)</f>
        <v>fgi_formula_environmental_impact_factors</v>
      </c>
      <c r="X795" t="str">
        <f ca="1">_xlfn.XLOOKUP(A795,SDDS!A:A,SDDS!H:H,FALSE)</f>
        <v>particulate_matter_end_life_footprint_1dose</v>
      </c>
      <c r="Y795">
        <f ca="1">_xlfn.XLOOKUP(A795,SDDS!A:A,SDDS!I:I,FALSE)</f>
        <v>0</v>
      </c>
      <c r="Z795">
        <f ca="1">_xlfn.XLOOKUP(A795,SDDS!A:A,SDDS!J:J,FALSE)</f>
        <v>0</v>
      </c>
      <c r="AA795">
        <f ca="1">_xlfn.XLOOKUP(A795,SDDS!A:A,SDDS!K:K,FALSE)</f>
        <v>0</v>
      </c>
      <c r="AD795" t="str">
        <f ca="1">_xlfn.XLOOKUP(A795,'Extract Diagnostic'!A:A,'Extract Diagnostic'!L:L,"0")</f>
        <v>LICENSE TO OPERATE</v>
      </c>
      <c r="AE795" t="str">
        <f ca="1">_xlfn.XLOOKUP(A795,'Extract Diagnostic'!A:A,'Extract Diagnostic'!M:M,"0")</f>
        <v>LOW</v>
      </c>
      <c r="AF795" t="str">
        <f ca="1">_xlfn.XLOOKUP(A795,'Extract Diagnostic'!A:A,'Extract Diagnostic'!N:N,"0")</f>
        <v>LOW</v>
      </c>
      <c r="AG795" t="str">
        <f ca="1">_xlfn.XLOOKUP(A795,'Extract Diagnostic'!A:A,'Extract Diagnostic'!X:X,"0")</f>
        <v>HIGH</v>
      </c>
      <c r="AH795" t="str">
        <f ca="1">_xlfn.XLOOKUP(A795,'Extract Diagnostic'!A:A,'Extract Diagnostic'!Y:Y,"0")</f>
        <v>HIGH</v>
      </c>
      <c r="AI795" t="str">
        <f ca="1">_xlfn.XLOOKUP(A795,'Extract Diagnostic'!A:A,'Extract Diagnostic'!Z:Z,"0")</f>
        <v>-</v>
      </c>
    </row>
    <row r="796" spans="1:35" x14ac:dyDescent="0.35">
      <c r="A796" t="str">
        <f t="shared" ca="1" si="21"/>
        <v>MD Formula General InformationFGI - Formula Environmental Impact FactorsParticulate Matter - End-of-life Footprint per gram</v>
      </c>
      <c r="B796" t="str">
        <f ca="1"/>
        <v>BY0</v>
      </c>
      <c r="C796" t="str">
        <f ca="1"/>
        <v>MT8-JNY-WWN-BY0</v>
      </c>
      <c r="D796" t="str">
        <f ca="1"/>
        <v>Research &amp; Innovation</v>
      </c>
      <c r="E796" t="str">
        <f ca="1"/>
        <v>Formula</v>
      </c>
      <c r="F796" t="str">
        <f ca="1"/>
        <v>MD Formula General Information</v>
      </c>
      <c r="G796" t="str">
        <f ca="1"/>
        <v>FGI - Formula Environmental Impact Factors</v>
      </c>
      <c r="H79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6" t="str">
        <f ca="1"/>
        <v>Particulate Matter - End-of-life Footprint per gram [FGI]</v>
      </c>
      <c r="J796" t="str">
        <f ca="1"/>
        <v>Particulate Matter - End-of-life Footprint per gram</v>
      </c>
      <c r="K796" t="str">
        <f ca="1"/>
        <v>FGI</v>
      </c>
      <c r="L796" t="str">
        <f ca="1"/>
        <v>Particulate Matter (PM) end-of-life footprint for a gram of the ingredient</v>
      </c>
      <c r="M796">
        <f ca="1"/>
        <v>0</v>
      </c>
      <c r="N796" t="str">
        <f ca="1"/>
        <v>Validated</v>
      </c>
      <c r="O796">
        <f>Feuil1!$B$1</f>
        <v>20230823</v>
      </c>
      <c r="P796" t="str">
        <f ca="1">VLOOKUP(F796,Feuil1!$A$13:$D$33,2,FALSE)</f>
        <v>Validated</v>
      </c>
      <c r="Q796" t="str">
        <f ca="1">VLOOKUP(F796,Feuil1!$A$13:$D$33,3,FALSE)</f>
        <v>Mourad B</v>
      </c>
      <c r="R796" t="str">
        <f ca="1">VLOOKUP(F796,Feuil1!$A$13:$D$33,4,FALSE)</f>
        <v>Arnaud H</v>
      </c>
      <c r="W796" t="str">
        <f ca="1">_xlfn.XLOOKUP(A796,SDDS!A:A,SDDS!G:G,FALSE)</f>
        <v>fgi_formula_environmental_impact_factors</v>
      </c>
      <c r="X796">
        <f ca="1">_xlfn.XLOOKUP(A796,SDDS!A:A,SDDS!H:H,FALSE)</f>
        <v>0</v>
      </c>
      <c r="Y796">
        <f ca="1">_xlfn.XLOOKUP(A796,SDDS!A:A,SDDS!I:I,FALSE)</f>
        <v>0</v>
      </c>
      <c r="Z796">
        <f ca="1">_xlfn.XLOOKUP(A796,SDDS!A:A,SDDS!J:J,FALSE)</f>
        <v>0</v>
      </c>
      <c r="AA796">
        <f ca="1">_xlfn.XLOOKUP(A796,SDDS!A:A,SDDS!K:K,FALSE)</f>
        <v>0</v>
      </c>
      <c r="AD796" t="str">
        <f ca="1">_xlfn.XLOOKUP(A796,'Extract Diagnostic'!A:A,'Extract Diagnostic'!L:L,"0")</f>
        <v>LICENSE TO OPERATE</v>
      </c>
      <c r="AE796" t="str">
        <f ca="1">_xlfn.XLOOKUP(A796,'Extract Diagnostic'!A:A,'Extract Diagnostic'!M:M,"0")</f>
        <v>LOW</v>
      </c>
      <c r="AF796" t="str">
        <f ca="1">_xlfn.XLOOKUP(A796,'Extract Diagnostic'!A:A,'Extract Diagnostic'!N:N,"0")</f>
        <v>LOW</v>
      </c>
      <c r="AG796" t="str">
        <f ca="1">_xlfn.XLOOKUP(A796,'Extract Diagnostic'!A:A,'Extract Diagnostic'!X:X,"0")</f>
        <v>HIGH</v>
      </c>
      <c r="AH796" t="str">
        <f ca="1">_xlfn.XLOOKUP(A796,'Extract Diagnostic'!A:A,'Extract Diagnostic'!Y:Y,"0")</f>
        <v>HIGH</v>
      </c>
      <c r="AI796" t="str">
        <f ca="1">_xlfn.XLOOKUP(A796,'Extract Diagnostic'!A:A,'Extract Diagnostic'!Z:Z,"0")</f>
        <v>-</v>
      </c>
    </row>
    <row r="797" spans="1:35" x14ac:dyDescent="0.35">
      <c r="A797" t="str">
        <f t="shared" ca="1" si="21"/>
        <v>MD Formula General InformationFGI - Formula Environmental Impact FactorsParticulate Matter - End-of-life Impact per gram</v>
      </c>
      <c r="B797" t="str">
        <f ca="1"/>
        <v>0BV</v>
      </c>
      <c r="C797" t="str">
        <f ca="1"/>
        <v>MT8-JNY-WWN-0BV</v>
      </c>
      <c r="D797" t="str">
        <f ca="1"/>
        <v>Research &amp; Innovation</v>
      </c>
      <c r="E797" t="str">
        <f ca="1"/>
        <v>Formula</v>
      </c>
      <c r="F797" t="str">
        <f ca="1"/>
        <v>MD Formula General Information</v>
      </c>
      <c r="G797" t="str">
        <f ca="1"/>
        <v>FGI - Formula Environmental Impact Factors</v>
      </c>
      <c r="H79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7" t="str">
        <f ca="1"/>
        <v>Particulate Matter - End-of-life Impact per gram [FGI]</v>
      </c>
      <c r="J797" t="str">
        <f ca="1"/>
        <v>Particulate Matter - End-of-life Impact per gram</v>
      </c>
      <c r="K797" t="str">
        <f ca="1"/>
        <v>FGI</v>
      </c>
      <c r="L797" t="str">
        <f ca="1"/>
        <v>Particulate Matter (PM) end-of-life impact, in kilograms of particulate matter smaller or equal to 2.5 micrometers equivalent (kg PM2.5 - eq), for a gram of the ingredient</v>
      </c>
      <c r="M797">
        <f ca="1"/>
        <v>0</v>
      </c>
      <c r="N797" t="str">
        <f ca="1"/>
        <v>Validated</v>
      </c>
      <c r="O797">
        <f>Feuil1!$B$1</f>
        <v>20230823</v>
      </c>
      <c r="P797" t="str">
        <f ca="1">VLOOKUP(F797,Feuil1!$A$13:$D$33,2,FALSE)</f>
        <v>Validated</v>
      </c>
      <c r="Q797" t="str">
        <f ca="1">VLOOKUP(F797,Feuil1!$A$13:$D$33,3,FALSE)</f>
        <v>Mourad B</v>
      </c>
      <c r="R797" t="str">
        <f ca="1">VLOOKUP(F797,Feuil1!$A$13:$D$33,4,FALSE)</f>
        <v>Arnaud H</v>
      </c>
      <c r="W797" t="str">
        <f ca="1">_xlfn.XLOOKUP(A797,SDDS!A:A,SDDS!G:G,FALSE)</f>
        <v>fgi_formula_environmental_impact_factors</v>
      </c>
      <c r="X797">
        <f ca="1">_xlfn.XLOOKUP(A797,SDDS!A:A,SDDS!H:H,FALSE)</f>
        <v>0</v>
      </c>
      <c r="Y797">
        <f ca="1">_xlfn.XLOOKUP(A797,SDDS!A:A,SDDS!I:I,FALSE)</f>
        <v>0</v>
      </c>
      <c r="Z797">
        <f ca="1">_xlfn.XLOOKUP(A797,SDDS!A:A,SDDS!J:J,FALSE)</f>
        <v>0</v>
      </c>
      <c r="AA797">
        <f ca="1">_xlfn.XLOOKUP(A797,SDDS!A:A,SDDS!K:K,FALSE)</f>
        <v>0</v>
      </c>
      <c r="AD797" t="str">
        <f ca="1">_xlfn.XLOOKUP(A797,'Extract Diagnostic'!A:A,'Extract Diagnostic'!L:L,"0")</f>
        <v>LICENSE TO OPERATE</v>
      </c>
      <c r="AE797" t="str">
        <f ca="1">_xlfn.XLOOKUP(A797,'Extract Diagnostic'!A:A,'Extract Diagnostic'!M:M,"0")</f>
        <v>LOW</v>
      </c>
      <c r="AF797" t="str">
        <f ca="1">_xlfn.XLOOKUP(A797,'Extract Diagnostic'!A:A,'Extract Diagnostic'!N:N,"0")</f>
        <v>LOW</v>
      </c>
      <c r="AG797" t="str">
        <f ca="1">_xlfn.XLOOKUP(A797,'Extract Diagnostic'!A:A,'Extract Diagnostic'!X:X,"0")</f>
        <v>HIGH</v>
      </c>
      <c r="AH797" t="str">
        <f ca="1">_xlfn.XLOOKUP(A797,'Extract Diagnostic'!A:A,'Extract Diagnostic'!Y:Y,"0")</f>
        <v>HIGH</v>
      </c>
      <c r="AI797" t="str">
        <f ca="1">_xlfn.XLOOKUP(A797,'Extract Diagnostic'!A:A,'Extract Diagnostic'!Z:Z,"0")</f>
        <v>-</v>
      </c>
    </row>
    <row r="798" spans="1:35" x14ac:dyDescent="0.35">
      <c r="A798" t="str">
        <f t="shared" ca="1" si="21"/>
        <v>MD Formula General InformationFGI - Formula Environmental Impact FactorsParticulate Matter - Heating Water Indicator per liter</v>
      </c>
      <c r="B798" t="str">
        <f ca="1"/>
        <v>KQQ</v>
      </c>
      <c r="C798" t="str">
        <f ca="1"/>
        <v>MT8-JNY-WWN-KQQ</v>
      </c>
      <c r="D798" t="str">
        <f ca="1"/>
        <v>Research &amp; Innovation</v>
      </c>
      <c r="E798" t="str">
        <f ca="1"/>
        <v>Formula</v>
      </c>
      <c r="F798" t="str">
        <f ca="1"/>
        <v>MD Formula General Information</v>
      </c>
      <c r="G798" t="str">
        <f ca="1"/>
        <v>FGI - Formula Environmental Impact Factors</v>
      </c>
      <c r="H79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8" t="str">
        <f ca="1"/>
        <v>Particulate Matter - Heating Water Indicator per liter [FGI]</v>
      </c>
      <c r="J798" t="str">
        <f ca="1"/>
        <v>Particulate Matter - Heating Water Indicator per liter</v>
      </c>
      <c r="K798" t="str">
        <f ca="1"/>
        <v>FGI</v>
      </c>
      <c r="L798" t="str">
        <f ca="1"/>
        <v>Particulate Matter (PM) heating water indicator per liter of the ingredient</v>
      </c>
      <c r="M798">
        <f ca="1"/>
        <v>0</v>
      </c>
      <c r="N798" t="str">
        <f ca="1"/>
        <v>Validated</v>
      </c>
      <c r="O798">
        <f>Feuil1!$B$1</f>
        <v>20230823</v>
      </c>
      <c r="P798" t="str">
        <f ca="1">VLOOKUP(F798,Feuil1!$A$13:$D$33,2,FALSE)</f>
        <v>Validated</v>
      </c>
      <c r="Q798" t="str">
        <f ca="1">VLOOKUP(F798,Feuil1!$A$13:$D$33,3,FALSE)</f>
        <v>Mourad B</v>
      </c>
      <c r="R798" t="str">
        <f ca="1">VLOOKUP(F798,Feuil1!$A$13:$D$33,4,FALSE)</f>
        <v>Arnaud H</v>
      </c>
      <c r="W798" t="str">
        <f ca="1">_xlfn.XLOOKUP(A798,SDDS!A:A,SDDS!G:G,FALSE)</f>
        <v>fgi_formula_environmental_impact_factors</v>
      </c>
      <c r="X798">
        <f ca="1">_xlfn.XLOOKUP(A798,SDDS!A:A,SDDS!H:H,FALSE)</f>
        <v>0</v>
      </c>
      <c r="Y798">
        <f ca="1">_xlfn.XLOOKUP(A798,SDDS!A:A,SDDS!I:I,FALSE)</f>
        <v>0</v>
      </c>
      <c r="Z798">
        <f ca="1">_xlfn.XLOOKUP(A798,SDDS!A:A,SDDS!J:J,FALSE)</f>
        <v>0</v>
      </c>
      <c r="AA798">
        <f ca="1">_xlfn.XLOOKUP(A798,SDDS!A:A,SDDS!K:K,FALSE)</f>
        <v>0</v>
      </c>
      <c r="AD798" t="str">
        <f ca="1">_xlfn.XLOOKUP(A798,'Extract Diagnostic'!A:A,'Extract Diagnostic'!L:L,"0")</f>
        <v>LICENSE TO OPERATE</v>
      </c>
      <c r="AE798" t="str">
        <f ca="1">_xlfn.XLOOKUP(A798,'Extract Diagnostic'!A:A,'Extract Diagnostic'!M:M,"0")</f>
        <v>LOW</v>
      </c>
      <c r="AF798" t="str">
        <f ca="1">_xlfn.XLOOKUP(A798,'Extract Diagnostic'!A:A,'Extract Diagnostic'!N:N,"0")</f>
        <v>LOW</v>
      </c>
      <c r="AG798" t="str">
        <f ca="1">_xlfn.XLOOKUP(A798,'Extract Diagnostic'!A:A,'Extract Diagnostic'!X:X,"0")</f>
        <v>HIGH</v>
      </c>
      <c r="AH798" t="str">
        <f ca="1">_xlfn.XLOOKUP(A798,'Extract Diagnostic'!A:A,'Extract Diagnostic'!Y:Y,"0")</f>
        <v>HIGH</v>
      </c>
      <c r="AI798" t="str">
        <f ca="1">_xlfn.XLOOKUP(A798,'Extract Diagnostic'!A:A,'Extract Diagnostic'!Z:Z,"0")</f>
        <v>-</v>
      </c>
    </row>
    <row r="799" spans="1:35" x14ac:dyDescent="0.35">
      <c r="A799" t="str">
        <f t="shared" ca="1" si="21"/>
        <v>MD Formula General InformationFGI - Formula Environmental Impact FactorsParticulate Matter - Normalization Coefficient</v>
      </c>
      <c r="B799" t="str">
        <f ca="1"/>
        <v>J9Q</v>
      </c>
      <c r="C799" t="str">
        <f ca="1"/>
        <v>MT8-JNY-WWN-J9Q</v>
      </c>
      <c r="D799" t="str">
        <f ca="1"/>
        <v>Research &amp; Innovation</v>
      </c>
      <c r="E799" t="str">
        <f ca="1"/>
        <v>Formula</v>
      </c>
      <c r="F799" t="str">
        <f ca="1"/>
        <v>MD Formula General Information</v>
      </c>
      <c r="G799" t="str">
        <f ca="1"/>
        <v>FGI - Formula Environmental Impact Factors</v>
      </c>
      <c r="H79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799" t="str">
        <f ca="1"/>
        <v>Particulate Matter - Normalization Coefficient [FGI]</v>
      </c>
      <c r="J799" t="str">
        <f ca="1"/>
        <v>Particulate Matter - Normalization Coefficient</v>
      </c>
      <c r="K799" t="str">
        <f ca="1"/>
        <v>FGI</v>
      </c>
      <c r="L799" t="str">
        <f ca="1"/>
        <v>Particulate Matter (PM) normalization coefficient</v>
      </c>
      <c r="M799">
        <f ca="1"/>
        <v>0</v>
      </c>
      <c r="N799" t="str">
        <f ca="1"/>
        <v>Validated</v>
      </c>
      <c r="O799">
        <f>Feuil1!$B$1</f>
        <v>20230823</v>
      </c>
      <c r="P799" t="str">
        <f ca="1">VLOOKUP(F799,Feuil1!$A$13:$D$33,2,FALSE)</f>
        <v>Validated</v>
      </c>
      <c r="Q799" t="str">
        <f ca="1">VLOOKUP(F799,Feuil1!$A$13:$D$33,3,FALSE)</f>
        <v>Mourad B</v>
      </c>
      <c r="R799" t="str">
        <f ca="1">VLOOKUP(F799,Feuil1!$A$13:$D$33,4,FALSE)</f>
        <v>Arnaud H</v>
      </c>
      <c r="W799" t="str">
        <f ca="1">_xlfn.XLOOKUP(A799,SDDS!A:A,SDDS!G:G,FALSE)</f>
        <v>fgi_formula_environmental_impact_factors</v>
      </c>
      <c r="X799">
        <f ca="1">_xlfn.XLOOKUP(A799,SDDS!A:A,SDDS!H:H,FALSE)</f>
        <v>0</v>
      </c>
      <c r="Y799">
        <f ca="1">_xlfn.XLOOKUP(A799,SDDS!A:A,SDDS!I:I,FALSE)</f>
        <v>0</v>
      </c>
      <c r="Z799">
        <f ca="1">_xlfn.XLOOKUP(A799,SDDS!A:A,SDDS!J:J,FALSE)</f>
        <v>0</v>
      </c>
      <c r="AA799">
        <f ca="1">_xlfn.XLOOKUP(A799,SDDS!A:A,SDDS!K:K,FALSE)</f>
        <v>0</v>
      </c>
      <c r="AD799" t="str">
        <f ca="1">_xlfn.XLOOKUP(A799,'Extract Diagnostic'!A:A,'Extract Diagnostic'!L:L,"0")</f>
        <v>LICENSE TO OPERATE</v>
      </c>
      <c r="AE799" t="str">
        <f ca="1">_xlfn.XLOOKUP(A799,'Extract Diagnostic'!A:A,'Extract Diagnostic'!M:M,"0")</f>
        <v>LOW</v>
      </c>
      <c r="AF799" t="str">
        <f ca="1">_xlfn.XLOOKUP(A799,'Extract Diagnostic'!A:A,'Extract Diagnostic'!N:N,"0")</f>
        <v>LOW</v>
      </c>
      <c r="AG799" t="str">
        <f ca="1">_xlfn.XLOOKUP(A799,'Extract Diagnostic'!A:A,'Extract Diagnostic'!X:X,"0")</f>
        <v>HIGH</v>
      </c>
      <c r="AH799" t="str">
        <f ca="1">_xlfn.XLOOKUP(A799,'Extract Diagnostic'!A:A,'Extract Diagnostic'!Y:Y,"0")</f>
        <v>HIGH</v>
      </c>
      <c r="AI799" t="str">
        <f ca="1">_xlfn.XLOOKUP(A799,'Extract Diagnostic'!A:A,'Extract Diagnostic'!Z:Z,"0")</f>
        <v>-</v>
      </c>
    </row>
    <row r="800" spans="1:35" x14ac:dyDescent="0.35">
      <c r="A800" t="str">
        <f t="shared" ca="1" si="21"/>
        <v>MD Formula General InformationFGI - Formula Environmental Impact FactorsParticulate Matter - Production Footprint per dose</v>
      </c>
      <c r="B800" t="str">
        <f ca="1"/>
        <v>F9A</v>
      </c>
      <c r="C800" t="str">
        <f ca="1"/>
        <v>MT8-JNY-WWN-F9A</v>
      </c>
      <c r="D800" t="str">
        <f ca="1"/>
        <v>Research &amp; Innovation</v>
      </c>
      <c r="E800" t="str">
        <f ca="1"/>
        <v>Formula</v>
      </c>
      <c r="F800" t="str">
        <f ca="1"/>
        <v>MD Formula General Information</v>
      </c>
      <c r="G800" t="str">
        <f ca="1"/>
        <v>FGI - Formula Environmental Impact Factors</v>
      </c>
      <c r="H80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0" t="str">
        <f ca="1"/>
        <v>Particulate Matter - Production Footprint per dose [FGI]</v>
      </c>
      <c r="J800" t="str">
        <f ca="1"/>
        <v>Particulate Matter - Production Footprint per dose</v>
      </c>
      <c r="K800" t="str">
        <f ca="1"/>
        <v>FGI</v>
      </c>
      <c r="L800" t="str">
        <f ca="1"/>
        <v>Particulate Matter (PM) production footprint for a gram of the ingredient</v>
      </c>
      <c r="M800">
        <f ca="1"/>
        <v>0</v>
      </c>
      <c r="N800" t="str">
        <f ca="1"/>
        <v>Validated</v>
      </c>
      <c r="O800">
        <f>Feuil1!$B$1</f>
        <v>20230823</v>
      </c>
      <c r="P800" t="str">
        <f ca="1">VLOOKUP(F800,Feuil1!$A$13:$D$33,2,FALSE)</f>
        <v>Validated</v>
      </c>
      <c r="Q800" t="str">
        <f ca="1">VLOOKUP(F800,Feuil1!$A$13:$D$33,3,FALSE)</f>
        <v>Mourad B</v>
      </c>
      <c r="R800" t="str">
        <f ca="1">VLOOKUP(F800,Feuil1!$A$13:$D$33,4,FALSE)</f>
        <v>Arnaud H</v>
      </c>
      <c r="W800" t="str">
        <f ca="1">_xlfn.XLOOKUP(A800,SDDS!A:A,SDDS!G:G,FALSE)</f>
        <v>fgi_formula_environmental_impact_factors</v>
      </c>
      <c r="X800" t="str">
        <f ca="1">_xlfn.XLOOKUP(A800,SDDS!A:A,SDDS!H:H,FALSE)</f>
        <v>particulate_matter_production_footprint_1dose</v>
      </c>
      <c r="Y800">
        <f ca="1">_xlfn.XLOOKUP(A800,SDDS!A:A,SDDS!I:I,FALSE)</f>
        <v>0</v>
      </c>
      <c r="Z800">
        <f ca="1">_xlfn.XLOOKUP(A800,SDDS!A:A,SDDS!J:J,FALSE)</f>
        <v>0</v>
      </c>
      <c r="AA800">
        <f ca="1">_xlfn.XLOOKUP(A800,SDDS!A:A,SDDS!K:K,FALSE)</f>
        <v>0</v>
      </c>
      <c r="AD800" t="str">
        <f ca="1">_xlfn.XLOOKUP(A800,'Extract Diagnostic'!A:A,'Extract Diagnostic'!L:L,"0")</f>
        <v>LICENSE TO OPERATE</v>
      </c>
      <c r="AE800" t="str">
        <f ca="1">_xlfn.XLOOKUP(A800,'Extract Diagnostic'!A:A,'Extract Diagnostic'!M:M,"0")</f>
        <v>LOW</v>
      </c>
      <c r="AF800" t="str">
        <f ca="1">_xlfn.XLOOKUP(A800,'Extract Diagnostic'!A:A,'Extract Diagnostic'!N:N,"0")</f>
        <v>LOW</v>
      </c>
      <c r="AG800" t="str">
        <f ca="1">_xlfn.XLOOKUP(A800,'Extract Diagnostic'!A:A,'Extract Diagnostic'!X:X,"0")</f>
        <v>HIGH</v>
      </c>
      <c r="AH800" t="str">
        <f ca="1">_xlfn.XLOOKUP(A800,'Extract Diagnostic'!A:A,'Extract Diagnostic'!Y:Y,"0")</f>
        <v>HIGH</v>
      </c>
      <c r="AI800" t="str">
        <f ca="1">_xlfn.XLOOKUP(A800,'Extract Diagnostic'!A:A,'Extract Diagnostic'!Z:Z,"0")</f>
        <v>-</v>
      </c>
    </row>
    <row r="801" spans="1:35" x14ac:dyDescent="0.35">
      <c r="A801" t="str">
        <f t="shared" ca="1" si="21"/>
        <v>MD Formula General InformationFGI - Formula Environmental Impact FactorsParticulate Matter - Production Footprint per gram</v>
      </c>
      <c r="B801" t="str">
        <f ca="1"/>
        <v>S7I</v>
      </c>
      <c r="C801" t="str">
        <f ca="1"/>
        <v>MT8-JNY-WWN-S7I</v>
      </c>
      <c r="D801" t="str">
        <f ca="1"/>
        <v>Research &amp; Innovation</v>
      </c>
      <c r="E801" t="str">
        <f ca="1"/>
        <v>Formula</v>
      </c>
      <c r="F801" t="str">
        <f ca="1"/>
        <v>MD Formula General Information</v>
      </c>
      <c r="G801" t="str">
        <f ca="1"/>
        <v>FGI - Formula Environmental Impact Factors</v>
      </c>
      <c r="H80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1" t="str">
        <f ca="1"/>
        <v>Particulate Matter - Production Footprint per gram [FGI]</v>
      </c>
      <c r="J801" t="str">
        <f ca="1"/>
        <v>Particulate Matter - Production Footprint per gram</v>
      </c>
      <c r="K801" t="str">
        <f ca="1"/>
        <v>FGI</v>
      </c>
      <c r="L801" t="str">
        <f ca="1"/>
        <v>Particulate Matter (PM) production footprint for a gram of the ingredient</v>
      </c>
      <c r="M801">
        <f ca="1"/>
        <v>0</v>
      </c>
      <c r="N801" t="str">
        <f ca="1"/>
        <v>Validated</v>
      </c>
      <c r="O801">
        <f>Feuil1!$B$1</f>
        <v>20230823</v>
      </c>
      <c r="P801" t="str">
        <f ca="1">VLOOKUP(F801,Feuil1!$A$13:$D$33,2,FALSE)</f>
        <v>Validated</v>
      </c>
      <c r="Q801" t="str">
        <f ca="1">VLOOKUP(F801,Feuil1!$A$13:$D$33,3,FALSE)</f>
        <v>Mourad B</v>
      </c>
      <c r="R801" t="str">
        <f ca="1">VLOOKUP(F801,Feuil1!$A$13:$D$33,4,FALSE)</f>
        <v>Arnaud H</v>
      </c>
      <c r="W801" t="str">
        <f ca="1">_xlfn.XLOOKUP(A801,SDDS!A:A,SDDS!G:G,FALSE)</f>
        <v>fgi_formula_environmental_impact_factors</v>
      </c>
      <c r="X801">
        <f ca="1">_xlfn.XLOOKUP(A801,SDDS!A:A,SDDS!H:H,FALSE)</f>
        <v>0</v>
      </c>
      <c r="Y801">
        <f ca="1">_xlfn.XLOOKUP(A801,SDDS!A:A,SDDS!I:I,FALSE)</f>
        <v>0</v>
      </c>
      <c r="Z801">
        <f ca="1">_xlfn.XLOOKUP(A801,SDDS!A:A,SDDS!J:J,FALSE)</f>
        <v>0</v>
      </c>
      <c r="AA801">
        <f ca="1">_xlfn.XLOOKUP(A801,SDDS!A:A,SDDS!K:K,FALSE)</f>
        <v>0</v>
      </c>
      <c r="AD801" t="str">
        <f ca="1">_xlfn.XLOOKUP(A801,'Extract Diagnostic'!A:A,'Extract Diagnostic'!L:L,"0")</f>
        <v>LICENSE TO OPERATE</v>
      </c>
      <c r="AE801" t="str">
        <f ca="1">_xlfn.XLOOKUP(A801,'Extract Diagnostic'!A:A,'Extract Diagnostic'!M:M,"0")</f>
        <v>LOW</v>
      </c>
      <c r="AF801" t="str">
        <f ca="1">_xlfn.XLOOKUP(A801,'Extract Diagnostic'!A:A,'Extract Diagnostic'!N:N,"0")</f>
        <v>LOW</v>
      </c>
      <c r="AG801" t="str">
        <f ca="1">_xlfn.XLOOKUP(A801,'Extract Diagnostic'!A:A,'Extract Diagnostic'!X:X,"0")</f>
        <v>HIGH</v>
      </c>
      <c r="AH801" t="str">
        <f ca="1">_xlfn.XLOOKUP(A801,'Extract Diagnostic'!A:A,'Extract Diagnostic'!Y:Y,"0")</f>
        <v>HIGH</v>
      </c>
      <c r="AI801" t="str">
        <f ca="1">_xlfn.XLOOKUP(A801,'Extract Diagnostic'!A:A,'Extract Diagnostic'!Z:Z,"0")</f>
        <v>-</v>
      </c>
    </row>
    <row r="802" spans="1:35" x14ac:dyDescent="0.35">
      <c r="A802" t="str">
        <f t="shared" ca="1" si="21"/>
        <v>MD Formula General InformationFGI - Formula Environmental Impact FactorsParticulate Matter - Production Impact per gram</v>
      </c>
      <c r="B802" t="str">
        <f ca="1"/>
        <v>6YT</v>
      </c>
      <c r="C802" t="str">
        <f ca="1"/>
        <v>MT8-JNY-WWN-6YT</v>
      </c>
      <c r="D802" t="str">
        <f ca="1"/>
        <v>Research &amp; Innovation</v>
      </c>
      <c r="E802" t="str">
        <f ca="1"/>
        <v>Formula</v>
      </c>
      <c r="F802" t="str">
        <f ca="1"/>
        <v>MD Formula General Information</v>
      </c>
      <c r="G802" t="str">
        <f ca="1"/>
        <v>FGI - Formula Environmental Impact Factors</v>
      </c>
      <c r="H80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2" t="str">
        <f ca="1"/>
        <v>Particulate Matter - Production Impact per gram [FGI]</v>
      </c>
      <c r="J802" t="str">
        <f ca="1"/>
        <v>Particulate Matter - Production Impact per gram</v>
      </c>
      <c r="K802" t="str">
        <f ca="1"/>
        <v>FGI</v>
      </c>
      <c r="L802" t="str">
        <f ca="1"/>
        <v>Particulate Matter (PM) production impact, in kilograms of particulate matter smaller or equal to 2.5 micrometers equivalent (kg PM2.5 - eq), for a gram of the ingredient</v>
      </c>
      <c r="M802">
        <f ca="1"/>
        <v>0</v>
      </c>
      <c r="N802" t="str">
        <f ca="1"/>
        <v>Validated</v>
      </c>
      <c r="O802">
        <f>Feuil1!$B$1</f>
        <v>20230823</v>
      </c>
      <c r="P802" t="str">
        <f ca="1">VLOOKUP(F802,Feuil1!$A$13:$D$33,2,FALSE)</f>
        <v>Validated</v>
      </c>
      <c r="Q802" t="str">
        <f ca="1">VLOOKUP(F802,Feuil1!$A$13:$D$33,3,FALSE)</f>
        <v>Mourad B</v>
      </c>
      <c r="R802" t="str">
        <f ca="1">VLOOKUP(F802,Feuil1!$A$13:$D$33,4,FALSE)</f>
        <v>Arnaud H</v>
      </c>
      <c r="W802" t="str">
        <f ca="1">_xlfn.XLOOKUP(A802,SDDS!A:A,SDDS!G:G,FALSE)</f>
        <v>fgi_formula_environmental_impact_factors</v>
      </c>
      <c r="X802">
        <f ca="1">_xlfn.XLOOKUP(A802,SDDS!A:A,SDDS!H:H,FALSE)</f>
        <v>0</v>
      </c>
      <c r="Y802">
        <f ca="1">_xlfn.XLOOKUP(A802,SDDS!A:A,SDDS!I:I,FALSE)</f>
        <v>0</v>
      </c>
      <c r="Z802">
        <f ca="1">_xlfn.XLOOKUP(A802,SDDS!A:A,SDDS!J:J,FALSE)</f>
        <v>0</v>
      </c>
      <c r="AA802">
        <f ca="1">_xlfn.XLOOKUP(A802,SDDS!A:A,SDDS!K:K,FALSE)</f>
        <v>0</v>
      </c>
      <c r="AD802" t="str">
        <f ca="1">_xlfn.XLOOKUP(A802,'Extract Diagnostic'!A:A,'Extract Diagnostic'!L:L,"0")</f>
        <v>LICENSE TO OPERATE</v>
      </c>
      <c r="AE802" t="str">
        <f ca="1">_xlfn.XLOOKUP(A802,'Extract Diagnostic'!A:A,'Extract Diagnostic'!M:M,"0")</f>
        <v>LOW</v>
      </c>
      <c r="AF802" t="str">
        <f ca="1">_xlfn.XLOOKUP(A802,'Extract Diagnostic'!A:A,'Extract Diagnostic'!N:N,"0")</f>
        <v>LOW</v>
      </c>
      <c r="AG802" t="str">
        <f ca="1">_xlfn.XLOOKUP(A802,'Extract Diagnostic'!A:A,'Extract Diagnostic'!X:X,"0")</f>
        <v>HIGH</v>
      </c>
      <c r="AH802" t="str">
        <f ca="1">_xlfn.XLOOKUP(A802,'Extract Diagnostic'!A:A,'Extract Diagnostic'!Y:Y,"0")</f>
        <v>HIGH</v>
      </c>
      <c r="AI802" t="str">
        <f ca="1">_xlfn.XLOOKUP(A802,'Extract Diagnostic'!A:A,'Extract Diagnostic'!Z:Z,"0")</f>
        <v>-</v>
      </c>
    </row>
    <row r="803" spans="1:35" x14ac:dyDescent="0.35">
      <c r="A803" t="str">
        <f t="shared" ca="1" si="21"/>
        <v>MD Formula General InformationFGI - Formula Environmental Impact FactorsParticulate Matter - Use Footprint per dose</v>
      </c>
      <c r="B803" t="str">
        <f ca="1"/>
        <v>P0F</v>
      </c>
      <c r="C803" t="str">
        <f ca="1"/>
        <v>MT8-JNY-WWN-P0F</v>
      </c>
      <c r="D803" t="str">
        <f ca="1"/>
        <v>Research &amp; Innovation</v>
      </c>
      <c r="E803" t="str">
        <f ca="1"/>
        <v>Formula</v>
      </c>
      <c r="F803" t="str">
        <f ca="1"/>
        <v>MD Formula General Information</v>
      </c>
      <c r="G803" t="str">
        <f ca="1"/>
        <v>FGI - Formula Environmental Impact Factors</v>
      </c>
      <c r="H80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3" t="str">
        <f ca="1"/>
        <v>Particulate Matter - Use Footprint per dose [FGI]</v>
      </c>
      <c r="J803" t="str">
        <f ca="1"/>
        <v>Particulate Matter - Use Footprint per dose</v>
      </c>
      <c r="K803" t="str">
        <f ca="1"/>
        <v>FGI</v>
      </c>
      <c r="L803" t="str">
        <f ca="1"/>
        <v>Particulate Matter (PM) use footprint per dose of the ingredient</v>
      </c>
      <c r="M803">
        <f ca="1"/>
        <v>0</v>
      </c>
      <c r="N803" t="str">
        <f ca="1"/>
        <v>Validated</v>
      </c>
      <c r="O803">
        <f>Feuil1!$B$1</f>
        <v>20230823</v>
      </c>
      <c r="P803" t="str">
        <f ca="1">VLOOKUP(F803,Feuil1!$A$13:$D$33,2,FALSE)</f>
        <v>Validated</v>
      </c>
      <c r="Q803" t="str">
        <f ca="1">VLOOKUP(F803,Feuil1!$A$13:$D$33,3,FALSE)</f>
        <v>Mourad B</v>
      </c>
      <c r="R803" t="str">
        <f ca="1">VLOOKUP(F803,Feuil1!$A$13:$D$33,4,FALSE)</f>
        <v>Arnaud H</v>
      </c>
      <c r="W803" t="str">
        <f ca="1">_xlfn.XLOOKUP(A803,SDDS!A:A,SDDS!G:G,FALSE)</f>
        <v>fgi_formula_environmental_impact_factors</v>
      </c>
      <c r="X803" t="str">
        <f ca="1">_xlfn.XLOOKUP(A803,SDDS!A:A,SDDS!H:H,FALSE)</f>
        <v>particulate_matter_use_footprint_1dose</v>
      </c>
      <c r="Y803">
        <f ca="1">_xlfn.XLOOKUP(A803,SDDS!A:A,SDDS!I:I,FALSE)</f>
        <v>0</v>
      </c>
      <c r="Z803">
        <f ca="1">_xlfn.XLOOKUP(A803,SDDS!A:A,SDDS!J:J,FALSE)</f>
        <v>0</v>
      </c>
      <c r="AA803">
        <f ca="1">_xlfn.XLOOKUP(A803,SDDS!A:A,SDDS!K:K,FALSE)</f>
        <v>0</v>
      </c>
      <c r="AD803" t="str">
        <f ca="1">_xlfn.XLOOKUP(A803,'Extract Diagnostic'!A:A,'Extract Diagnostic'!L:L,"0")</f>
        <v>LICENSE TO OPERATE</v>
      </c>
      <c r="AE803" t="str">
        <f ca="1">_xlfn.XLOOKUP(A803,'Extract Diagnostic'!A:A,'Extract Diagnostic'!M:M,"0")</f>
        <v>LOW</v>
      </c>
      <c r="AF803" t="str">
        <f ca="1">_xlfn.XLOOKUP(A803,'Extract Diagnostic'!A:A,'Extract Diagnostic'!N:N,"0")</f>
        <v>LOW</v>
      </c>
      <c r="AG803" t="str">
        <f ca="1">_xlfn.XLOOKUP(A803,'Extract Diagnostic'!A:A,'Extract Diagnostic'!X:X,"0")</f>
        <v>HIGH</v>
      </c>
      <c r="AH803" t="str">
        <f ca="1">_xlfn.XLOOKUP(A803,'Extract Diagnostic'!A:A,'Extract Diagnostic'!Y:Y,"0")</f>
        <v>HIGH</v>
      </c>
      <c r="AI803" t="str">
        <f ca="1">_xlfn.XLOOKUP(A803,'Extract Diagnostic'!A:A,'Extract Diagnostic'!Z:Z,"0")</f>
        <v>-</v>
      </c>
    </row>
    <row r="804" spans="1:35" x14ac:dyDescent="0.35">
      <c r="A804" t="str">
        <f t="shared" ca="1" si="21"/>
        <v>MD Formula General InformationFGI - Formula Environmental Impact FactorsParticulate Matter - Use Footprint per gram</v>
      </c>
      <c r="B804" t="str">
        <f ca="1"/>
        <v>6TE</v>
      </c>
      <c r="C804" t="str">
        <f ca="1"/>
        <v>MT8-JNY-WWN-6TE</v>
      </c>
      <c r="D804" t="str">
        <f ca="1"/>
        <v>Research &amp; Innovation</v>
      </c>
      <c r="E804" t="str">
        <f ca="1"/>
        <v>Formula</v>
      </c>
      <c r="F804" t="str">
        <f ca="1"/>
        <v>MD Formula General Information</v>
      </c>
      <c r="G804" t="str">
        <f ca="1"/>
        <v>FGI - Formula Environmental Impact Factors</v>
      </c>
      <c r="H80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4" t="str">
        <f ca="1"/>
        <v>Particulate Matter - Use Footprint per gram [FGI]</v>
      </c>
      <c r="J804" t="str">
        <f ca="1"/>
        <v>Particulate Matter - Use Footprint per gram</v>
      </c>
      <c r="K804" t="str">
        <f ca="1"/>
        <v>FGI</v>
      </c>
      <c r="L804" t="str">
        <f ca="1"/>
        <v>Particulate Matter (PM) use footprint per gram of the ingredient</v>
      </c>
      <c r="M804">
        <f ca="1"/>
        <v>0</v>
      </c>
      <c r="N804" t="str">
        <f ca="1"/>
        <v>Validated</v>
      </c>
      <c r="O804">
        <f>Feuil1!$B$1</f>
        <v>20230823</v>
      </c>
      <c r="P804" t="str">
        <f ca="1">VLOOKUP(F804,Feuil1!$A$13:$D$33,2,FALSE)</f>
        <v>Validated</v>
      </c>
      <c r="Q804" t="str">
        <f ca="1">VLOOKUP(F804,Feuil1!$A$13:$D$33,3,FALSE)</f>
        <v>Mourad B</v>
      </c>
      <c r="R804" t="str">
        <f ca="1">VLOOKUP(F804,Feuil1!$A$13:$D$33,4,FALSE)</f>
        <v>Arnaud H</v>
      </c>
      <c r="W804" t="str">
        <f ca="1">_xlfn.XLOOKUP(A804,SDDS!A:A,SDDS!G:G,FALSE)</f>
        <v>fgi_formula_environmental_impact_factors</v>
      </c>
      <c r="X804">
        <f ca="1">_xlfn.XLOOKUP(A804,SDDS!A:A,SDDS!H:H,FALSE)</f>
        <v>0</v>
      </c>
      <c r="Y804">
        <f ca="1">_xlfn.XLOOKUP(A804,SDDS!A:A,SDDS!I:I,FALSE)</f>
        <v>0</v>
      </c>
      <c r="Z804">
        <f ca="1">_xlfn.XLOOKUP(A804,SDDS!A:A,SDDS!J:J,FALSE)</f>
        <v>0</v>
      </c>
      <c r="AA804">
        <f ca="1">_xlfn.XLOOKUP(A804,SDDS!A:A,SDDS!K:K,FALSE)</f>
        <v>0</v>
      </c>
      <c r="AD804" t="str">
        <f ca="1">_xlfn.XLOOKUP(A804,'Extract Diagnostic'!A:A,'Extract Diagnostic'!L:L,"0")</f>
        <v>LICENSE TO OPERATE</v>
      </c>
      <c r="AE804" t="str">
        <f ca="1">_xlfn.XLOOKUP(A804,'Extract Diagnostic'!A:A,'Extract Diagnostic'!M:M,"0")</f>
        <v>LOW</v>
      </c>
      <c r="AF804" t="str">
        <f ca="1">_xlfn.XLOOKUP(A804,'Extract Diagnostic'!A:A,'Extract Diagnostic'!N:N,"0")</f>
        <v>LOW</v>
      </c>
      <c r="AG804" t="str">
        <f ca="1">_xlfn.XLOOKUP(A804,'Extract Diagnostic'!A:A,'Extract Diagnostic'!X:X,"0")</f>
        <v>HIGH</v>
      </c>
      <c r="AH804" t="str">
        <f ca="1">_xlfn.XLOOKUP(A804,'Extract Diagnostic'!A:A,'Extract Diagnostic'!Y:Y,"0")</f>
        <v>HIGH</v>
      </c>
      <c r="AI804" t="str">
        <f ca="1">_xlfn.XLOOKUP(A804,'Extract Diagnostic'!A:A,'Extract Diagnostic'!Z:Z,"0")</f>
        <v>-</v>
      </c>
    </row>
    <row r="805" spans="1:35" x14ac:dyDescent="0.35">
      <c r="A805" t="str">
        <f t="shared" ca="1" si="21"/>
        <v>MD Formula General InformationFGI - Formula Environmental Impact FactorsParticulate Matter - Weighting Coefficient</v>
      </c>
      <c r="B805" t="str">
        <f ca="1"/>
        <v>VA9</v>
      </c>
      <c r="C805" t="str">
        <f ca="1"/>
        <v>MT8-JNY-WWN-VA9</v>
      </c>
      <c r="D805" t="str">
        <f ca="1"/>
        <v>Research &amp; Innovation</v>
      </c>
      <c r="E805" t="str">
        <f ca="1"/>
        <v>Formula</v>
      </c>
      <c r="F805" t="str">
        <f ca="1"/>
        <v>MD Formula General Information</v>
      </c>
      <c r="G805" t="str">
        <f ca="1"/>
        <v>FGI - Formula Environmental Impact Factors</v>
      </c>
      <c r="H8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05" t="str">
        <f ca="1"/>
        <v>Particulate Matter - Weighting Coefficient [FGI]</v>
      </c>
      <c r="J805" t="str">
        <f ca="1"/>
        <v>Particulate Matter - Weighting Coefficient</v>
      </c>
      <c r="K805" t="str">
        <f ca="1"/>
        <v>FGI</v>
      </c>
      <c r="L805" t="str">
        <f ca="1"/>
        <v>Particulate Matter (PM) weighting coefficient</v>
      </c>
      <c r="M805">
        <f ca="1"/>
        <v>0</v>
      </c>
      <c r="N805" t="str">
        <f ca="1"/>
        <v>Validated</v>
      </c>
      <c r="O805">
        <f>Feuil1!$B$1</f>
        <v>20230823</v>
      </c>
      <c r="P805" t="str">
        <f ca="1">VLOOKUP(F805,Feuil1!$A$13:$D$33,2,FALSE)</f>
        <v>Validated</v>
      </c>
      <c r="Q805" t="str">
        <f ca="1">VLOOKUP(F805,Feuil1!$A$13:$D$33,3,FALSE)</f>
        <v>Mourad B</v>
      </c>
      <c r="R805" t="str">
        <f ca="1">VLOOKUP(F805,Feuil1!$A$13:$D$33,4,FALSE)</f>
        <v>Arnaud H</v>
      </c>
      <c r="W805" t="str">
        <f ca="1">_xlfn.XLOOKUP(A805,SDDS!A:A,SDDS!G:G,FALSE)</f>
        <v>fgi_formula_environmental_impact_factors</v>
      </c>
      <c r="X805">
        <f ca="1">_xlfn.XLOOKUP(A805,SDDS!A:A,SDDS!H:H,FALSE)</f>
        <v>0</v>
      </c>
      <c r="Y805">
        <f ca="1">_xlfn.XLOOKUP(A805,SDDS!A:A,SDDS!I:I,FALSE)</f>
        <v>0</v>
      </c>
      <c r="Z805">
        <f ca="1">_xlfn.XLOOKUP(A805,SDDS!A:A,SDDS!J:J,FALSE)</f>
        <v>0</v>
      </c>
      <c r="AA805">
        <f ca="1">_xlfn.XLOOKUP(A805,SDDS!A:A,SDDS!K:K,FALSE)</f>
        <v>0</v>
      </c>
      <c r="AD805" t="str">
        <f ca="1">_xlfn.XLOOKUP(A805,'Extract Diagnostic'!A:A,'Extract Diagnostic'!L:L,"0")</f>
        <v>LICENSE TO OPERATE</v>
      </c>
      <c r="AE805" t="str">
        <f ca="1">_xlfn.XLOOKUP(A805,'Extract Diagnostic'!A:A,'Extract Diagnostic'!M:M,"0")</f>
        <v>LOW</v>
      </c>
      <c r="AF805" t="str">
        <f ca="1">_xlfn.XLOOKUP(A805,'Extract Diagnostic'!A:A,'Extract Diagnostic'!N:N,"0")</f>
        <v>LOW</v>
      </c>
      <c r="AG805" t="str">
        <f ca="1">_xlfn.XLOOKUP(A805,'Extract Diagnostic'!A:A,'Extract Diagnostic'!X:X,"0")</f>
        <v>HIGH</v>
      </c>
      <c r="AH805" t="str">
        <f ca="1">_xlfn.XLOOKUP(A805,'Extract Diagnostic'!A:A,'Extract Diagnostic'!Y:Y,"0")</f>
        <v>HIGH</v>
      </c>
      <c r="AI805" t="str">
        <f ca="1">_xlfn.XLOOKUP(A805,'Extract Diagnostic'!A:A,'Extract Diagnostic'!Z:Z,"0")</f>
        <v>-</v>
      </c>
    </row>
    <row r="806" spans="1:35" hidden="1" x14ac:dyDescent="0.35">
      <c r="A806" t="str">
        <f t="shared" ca="1" si="21"/>
        <v>SocleSOC - Socle Patent coveragePatent Coverage consolidated indicator Color</v>
      </c>
      <c r="B806" t="str">
        <f ca="1"/>
        <v>5EB</v>
      </c>
      <c r="C806" t="str">
        <f ca="1"/>
        <v>MT8-X5G-AKL-5EB</v>
      </c>
      <c r="D806" t="str">
        <f ca="1"/>
        <v>Research &amp; Innovation</v>
      </c>
      <c r="E806" t="str">
        <f ca="1"/>
        <v>Formula</v>
      </c>
      <c r="F806" t="str">
        <f ca="1"/>
        <v>Socle</v>
      </c>
      <c r="G806" t="str">
        <f ca="1"/>
        <v>SOC - Socle Patent coverage</v>
      </c>
      <c r="H806" t="str">
        <f ca="1"/>
        <v xml:space="preserve">Patent coverage evaluation data consolidated at socle level </v>
      </c>
      <c r="I806" t="str">
        <f ca="1"/>
        <v>Patent Coverage consolidated indicator Color [SOC]</v>
      </c>
      <c r="J806" t="str">
        <f ca="1"/>
        <v>Patent Coverage consolidated indicator Color</v>
      </c>
      <c r="K806" t="str">
        <f ca="1"/>
        <v>SOC</v>
      </c>
      <c r="L806" t="str">
        <f ca="1"/>
        <v>Consolidated Patent Coverage color indicator based on generic formulas</v>
      </c>
      <c r="M806" t="str">
        <f ca="1"/>
        <v>No</v>
      </c>
      <c r="N806" t="str">
        <f ca="1"/>
        <v>Validated</v>
      </c>
      <c r="W806" s="4">
        <v>0</v>
      </c>
      <c r="X806" s="4">
        <v>0</v>
      </c>
      <c r="Y806" s="4">
        <v>0</v>
      </c>
      <c r="Z806" s="4">
        <v>0</v>
      </c>
      <c r="AA806">
        <v>0</v>
      </c>
    </row>
    <row r="807" spans="1:35" hidden="1" x14ac:dyDescent="0.35">
      <c r="A807" t="str">
        <f t="shared" ca="1" si="21"/>
        <v>SocleSOC - Socle Patent coveragePatent Coverage consolidated indicator Comment</v>
      </c>
      <c r="B807" t="str">
        <f ca="1"/>
        <v>5EC</v>
      </c>
      <c r="C807" t="str">
        <f ca="1"/>
        <v>MT8-X5G-AKL-5EC</v>
      </c>
      <c r="D807" t="str">
        <f ca="1"/>
        <v>Research &amp; Innovation</v>
      </c>
      <c r="E807" t="str">
        <f ca="1"/>
        <v>Formula</v>
      </c>
      <c r="F807" t="str">
        <f ca="1"/>
        <v>Socle</v>
      </c>
      <c r="G807" t="str">
        <f ca="1"/>
        <v>SOC - Socle Patent coverage</v>
      </c>
      <c r="H807" t="str">
        <f ca="1"/>
        <v xml:space="preserve">Patent coverage evaluation data consolidated at socle level </v>
      </c>
      <c r="I807" t="str">
        <f ca="1"/>
        <v>Patent Coverage consolidated indicator Comment [SOC]</v>
      </c>
      <c r="J807" t="str">
        <f ca="1"/>
        <v>Patent Coverage consolidated indicator Comment</v>
      </c>
      <c r="K807" t="str">
        <f ca="1"/>
        <v>SOC</v>
      </c>
      <c r="L807" t="str">
        <f ca="1"/>
        <v>Consolidated Patent Coverage indicator comment based on generic formulas</v>
      </c>
      <c r="M807" t="str">
        <f ca="1"/>
        <v>No</v>
      </c>
      <c r="N807" t="str">
        <f ca="1"/>
        <v>Validated</v>
      </c>
      <c r="W807" s="4">
        <v>0</v>
      </c>
      <c r="X807" s="4">
        <v>0</v>
      </c>
      <c r="Y807" s="4">
        <v>0</v>
      </c>
      <c r="Z807" s="4">
        <v>0</v>
      </c>
      <c r="AA807">
        <v>0</v>
      </c>
    </row>
    <row r="808" spans="1:35" x14ac:dyDescent="0.35">
      <c r="A808" t="str">
        <f ca="1">F808&amp;G808&amp;J808</f>
        <v>MD Formula General InformationFGI - Formula Safety CharacteristicsPause time (minutes)</v>
      </c>
      <c r="B808" t="str">
        <f ca="1"/>
        <v>KB0</v>
      </c>
      <c r="C808" t="str">
        <f ca="1"/>
        <v>MT8-JNY-T3Z-KB0</v>
      </c>
      <c r="D808" t="str">
        <f ca="1"/>
        <v>Research &amp; Innovation</v>
      </c>
      <c r="E808" t="str">
        <f ca="1"/>
        <v>Formula</v>
      </c>
      <c r="F808" t="str">
        <f ca="1"/>
        <v>MD Formula General Information</v>
      </c>
      <c r="G808" t="str">
        <f ca="1"/>
        <v>FGI - Formula Safety Characteristics</v>
      </c>
      <c r="H80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808" t="str">
        <f ca="1"/>
        <v>Pause time (minutes) [FGI]</v>
      </c>
      <c r="J808" t="str">
        <f ca="1"/>
        <v>Pause time (minutes)</v>
      </c>
      <c r="K808" t="str">
        <f ca="1"/>
        <v>FGI</v>
      </c>
      <c r="L808" t="str">
        <f ca="1"/>
        <v>Duration or length of time in minutes for a designated pause or break</v>
      </c>
      <c r="M808">
        <f ca="1"/>
        <v>0</v>
      </c>
      <c r="N808" t="str">
        <f ca="1"/>
        <v>On going</v>
      </c>
      <c r="O808">
        <f>Feuil1!$B$1</f>
        <v>20230823</v>
      </c>
      <c r="P808" t="str">
        <f ca="1">VLOOKUP(F808,Feuil1!$A$13:$D$33,2,FALSE)</f>
        <v>Validated</v>
      </c>
      <c r="Q808" t="str">
        <f ca="1">VLOOKUP(F808,Feuil1!$A$13:$D$33,3,FALSE)</f>
        <v>Mourad B</v>
      </c>
      <c r="R808" t="str">
        <f ca="1">VLOOKUP(F808,Feuil1!$A$13:$D$33,4,FALSE)</f>
        <v>Arnaud H</v>
      </c>
      <c r="W808" t="str">
        <f ca="1">_xlfn.XLOOKUP(A808,SDDS!A:A,SDDS!G:G,FALSE)</f>
        <v>fgi_formula_safety_characteristics</v>
      </c>
      <c r="X808">
        <f ca="1">_xlfn.XLOOKUP(A808,SDDS!A:A,SDDS!H:H,FALSE)</f>
        <v>0</v>
      </c>
      <c r="Y808">
        <f ca="1">_xlfn.XLOOKUP(A808,SDDS!A:A,SDDS!I:I,FALSE)</f>
        <v>0</v>
      </c>
      <c r="Z808">
        <f ca="1">_xlfn.XLOOKUP(A808,SDDS!A:A,SDDS!J:J,FALSE)</f>
        <v>0</v>
      </c>
      <c r="AA808">
        <f ca="1">_xlfn.XLOOKUP(A808,SDDS!A:A,SDDS!K:K,FALSE)</f>
        <v>0</v>
      </c>
      <c r="AD808" t="str">
        <f ca="1">_xlfn.XLOOKUP(A808,'Extract Diagnostic'!A:A,'Extract Diagnostic'!L:L,"0")</f>
        <v>LICENSE TO OPERATE</v>
      </c>
      <c r="AE808" t="str">
        <f ca="1">_xlfn.XLOOKUP(A808,'Extract Diagnostic'!A:A,'Extract Diagnostic'!M:M,"0")</f>
        <v>LICENSE TO OPERATE</v>
      </c>
      <c r="AF808" t="str">
        <f ca="1">_xlfn.XLOOKUP(A808,'Extract Diagnostic'!A:A,'Extract Diagnostic'!N:N,"0")</f>
        <v>LICENSE TO OPERATE</v>
      </c>
      <c r="AG808" t="str">
        <f ca="1">_xlfn.XLOOKUP(A808,'Extract Diagnostic'!A:A,'Extract Diagnostic'!X:X,"0")</f>
        <v>HIGH</v>
      </c>
      <c r="AH808" t="str">
        <f ca="1">_xlfn.XLOOKUP(A808,'Extract Diagnostic'!A:A,'Extract Diagnostic'!Y:Y,"0")</f>
        <v>HIGH</v>
      </c>
      <c r="AI808" t="str">
        <f ca="1">_xlfn.XLOOKUP(A808,'Extract Diagnostic'!A:A,'Extract Diagnostic'!Z:Z,"0")</f>
        <v>HIGH</v>
      </c>
    </row>
    <row r="809" spans="1:35" hidden="1" x14ac:dyDescent="0.35">
      <c r="A809" t="str">
        <f t="shared" ca="1" si="21"/>
        <v>SocleSOC - Socle PerformancePerformance Assessment Code</v>
      </c>
      <c r="B809" t="str">
        <f ca="1"/>
        <v>3XL</v>
      </c>
      <c r="C809" t="str">
        <f ca="1"/>
        <v>MT8-X5G-M10-3XL</v>
      </c>
      <c r="D809" t="str">
        <f ca="1"/>
        <v>Research &amp; Innovation</v>
      </c>
      <c r="E809" t="str">
        <f ca="1"/>
        <v>Formula</v>
      </c>
      <c r="F809" t="str">
        <f ca="1"/>
        <v>Socle</v>
      </c>
      <c r="G809" t="str">
        <f ca="1"/>
        <v>SOC - Socle Performance</v>
      </c>
      <c r="H809" t="str">
        <f ca="1"/>
        <v>Elements enabling to identify and characterize a Socle</v>
      </c>
      <c r="I809" t="str">
        <f ca="1"/>
        <v>Performance Assessment Code [SOC]</v>
      </c>
      <c r="J809" t="str">
        <f ca="1"/>
        <v>Performance Assessment Code</v>
      </c>
      <c r="K809" t="str">
        <f ca="1"/>
        <v>SOC</v>
      </c>
      <c r="L809" t="str">
        <f ca="1"/>
        <v>Technical Id - Performance Assessment Code</v>
      </c>
      <c r="M809">
        <f ca="1"/>
        <v>0</v>
      </c>
      <c r="N809" t="str">
        <f ca="1"/>
        <v>Validated</v>
      </c>
      <c r="W809" s="4">
        <v>0</v>
      </c>
      <c r="X809" s="4">
        <v>0</v>
      </c>
      <c r="Y809" s="4">
        <v>0</v>
      </c>
      <c r="Z809" s="4">
        <v>0</v>
      </c>
      <c r="AA809">
        <v>0</v>
      </c>
    </row>
    <row r="810" spans="1:35" hidden="1" x14ac:dyDescent="0.35">
      <c r="A810" t="str">
        <f t="shared" ca="1" si="21"/>
        <v>SocleSOC - Socle PerformancePerformance Assessment Comment Code</v>
      </c>
      <c r="B810" t="str">
        <f ca="1"/>
        <v>3XJ</v>
      </c>
      <c r="C810" t="str">
        <f ca="1"/>
        <v>MT8-X5G-M10-3XJ</v>
      </c>
      <c r="D810" t="str">
        <f ca="1"/>
        <v>Research &amp; Innovation</v>
      </c>
      <c r="E810" t="str">
        <f ca="1"/>
        <v>Formula</v>
      </c>
      <c r="F810" t="str">
        <f ca="1"/>
        <v>Socle</v>
      </c>
      <c r="G810" t="str">
        <f ca="1"/>
        <v>SOC - Socle Performance</v>
      </c>
      <c r="H810" t="str">
        <f ca="1"/>
        <v>Elements enabling to identify and characterize a Socle</v>
      </c>
      <c r="I810" t="str">
        <f ca="1"/>
        <v>Performance Assessment Comment Code [SOC]</v>
      </c>
      <c r="J810" t="str">
        <f ca="1"/>
        <v>Performance Assessment Comment Code</v>
      </c>
      <c r="K810" t="str">
        <f ca="1"/>
        <v>SOC</v>
      </c>
      <c r="L810" t="str">
        <f ca="1"/>
        <v>Technical Id - Performance Assessment Comment Code</v>
      </c>
      <c r="M810">
        <f ca="1"/>
        <v>0</v>
      </c>
      <c r="N810" t="str">
        <f ca="1"/>
        <v>Validated</v>
      </c>
      <c r="W810" s="4">
        <v>0</v>
      </c>
      <c r="X810" s="4">
        <v>0</v>
      </c>
      <c r="Y810" s="4">
        <v>0</v>
      </c>
      <c r="Z810" s="4">
        <v>0</v>
      </c>
      <c r="AA810">
        <v>0</v>
      </c>
    </row>
    <row r="811" spans="1:35" hidden="1" x14ac:dyDescent="0.35">
      <c r="A811" t="str">
        <f t="shared" ca="1" si="21"/>
        <v>SocleSOC - Socle PerformancePerformance Assessment Comment Name</v>
      </c>
      <c r="B811" t="str">
        <f ca="1"/>
        <v>ST4</v>
      </c>
      <c r="C811" t="str">
        <f ca="1"/>
        <v>MT8-X5G-M10-ST4</v>
      </c>
      <c r="D811" t="str">
        <f ca="1"/>
        <v>Research &amp; Innovation</v>
      </c>
      <c r="E811" t="str">
        <f ca="1"/>
        <v>Formula</v>
      </c>
      <c r="F811" t="str">
        <f ca="1"/>
        <v>Socle</v>
      </c>
      <c r="G811" t="str">
        <f ca="1"/>
        <v>SOC - Socle Performance</v>
      </c>
      <c r="H811" t="str">
        <f ca="1"/>
        <v>Elements enabling to identify and characterize a Socle</v>
      </c>
      <c r="I811" t="str">
        <f ca="1"/>
        <v>Performance Assessment Comment Name [SOC]</v>
      </c>
      <c r="J811" t="str">
        <f ca="1"/>
        <v>Performance Assessment Comment Name</v>
      </c>
      <c r="K811" t="str">
        <f ca="1"/>
        <v>SOC</v>
      </c>
      <c r="L811" t="str">
        <f ca="1"/>
        <v>Comments on performance validation result expressed by Evaluation Intelligence team.</v>
      </c>
      <c r="M811">
        <f ca="1"/>
        <v>0</v>
      </c>
      <c r="N811" t="str">
        <f ca="1"/>
        <v>Validated</v>
      </c>
      <c r="W811" s="4">
        <v>0</v>
      </c>
      <c r="X811" s="4">
        <v>0</v>
      </c>
      <c r="Y811" s="4">
        <v>0</v>
      </c>
      <c r="Z811" s="4">
        <v>0</v>
      </c>
      <c r="AA811">
        <v>0</v>
      </c>
    </row>
    <row r="812" spans="1:35" hidden="1" x14ac:dyDescent="0.35">
      <c r="A812" t="str">
        <f t="shared" ca="1" si="21"/>
        <v>SocleSOC - Socle PerformancePerformance Assessment Name</v>
      </c>
      <c r="B812" t="str">
        <f ca="1"/>
        <v>5RF</v>
      </c>
      <c r="C812" t="str">
        <f ca="1"/>
        <v>MT8-X5G-M10-5RF</v>
      </c>
      <c r="D812" t="str">
        <f ca="1"/>
        <v>Research &amp; Innovation</v>
      </c>
      <c r="E812" t="str">
        <f ca="1"/>
        <v>Formula</v>
      </c>
      <c r="F812" t="str">
        <f ca="1"/>
        <v>Socle</v>
      </c>
      <c r="G812" t="str">
        <f ca="1"/>
        <v>SOC - Socle Performance</v>
      </c>
      <c r="H812" t="str">
        <f ca="1"/>
        <v>Elements enabling to identify and characterize a Socle</v>
      </c>
      <c r="I812" t="str">
        <f ca="1"/>
        <v>Performance Assessment Name [SOC]</v>
      </c>
      <c r="J812" t="str">
        <f ca="1"/>
        <v>Performance Assessment Name</v>
      </c>
      <c r="K812" t="str">
        <f ca="1"/>
        <v>SOC</v>
      </c>
      <c r="L812" t="str">
        <f ca="1"/>
        <v>Describes the socle performance evaluation validation by Evaluation Intelligence team (e.g. to confirm, OK no change).</v>
      </c>
      <c r="M812">
        <f ca="1"/>
        <v>0</v>
      </c>
      <c r="N812" t="str">
        <f ca="1"/>
        <v>Validated</v>
      </c>
      <c r="W812" s="4">
        <v>0</v>
      </c>
      <c r="X812" s="4">
        <v>0</v>
      </c>
      <c r="Y812" s="4">
        <v>0</v>
      </c>
      <c r="Z812" s="4">
        <v>0</v>
      </c>
      <c r="AA812">
        <v>0</v>
      </c>
    </row>
    <row r="813" spans="1:35" hidden="1" x14ac:dyDescent="0.35">
      <c r="A813" t="str">
        <f t="shared" ca="1" si="21"/>
        <v>SocleSOC - Socle PerformancePerformance Attribute Code</v>
      </c>
      <c r="B813" t="str">
        <f ca="1"/>
        <v>3YQ</v>
      </c>
      <c r="C813" t="str">
        <f ca="1"/>
        <v>MT8-X5G-M10-3YQ</v>
      </c>
      <c r="D813" t="str">
        <f ca="1"/>
        <v>Research &amp; Innovation</v>
      </c>
      <c r="E813" t="str">
        <f ca="1"/>
        <v>Formula</v>
      </c>
      <c r="F813" t="str">
        <f ca="1"/>
        <v>Socle</v>
      </c>
      <c r="G813" t="str">
        <f ca="1"/>
        <v>SOC - Socle Performance</v>
      </c>
      <c r="H813" t="str">
        <f ca="1"/>
        <v>Elements enabling to identify and characterize a Socle</v>
      </c>
      <c r="I813" t="str">
        <f ca="1"/>
        <v>Performance Attribute Code [SOC]</v>
      </c>
      <c r="J813" t="str">
        <f ca="1"/>
        <v>Performance Attribute Code</v>
      </c>
      <c r="K813" t="str">
        <f ca="1"/>
        <v>SOC</v>
      </c>
      <c r="L813" t="str">
        <f ca="1"/>
        <v>Technical Id - Performance Attribute Code</v>
      </c>
      <c r="M813">
        <f ca="1"/>
        <v>0</v>
      </c>
      <c r="N813" t="str">
        <f ca="1"/>
        <v>Validated</v>
      </c>
      <c r="W813" s="4">
        <v>0</v>
      </c>
      <c r="X813" s="4">
        <v>0</v>
      </c>
      <c r="Y813" s="4">
        <v>0</v>
      </c>
      <c r="Z813" s="4">
        <v>0</v>
      </c>
      <c r="AA813">
        <v>0</v>
      </c>
    </row>
    <row r="814" spans="1:35" hidden="1" x14ac:dyDescent="0.35">
      <c r="A814" t="str">
        <f t="shared" ca="1" si="21"/>
        <v>SocleSOC - Socle PerformancePerformance Attribute Name</v>
      </c>
      <c r="B814" t="str">
        <f ca="1"/>
        <v>3YO</v>
      </c>
      <c r="C814" t="str">
        <f ca="1"/>
        <v>MT8-X5G-M10-3YO</v>
      </c>
      <c r="D814" t="str">
        <f ca="1"/>
        <v>Research &amp; Innovation</v>
      </c>
      <c r="E814" t="str">
        <f ca="1"/>
        <v>Formula</v>
      </c>
      <c r="F814" t="str">
        <f ca="1"/>
        <v>Socle</v>
      </c>
      <c r="G814" t="str">
        <f ca="1"/>
        <v>SOC - Socle Performance</v>
      </c>
      <c r="H814" t="str">
        <f ca="1"/>
        <v>Elements enabling to identify and characterize a Socle</v>
      </c>
      <c r="I814" t="str">
        <f ca="1"/>
        <v>Performance Attribute Name [SOC]</v>
      </c>
      <c r="J814" t="str">
        <f ca="1"/>
        <v>Performance Attribute Name</v>
      </c>
      <c r="K814" t="str">
        <f ca="1"/>
        <v>SOC</v>
      </c>
      <c r="L814" t="str">
        <f ca="1"/>
        <v>Technical Id - Performance Attribute Name</v>
      </c>
      <c r="M814">
        <f ca="1"/>
        <v>0</v>
      </c>
      <c r="N814" t="str">
        <f ca="1"/>
        <v>Validated</v>
      </c>
      <c r="W814" s="4">
        <v>0</v>
      </c>
      <c r="X814" s="4">
        <v>0</v>
      </c>
      <c r="Y814" s="4">
        <v>0</v>
      </c>
      <c r="Z814" s="4">
        <v>0</v>
      </c>
      <c r="AA814">
        <v>0</v>
      </c>
    </row>
    <row r="815" spans="1:35" hidden="1" x14ac:dyDescent="0.35">
      <c r="A815" t="str">
        <f t="shared" ca="1" si="21"/>
        <v>SocleSOC - Socle Technical featuresPerformance axis Code</v>
      </c>
      <c r="B815" t="str">
        <f ca="1"/>
        <v>42O</v>
      </c>
      <c r="C815" t="str">
        <f ca="1"/>
        <v>MT8-X5G-NKJ-42O</v>
      </c>
      <c r="D815" t="str">
        <f ca="1"/>
        <v>Research &amp; Innovation</v>
      </c>
      <c r="E815" t="str">
        <f ca="1"/>
        <v>Formula</v>
      </c>
      <c r="F815" t="str">
        <f ca="1"/>
        <v>Socle</v>
      </c>
      <c r="G815" t="str">
        <f ca="1"/>
        <v>SOC - Socle Technical features</v>
      </c>
      <c r="H815" t="str">
        <f ca="1"/>
        <v>Elements enabling to identify and characterize a Socle</v>
      </c>
      <c r="I815" t="str">
        <f ca="1"/>
        <v>Performance axis Code [SOC]</v>
      </c>
      <c r="J815" t="str">
        <f ca="1"/>
        <v>Performance axis Code</v>
      </c>
      <c r="K815" t="str">
        <f ca="1"/>
        <v>SOC</v>
      </c>
      <c r="L815" t="str">
        <f ca="1"/>
        <v>Technical Id - Performance axis Code</v>
      </c>
      <c r="M815">
        <f ca="1"/>
        <v>0</v>
      </c>
      <c r="N815" t="str">
        <f ca="1"/>
        <v>Validated</v>
      </c>
      <c r="W815" s="4">
        <v>0</v>
      </c>
      <c r="X815" s="4">
        <v>0</v>
      </c>
      <c r="Y815" s="4">
        <v>0</v>
      </c>
      <c r="Z815" s="4">
        <v>0</v>
      </c>
      <c r="AA815">
        <v>0</v>
      </c>
    </row>
    <row r="816" spans="1:35" hidden="1" x14ac:dyDescent="0.35">
      <c r="A816" t="str">
        <f t="shared" ca="1" si="21"/>
        <v>SocleSOC - Socle Technical featuresPerformance axis Name</v>
      </c>
      <c r="B816" t="str">
        <f ca="1"/>
        <v>RPY</v>
      </c>
      <c r="C816" t="str">
        <f ca="1"/>
        <v>MT8-X5G-NKJ-RPY</v>
      </c>
      <c r="D816" t="str">
        <f ca="1"/>
        <v>Research &amp; Innovation</v>
      </c>
      <c r="E816" t="str">
        <f ca="1"/>
        <v>Formula</v>
      </c>
      <c r="F816" t="str">
        <f ca="1"/>
        <v>Socle</v>
      </c>
      <c r="G816" t="str">
        <f ca="1"/>
        <v>SOC - Socle Technical features</v>
      </c>
      <c r="H816" t="str">
        <f ca="1"/>
        <v>Elements enabling to identify and characterize a Socle</v>
      </c>
      <c r="I816" t="str">
        <f ca="1"/>
        <v>Performance axis Name [SOC]</v>
      </c>
      <c r="J816" t="str">
        <f ca="1"/>
        <v>Performance axis Name</v>
      </c>
      <c r="K816" t="str">
        <f ca="1"/>
        <v>SOC</v>
      </c>
      <c r="L816" t="str">
        <f ca="1"/>
        <v>Describes the type of performance of a socle (e.g. anti-aging, hydration, oily skin, tone and photoprotection etc.)</v>
      </c>
      <c r="M816">
        <f ca="1"/>
        <v>0</v>
      </c>
      <c r="N816" t="str">
        <f ca="1"/>
        <v>Validated</v>
      </c>
      <c r="W816" s="4">
        <v>0</v>
      </c>
      <c r="X816" s="4">
        <v>0</v>
      </c>
      <c r="Y816" s="4">
        <v>0</v>
      </c>
      <c r="Z816" s="4">
        <v>0</v>
      </c>
      <c r="AA816">
        <v>0</v>
      </c>
    </row>
    <row r="817" spans="1:35" x14ac:dyDescent="0.35">
      <c r="A817" t="str">
        <f t="shared" ca="1" si="21"/>
        <v>MD Formula General InformationFGI - Formula Regulatory characteristicsPeriod After Opening code</v>
      </c>
      <c r="B817" t="str">
        <f ca="1"/>
        <v>0OG</v>
      </c>
      <c r="C817" t="str">
        <f ca="1"/>
        <v>MT8-JNY-OJV-0OG</v>
      </c>
      <c r="D817" t="str">
        <f ca="1"/>
        <v>Research &amp; Innovation</v>
      </c>
      <c r="E817" t="str">
        <f ca="1"/>
        <v>Formula</v>
      </c>
      <c r="F817" t="str">
        <f ca="1"/>
        <v>MD Formula General Information</v>
      </c>
      <c r="G817" t="str">
        <f ca="1"/>
        <v>FGI - Formula Regulatory characteristics</v>
      </c>
      <c r="H817" t="str">
        <f ca="1"/>
        <v xml:space="preserve">Properties of formula that determine its compliance with regulatory requirements or standards. </v>
      </c>
      <c r="I817" t="str">
        <f ca="1"/>
        <v>Period After Opening code [FGI]</v>
      </c>
      <c r="J817" t="str">
        <f ca="1"/>
        <v>Period After Opening code</v>
      </c>
      <c r="K817" t="str">
        <f ca="1"/>
        <v>FGI</v>
      </c>
      <c r="L817" t="str">
        <f ca="1"/>
        <v>Specific code designating the period after opening which defines the time the product can be consumed/used after the opening of its packaging</v>
      </c>
      <c r="M817">
        <f ca="1"/>
        <v>0</v>
      </c>
      <c r="N817" t="str">
        <f ca="1"/>
        <v>Validated</v>
      </c>
      <c r="O817">
        <f>Feuil1!$B$1</f>
        <v>20230823</v>
      </c>
      <c r="P817" t="str">
        <f ca="1">VLOOKUP(F817,Feuil1!$A$13:$D$33,2,FALSE)</f>
        <v>Validated</v>
      </c>
      <c r="Q817" t="str">
        <f ca="1">VLOOKUP(F817,Feuil1!$A$13:$D$33,3,FALSE)</f>
        <v>Mourad B</v>
      </c>
      <c r="R817" t="str">
        <f ca="1">VLOOKUP(F817,Feuil1!$A$13:$D$33,4,FALSE)</f>
        <v>Arnaud H</v>
      </c>
      <c r="W817" t="str">
        <f ca="1">_xlfn.XLOOKUP(A817,SDDS!A:A,SDDS!G:G,FALSE)</f>
        <v>fgi_formula_regulatory_characteristics</v>
      </c>
      <c r="X817" t="str">
        <f ca="1">_xlfn.XLOOKUP(A817,SDDS!A:A,SDDS!H:H,FALSE)</f>
        <v>period_after_opening_code</v>
      </c>
      <c r="Y817">
        <f ca="1">_xlfn.XLOOKUP(A817,SDDS!A:A,SDDS!I:I,FALSE)</f>
        <v>0</v>
      </c>
      <c r="Z817">
        <f ca="1">_xlfn.XLOOKUP(A817,SDDS!A:A,SDDS!J:J,FALSE)</f>
        <v>0</v>
      </c>
      <c r="AA817">
        <f ca="1">_xlfn.XLOOKUP(A817,SDDS!A:A,SDDS!K:K,FALSE)</f>
        <v>0</v>
      </c>
      <c r="AD817" t="str">
        <f ca="1">_xlfn.XLOOKUP(A817,'Extract Diagnostic'!A:A,'Extract Diagnostic'!L:L,"0")</f>
        <v>LICENSE TO OPERATE</v>
      </c>
      <c r="AE817" t="str">
        <f ca="1">_xlfn.XLOOKUP(A817,'Extract Diagnostic'!A:A,'Extract Diagnostic'!M:M,"0")</f>
        <v>LICENSE TO OPERATE</v>
      </c>
      <c r="AF817" t="str">
        <f ca="1">_xlfn.XLOOKUP(A817,'Extract Diagnostic'!A:A,'Extract Diagnostic'!N:N,"0")</f>
        <v>LICENSE TO OPERATE</v>
      </c>
      <c r="AG817" t="str">
        <f ca="1">_xlfn.XLOOKUP(A817,'Extract Diagnostic'!A:A,'Extract Diagnostic'!X:X,"0")</f>
        <v>HIGH</v>
      </c>
      <c r="AH817" t="str">
        <f ca="1">_xlfn.XLOOKUP(A817,'Extract Diagnostic'!A:A,'Extract Diagnostic'!Y:Y,"0")</f>
        <v>HIGH</v>
      </c>
      <c r="AI817" t="str">
        <f ca="1">_xlfn.XLOOKUP(A817,'Extract Diagnostic'!A:A,'Extract Diagnostic'!Z:Z,"0")</f>
        <v>HIGH</v>
      </c>
    </row>
    <row r="818" spans="1:35" x14ac:dyDescent="0.35">
      <c r="A818" t="str">
        <f t="shared" ca="1" si="21"/>
        <v>MD Formula General InformationFGI - Formula Regulatory characteristicsPeriod After Opening name</v>
      </c>
      <c r="B818" t="str">
        <f ca="1"/>
        <v>2UO</v>
      </c>
      <c r="C818" t="str">
        <f ca="1"/>
        <v>MT8-JNY-OJV-2UO</v>
      </c>
      <c r="D818" t="str">
        <f ca="1"/>
        <v>Research &amp; Innovation</v>
      </c>
      <c r="E818" t="str">
        <f ca="1"/>
        <v>Formula</v>
      </c>
      <c r="F818" t="str">
        <f ca="1"/>
        <v>MD Formula General Information</v>
      </c>
      <c r="G818" t="str">
        <f ca="1"/>
        <v>FGI - Formula Regulatory characteristics</v>
      </c>
      <c r="H818" t="str">
        <f ca="1"/>
        <v xml:space="preserve">Properties of formula that determine its compliance with regulatory requirements or standards. </v>
      </c>
      <c r="I818" t="str">
        <f ca="1"/>
        <v>Period After Opening name [FGI]</v>
      </c>
      <c r="J818" t="str">
        <f ca="1"/>
        <v>Period After Opening name</v>
      </c>
      <c r="K818" t="str">
        <f ca="1"/>
        <v>FGI</v>
      </c>
      <c r="L818" t="str">
        <f ca="1"/>
        <v>Period after opening which defines the time the product can be consumed/used without risk after the opening of its packaging</v>
      </c>
      <c r="M818">
        <f ca="1"/>
        <v>0</v>
      </c>
      <c r="N818" t="str">
        <f ca="1"/>
        <v>Validated</v>
      </c>
      <c r="O818">
        <f>Feuil1!$B$1</f>
        <v>20230823</v>
      </c>
      <c r="P818" t="str">
        <f ca="1">VLOOKUP(F818,Feuil1!$A$13:$D$33,2,FALSE)</f>
        <v>Validated</v>
      </c>
      <c r="Q818" t="str">
        <f ca="1">VLOOKUP(F818,Feuil1!$A$13:$D$33,3,FALSE)</f>
        <v>Mourad B</v>
      </c>
      <c r="R818" t="str">
        <f ca="1">VLOOKUP(F818,Feuil1!$A$13:$D$33,4,FALSE)</f>
        <v>Arnaud H</v>
      </c>
      <c r="W818" t="str">
        <f ca="1">_xlfn.XLOOKUP(A818,SDDS!A:A,SDDS!G:G,FALSE)</f>
        <v>fgi_formula_regulatory_characteristics</v>
      </c>
      <c r="X818" t="str">
        <f ca="1">_xlfn.XLOOKUP(A818,SDDS!A:A,SDDS!H:H,FALSE)</f>
        <v>period_after_opening_name_en</v>
      </c>
      <c r="Y818" t="str">
        <f ca="1">_xlfn.XLOOKUP(A818,SDDS!A:A,SDDS!I:I,FALSE)</f>
        <v>period_after_opening_name_fr</v>
      </c>
      <c r="Z818">
        <f ca="1">_xlfn.XLOOKUP(A818,SDDS!A:A,SDDS!J:J,FALSE)</f>
        <v>0</v>
      </c>
      <c r="AA818">
        <f ca="1">_xlfn.XLOOKUP(A818,SDDS!A:A,SDDS!K:K,FALSE)</f>
        <v>0</v>
      </c>
      <c r="AD818" t="str">
        <f ca="1">_xlfn.XLOOKUP(A818,'Extract Diagnostic'!A:A,'Extract Diagnostic'!L:L,"0")</f>
        <v>LICENSE TO OPERATE</v>
      </c>
      <c r="AE818" t="str">
        <f ca="1">_xlfn.XLOOKUP(A818,'Extract Diagnostic'!A:A,'Extract Diagnostic'!M:M,"0")</f>
        <v>LICENSE TO OPERATE</v>
      </c>
      <c r="AF818" t="str">
        <f ca="1">_xlfn.XLOOKUP(A818,'Extract Diagnostic'!A:A,'Extract Diagnostic'!N:N,"0")</f>
        <v>LICENSE TO OPERATE</v>
      </c>
      <c r="AG818" t="str">
        <f ca="1">_xlfn.XLOOKUP(A818,'Extract Diagnostic'!A:A,'Extract Diagnostic'!X:X,"0")</f>
        <v>HIGH</v>
      </c>
      <c r="AH818" t="str">
        <f ca="1">_xlfn.XLOOKUP(A818,'Extract Diagnostic'!A:A,'Extract Diagnostic'!Y:Y,"0")</f>
        <v>HIGH</v>
      </c>
      <c r="AI818" t="str">
        <f ca="1">_xlfn.XLOOKUP(A818,'Extract Diagnostic'!A:A,'Extract Diagnostic'!Z:Z,"0")</f>
        <v>HIGH</v>
      </c>
    </row>
    <row r="819" spans="1:35" hidden="1" x14ac:dyDescent="0.35">
      <c r="A819" t="str">
        <f t="shared" ca="1" si="21"/>
        <v>SocleSOC - Socle PerformancePermissivity</v>
      </c>
      <c r="B819" t="str">
        <f ca="1"/>
        <v>ZHS</v>
      </c>
      <c r="C819" t="str">
        <f ca="1"/>
        <v>IAQ-51V-96N-ZHS</v>
      </c>
      <c r="D819" t="str">
        <f ca="1"/>
        <v>Research &amp; Innovation</v>
      </c>
      <c r="E819" t="str">
        <f ca="1"/>
        <v>Formula</v>
      </c>
      <c r="F819" t="str">
        <f ca="1"/>
        <v>Socle</v>
      </c>
      <c r="G819" t="str">
        <f ca="1"/>
        <v>SOC - Socle Performance</v>
      </c>
      <c r="H819" t="str">
        <f ca="1"/>
        <v>Elements enabling to identify and characterize a Socle</v>
      </c>
      <c r="I819" t="str">
        <f ca="1"/>
        <v>Permissivity [SOC]</v>
      </c>
      <c r="J819" t="str">
        <f ca="1"/>
        <v>Permissivity</v>
      </c>
      <c r="K819" t="str">
        <f ca="1"/>
        <v>SOC</v>
      </c>
      <c r="L819" t="str">
        <f ca="1"/>
        <v>TBD</v>
      </c>
      <c r="M819">
        <f ca="1"/>
        <v>0</v>
      </c>
      <c r="N819" t="str">
        <f ca="1"/>
        <v>Obsolete</v>
      </c>
      <c r="W819" s="4">
        <v>0</v>
      </c>
      <c r="X819" s="4">
        <v>0</v>
      </c>
      <c r="Y819" s="4">
        <v>0</v>
      </c>
      <c r="Z819" s="4">
        <v>0</v>
      </c>
      <c r="AA819">
        <v>0</v>
      </c>
    </row>
    <row r="820" spans="1:35" x14ac:dyDescent="0.35">
      <c r="A820" t="str">
        <f t="shared" ca="1" si="21"/>
        <v>MD Formula General InformationFGI - Formula AdjustersPH adjustment</v>
      </c>
      <c r="B820" t="str">
        <f ca="1"/>
        <v>4GB</v>
      </c>
      <c r="C820" t="str">
        <f ca="1"/>
        <v>MT8-JNY-0F2-4GB</v>
      </c>
      <c r="D820" t="str">
        <f ca="1"/>
        <v>Research &amp; Innovation</v>
      </c>
      <c r="E820" t="str">
        <f ca="1"/>
        <v>Formula</v>
      </c>
      <c r="F820" t="str">
        <f ca="1"/>
        <v>MD Formula General Information</v>
      </c>
      <c r="G820" t="str">
        <f ca="1"/>
        <v>FGI - Formula Adjusters</v>
      </c>
      <c r="H820" t="str">
        <f ca="1"/>
        <v>TBD</v>
      </c>
      <c r="I820" t="str">
        <f ca="1"/>
        <v>PH adjustment [FGI]</v>
      </c>
      <c r="J820" t="str">
        <f ca="1"/>
        <v>PH adjustment</v>
      </c>
      <c r="K820" t="str">
        <f ca="1"/>
        <v>FGI</v>
      </c>
      <c r="L820" t="str">
        <f ca="1"/>
        <v>TBD</v>
      </c>
      <c r="M820">
        <f ca="1"/>
        <v>0</v>
      </c>
      <c r="N820" t="str">
        <f ca="1"/>
        <v>Validated</v>
      </c>
      <c r="O820">
        <f>Feuil1!$B$1</f>
        <v>20230823</v>
      </c>
      <c r="P820" t="str">
        <f ca="1">VLOOKUP(F820,Feuil1!$A$13:$D$33,2,FALSE)</f>
        <v>Validated</v>
      </c>
      <c r="Q820" t="str">
        <f ca="1">VLOOKUP(F820,Feuil1!$A$13:$D$33,3,FALSE)</f>
        <v>Mourad B</v>
      </c>
      <c r="R820" t="str">
        <f ca="1">VLOOKUP(F820,Feuil1!$A$13:$D$33,4,FALSE)</f>
        <v>Arnaud H</v>
      </c>
      <c r="W820">
        <f ca="1">_xlfn.XLOOKUP(A820,SDDS!A:A,SDDS!G:G,FALSE)</f>
        <v>0</v>
      </c>
      <c r="X820">
        <f ca="1">_xlfn.XLOOKUP(A820,SDDS!A:A,SDDS!H:H,FALSE)</f>
        <v>0</v>
      </c>
      <c r="Y820">
        <f ca="1">_xlfn.XLOOKUP(A820,SDDS!A:A,SDDS!I:I,FALSE)</f>
        <v>0</v>
      </c>
      <c r="Z820">
        <f ca="1">_xlfn.XLOOKUP(A820,SDDS!A:A,SDDS!J:J,FALSE)</f>
        <v>0</v>
      </c>
      <c r="AA820">
        <f ca="1">_xlfn.XLOOKUP(A820,SDDS!A:A,SDDS!K:K,FALSE)</f>
        <v>0</v>
      </c>
      <c r="AD820" t="str">
        <f ca="1">_xlfn.XLOOKUP(A820,'Extract Diagnostic'!A:A,'Extract Diagnostic'!L:L,"0")</f>
        <v>0</v>
      </c>
      <c r="AE820" t="str">
        <f ca="1">_xlfn.XLOOKUP(A820,'Extract Diagnostic'!A:A,'Extract Diagnostic'!M:M,"0")</f>
        <v>0</v>
      </c>
      <c r="AF820" t="str">
        <f ca="1">_xlfn.XLOOKUP(A820,'Extract Diagnostic'!A:A,'Extract Diagnostic'!N:N,"0")</f>
        <v>0</v>
      </c>
      <c r="AG820" t="str">
        <f ca="1">_xlfn.XLOOKUP(A820,'Extract Diagnostic'!A:A,'Extract Diagnostic'!X:X,"0")</f>
        <v>0</v>
      </c>
      <c r="AH820" t="str">
        <f ca="1">_xlfn.XLOOKUP(A820,'Extract Diagnostic'!A:A,'Extract Diagnostic'!Y:Y,"0")</f>
        <v>0</v>
      </c>
      <c r="AI820" t="str">
        <f ca="1">_xlfn.XLOOKUP(A820,'Extract Diagnostic'!A:A,'Extract Diagnostic'!Z:Z,"0")</f>
        <v>0</v>
      </c>
    </row>
    <row r="821" spans="1:35" x14ac:dyDescent="0.35">
      <c r="A821" t="str">
        <f t="shared" ca="1" si="21"/>
        <v>MD Formula General InformationFGI - Formula Environmental Impact FactorsPhotochemical Ozone Formation - End-of-life Footprint per dose</v>
      </c>
      <c r="B821" t="str">
        <f ca="1"/>
        <v>O2N</v>
      </c>
      <c r="C821" t="str">
        <f ca="1"/>
        <v>MT8-JNY-WWN-O2N</v>
      </c>
      <c r="D821" t="str">
        <f ca="1"/>
        <v>Research &amp; Innovation</v>
      </c>
      <c r="E821" t="str">
        <f ca="1"/>
        <v>Formula</v>
      </c>
      <c r="F821" t="str">
        <f ca="1"/>
        <v>MD Formula General Information</v>
      </c>
      <c r="G821" t="str">
        <f ca="1"/>
        <v>FGI - Formula Environmental Impact Factors</v>
      </c>
      <c r="H82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1" t="str">
        <f ca="1"/>
        <v>Photochemical Ozone Formation - End-of-life Footprint per dose [FGI]</v>
      </c>
      <c r="J821" t="str">
        <f ca="1"/>
        <v>Photochemical Ozone Formation - End-of-life Footprint per dose</v>
      </c>
      <c r="K821" t="str">
        <f ca="1"/>
        <v>FGI</v>
      </c>
      <c r="L821" t="str">
        <f ca="1"/>
        <v>Photochemical Ozone Formation (POF) end-of-life footprint for a gram of the ingredient</v>
      </c>
      <c r="M821">
        <f ca="1"/>
        <v>0</v>
      </c>
      <c r="N821" t="str">
        <f ca="1"/>
        <v>Validated</v>
      </c>
      <c r="O821">
        <f>Feuil1!$B$1</f>
        <v>20230823</v>
      </c>
      <c r="P821" t="str">
        <f ca="1">VLOOKUP(F821,Feuil1!$A$13:$D$33,2,FALSE)</f>
        <v>Validated</v>
      </c>
      <c r="Q821" t="str">
        <f ca="1">VLOOKUP(F821,Feuil1!$A$13:$D$33,3,FALSE)</f>
        <v>Mourad B</v>
      </c>
      <c r="R821" t="str">
        <f ca="1">VLOOKUP(F821,Feuil1!$A$13:$D$33,4,FALSE)</f>
        <v>Arnaud H</v>
      </c>
      <c r="W821" t="str">
        <f ca="1">_xlfn.XLOOKUP(A821,SDDS!A:A,SDDS!G:G,FALSE)</f>
        <v>fgi_formula_environmental_impact_factors</v>
      </c>
      <c r="X821" t="str">
        <f ca="1">_xlfn.XLOOKUP(A821,SDDS!A:A,SDDS!H:H,FALSE)</f>
        <v>photochemical_ozone_formation_end_life_footprint_1dose</v>
      </c>
      <c r="Y821">
        <f ca="1">_xlfn.XLOOKUP(A821,SDDS!A:A,SDDS!I:I,FALSE)</f>
        <v>0</v>
      </c>
      <c r="Z821">
        <f ca="1">_xlfn.XLOOKUP(A821,SDDS!A:A,SDDS!J:J,FALSE)</f>
        <v>0</v>
      </c>
      <c r="AA821">
        <f ca="1">_xlfn.XLOOKUP(A821,SDDS!A:A,SDDS!K:K,FALSE)</f>
        <v>0</v>
      </c>
      <c r="AD821" t="str">
        <f ca="1">_xlfn.XLOOKUP(A821,'Extract Diagnostic'!A:A,'Extract Diagnostic'!L:L,"0")</f>
        <v>LICENSE TO OPERATE</v>
      </c>
      <c r="AE821" t="str">
        <f ca="1">_xlfn.XLOOKUP(A821,'Extract Diagnostic'!A:A,'Extract Diagnostic'!M:M,"0")</f>
        <v>LOW</v>
      </c>
      <c r="AF821" t="str">
        <f ca="1">_xlfn.XLOOKUP(A821,'Extract Diagnostic'!A:A,'Extract Diagnostic'!N:N,"0")</f>
        <v>LOW</v>
      </c>
      <c r="AG821" t="str">
        <f ca="1">_xlfn.XLOOKUP(A821,'Extract Diagnostic'!A:A,'Extract Diagnostic'!X:X,"0")</f>
        <v>HIGH</v>
      </c>
      <c r="AH821" t="str">
        <f ca="1">_xlfn.XLOOKUP(A821,'Extract Diagnostic'!A:A,'Extract Diagnostic'!Y:Y,"0")</f>
        <v>HIGH</v>
      </c>
      <c r="AI821" t="str">
        <f ca="1">_xlfn.XLOOKUP(A821,'Extract Diagnostic'!A:A,'Extract Diagnostic'!Z:Z,"0")</f>
        <v>-</v>
      </c>
    </row>
    <row r="822" spans="1:35" x14ac:dyDescent="0.35">
      <c r="A822" t="str">
        <f t="shared" ca="1" si="21"/>
        <v>MD Formula General InformationFGI - Formula Environmental Impact FactorsPhotochemical Ozone Formation - End-of-life Footprint per gram</v>
      </c>
      <c r="B822" t="str">
        <f ca="1"/>
        <v>KNJ</v>
      </c>
      <c r="C822" t="str">
        <f ca="1"/>
        <v>MT8-JNY-WWN-KNJ</v>
      </c>
      <c r="D822" t="str">
        <f ca="1"/>
        <v>Research &amp; Innovation</v>
      </c>
      <c r="E822" t="str">
        <f ca="1"/>
        <v>Formula</v>
      </c>
      <c r="F822" t="str">
        <f ca="1"/>
        <v>MD Formula General Information</v>
      </c>
      <c r="G822" t="str">
        <f ca="1"/>
        <v>FGI - Formula Environmental Impact Factors</v>
      </c>
      <c r="H82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2" t="str">
        <f ca="1"/>
        <v>Photochemical Ozone Formation - End-of-life Footprint per gram [FGI]</v>
      </c>
      <c r="J822" t="str">
        <f ca="1"/>
        <v>Photochemical Ozone Formation - End-of-life Footprint per gram</v>
      </c>
      <c r="K822" t="str">
        <f ca="1"/>
        <v>FGI</v>
      </c>
      <c r="L822" t="str">
        <f ca="1"/>
        <v>Photochemical Ozone Formation (POF) end-of-life footprint for a gram of the ingredient</v>
      </c>
      <c r="M822">
        <f ca="1"/>
        <v>0</v>
      </c>
      <c r="N822" t="str">
        <f ca="1"/>
        <v>Validated</v>
      </c>
      <c r="O822">
        <f>Feuil1!$B$1</f>
        <v>20230823</v>
      </c>
      <c r="P822" t="str">
        <f ca="1">VLOOKUP(F822,Feuil1!$A$13:$D$33,2,FALSE)</f>
        <v>Validated</v>
      </c>
      <c r="Q822" t="str">
        <f ca="1">VLOOKUP(F822,Feuil1!$A$13:$D$33,3,FALSE)</f>
        <v>Mourad B</v>
      </c>
      <c r="R822" t="str">
        <f ca="1">VLOOKUP(F822,Feuil1!$A$13:$D$33,4,FALSE)</f>
        <v>Arnaud H</v>
      </c>
      <c r="W822" t="str">
        <f ca="1">_xlfn.XLOOKUP(A822,SDDS!A:A,SDDS!G:G,FALSE)</f>
        <v>fgi_formula_environmental_impact_factors</v>
      </c>
      <c r="X822">
        <f ca="1">_xlfn.XLOOKUP(A822,SDDS!A:A,SDDS!H:H,FALSE)</f>
        <v>0</v>
      </c>
      <c r="Y822">
        <f ca="1">_xlfn.XLOOKUP(A822,SDDS!A:A,SDDS!I:I,FALSE)</f>
        <v>0</v>
      </c>
      <c r="Z822">
        <f ca="1">_xlfn.XLOOKUP(A822,SDDS!A:A,SDDS!J:J,FALSE)</f>
        <v>0</v>
      </c>
      <c r="AA822">
        <f ca="1">_xlfn.XLOOKUP(A822,SDDS!A:A,SDDS!K:K,FALSE)</f>
        <v>0</v>
      </c>
      <c r="AD822" t="str">
        <f ca="1">_xlfn.XLOOKUP(A822,'Extract Diagnostic'!A:A,'Extract Diagnostic'!L:L,"0")</f>
        <v>LICENSE TO OPERATE</v>
      </c>
      <c r="AE822" t="str">
        <f ca="1">_xlfn.XLOOKUP(A822,'Extract Diagnostic'!A:A,'Extract Diagnostic'!M:M,"0")</f>
        <v>LOW</v>
      </c>
      <c r="AF822" t="str">
        <f ca="1">_xlfn.XLOOKUP(A822,'Extract Diagnostic'!A:A,'Extract Diagnostic'!N:N,"0")</f>
        <v>LOW</v>
      </c>
      <c r="AG822" t="str">
        <f ca="1">_xlfn.XLOOKUP(A822,'Extract Diagnostic'!A:A,'Extract Diagnostic'!X:X,"0")</f>
        <v>HIGH</v>
      </c>
      <c r="AH822" t="str">
        <f ca="1">_xlfn.XLOOKUP(A822,'Extract Diagnostic'!A:A,'Extract Diagnostic'!Y:Y,"0")</f>
        <v>HIGH</v>
      </c>
      <c r="AI822" t="str">
        <f ca="1">_xlfn.XLOOKUP(A822,'Extract Diagnostic'!A:A,'Extract Diagnostic'!Z:Z,"0")</f>
        <v>-</v>
      </c>
    </row>
    <row r="823" spans="1:35" x14ac:dyDescent="0.35">
      <c r="A823" t="str">
        <f t="shared" ca="1" si="21"/>
        <v>MD Formula General InformationFGI - Formula Environmental Impact FactorsPhotochemical Ozone Formation - End-of-life Impact per gram</v>
      </c>
      <c r="B823" t="str">
        <f ca="1"/>
        <v>Q2W</v>
      </c>
      <c r="C823" t="str">
        <f ca="1"/>
        <v>MT8-JNY-WWN-Q2W</v>
      </c>
      <c r="D823" t="str">
        <f ca="1"/>
        <v>Research &amp; Innovation</v>
      </c>
      <c r="E823" t="str">
        <f ca="1"/>
        <v>Formula</v>
      </c>
      <c r="F823" t="str">
        <f ca="1"/>
        <v>MD Formula General Information</v>
      </c>
      <c r="G823" t="str">
        <f ca="1"/>
        <v>FGI - Formula Environmental Impact Factors</v>
      </c>
      <c r="H82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3" t="str">
        <f ca="1"/>
        <v>Photochemical Ozone Formation - End-of-life Impact per gram [FGI]</v>
      </c>
      <c r="J823" t="str">
        <f ca="1"/>
        <v>Photochemical Ozone Formation - End-of-life Impact per gram</v>
      </c>
      <c r="K823" t="str">
        <f ca="1"/>
        <v>FGI</v>
      </c>
      <c r="L823" t="str">
        <f ca="1"/>
        <v>Photochemical Ozone Formation (POF) end-of-life impact, in kilograms of non-methane volatile organic compounds equivalent (kg NMVOC - eq), for a gram of the ingredient</v>
      </c>
      <c r="M823">
        <f ca="1"/>
        <v>0</v>
      </c>
      <c r="N823" t="str">
        <f ca="1"/>
        <v>Validated</v>
      </c>
      <c r="O823">
        <f>Feuil1!$B$1</f>
        <v>20230823</v>
      </c>
      <c r="P823" t="str">
        <f ca="1">VLOOKUP(F823,Feuil1!$A$13:$D$33,2,FALSE)</f>
        <v>Validated</v>
      </c>
      <c r="Q823" t="str">
        <f ca="1">VLOOKUP(F823,Feuil1!$A$13:$D$33,3,FALSE)</f>
        <v>Mourad B</v>
      </c>
      <c r="R823" t="str">
        <f ca="1">VLOOKUP(F823,Feuil1!$A$13:$D$33,4,FALSE)</f>
        <v>Arnaud H</v>
      </c>
      <c r="W823" t="str">
        <f ca="1">_xlfn.XLOOKUP(A823,SDDS!A:A,SDDS!G:G,FALSE)</f>
        <v>fgi_formula_environmental_impact_factors</v>
      </c>
      <c r="X823">
        <f ca="1">_xlfn.XLOOKUP(A823,SDDS!A:A,SDDS!H:H,FALSE)</f>
        <v>0</v>
      </c>
      <c r="Y823">
        <f ca="1">_xlfn.XLOOKUP(A823,SDDS!A:A,SDDS!I:I,FALSE)</f>
        <v>0</v>
      </c>
      <c r="Z823">
        <f ca="1">_xlfn.XLOOKUP(A823,SDDS!A:A,SDDS!J:J,FALSE)</f>
        <v>0</v>
      </c>
      <c r="AA823">
        <f ca="1">_xlfn.XLOOKUP(A823,SDDS!A:A,SDDS!K:K,FALSE)</f>
        <v>0</v>
      </c>
      <c r="AD823" t="str">
        <f ca="1">_xlfn.XLOOKUP(A823,'Extract Diagnostic'!A:A,'Extract Diagnostic'!L:L,"0")</f>
        <v>LICENSE TO OPERATE</v>
      </c>
      <c r="AE823" t="str">
        <f ca="1">_xlfn.XLOOKUP(A823,'Extract Diagnostic'!A:A,'Extract Diagnostic'!M:M,"0")</f>
        <v>LOW</v>
      </c>
      <c r="AF823" t="str">
        <f ca="1">_xlfn.XLOOKUP(A823,'Extract Diagnostic'!A:A,'Extract Diagnostic'!N:N,"0")</f>
        <v>LOW</v>
      </c>
      <c r="AG823" t="str">
        <f ca="1">_xlfn.XLOOKUP(A823,'Extract Diagnostic'!A:A,'Extract Diagnostic'!X:X,"0")</f>
        <v>HIGH</v>
      </c>
      <c r="AH823" t="str">
        <f ca="1">_xlfn.XLOOKUP(A823,'Extract Diagnostic'!A:A,'Extract Diagnostic'!Y:Y,"0")</f>
        <v>HIGH</v>
      </c>
      <c r="AI823" t="str">
        <f ca="1">_xlfn.XLOOKUP(A823,'Extract Diagnostic'!A:A,'Extract Diagnostic'!Z:Z,"0")</f>
        <v>-</v>
      </c>
    </row>
    <row r="824" spans="1:35" x14ac:dyDescent="0.35">
      <c r="A824" t="str">
        <f t="shared" ca="1" si="21"/>
        <v>MD Formula General InformationFGI - Formula Environmental Impact FactorsPhotochemical Ozone Formation - Heating Water Indicator per liter</v>
      </c>
      <c r="B824" t="str">
        <f ca="1"/>
        <v>LZX</v>
      </c>
      <c r="C824" t="str">
        <f ca="1"/>
        <v>MT8-JNY-WWN-LZX</v>
      </c>
      <c r="D824" t="str">
        <f ca="1"/>
        <v>Research &amp; Innovation</v>
      </c>
      <c r="E824" t="str">
        <f ca="1"/>
        <v>Formula</v>
      </c>
      <c r="F824" t="str">
        <f ca="1"/>
        <v>MD Formula General Information</v>
      </c>
      <c r="G824" t="str">
        <f ca="1"/>
        <v>FGI - Formula Environmental Impact Factors</v>
      </c>
      <c r="H82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4" t="str">
        <f ca="1"/>
        <v>Photochemical Ozone Formation - Heating Water Indicator per liter [FGI]</v>
      </c>
      <c r="J824" t="str">
        <f ca="1"/>
        <v>Photochemical Ozone Formation - Heating Water Indicator per liter</v>
      </c>
      <c r="K824" t="str">
        <f ca="1"/>
        <v>FGI</v>
      </c>
      <c r="L824" t="str">
        <f ca="1"/>
        <v>Photochemical Ozone Formation (POF) heating water indicator per liter of the ingredient</v>
      </c>
      <c r="M824">
        <f ca="1"/>
        <v>0</v>
      </c>
      <c r="N824" t="str">
        <f ca="1"/>
        <v>Validated</v>
      </c>
      <c r="O824">
        <f>Feuil1!$B$1</f>
        <v>20230823</v>
      </c>
      <c r="P824" t="str">
        <f ca="1">VLOOKUP(F824,Feuil1!$A$13:$D$33,2,FALSE)</f>
        <v>Validated</v>
      </c>
      <c r="Q824" t="str">
        <f ca="1">VLOOKUP(F824,Feuil1!$A$13:$D$33,3,FALSE)</f>
        <v>Mourad B</v>
      </c>
      <c r="R824" t="str">
        <f ca="1">VLOOKUP(F824,Feuil1!$A$13:$D$33,4,FALSE)</f>
        <v>Arnaud H</v>
      </c>
      <c r="W824" t="str">
        <f ca="1">_xlfn.XLOOKUP(A824,SDDS!A:A,SDDS!G:G,FALSE)</f>
        <v>fgi_formula_environmental_impact_factors</v>
      </c>
      <c r="X824">
        <f ca="1">_xlfn.XLOOKUP(A824,SDDS!A:A,SDDS!H:H,FALSE)</f>
        <v>0</v>
      </c>
      <c r="Y824">
        <f ca="1">_xlfn.XLOOKUP(A824,SDDS!A:A,SDDS!I:I,FALSE)</f>
        <v>0</v>
      </c>
      <c r="Z824">
        <f ca="1">_xlfn.XLOOKUP(A824,SDDS!A:A,SDDS!J:J,FALSE)</f>
        <v>0</v>
      </c>
      <c r="AA824">
        <f ca="1">_xlfn.XLOOKUP(A824,SDDS!A:A,SDDS!K:K,FALSE)</f>
        <v>0</v>
      </c>
      <c r="AD824" t="str">
        <f ca="1">_xlfn.XLOOKUP(A824,'Extract Diagnostic'!A:A,'Extract Diagnostic'!L:L,"0")</f>
        <v>LICENSE TO OPERATE</v>
      </c>
      <c r="AE824" t="str">
        <f ca="1">_xlfn.XLOOKUP(A824,'Extract Diagnostic'!A:A,'Extract Diagnostic'!M:M,"0")</f>
        <v>LOW</v>
      </c>
      <c r="AF824" t="str">
        <f ca="1">_xlfn.XLOOKUP(A824,'Extract Diagnostic'!A:A,'Extract Diagnostic'!N:N,"0")</f>
        <v>LOW</v>
      </c>
      <c r="AG824" t="str">
        <f ca="1">_xlfn.XLOOKUP(A824,'Extract Diagnostic'!A:A,'Extract Diagnostic'!X:X,"0")</f>
        <v>HIGH</v>
      </c>
      <c r="AH824" t="str">
        <f ca="1">_xlfn.XLOOKUP(A824,'Extract Diagnostic'!A:A,'Extract Diagnostic'!Y:Y,"0")</f>
        <v>HIGH</v>
      </c>
      <c r="AI824" t="str">
        <f ca="1">_xlfn.XLOOKUP(A824,'Extract Diagnostic'!A:A,'Extract Diagnostic'!Z:Z,"0")</f>
        <v>-</v>
      </c>
    </row>
    <row r="825" spans="1:35" x14ac:dyDescent="0.35">
      <c r="A825" t="str">
        <f t="shared" ca="1" si="21"/>
        <v>MD Formula General InformationFGI - Formula Environmental Impact FactorsPhotochemical Ozone Formation - Normalization Coefficient</v>
      </c>
      <c r="B825" t="str">
        <f ca="1"/>
        <v>MVZ</v>
      </c>
      <c r="C825" t="str">
        <f ca="1"/>
        <v>MT8-JNY-WWN-MVZ</v>
      </c>
      <c r="D825" t="str">
        <f ca="1"/>
        <v>Research &amp; Innovation</v>
      </c>
      <c r="E825" t="str">
        <f ca="1"/>
        <v>Formula</v>
      </c>
      <c r="F825" t="str">
        <f ca="1"/>
        <v>MD Formula General Information</v>
      </c>
      <c r="G825" t="str">
        <f ca="1"/>
        <v>FGI - Formula Environmental Impact Factors</v>
      </c>
      <c r="H82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5" t="str">
        <f ca="1"/>
        <v>Photochemical Ozone Formation - Normalization Coefficient [FGI]</v>
      </c>
      <c r="J825" t="str">
        <f ca="1"/>
        <v>Photochemical Ozone Formation - Normalization Coefficient</v>
      </c>
      <c r="K825" t="str">
        <f ca="1"/>
        <v>FGI</v>
      </c>
      <c r="L825" t="str">
        <f ca="1"/>
        <v>Photochemical Ozone Formation (POF) normalization coefficient</v>
      </c>
      <c r="M825">
        <f ca="1"/>
        <v>0</v>
      </c>
      <c r="N825" t="str">
        <f ca="1"/>
        <v>Validated</v>
      </c>
      <c r="O825">
        <f>Feuil1!$B$1</f>
        <v>20230823</v>
      </c>
      <c r="P825" t="str">
        <f ca="1">VLOOKUP(F825,Feuil1!$A$13:$D$33,2,FALSE)</f>
        <v>Validated</v>
      </c>
      <c r="Q825" t="str">
        <f ca="1">VLOOKUP(F825,Feuil1!$A$13:$D$33,3,FALSE)</f>
        <v>Mourad B</v>
      </c>
      <c r="R825" t="str">
        <f ca="1">VLOOKUP(F825,Feuil1!$A$13:$D$33,4,FALSE)</f>
        <v>Arnaud H</v>
      </c>
      <c r="W825" t="str">
        <f ca="1">_xlfn.XLOOKUP(A825,SDDS!A:A,SDDS!G:G,FALSE)</f>
        <v>fgi_formula_environmental_impact_factors</v>
      </c>
      <c r="X825">
        <f ca="1">_xlfn.XLOOKUP(A825,SDDS!A:A,SDDS!H:H,FALSE)</f>
        <v>0</v>
      </c>
      <c r="Y825">
        <f ca="1">_xlfn.XLOOKUP(A825,SDDS!A:A,SDDS!I:I,FALSE)</f>
        <v>0</v>
      </c>
      <c r="Z825">
        <f ca="1">_xlfn.XLOOKUP(A825,SDDS!A:A,SDDS!J:J,FALSE)</f>
        <v>0</v>
      </c>
      <c r="AA825">
        <f ca="1">_xlfn.XLOOKUP(A825,SDDS!A:A,SDDS!K:K,FALSE)</f>
        <v>0</v>
      </c>
      <c r="AD825" t="str">
        <f ca="1">_xlfn.XLOOKUP(A825,'Extract Diagnostic'!A:A,'Extract Diagnostic'!L:L,"0")</f>
        <v>LICENSE TO OPERATE</v>
      </c>
      <c r="AE825" t="str">
        <f ca="1">_xlfn.XLOOKUP(A825,'Extract Diagnostic'!A:A,'Extract Diagnostic'!M:M,"0")</f>
        <v>LOW</v>
      </c>
      <c r="AF825" t="str">
        <f ca="1">_xlfn.XLOOKUP(A825,'Extract Diagnostic'!A:A,'Extract Diagnostic'!N:N,"0")</f>
        <v>LOW</v>
      </c>
      <c r="AG825" t="str">
        <f ca="1">_xlfn.XLOOKUP(A825,'Extract Diagnostic'!A:A,'Extract Diagnostic'!X:X,"0")</f>
        <v>HIGH</v>
      </c>
      <c r="AH825" t="str">
        <f ca="1">_xlfn.XLOOKUP(A825,'Extract Diagnostic'!A:A,'Extract Diagnostic'!Y:Y,"0")</f>
        <v>HIGH</v>
      </c>
      <c r="AI825" t="str">
        <f ca="1">_xlfn.XLOOKUP(A825,'Extract Diagnostic'!A:A,'Extract Diagnostic'!Z:Z,"0")</f>
        <v>-</v>
      </c>
    </row>
    <row r="826" spans="1:35" x14ac:dyDescent="0.35">
      <c r="A826" t="str">
        <f t="shared" ca="1" si="21"/>
        <v>MD Formula General InformationFGI - Formula Environmental Impact FactorsPhotochemical Ozone Formation - Production Footprint per dose</v>
      </c>
      <c r="B826" t="str">
        <f ca="1"/>
        <v>3AH</v>
      </c>
      <c r="C826" t="str">
        <f ca="1"/>
        <v>MT8-JNY-WWN-3AH</v>
      </c>
      <c r="D826" t="str">
        <f ca="1"/>
        <v>Research &amp; Innovation</v>
      </c>
      <c r="E826" t="str">
        <f ca="1"/>
        <v>Formula</v>
      </c>
      <c r="F826" t="str">
        <f ca="1"/>
        <v>MD Formula General Information</v>
      </c>
      <c r="G826" t="str">
        <f ca="1"/>
        <v>FGI - Formula Environmental Impact Factors</v>
      </c>
      <c r="H82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6" t="str">
        <f ca="1"/>
        <v>Photochemical Ozone Formation - Production Footprint per dose [FGI]</v>
      </c>
      <c r="J826" t="str">
        <f ca="1"/>
        <v>Photochemical Ozone Formation - Production Footprint per dose</v>
      </c>
      <c r="K826" t="str">
        <f ca="1"/>
        <v>FGI</v>
      </c>
      <c r="L826" t="str">
        <f ca="1"/>
        <v>Photochemical Ozone Formation (POF) production footprint for a gram of the ingredient</v>
      </c>
      <c r="M826">
        <f ca="1"/>
        <v>0</v>
      </c>
      <c r="N826" t="str">
        <f ca="1"/>
        <v>Validated</v>
      </c>
      <c r="O826">
        <f>Feuil1!$B$1</f>
        <v>20230823</v>
      </c>
      <c r="P826" t="str">
        <f ca="1">VLOOKUP(F826,Feuil1!$A$13:$D$33,2,FALSE)</f>
        <v>Validated</v>
      </c>
      <c r="Q826" t="str">
        <f ca="1">VLOOKUP(F826,Feuil1!$A$13:$D$33,3,FALSE)</f>
        <v>Mourad B</v>
      </c>
      <c r="R826" t="str">
        <f ca="1">VLOOKUP(F826,Feuil1!$A$13:$D$33,4,FALSE)</f>
        <v>Arnaud H</v>
      </c>
      <c r="W826" t="str">
        <f ca="1">_xlfn.XLOOKUP(A826,SDDS!A:A,SDDS!G:G,FALSE)</f>
        <v>fgi_formula_environmental_impact_factors</v>
      </c>
      <c r="X826" t="str">
        <f ca="1">_xlfn.XLOOKUP(A826,SDDS!A:A,SDDS!H:H,FALSE)</f>
        <v>photochemical_ozone_formation_production_footprint_1dose</v>
      </c>
      <c r="Y826">
        <f ca="1">_xlfn.XLOOKUP(A826,SDDS!A:A,SDDS!I:I,FALSE)</f>
        <v>0</v>
      </c>
      <c r="Z826">
        <f ca="1">_xlfn.XLOOKUP(A826,SDDS!A:A,SDDS!J:J,FALSE)</f>
        <v>0</v>
      </c>
      <c r="AA826">
        <f ca="1">_xlfn.XLOOKUP(A826,SDDS!A:A,SDDS!K:K,FALSE)</f>
        <v>0</v>
      </c>
      <c r="AD826" t="str">
        <f ca="1">_xlfn.XLOOKUP(A826,'Extract Diagnostic'!A:A,'Extract Diagnostic'!L:L,"0")</f>
        <v>LICENSE TO OPERATE</v>
      </c>
      <c r="AE826" t="str">
        <f ca="1">_xlfn.XLOOKUP(A826,'Extract Diagnostic'!A:A,'Extract Diagnostic'!M:M,"0")</f>
        <v>LOW</v>
      </c>
      <c r="AF826" t="str">
        <f ca="1">_xlfn.XLOOKUP(A826,'Extract Diagnostic'!A:A,'Extract Diagnostic'!N:N,"0")</f>
        <v>LOW</v>
      </c>
      <c r="AG826" t="str">
        <f ca="1">_xlfn.XLOOKUP(A826,'Extract Diagnostic'!A:A,'Extract Diagnostic'!X:X,"0")</f>
        <v>HIGH</v>
      </c>
      <c r="AH826" t="str">
        <f ca="1">_xlfn.XLOOKUP(A826,'Extract Diagnostic'!A:A,'Extract Diagnostic'!Y:Y,"0")</f>
        <v>HIGH</v>
      </c>
      <c r="AI826" t="str">
        <f ca="1">_xlfn.XLOOKUP(A826,'Extract Diagnostic'!A:A,'Extract Diagnostic'!Z:Z,"0")</f>
        <v>-</v>
      </c>
    </row>
    <row r="827" spans="1:35" x14ac:dyDescent="0.35">
      <c r="A827" t="str">
        <f t="shared" ca="1" si="21"/>
        <v>MD Formula General InformationFGI - Formula Environmental Impact FactorsPhotochemical Ozone Formation - Production Footprint per gram</v>
      </c>
      <c r="B827" t="str">
        <f ca="1"/>
        <v>HG3</v>
      </c>
      <c r="C827" t="str">
        <f ca="1"/>
        <v>MT8-JNY-WWN-HG3</v>
      </c>
      <c r="D827" t="str">
        <f ca="1"/>
        <v>Research &amp; Innovation</v>
      </c>
      <c r="E827" t="str">
        <f ca="1"/>
        <v>Formula</v>
      </c>
      <c r="F827" t="str">
        <f ca="1"/>
        <v>MD Formula General Information</v>
      </c>
      <c r="G827" t="str">
        <f ca="1"/>
        <v>FGI - Formula Environmental Impact Factors</v>
      </c>
      <c r="H82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7" t="str">
        <f ca="1"/>
        <v>Photochemical Ozone Formation - Production Footprint per gram [FGI]</v>
      </c>
      <c r="J827" t="str">
        <f ca="1"/>
        <v>Photochemical Ozone Formation - Production Footprint per gram</v>
      </c>
      <c r="K827" t="str">
        <f ca="1"/>
        <v>FGI</v>
      </c>
      <c r="L827" t="str">
        <f ca="1"/>
        <v>Photochemical Ozone Formation (POF) production footprint for a gram of the ingredient</v>
      </c>
      <c r="M827">
        <f ca="1"/>
        <v>0</v>
      </c>
      <c r="N827" t="str">
        <f ca="1"/>
        <v>Validated</v>
      </c>
      <c r="O827">
        <f>Feuil1!$B$1</f>
        <v>20230823</v>
      </c>
      <c r="P827" t="str">
        <f ca="1">VLOOKUP(F827,Feuil1!$A$13:$D$33,2,FALSE)</f>
        <v>Validated</v>
      </c>
      <c r="Q827" t="str">
        <f ca="1">VLOOKUP(F827,Feuil1!$A$13:$D$33,3,FALSE)</f>
        <v>Mourad B</v>
      </c>
      <c r="R827" t="str">
        <f ca="1">VLOOKUP(F827,Feuil1!$A$13:$D$33,4,FALSE)</f>
        <v>Arnaud H</v>
      </c>
      <c r="W827" t="str">
        <f ca="1">_xlfn.XLOOKUP(A827,SDDS!A:A,SDDS!G:G,FALSE)</f>
        <v>fgi_formula_environmental_impact_factors</v>
      </c>
      <c r="X827">
        <f ca="1">_xlfn.XLOOKUP(A827,SDDS!A:A,SDDS!H:H,FALSE)</f>
        <v>0</v>
      </c>
      <c r="Y827">
        <f ca="1">_xlfn.XLOOKUP(A827,SDDS!A:A,SDDS!I:I,FALSE)</f>
        <v>0</v>
      </c>
      <c r="Z827">
        <f ca="1">_xlfn.XLOOKUP(A827,SDDS!A:A,SDDS!J:J,FALSE)</f>
        <v>0</v>
      </c>
      <c r="AA827">
        <f ca="1">_xlfn.XLOOKUP(A827,SDDS!A:A,SDDS!K:K,FALSE)</f>
        <v>0</v>
      </c>
      <c r="AD827" t="str">
        <f ca="1">_xlfn.XLOOKUP(A827,'Extract Diagnostic'!A:A,'Extract Diagnostic'!L:L,"0")</f>
        <v>LICENSE TO OPERATE</v>
      </c>
      <c r="AE827" t="str">
        <f ca="1">_xlfn.XLOOKUP(A827,'Extract Diagnostic'!A:A,'Extract Diagnostic'!M:M,"0")</f>
        <v>LOW</v>
      </c>
      <c r="AF827" t="str">
        <f ca="1">_xlfn.XLOOKUP(A827,'Extract Diagnostic'!A:A,'Extract Diagnostic'!N:N,"0")</f>
        <v>LOW</v>
      </c>
      <c r="AG827" t="str">
        <f ca="1">_xlfn.XLOOKUP(A827,'Extract Diagnostic'!A:A,'Extract Diagnostic'!X:X,"0")</f>
        <v>HIGH</v>
      </c>
      <c r="AH827" t="str">
        <f ca="1">_xlfn.XLOOKUP(A827,'Extract Diagnostic'!A:A,'Extract Diagnostic'!Y:Y,"0")</f>
        <v>HIGH</v>
      </c>
      <c r="AI827" t="str">
        <f ca="1">_xlfn.XLOOKUP(A827,'Extract Diagnostic'!A:A,'Extract Diagnostic'!Z:Z,"0")</f>
        <v>-</v>
      </c>
    </row>
    <row r="828" spans="1:35" x14ac:dyDescent="0.35">
      <c r="A828" t="str">
        <f t="shared" ca="1" si="21"/>
        <v>MD Formula General InformationFGI - Formula Environmental Impact FactorsPhotochemical Ozone Formation - Production Impact per gram</v>
      </c>
      <c r="B828" t="str">
        <f ca="1"/>
        <v>OUQ</v>
      </c>
      <c r="C828" t="str">
        <f ca="1"/>
        <v>MT8-JNY-WWN-OUQ</v>
      </c>
      <c r="D828" t="str">
        <f ca="1"/>
        <v>Research &amp; Innovation</v>
      </c>
      <c r="E828" t="str">
        <f ca="1"/>
        <v>Formula</v>
      </c>
      <c r="F828" t="str">
        <f ca="1"/>
        <v>MD Formula General Information</v>
      </c>
      <c r="G828" t="str">
        <f ca="1"/>
        <v>FGI - Formula Environmental Impact Factors</v>
      </c>
      <c r="H82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8" t="str">
        <f ca="1"/>
        <v>Photochemical Ozone Formation - Production Impact per gram [FGI]</v>
      </c>
      <c r="J828" t="str">
        <f ca="1"/>
        <v>Photochemical Ozone Formation - Production Impact per gram</v>
      </c>
      <c r="K828" t="str">
        <f ca="1"/>
        <v>FGI</v>
      </c>
      <c r="L828" t="str">
        <f ca="1"/>
        <v>Photochemical Ozone Formation (POF) production impact, in kilograms of non-methane volatile organic compounds equivalent (kg NMVOC - eq), for a gram of the ingredient</v>
      </c>
      <c r="M828">
        <f ca="1"/>
        <v>0</v>
      </c>
      <c r="N828" t="str">
        <f ca="1"/>
        <v>Validated</v>
      </c>
      <c r="O828">
        <f>Feuil1!$B$1</f>
        <v>20230823</v>
      </c>
      <c r="P828" t="str">
        <f ca="1">VLOOKUP(F828,Feuil1!$A$13:$D$33,2,FALSE)</f>
        <v>Validated</v>
      </c>
      <c r="Q828" t="str">
        <f ca="1">VLOOKUP(F828,Feuil1!$A$13:$D$33,3,FALSE)</f>
        <v>Mourad B</v>
      </c>
      <c r="R828" t="str">
        <f ca="1">VLOOKUP(F828,Feuil1!$A$13:$D$33,4,FALSE)</f>
        <v>Arnaud H</v>
      </c>
      <c r="W828" t="str">
        <f ca="1">_xlfn.XLOOKUP(A828,SDDS!A:A,SDDS!G:G,FALSE)</f>
        <v>fgi_formula_environmental_impact_factors</v>
      </c>
      <c r="X828">
        <f ca="1">_xlfn.XLOOKUP(A828,SDDS!A:A,SDDS!H:H,FALSE)</f>
        <v>0</v>
      </c>
      <c r="Y828">
        <f ca="1">_xlfn.XLOOKUP(A828,SDDS!A:A,SDDS!I:I,FALSE)</f>
        <v>0</v>
      </c>
      <c r="Z828">
        <f ca="1">_xlfn.XLOOKUP(A828,SDDS!A:A,SDDS!J:J,FALSE)</f>
        <v>0</v>
      </c>
      <c r="AA828">
        <f ca="1">_xlfn.XLOOKUP(A828,SDDS!A:A,SDDS!K:K,FALSE)</f>
        <v>0</v>
      </c>
      <c r="AD828" t="str">
        <f ca="1">_xlfn.XLOOKUP(A828,'Extract Diagnostic'!A:A,'Extract Diagnostic'!L:L,"0")</f>
        <v>LICENSE TO OPERATE</v>
      </c>
      <c r="AE828" t="str">
        <f ca="1">_xlfn.XLOOKUP(A828,'Extract Diagnostic'!A:A,'Extract Diagnostic'!M:M,"0")</f>
        <v>LOW</v>
      </c>
      <c r="AF828" t="str">
        <f ca="1">_xlfn.XLOOKUP(A828,'Extract Diagnostic'!A:A,'Extract Diagnostic'!N:N,"0")</f>
        <v>LOW</v>
      </c>
      <c r="AG828" t="str">
        <f ca="1">_xlfn.XLOOKUP(A828,'Extract Diagnostic'!A:A,'Extract Diagnostic'!X:X,"0")</f>
        <v>HIGH</v>
      </c>
      <c r="AH828" t="str">
        <f ca="1">_xlfn.XLOOKUP(A828,'Extract Diagnostic'!A:A,'Extract Diagnostic'!Y:Y,"0")</f>
        <v>HIGH</v>
      </c>
      <c r="AI828" t="str">
        <f ca="1">_xlfn.XLOOKUP(A828,'Extract Diagnostic'!A:A,'Extract Diagnostic'!Z:Z,"0")</f>
        <v>-</v>
      </c>
    </row>
    <row r="829" spans="1:35" x14ac:dyDescent="0.35">
      <c r="A829" t="str">
        <f t="shared" ca="1" si="21"/>
        <v>MD Formula General InformationFGI - Formula Environmental Impact FactorsPhotochemical Ozone Formation - Use Footprint per dose</v>
      </c>
      <c r="B829" t="str">
        <f ca="1"/>
        <v>IR4</v>
      </c>
      <c r="C829" t="str">
        <f ca="1"/>
        <v>MT8-JNY-WWN-IR4</v>
      </c>
      <c r="D829" t="str">
        <f ca="1"/>
        <v>Research &amp; Innovation</v>
      </c>
      <c r="E829" t="str">
        <f ca="1"/>
        <v>Formula</v>
      </c>
      <c r="F829" t="str">
        <f ca="1"/>
        <v>MD Formula General Information</v>
      </c>
      <c r="G829" t="str">
        <f ca="1"/>
        <v>FGI - Formula Environmental Impact Factors</v>
      </c>
      <c r="H82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29" t="str">
        <f ca="1"/>
        <v>Photochemical Ozone Formation - Use Footprint per dose [FGI]</v>
      </c>
      <c r="J829" t="str">
        <f ca="1"/>
        <v>Photochemical Ozone Formation - Use Footprint per dose</v>
      </c>
      <c r="K829" t="str">
        <f ca="1"/>
        <v>FGI</v>
      </c>
      <c r="L829" t="str">
        <f ca="1"/>
        <v>Photochemical Ozone Formation (POF) use footprint per dose of the ingredient</v>
      </c>
      <c r="M829">
        <f ca="1"/>
        <v>0</v>
      </c>
      <c r="N829" t="str">
        <f ca="1"/>
        <v>Validated</v>
      </c>
      <c r="O829">
        <f>Feuil1!$B$1</f>
        <v>20230823</v>
      </c>
      <c r="P829" t="str">
        <f ca="1">VLOOKUP(F829,Feuil1!$A$13:$D$33,2,FALSE)</f>
        <v>Validated</v>
      </c>
      <c r="Q829" t="str">
        <f ca="1">VLOOKUP(F829,Feuil1!$A$13:$D$33,3,FALSE)</f>
        <v>Mourad B</v>
      </c>
      <c r="R829" t="str">
        <f ca="1">VLOOKUP(F829,Feuil1!$A$13:$D$33,4,FALSE)</f>
        <v>Arnaud H</v>
      </c>
      <c r="W829" t="str">
        <f ca="1">_xlfn.XLOOKUP(A829,SDDS!A:A,SDDS!G:G,FALSE)</f>
        <v>fgi_formula_environmental_impact_factors</v>
      </c>
      <c r="X829" t="str">
        <f ca="1">_xlfn.XLOOKUP(A829,SDDS!A:A,SDDS!H:H,FALSE)</f>
        <v>photochemical_ozone_formation_use_footprint_1dose</v>
      </c>
      <c r="Y829">
        <f ca="1">_xlfn.XLOOKUP(A829,SDDS!A:A,SDDS!I:I,FALSE)</f>
        <v>0</v>
      </c>
      <c r="Z829">
        <f ca="1">_xlfn.XLOOKUP(A829,SDDS!A:A,SDDS!J:J,FALSE)</f>
        <v>0</v>
      </c>
      <c r="AA829">
        <f ca="1">_xlfn.XLOOKUP(A829,SDDS!A:A,SDDS!K:K,FALSE)</f>
        <v>0</v>
      </c>
      <c r="AD829" t="str">
        <f ca="1">_xlfn.XLOOKUP(A829,'Extract Diagnostic'!A:A,'Extract Diagnostic'!L:L,"0")</f>
        <v>LICENSE TO OPERATE</v>
      </c>
      <c r="AE829" t="str">
        <f ca="1">_xlfn.XLOOKUP(A829,'Extract Diagnostic'!A:A,'Extract Diagnostic'!M:M,"0")</f>
        <v>LOW</v>
      </c>
      <c r="AF829" t="str">
        <f ca="1">_xlfn.XLOOKUP(A829,'Extract Diagnostic'!A:A,'Extract Diagnostic'!N:N,"0")</f>
        <v>LOW</v>
      </c>
      <c r="AG829" t="str">
        <f ca="1">_xlfn.XLOOKUP(A829,'Extract Diagnostic'!A:A,'Extract Diagnostic'!X:X,"0")</f>
        <v>HIGH</v>
      </c>
      <c r="AH829" t="str">
        <f ca="1">_xlfn.XLOOKUP(A829,'Extract Diagnostic'!A:A,'Extract Diagnostic'!Y:Y,"0")</f>
        <v>HIGH</v>
      </c>
      <c r="AI829" t="str">
        <f ca="1">_xlfn.XLOOKUP(A829,'Extract Diagnostic'!A:A,'Extract Diagnostic'!Z:Z,"0")</f>
        <v>-</v>
      </c>
    </row>
    <row r="830" spans="1:35" x14ac:dyDescent="0.35">
      <c r="A830" t="str">
        <f t="shared" ca="1" si="21"/>
        <v>MD Formula General InformationFGI - Formula Environmental Impact FactorsPhotochemical Ozone Formation - Use Footprint per gram</v>
      </c>
      <c r="B830" t="str">
        <f ca="1"/>
        <v>JY7</v>
      </c>
      <c r="C830" t="str">
        <f ca="1"/>
        <v>MT8-JNY-WWN-JY7</v>
      </c>
      <c r="D830" t="str">
        <f ca="1"/>
        <v>Research &amp; Innovation</v>
      </c>
      <c r="E830" t="str">
        <f ca="1"/>
        <v>Formula</v>
      </c>
      <c r="F830" t="str">
        <f ca="1"/>
        <v>MD Formula General Information</v>
      </c>
      <c r="G830" t="str">
        <f ca="1"/>
        <v>FGI - Formula Environmental Impact Factors</v>
      </c>
      <c r="H83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30" t="str">
        <f ca="1"/>
        <v>Photochemical Ozone Formation - Use Footprint per gram [FGI]</v>
      </c>
      <c r="J830" t="str">
        <f ca="1"/>
        <v>Photochemical Ozone Formation - Use Footprint per gram</v>
      </c>
      <c r="K830" t="str">
        <f ca="1"/>
        <v>FGI</v>
      </c>
      <c r="L830" t="str">
        <f ca="1"/>
        <v>Photochemical Ozone Formation (POF) use footprint per gram of the ingredient</v>
      </c>
      <c r="M830">
        <f ca="1"/>
        <v>0</v>
      </c>
      <c r="N830" t="str">
        <f ca="1"/>
        <v>Validated</v>
      </c>
      <c r="O830">
        <f>Feuil1!$B$1</f>
        <v>20230823</v>
      </c>
      <c r="P830" t="str">
        <f ca="1">VLOOKUP(F830,Feuil1!$A$13:$D$33,2,FALSE)</f>
        <v>Validated</v>
      </c>
      <c r="Q830" t="str">
        <f ca="1">VLOOKUP(F830,Feuil1!$A$13:$D$33,3,FALSE)</f>
        <v>Mourad B</v>
      </c>
      <c r="R830" t="str">
        <f ca="1">VLOOKUP(F830,Feuil1!$A$13:$D$33,4,FALSE)</f>
        <v>Arnaud H</v>
      </c>
      <c r="W830" t="str">
        <f ca="1">_xlfn.XLOOKUP(A830,SDDS!A:A,SDDS!G:G,FALSE)</f>
        <v>fgi_formula_environmental_impact_factors</v>
      </c>
      <c r="X830">
        <f ca="1">_xlfn.XLOOKUP(A830,SDDS!A:A,SDDS!H:H,FALSE)</f>
        <v>0</v>
      </c>
      <c r="Y830">
        <f ca="1">_xlfn.XLOOKUP(A830,SDDS!A:A,SDDS!I:I,FALSE)</f>
        <v>0</v>
      </c>
      <c r="Z830">
        <f ca="1">_xlfn.XLOOKUP(A830,SDDS!A:A,SDDS!J:J,FALSE)</f>
        <v>0</v>
      </c>
      <c r="AA830">
        <f ca="1">_xlfn.XLOOKUP(A830,SDDS!A:A,SDDS!K:K,FALSE)</f>
        <v>0</v>
      </c>
      <c r="AD830" t="str">
        <f ca="1">_xlfn.XLOOKUP(A830,'Extract Diagnostic'!A:A,'Extract Diagnostic'!L:L,"0")</f>
        <v>LICENSE TO OPERATE</v>
      </c>
      <c r="AE830" t="str">
        <f ca="1">_xlfn.XLOOKUP(A830,'Extract Diagnostic'!A:A,'Extract Diagnostic'!M:M,"0")</f>
        <v>LOW</v>
      </c>
      <c r="AF830" t="str">
        <f ca="1">_xlfn.XLOOKUP(A830,'Extract Diagnostic'!A:A,'Extract Diagnostic'!N:N,"0")</f>
        <v>LOW</v>
      </c>
      <c r="AG830" t="str">
        <f ca="1">_xlfn.XLOOKUP(A830,'Extract Diagnostic'!A:A,'Extract Diagnostic'!X:X,"0")</f>
        <v>HIGH</v>
      </c>
      <c r="AH830" t="str">
        <f ca="1">_xlfn.XLOOKUP(A830,'Extract Diagnostic'!A:A,'Extract Diagnostic'!Y:Y,"0")</f>
        <v>HIGH</v>
      </c>
      <c r="AI830" t="str">
        <f ca="1">_xlfn.XLOOKUP(A830,'Extract Diagnostic'!A:A,'Extract Diagnostic'!Z:Z,"0")</f>
        <v>-</v>
      </c>
    </row>
    <row r="831" spans="1:35" x14ac:dyDescent="0.35">
      <c r="A831" t="str">
        <f t="shared" ca="1" si="21"/>
        <v>MD Formula General InformationFGI - Formula Environmental Impact FactorsPhotochemical Ozone Formation - Weighting Coefficient</v>
      </c>
      <c r="B831" t="str">
        <f ca="1"/>
        <v>T6U</v>
      </c>
      <c r="C831" t="str">
        <f ca="1"/>
        <v>MT8-JNY-WWN-T6U</v>
      </c>
      <c r="D831" t="str">
        <f ca="1"/>
        <v>Research &amp; Innovation</v>
      </c>
      <c r="E831" t="str">
        <f ca="1"/>
        <v>Formula</v>
      </c>
      <c r="F831" t="str">
        <f ca="1"/>
        <v>MD Formula General Information</v>
      </c>
      <c r="G831" t="str">
        <f ca="1"/>
        <v>FGI - Formula Environmental Impact Factors</v>
      </c>
      <c r="H83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831" t="str">
        <f ca="1"/>
        <v>Photochemical Ozone Formation - Weighting Coefficient [FGI]</v>
      </c>
      <c r="J831" t="str">
        <f ca="1"/>
        <v>Photochemical Ozone Formation - Weighting Coefficient</v>
      </c>
      <c r="K831" t="str">
        <f ca="1"/>
        <v>FGI</v>
      </c>
      <c r="L831" t="str">
        <f ca="1"/>
        <v>Photochemical Ozone Formation (POF) weighting coefficient</v>
      </c>
      <c r="M831">
        <f ca="1"/>
        <v>0</v>
      </c>
      <c r="N831" t="str">
        <f ca="1"/>
        <v>Validated</v>
      </c>
      <c r="O831">
        <f>Feuil1!$B$1</f>
        <v>20230823</v>
      </c>
      <c r="P831" t="str">
        <f ca="1">VLOOKUP(F831,Feuil1!$A$13:$D$33,2,FALSE)</f>
        <v>Validated</v>
      </c>
      <c r="Q831" t="str">
        <f ca="1">VLOOKUP(F831,Feuil1!$A$13:$D$33,3,FALSE)</f>
        <v>Mourad B</v>
      </c>
      <c r="R831" t="str">
        <f ca="1">VLOOKUP(F831,Feuil1!$A$13:$D$33,4,FALSE)</f>
        <v>Arnaud H</v>
      </c>
      <c r="W831" t="str">
        <f ca="1">_xlfn.XLOOKUP(A831,SDDS!A:A,SDDS!G:G,FALSE)</f>
        <v>fgi_formula_environmental_impact_factors</v>
      </c>
      <c r="X831">
        <f ca="1">_xlfn.XLOOKUP(A831,SDDS!A:A,SDDS!H:H,FALSE)</f>
        <v>0</v>
      </c>
      <c r="Y831">
        <f ca="1">_xlfn.XLOOKUP(A831,SDDS!A:A,SDDS!I:I,FALSE)</f>
        <v>0</v>
      </c>
      <c r="Z831">
        <f ca="1">_xlfn.XLOOKUP(A831,SDDS!A:A,SDDS!J:J,FALSE)</f>
        <v>0</v>
      </c>
      <c r="AA831">
        <f ca="1">_xlfn.XLOOKUP(A831,SDDS!A:A,SDDS!K:K,FALSE)</f>
        <v>0</v>
      </c>
      <c r="AD831" t="str">
        <f ca="1">_xlfn.XLOOKUP(A831,'Extract Diagnostic'!A:A,'Extract Diagnostic'!L:L,"0")</f>
        <v>LICENSE TO OPERATE</v>
      </c>
      <c r="AE831" t="str">
        <f ca="1">_xlfn.XLOOKUP(A831,'Extract Diagnostic'!A:A,'Extract Diagnostic'!M:M,"0")</f>
        <v>LOW</v>
      </c>
      <c r="AF831" t="str">
        <f ca="1">_xlfn.XLOOKUP(A831,'Extract Diagnostic'!A:A,'Extract Diagnostic'!N:N,"0")</f>
        <v>LOW</v>
      </c>
      <c r="AG831" t="str">
        <f ca="1">_xlfn.XLOOKUP(A831,'Extract Diagnostic'!A:A,'Extract Diagnostic'!X:X,"0")</f>
        <v>HIGH</v>
      </c>
      <c r="AH831" t="str">
        <f ca="1">_xlfn.XLOOKUP(A831,'Extract Diagnostic'!A:A,'Extract Diagnostic'!Y:Y,"0")</f>
        <v>HIGH</v>
      </c>
      <c r="AI831" t="str">
        <f ca="1">_xlfn.XLOOKUP(A831,'Extract Diagnostic'!A:A,'Extract Diagnostic'!Z:Z,"0")</f>
        <v>-</v>
      </c>
    </row>
    <row r="832" spans="1:35" x14ac:dyDescent="0.35">
      <c r="A832" t="str">
        <f t="shared" ca="1" si="21"/>
        <v>MD Formula General InformationFGI - Formula Regulatory characteristicsPhotoprotection Flag</v>
      </c>
      <c r="B832" t="str">
        <f ca="1"/>
        <v>66M</v>
      </c>
      <c r="C832" t="str">
        <f ca="1"/>
        <v>MT8-JNY-OJV-66M</v>
      </c>
      <c r="D832" t="str">
        <f ca="1"/>
        <v>Research &amp; Innovation</v>
      </c>
      <c r="E832" t="str">
        <f ca="1"/>
        <v>Formula</v>
      </c>
      <c r="F832" t="str">
        <f ca="1"/>
        <v>MD Formula General Information</v>
      </c>
      <c r="G832" t="str">
        <f ca="1"/>
        <v>FGI - Formula Regulatory characteristics</v>
      </c>
      <c r="H832" t="str">
        <f ca="1"/>
        <v xml:space="preserve">Properties of formula that determine its compliance with regulatory requirements or standards. </v>
      </c>
      <c r="I832" t="str">
        <f ca="1"/>
        <v>Photoprotection Flag [FGI]</v>
      </c>
      <c r="J832" t="str">
        <f ca="1"/>
        <v>Photoprotection Flag</v>
      </c>
      <c r="K832" t="str">
        <f ca="1"/>
        <v>FGI</v>
      </c>
      <c r="L832" t="str">
        <f ca="1"/>
        <v>If the formula requires a photoprotection index</v>
      </c>
      <c r="M832">
        <f ca="1"/>
        <v>0</v>
      </c>
      <c r="N832" t="str">
        <f ca="1"/>
        <v>Validated</v>
      </c>
      <c r="O832">
        <f>Feuil1!$B$1</f>
        <v>20230823</v>
      </c>
      <c r="P832" t="str">
        <f ca="1">VLOOKUP(F832,Feuil1!$A$13:$D$33,2,FALSE)</f>
        <v>Validated</v>
      </c>
      <c r="Q832" t="str">
        <f ca="1">VLOOKUP(F832,Feuil1!$A$13:$D$33,3,FALSE)</f>
        <v>Mourad B</v>
      </c>
      <c r="R832" t="str">
        <f ca="1">VLOOKUP(F832,Feuil1!$A$13:$D$33,4,FALSE)</f>
        <v>Arnaud H</v>
      </c>
      <c r="W832" t="str">
        <f ca="1">_xlfn.XLOOKUP(A832,SDDS!A:A,SDDS!G:G,FALSE)</f>
        <v>fgi_formula_regulatory_characteristics</v>
      </c>
      <c r="X832">
        <f ca="1">_xlfn.XLOOKUP(A832,SDDS!A:A,SDDS!H:H,FALSE)</f>
        <v>0</v>
      </c>
      <c r="Y832">
        <f ca="1">_xlfn.XLOOKUP(A832,SDDS!A:A,SDDS!I:I,FALSE)</f>
        <v>0</v>
      </c>
      <c r="Z832">
        <f ca="1">_xlfn.XLOOKUP(A832,SDDS!A:A,SDDS!J:J,FALSE)</f>
        <v>0</v>
      </c>
      <c r="AA832">
        <f ca="1">_xlfn.XLOOKUP(A832,SDDS!A:A,SDDS!K:K,FALSE)</f>
        <v>0</v>
      </c>
      <c r="AD832" t="str">
        <f ca="1">_xlfn.XLOOKUP(A832,'Extract Diagnostic'!A:A,'Extract Diagnostic'!L:L,"0")</f>
        <v>LICENSE TO OPERATE</v>
      </c>
      <c r="AE832" t="str">
        <f ca="1">_xlfn.XLOOKUP(A832,'Extract Diagnostic'!A:A,'Extract Diagnostic'!M:M,"0")</f>
        <v>LICENSE TO OPERATE</v>
      </c>
      <c r="AF832" t="str">
        <f ca="1">_xlfn.XLOOKUP(A832,'Extract Diagnostic'!A:A,'Extract Diagnostic'!N:N,"0")</f>
        <v>LICENSE TO OPERATE</v>
      </c>
      <c r="AG832" t="str">
        <f ca="1">_xlfn.XLOOKUP(A832,'Extract Diagnostic'!A:A,'Extract Diagnostic'!X:X,"0")</f>
        <v>HIGH</v>
      </c>
      <c r="AH832" t="str">
        <f ca="1">_xlfn.XLOOKUP(A832,'Extract Diagnostic'!A:A,'Extract Diagnostic'!Y:Y,"0")</f>
        <v>HIGH</v>
      </c>
      <c r="AI832" t="str">
        <f ca="1">_xlfn.XLOOKUP(A832,'Extract Diagnostic'!A:A,'Extract Diagnostic'!Z:Z,"0")</f>
        <v>HIGH</v>
      </c>
    </row>
    <row r="833" spans="1:35" hidden="1" x14ac:dyDescent="0.35">
      <c r="A833" t="str">
        <f t="shared" ca="1" si="21"/>
        <v>SocleSOC - Socle Process Pilot Demi-GrandPILOT - Comment</v>
      </c>
      <c r="B833" t="str">
        <f ca="1"/>
        <v>BK5</v>
      </c>
      <c r="C833" t="str">
        <f ca="1"/>
        <v>MT8-X5G-ADX-BK5</v>
      </c>
      <c r="D833" t="str">
        <f ca="1"/>
        <v>Research &amp; Innovation</v>
      </c>
      <c r="E833" t="str">
        <f ca="1"/>
        <v>Formula</v>
      </c>
      <c r="F833" t="str">
        <f ca="1"/>
        <v>Socle</v>
      </c>
      <c r="G833" t="str">
        <f ca="1"/>
        <v>SOC - Socle Process Pilot Demi-Grand</v>
      </c>
      <c r="H833" t="str">
        <f ca="1"/>
        <v>Information given by DG (Demi Grand - Adv Research) or the pilot (DGO) on the socle upscaling</v>
      </c>
      <c r="I833" t="str">
        <f ca="1"/>
        <v>PILOT - Comment [SOC]</v>
      </c>
      <c r="J833" t="str">
        <f ca="1"/>
        <v>PILOT - Comment</v>
      </c>
      <c r="K833" t="str">
        <f ca="1"/>
        <v>SOC</v>
      </c>
      <c r="L833" t="str">
        <f ca="1"/>
        <v>Values = YES, NO</v>
      </c>
      <c r="M833">
        <f ca="1"/>
        <v>0</v>
      </c>
      <c r="N833" t="str">
        <f ca="1"/>
        <v>Validated</v>
      </c>
      <c r="W833" s="4">
        <v>0</v>
      </c>
      <c r="X833" s="4">
        <v>0</v>
      </c>
      <c r="Y833" s="4">
        <v>0</v>
      </c>
      <c r="Z833" s="4">
        <v>0</v>
      </c>
      <c r="AA833">
        <v>0</v>
      </c>
    </row>
    <row r="834" spans="1:35" hidden="1" x14ac:dyDescent="0.35">
      <c r="A834" t="str">
        <f t="shared" ca="1" si="21"/>
        <v>SocleSOC - Socle Process Pilot Demi-GrandPILOT - Leader Formula Code for Process Pilot Demi-Grand</v>
      </c>
      <c r="B834" t="str">
        <f ca="1"/>
        <v>SD3</v>
      </c>
      <c r="C834" t="str">
        <f ca="1"/>
        <v>MT8-X5G-ADX-SD3</v>
      </c>
      <c r="D834" t="str">
        <f ca="1"/>
        <v>Research &amp; Innovation</v>
      </c>
      <c r="E834" t="str">
        <f ca="1"/>
        <v>Formula</v>
      </c>
      <c r="F834" t="str">
        <f ca="1"/>
        <v>Socle</v>
      </c>
      <c r="G834" t="str">
        <f ca="1"/>
        <v>SOC - Socle Process Pilot Demi-Grand</v>
      </c>
      <c r="H834" t="str">
        <f ca="1"/>
        <v>Information given by DG (Demi Grand - Adv Research) or the pilot (DGO) on the socle upscaling</v>
      </c>
      <c r="I834" t="str">
        <f ca="1"/>
        <v>PILOT - Leader Formula Code for Process Pilot Demi-Grand [SOC]</v>
      </c>
      <c r="J834" t="str">
        <f ca="1"/>
        <v>PILOT - Leader Formula Code for Process Pilot Demi-Grand</v>
      </c>
      <c r="K834" t="str">
        <f ca="1"/>
        <v>SOC</v>
      </c>
      <c r="L834" t="str">
        <f ca="1"/>
        <v>Formula code of leader formula</v>
      </c>
      <c r="M834">
        <f ca="1"/>
        <v>0</v>
      </c>
      <c r="N834" t="str">
        <f ca="1"/>
        <v>Validated</v>
      </c>
      <c r="W834" s="4">
        <v>0</v>
      </c>
      <c r="X834" s="4">
        <v>0</v>
      </c>
      <c r="Y834" s="4">
        <v>0</v>
      </c>
      <c r="Z834" s="4">
        <v>0</v>
      </c>
      <c r="AA834">
        <v>0</v>
      </c>
    </row>
    <row r="835" spans="1:35" hidden="1" x14ac:dyDescent="0.35">
      <c r="A835" t="str">
        <f t="shared" ref="A835:A898" ca="1" si="22">F835&amp;G835&amp;J835</f>
        <v>SocleSOC - Socle Process Pilot Demi-GrandPILOT - Process assessment Code</v>
      </c>
      <c r="B835" t="str">
        <f ca="1"/>
        <v>41P</v>
      </c>
      <c r="C835" t="str">
        <f ca="1"/>
        <v>MT8-X5G-ADX-41P</v>
      </c>
      <c r="D835" t="str">
        <f ca="1"/>
        <v>Research &amp; Innovation</v>
      </c>
      <c r="E835" t="str">
        <f ca="1"/>
        <v>Formula</v>
      </c>
      <c r="F835" t="str">
        <f ca="1"/>
        <v>Socle</v>
      </c>
      <c r="G835" t="str">
        <f ca="1"/>
        <v>SOC - Socle Process Pilot Demi-Grand</v>
      </c>
      <c r="H835" t="str">
        <f ca="1"/>
        <v>Information given by DG (Demi Grand - Adv Research) or the pilot (DGO) on the socle upscaling</v>
      </c>
      <c r="I835" t="str">
        <f ca="1"/>
        <v>PILOT - Process assessment Code [SOC]</v>
      </c>
      <c r="J835" t="str">
        <f ca="1"/>
        <v>PILOT - Process assessment Code</v>
      </c>
      <c r="K835" t="str">
        <f ca="1"/>
        <v>SOC</v>
      </c>
      <c r="L835" t="str">
        <f ca="1"/>
        <v>Technical Id - PILOT - Process assessment Code</v>
      </c>
      <c r="M835">
        <f ca="1"/>
        <v>0</v>
      </c>
      <c r="N835" t="str">
        <f ca="1"/>
        <v>Validated</v>
      </c>
      <c r="W835" s="4">
        <v>0</v>
      </c>
      <c r="X835" s="4">
        <v>0</v>
      </c>
      <c r="Y835" s="4">
        <v>0</v>
      </c>
      <c r="Z835" s="4">
        <v>0</v>
      </c>
      <c r="AA835">
        <v>0</v>
      </c>
    </row>
    <row r="836" spans="1:35" hidden="1" x14ac:dyDescent="0.35">
      <c r="A836" t="str">
        <f t="shared" ca="1" si="22"/>
        <v>SocleSOC - Socle Process Pilot Demi-GrandPILOT - Process assessment comment</v>
      </c>
      <c r="B836" t="str">
        <f ca="1"/>
        <v>1EQ</v>
      </c>
      <c r="C836" t="str">
        <f ca="1"/>
        <v>MT8-X5G-ADX-1EQ</v>
      </c>
      <c r="D836" t="str">
        <f ca="1"/>
        <v>Research &amp; Innovation</v>
      </c>
      <c r="E836" t="str">
        <f ca="1"/>
        <v>Formula</v>
      </c>
      <c r="F836" t="str">
        <f ca="1"/>
        <v>Socle</v>
      </c>
      <c r="G836" t="str">
        <f ca="1"/>
        <v>SOC - Socle Process Pilot Demi-Grand</v>
      </c>
      <c r="H836" t="str">
        <f ca="1"/>
        <v>Information given by DG (Demi Grand - Adv Research) or the pilot (DGO) on the socle upscaling</v>
      </c>
      <c r="I836" t="str">
        <f ca="1"/>
        <v>PILOT - Process assessment comment [SOC]</v>
      </c>
      <c r="J836" t="str">
        <f ca="1"/>
        <v>PILOT - Process assessment comment</v>
      </c>
      <c r="K836" t="str">
        <f ca="1"/>
        <v>SOC</v>
      </c>
      <c r="L836" t="str">
        <f ca="1"/>
        <v>Comment on validation process</v>
      </c>
      <c r="M836">
        <f ca="1"/>
        <v>0</v>
      </c>
      <c r="N836" t="str">
        <f ca="1"/>
        <v>Validated</v>
      </c>
      <c r="W836" s="4">
        <v>0</v>
      </c>
      <c r="X836" s="4">
        <v>0</v>
      </c>
      <c r="Y836" s="4">
        <v>0</v>
      </c>
      <c r="Z836" s="4">
        <v>0</v>
      </c>
      <c r="AA836">
        <v>0</v>
      </c>
    </row>
    <row r="837" spans="1:35" hidden="1" x14ac:dyDescent="0.35">
      <c r="A837" t="str">
        <f t="shared" ca="1" si="22"/>
        <v>SocleSOC - Socle Process Pilot Demi-GrandPILOT - Process assessment Name</v>
      </c>
      <c r="B837" t="str">
        <f ca="1"/>
        <v>33Y</v>
      </c>
      <c r="C837" t="str">
        <f ca="1"/>
        <v>MT8-X5G-ADX-33Y</v>
      </c>
      <c r="D837" t="str">
        <f ca="1"/>
        <v>Research &amp; Innovation</v>
      </c>
      <c r="E837" t="str">
        <f ca="1"/>
        <v>Formula</v>
      </c>
      <c r="F837" t="str">
        <f ca="1"/>
        <v>Socle</v>
      </c>
      <c r="G837" t="str">
        <f ca="1"/>
        <v>SOC - Socle Process Pilot Demi-Grand</v>
      </c>
      <c r="H837" t="str">
        <f ca="1"/>
        <v>Information given by DG (Demi Grand - Adv Research) or the pilot (DGO) on the socle upscaling</v>
      </c>
      <c r="I837" t="str">
        <f ca="1"/>
        <v>PILOT - Process assessment Name [SOC]</v>
      </c>
      <c r="J837" t="str">
        <f ca="1"/>
        <v>PILOT - Process assessment Name</v>
      </c>
      <c r="K837" t="str">
        <f ca="1"/>
        <v>SOC</v>
      </c>
      <c r="L837" t="str">
        <f ca="1"/>
        <v>Validation process on 5 levels</v>
      </c>
      <c r="M837">
        <f ca="1"/>
        <v>0</v>
      </c>
      <c r="N837" t="str">
        <f ca="1"/>
        <v>Validated</v>
      </c>
      <c r="W837" s="4">
        <v>0</v>
      </c>
      <c r="X837" s="4">
        <v>0</v>
      </c>
      <c r="Y837" s="4">
        <v>0</v>
      </c>
      <c r="Z837" s="4">
        <v>0</v>
      </c>
      <c r="AA837">
        <v>0</v>
      </c>
    </row>
    <row r="838" spans="1:35" hidden="1" x14ac:dyDescent="0.35">
      <c r="A838" t="str">
        <f t="shared" ca="1" si="22"/>
        <v>SocleSOC - Socle Process Pilot Demi-GrandPILOT - Sensitive to scale-up and Equipment change Flag</v>
      </c>
      <c r="B838" t="str">
        <f ca="1"/>
        <v>Y29</v>
      </c>
      <c r="C838" t="str">
        <f ca="1"/>
        <v>MT8-X5G-ADX-Y29</v>
      </c>
      <c r="D838" t="str">
        <f ca="1"/>
        <v>Research &amp; Innovation</v>
      </c>
      <c r="E838" t="str">
        <f ca="1"/>
        <v>Formula</v>
      </c>
      <c r="F838" t="str">
        <f ca="1"/>
        <v>Socle</v>
      </c>
      <c r="G838" t="str">
        <f ca="1"/>
        <v>SOC - Socle Process Pilot Demi-Grand</v>
      </c>
      <c r="H838" t="str">
        <f ca="1"/>
        <v>Information given by DG (Demi Grand - Adv Research) or the pilot (DGO) on the socle upscaling</v>
      </c>
      <c r="I838" t="str">
        <f ca="1"/>
        <v>PILOT - Sensitive to scale-up and Equipment change Flag [SOC]</v>
      </c>
      <c r="J838" t="str">
        <f ca="1"/>
        <v>PILOT - Sensitive to scale-up and Equipment change Flag</v>
      </c>
      <c r="K838" t="str">
        <f ca="1"/>
        <v>SOC</v>
      </c>
      <c r="L838" t="str">
        <f ca="1"/>
        <v xml:space="preserve">Process satisfying plant target on 5 axis: Quality, Safety/ ergonomics, Performance, Cleaning and Losses </v>
      </c>
      <c r="M838">
        <f ca="1"/>
        <v>0</v>
      </c>
      <c r="N838" t="str">
        <f ca="1"/>
        <v>Validated</v>
      </c>
      <c r="W838" s="4">
        <v>0</v>
      </c>
      <c r="X838" s="4">
        <v>0</v>
      </c>
      <c r="Y838" s="4">
        <v>0</v>
      </c>
      <c r="Z838" s="4">
        <v>0</v>
      </c>
      <c r="AA838">
        <v>0</v>
      </c>
    </row>
    <row r="839" spans="1:35" hidden="1" x14ac:dyDescent="0.35">
      <c r="A839" t="str">
        <f t="shared" ca="1" si="22"/>
        <v>SocleSOC - Socle Process Pilot Demi-GrandPILOT - Winner process Code</v>
      </c>
      <c r="B839" t="str">
        <f ca="1"/>
        <v>41N</v>
      </c>
      <c r="C839" t="str">
        <f ca="1"/>
        <v>MT8-X5G-ADX-41N</v>
      </c>
      <c r="D839" t="str">
        <f ca="1"/>
        <v>Research &amp; Innovation</v>
      </c>
      <c r="E839" t="str">
        <f ca="1"/>
        <v>Formula</v>
      </c>
      <c r="F839" t="str">
        <f ca="1"/>
        <v>Socle</v>
      </c>
      <c r="G839" t="str">
        <f ca="1"/>
        <v>SOC - Socle Process Pilot Demi-Grand</v>
      </c>
      <c r="H839" t="str">
        <f ca="1"/>
        <v>Information given by DG (Demi Grand - Adv Research) or the pilot (DGO) on the socle upscaling</v>
      </c>
      <c r="I839" t="str">
        <f ca="1"/>
        <v>PILOT - Winner process Code [SOC]</v>
      </c>
      <c r="J839" t="str">
        <f ca="1"/>
        <v>PILOT - Winner process Code</v>
      </c>
      <c r="K839" t="str">
        <f ca="1"/>
        <v>SOC</v>
      </c>
      <c r="L839" t="str">
        <f ca="1"/>
        <v>Technical Id - PILOT - Winner process Code</v>
      </c>
      <c r="M839">
        <f ca="1"/>
        <v>0</v>
      </c>
      <c r="N839" t="str">
        <f ca="1"/>
        <v>Validated</v>
      </c>
      <c r="W839" s="4">
        <v>0</v>
      </c>
      <c r="X839" s="4">
        <v>0</v>
      </c>
      <c r="Y839" s="4">
        <v>0</v>
      </c>
      <c r="Z839" s="4">
        <v>0</v>
      </c>
      <c r="AA839">
        <v>0</v>
      </c>
    </row>
    <row r="840" spans="1:35" hidden="1" x14ac:dyDescent="0.35">
      <c r="A840" t="str">
        <f t="shared" ca="1" si="22"/>
        <v>SocleSOC - Socle Process Pilot Demi-GrandPILOT - Winner process Name</v>
      </c>
      <c r="B840" t="str">
        <f ca="1"/>
        <v>JP3</v>
      </c>
      <c r="C840" t="str">
        <f ca="1"/>
        <v>MT8-X5G-ADX-JP3</v>
      </c>
      <c r="D840" t="str">
        <f ca="1"/>
        <v>Research &amp; Innovation</v>
      </c>
      <c r="E840" t="str">
        <f ca="1"/>
        <v>Formula</v>
      </c>
      <c r="F840" t="str">
        <f ca="1"/>
        <v>Socle</v>
      </c>
      <c r="G840" t="str">
        <f ca="1"/>
        <v>SOC - Socle Process Pilot Demi-Grand</v>
      </c>
      <c r="H840" t="str">
        <f ca="1"/>
        <v>Information given by DG (Demi Grand - Adv Research) or the pilot (DGO) on the socle upscaling</v>
      </c>
      <c r="I840" t="str">
        <f ca="1"/>
        <v>PILOT - Winner process Name [SOC]</v>
      </c>
      <c r="J840" t="str">
        <f ca="1"/>
        <v>PILOT - Winner process Name</v>
      </c>
      <c r="K840" t="str">
        <f ca="1"/>
        <v>SOC</v>
      </c>
      <c r="L840" t="str">
        <f ca="1"/>
        <v>4 levels of validation</v>
      </c>
      <c r="M840">
        <f ca="1"/>
        <v>0</v>
      </c>
      <c r="N840" t="str">
        <f ca="1"/>
        <v>Validated</v>
      </c>
      <c r="W840" s="4">
        <v>0</v>
      </c>
      <c r="X840" s="4">
        <v>0</v>
      </c>
      <c r="Y840" s="4">
        <v>0</v>
      </c>
      <c r="Z840" s="4">
        <v>0</v>
      </c>
      <c r="AA840">
        <v>0</v>
      </c>
    </row>
    <row r="841" spans="1:35" hidden="1" x14ac:dyDescent="0.35">
      <c r="A841" t="str">
        <f t="shared" ca="1" si="22"/>
        <v>SocleSOC - Socle Safety featuresPopulation Target Code</v>
      </c>
      <c r="B841">
        <f ca="1"/>
        <v>422</v>
      </c>
      <c r="C841" t="str">
        <f ca="1"/>
        <v>MT8-X5G-ENC-422</v>
      </c>
      <c r="D841" t="str">
        <f ca="1"/>
        <v>Research &amp; Innovation</v>
      </c>
      <c r="E841" t="str">
        <f ca="1"/>
        <v>Formula</v>
      </c>
      <c r="F841" t="str">
        <f ca="1"/>
        <v>Socle</v>
      </c>
      <c r="G841" t="str">
        <f ca="1"/>
        <v>SOC - Socle Safety features</v>
      </c>
      <c r="H841" t="str">
        <f ca="1"/>
        <v>Safety evaluation of the socle</v>
      </c>
      <c r="I841" t="str">
        <f ca="1"/>
        <v>Population Target Code [SOC]</v>
      </c>
      <c r="J841" t="str">
        <f ca="1"/>
        <v>Population Target Code</v>
      </c>
      <c r="K841" t="str">
        <f ca="1"/>
        <v>SOC</v>
      </c>
      <c r="L841" t="str">
        <f ca="1"/>
        <v>Technical Id - Population Target Code</v>
      </c>
      <c r="M841">
        <f ca="1"/>
        <v>0</v>
      </c>
      <c r="N841" t="str">
        <f ca="1"/>
        <v>Validated</v>
      </c>
      <c r="W841" s="4">
        <v>0</v>
      </c>
      <c r="X841" s="4">
        <v>0</v>
      </c>
      <c r="Y841" s="4">
        <v>0</v>
      </c>
      <c r="Z841" s="4">
        <v>0</v>
      </c>
      <c r="AA841">
        <v>0</v>
      </c>
    </row>
    <row r="842" spans="1:35" hidden="1" x14ac:dyDescent="0.35">
      <c r="A842" t="str">
        <f t="shared" ca="1" si="22"/>
        <v>SocleSOC - Socle Safety featuresPopulation Target Name</v>
      </c>
      <c r="B842" t="str">
        <f ca="1"/>
        <v>Q5L</v>
      </c>
      <c r="C842" t="str">
        <f ca="1"/>
        <v>MT8-X5G-ENC-Q5L</v>
      </c>
      <c r="D842" t="str">
        <f ca="1"/>
        <v>Research &amp; Innovation</v>
      </c>
      <c r="E842" t="str">
        <f ca="1"/>
        <v>Formula</v>
      </c>
      <c r="F842" t="str">
        <f ca="1"/>
        <v>Socle</v>
      </c>
      <c r="G842" t="str">
        <f ca="1"/>
        <v>SOC - Socle Safety features</v>
      </c>
      <c r="H842" t="str">
        <f ca="1"/>
        <v>Safety evaluation of the socle</v>
      </c>
      <c r="I842" t="str">
        <f ca="1"/>
        <v>Population Target Name [SOC]</v>
      </c>
      <c r="J842" t="str">
        <f ca="1"/>
        <v>Population Target Name</v>
      </c>
      <c r="K842" t="str">
        <f ca="1"/>
        <v>SOC</v>
      </c>
      <c r="L842" t="str">
        <f ca="1"/>
        <v>Population target defines a group of consumer related to age and/or gender categories (adults/children/babies/women/men). Information validated at the generic formula level by Safety and reported at the Socle level. In case of different values on generic formulas of a same socle, the value are aggregated at the socle level.</v>
      </c>
      <c r="M842">
        <f ca="1"/>
        <v>0</v>
      </c>
      <c r="N842" t="str">
        <f ca="1"/>
        <v>Validated</v>
      </c>
      <c r="W842" s="4">
        <v>0</v>
      </c>
      <c r="X842" s="4">
        <v>0</v>
      </c>
      <c r="Y842" s="4">
        <v>0</v>
      </c>
      <c r="Z842" s="4">
        <v>0</v>
      </c>
      <c r="AA842">
        <v>0</v>
      </c>
    </row>
    <row r="843" spans="1:35" hidden="1" x14ac:dyDescent="0.35">
      <c r="A843" t="str">
        <f t="shared" ca="1" si="22"/>
        <v>SocleSOC - Socle PerformancePowedery feel after application</v>
      </c>
      <c r="B843" t="str">
        <f ca="1"/>
        <v>631</v>
      </c>
      <c r="C843" t="str">
        <f ca="1"/>
        <v>MT8-X5G-M10-631</v>
      </c>
      <c r="D843" t="str">
        <f ca="1"/>
        <v>Research &amp; Innovation</v>
      </c>
      <c r="E843" t="str">
        <f ca="1"/>
        <v>Formula</v>
      </c>
      <c r="F843" t="str">
        <f ca="1"/>
        <v>Socle</v>
      </c>
      <c r="G843" t="str">
        <f ca="1"/>
        <v>SOC - Socle Performance</v>
      </c>
      <c r="H843" t="str">
        <f ca="1"/>
        <v>Elements enabling to identify and characterize a Socle</v>
      </c>
      <c r="I843" t="str">
        <f ca="1"/>
        <v>Powedery feel after application [SOC]</v>
      </c>
      <c r="J843" t="str">
        <f ca="1"/>
        <v>Powedery feel after application</v>
      </c>
      <c r="K843" t="str">
        <f ca="1"/>
        <v>SOC</v>
      </c>
      <c r="L843" t="str">
        <f ca="1"/>
        <v>Degree of fine particles felt on the skins surface</v>
      </c>
      <c r="M843">
        <f ca="1"/>
        <v>0</v>
      </c>
      <c r="N843" t="str">
        <f ca="1"/>
        <v>Validated</v>
      </c>
      <c r="W843" s="4">
        <v>0</v>
      </c>
      <c r="X843" s="4">
        <v>0</v>
      </c>
      <c r="Y843" s="4">
        <v>0</v>
      </c>
      <c r="Z843" s="4">
        <v>0</v>
      </c>
      <c r="AA843">
        <v>0</v>
      </c>
    </row>
    <row r="844" spans="1:35" x14ac:dyDescent="0.35">
      <c r="A844" t="str">
        <f t="shared" ca="1" si="22"/>
        <v>MD Formula General InformationFGI - Formula Safety CharacteristicsPreparation ratio</v>
      </c>
      <c r="B844" t="str">
        <f ca="1"/>
        <v>BOW</v>
      </c>
      <c r="C844" t="str">
        <f ca="1"/>
        <v>MT8-JNY-T3Z-BOW</v>
      </c>
      <c r="D844" t="str">
        <f ca="1"/>
        <v>Research &amp; Innovation</v>
      </c>
      <c r="E844" t="str">
        <f ca="1"/>
        <v>Formula</v>
      </c>
      <c r="F844" t="str">
        <f ca="1"/>
        <v>MD Formula General Information</v>
      </c>
      <c r="G844" t="str">
        <f ca="1"/>
        <v>FGI - Formula Safety Characteristics</v>
      </c>
      <c r="H844"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844" t="str">
        <f ca="1"/>
        <v>Preparation ratio [FGI]</v>
      </c>
      <c r="J844" t="str">
        <f ca="1"/>
        <v>Preparation ratio</v>
      </c>
      <c r="K844" t="str">
        <f ca="1"/>
        <v>FGI</v>
      </c>
      <c r="L844" t="str">
        <f ca="1"/>
        <v>for complex products to be mixed prior to use</v>
      </c>
      <c r="M844">
        <f ca="1"/>
        <v>0</v>
      </c>
      <c r="N844" t="str">
        <f ca="1"/>
        <v>On going</v>
      </c>
      <c r="O844">
        <f>Feuil1!$B$1</f>
        <v>20230823</v>
      </c>
      <c r="P844" t="str">
        <f ca="1">VLOOKUP(F844,Feuil1!$A$13:$D$33,2,FALSE)</f>
        <v>Validated</v>
      </c>
      <c r="Q844" t="str">
        <f ca="1">VLOOKUP(F844,Feuil1!$A$13:$D$33,3,FALSE)</f>
        <v>Mourad B</v>
      </c>
      <c r="R844" t="str">
        <f ca="1">VLOOKUP(F844,Feuil1!$A$13:$D$33,4,FALSE)</f>
        <v>Arnaud H</v>
      </c>
      <c r="W844" t="str">
        <f ca="1">_xlfn.XLOOKUP(A844,SDDS!A:A,SDDS!G:G,FALSE)</f>
        <v>fgi_formula_safety_characteristics</v>
      </c>
      <c r="X844">
        <f ca="1">_xlfn.XLOOKUP(A844,SDDS!A:A,SDDS!H:H,FALSE)</f>
        <v>0</v>
      </c>
      <c r="Y844">
        <f ca="1">_xlfn.XLOOKUP(A844,SDDS!A:A,SDDS!I:I,FALSE)</f>
        <v>0</v>
      </c>
      <c r="Z844">
        <f ca="1">_xlfn.XLOOKUP(A844,SDDS!A:A,SDDS!J:J,FALSE)</f>
        <v>0</v>
      </c>
      <c r="AA844">
        <f ca="1">_xlfn.XLOOKUP(A844,SDDS!A:A,SDDS!K:K,FALSE)</f>
        <v>0</v>
      </c>
      <c r="AD844" t="str">
        <f ca="1">_xlfn.XLOOKUP(A844,'Extract Diagnostic'!A:A,'Extract Diagnostic'!L:L,"0")</f>
        <v>LICENSE TO OPERATE</v>
      </c>
      <c r="AE844" t="str">
        <f ca="1">_xlfn.XLOOKUP(A844,'Extract Diagnostic'!A:A,'Extract Diagnostic'!M:M,"0")</f>
        <v>LICENSE TO OPERATE</v>
      </c>
      <c r="AF844" t="str">
        <f ca="1">_xlfn.XLOOKUP(A844,'Extract Diagnostic'!A:A,'Extract Diagnostic'!N:N,"0")</f>
        <v>LICENSE TO OPERATE</v>
      </c>
      <c r="AG844" t="str">
        <f ca="1">_xlfn.XLOOKUP(A844,'Extract Diagnostic'!A:A,'Extract Diagnostic'!X:X,"0")</f>
        <v>HIGH</v>
      </c>
      <c r="AH844" t="str">
        <f ca="1">_xlfn.XLOOKUP(A844,'Extract Diagnostic'!A:A,'Extract Diagnostic'!Y:Y,"0")</f>
        <v>HIGH</v>
      </c>
      <c r="AI844" t="str">
        <f ca="1">_xlfn.XLOOKUP(A844,'Extract Diagnostic'!A:A,'Extract Diagnostic'!Z:Z,"0")</f>
        <v>HIGH</v>
      </c>
    </row>
    <row r="845" spans="1:35" x14ac:dyDescent="0.35">
      <c r="A845" t="str">
        <f t="shared" ca="1" si="22"/>
        <v>MD Formula General InformationFGI - Formula Raw Material CompositionPrimary Raw Material Flag for Formula Raw Material Composition</v>
      </c>
      <c r="B845" t="str">
        <f ca="1"/>
        <v>0NP</v>
      </c>
      <c r="C845" t="str">
        <f ca="1"/>
        <v>MT8-JNY-8ON-0NP</v>
      </c>
      <c r="D845" t="str">
        <f ca="1"/>
        <v>Research &amp; Innovation</v>
      </c>
      <c r="E845" t="str">
        <f ca="1"/>
        <v>Formula</v>
      </c>
      <c r="F845" t="str">
        <f ca="1"/>
        <v>MD Formula General Information</v>
      </c>
      <c r="G845" t="str">
        <f ca="1"/>
        <v>FGI - Formula Raw Material Composition</v>
      </c>
      <c r="H845" t="str">
        <f ca="1"/>
        <v>Data related to the raw material of formula samples using a composition process</v>
      </c>
      <c r="I845" t="str">
        <f ca="1"/>
        <v>Primary Raw Material Flag for Formula Raw Material Composition [FGI]</v>
      </c>
      <c r="J845" t="str">
        <f ca="1"/>
        <v>Primary Raw Material Flag for Formula Raw Material Composition</v>
      </c>
      <c r="K845" t="str">
        <f ca="1"/>
        <v>FGI</v>
      </c>
      <c r="L845" t="str">
        <f ca="1"/>
        <v>Flag indicating the primary raw material contained in the formula</v>
      </c>
      <c r="M845">
        <f ca="1"/>
        <v>0</v>
      </c>
      <c r="N845" t="str">
        <f ca="1"/>
        <v>Validated</v>
      </c>
      <c r="O845">
        <f>Feuil1!$B$1</f>
        <v>20230823</v>
      </c>
      <c r="P845" t="str">
        <f ca="1">VLOOKUP(F845,Feuil1!$A$13:$D$33,2,FALSE)</f>
        <v>Validated</v>
      </c>
      <c r="Q845" t="str">
        <f ca="1">VLOOKUP(F845,Feuil1!$A$13:$D$33,3,FALSE)</f>
        <v>Mourad B</v>
      </c>
      <c r="R845" t="str">
        <f ca="1">VLOOKUP(F845,Feuil1!$A$13:$D$33,4,FALSE)</f>
        <v>Arnaud H</v>
      </c>
      <c r="W845" t="str">
        <f ca="1">_xlfn.XLOOKUP(A845,SDDS!A:A,SDDS!G:G,FALSE)</f>
        <v>fgi_formula_raw_material_composition</v>
      </c>
      <c r="X845" t="str">
        <f ca="1">_xlfn.XLOOKUP(A845,SDDS!A:A,SDDS!H:H,FALSE)</f>
        <v>primary_raw_material_flag</v>
      </c>
      <c r="Y845">
        <f ca="1">_xlfn.XLOOKUP(A845,SDDS!A:A,SDDS!I:I,FALSE)</f>
        <v>0</v>
      </c>
      <c r="Z845">
        <f ca="1">_xlfn.XLOOKUP(A845,SDDS!A:A,SDDS!J:J,FALSE)</f>
        <v>0</v>
      </c>
      <c r="AA845">
        <f ca="1">_xlfn.XLOOKUP(A845,SDDS!A:A,SDDS!K:K,FALSE)</f>
        <v>0</v>
      </c>
      <c r="AD845" t="str">
        <f ca="1">_xlfn.XLOOKUP(A845,'Extract Diagnostic'!A:A,'Extract Diagnostic'!L:L,"0")</f>
        <v>LICENSE TO OPERATE</v>
      </c>
      <c r="AE845" t="str">
        <f ca="1">_xlfn.XLOOKUP(A845,'Extract Diagnostic'!A:A,'Extract Diagnostic'!M:M,"0")</f>
        <v>LICENSE TO OPERATE</v>
      </c>
      <c r="AF845" t="str">
        <f ca="1">_xlfn.XLOOKUP(A845,'Extract Diagnostic'!A:A,'Extract Diagnostic'!N:N,"0")</f>
        <v>LOW</v>
      </c>
      <c r="AG845" t="str">
        <f ca="1">_xlfn.XLOOKUP(A845,'Extract Diagnostic'!A:A,'Extract Diagnostic'!X:X,"0")</f>
        <v>HIGH</v>
      </c>
      <c r="AH845" t="str">
        <f ca="1">_xlfn.XLOOKUP(A845,'Extract Diagnostic'!A:A,'Extract Diagnostic'!Y:Y,"0")</f>
        <v>HIGH</v>
      </c>
      <c r="AI845" t="str">
        <f ca="1">_xlfn.XLOOKUP(A845,'Extract Diagnostic'!A:A,'Extract Diagnostic'!Z:Z,"0")</f>
        <v>-</v>
      </c>
    </row>
    <row r="846" spans="1:35" hidden="1" x14ac:dyDescent="0.35">
      <c r="A846" t="str">
        <f t="shared" ca="1" si="22"/>
        <v>SocleSOC - Socle Formula Raw Material FiliationPrimary Raw Material Flag for Socle Raw Material Filiation</v>
      </c>
      <c r="B846" t="str">
        <f ca="1"/>
        <v>3VP</v>
      </c>
      <c r="C846" t="str">
        <f ca="1"/>
        <v>MT8-X5G-IPL-3VP</v>
      </c>
      <c r="D846" t="str">
        <f ca="1"/>
        <v>Research &amp; Innovation</v>
      </c>
      <c r="E846" t="str">
        <f ca="1"/>
        <v>Formula</v>
      </c>
      <c r="F846" t="str">
        <f ca="1"/>
        <v>Socle</v>
      </c>
      <c r="G846" t="str">
        <f ca="1"/>
        <v>SOC - Socle Formula Raw Material Filiation</v>
      </c>
      <c r="H846" t="str">
        <f ca="1"/>
        <v xml:space="preserve">Data creating a link between RM and a formula in a socle </v>
      </c>
      <c r="I846" t="str">
        <f ca="1"/>
        <v>Primary Raw Material Flag for Socle Raw Material Filiation [SOC]</v>
      </c>
      <c r="J846" t="str">
        <f ca="1"/>
        <v>Primary Raw Material Flag for Socle Raw Material Filiation</v>
      </c>
      <c r="K846" t="str">
        <f ca="1"/>
        <v>SOC</v>
      </c>
      <c r="L846" t="str">
        <f ca="1"/>
        <v>Technical Id - Primary Raw Material Flag for Socle Raw Material Filiation</v>
      </c>
      <c r="M846">
        <f ca="1"/>
        <v>0</v>
      </c>
      <c r="N846" t="str">
        <f ca="1"/>
        <v>Validated</v>
      </c>
      <c r="W846" s="4">
        <v>0</v>
      </c>
      <c r="X846" s="4">
        <v>0</v>
      </c>
      <c r="Y846" s="4">
        <v>0</v>
      </c>
      <c r="Z846" s="4">
        <v>0</v>
      </c>
      <c r="AA846">
        <v>0</v>
      </c>
    </row>
    <row r="847" spans="1:35" hidden="1" x14ac:dyDescent="0.35">
      <c r="A847" t="str">
        <f t="shared" ca="1" si="22"/>
        <v>SocleSOC - Socle ID cardProcess and Scale-up - Alert</v>
      </c>
      <c r="B847" t="str">
        <f ca="1"/>
        <v>YAZ</v>
      </c>
      <c r="C847" t="str">
        <f ca="1"/>
        <v>MT8-X5G-JZF-YAZ</v>
      </c>
      <c r="D847" t="str">
        <f ca="1"/>
        <v>Research &amp; Innovation</v>
      </c>
      <c r="E847" t="str">
        <f ca="1"/>
        <v>Formula</v>
      </c>
      <c r="F847" t="str">
        <f ca="1"/>
        <v>Socle</v>
      </c>
      <c r="G847" t="str">
        <f ca="1"/>
        <v>SOC - Socle ID card</v>
      </c>
      <c r="H847" t="str">
        <f ca="1"/>
        <v>Scientific data and technical knowledge shared and digitalized by formulation experts to assess the readiness and robustness of a future socle</v>
      </c>
      <c r="I847" t="str">
        <f ca="1"/>
        <v>Process and Scale-up - Alert [SOC]</v>
      </c>
      <c r="J847" t="str">
        <f ca="1"/>
        <v>Process and Scale-up - Alert</v>
      </c>
      <c r="K847" t="str">
        <f ca="1"/>
        <v>SOC</v>
      </c>
      <c r="L847" t="str">
        <f ca="1"/>
        <v>Key information regarding process and scale-up classified as an Alert highlighted as a High Risk in Red (e.g. specific shearing to consider, phasing to avoid…)</v>
      </c>
      <c r="M847">
        <f ca="1"/>
        <v>0</v>
      </c>
      <c r="N847" t="str">
        <f ca="1"/>
        <v>Validated</v>
      </c>
      <c r="W847" s="4">
        <v>0</v>
      </c>
      <c r="X847" s="4">
        <v>0</v>
      </c>
      <c r="Y847" s="4">
        <v>0</v>
      </c>
      <c r="Z847" s="4">
        <v>0</v>
      </c>
      <c r="AA847">
        <v>0</v>
      </c>
    </row>
    <row r="848" spans="1:35" hidden="1" x14ac:dyDescent="0.35">
      <c r="A848" t="str">
        <f t="shared" ca="1" si="22"/>
        <v>SocleSOC - Socle ID cardProcess and Scale-up - Information</v>
      </c>
      <c r="B848" t="str">
        <f ca="1"/>
        <v>X1L</v>
      </c>
      <c r="C848" t="str">
        <f ca="1"/>
        <v>MT8-X5G-JZF-X1L</v>
      </c>
      <c r="D848" t="str">
        <f ca="1"/>
        <v>Research &amp; Innovation</v>
      </c>
      <c r="E848" t="str">
        <f ca="1"/>
        <v>Formula</v>
      </c>
      <c r="F848" t="str">
        <f ca="1"/>
        <v>Socle</v>
      </c>
      <c r="G848" t="str">
        <f ca="1"/>
        <v>SOC - Socle ID card</v>
      </c>
      <c r="H848" t="str">
        <f ca="1"/>
        <v>Scientific data and technical knowledge shared and digitalized by formulation experts to assess the readiness and robustness of a future socle</v>
      </c>
      <c r="I848" t="str">
        <f ca="1"/>
        <v>Process and Scale-up - Information [SOC]</v>
      </c>
      <c r="J848" t="str">
        <f ca="1"/>
        <v>Process and Scale-up - Information</v>
      </c>
      <c r="K848" t="str">
        <f ca="1"/>
        <v>SOC</v>
      </c>
      <c r="L848" t="str">
        <f ca="1"/>
        <v>Key information regarding process and scale-up classified as an Information highlighted as a Low Risk in Green (e.g. specific shearing to consider, phasing to avoid…)</v>
      </c>
      <c r="M848">
        <f ca="1"/>
        <v>0</v>
      </c>
      <c r="N848" t="str">
        <f ca="1"/>
        <v>Validated</v>
      </c>
      <c r="W848" s="4">
        <v>0</v>
      </c>
      <c r="X848" s="4">
        <v>0</v>
      </c>
      <c r="Y848" s="4">
        <v>0</v>
      </c>
      <c r="Z848" s="4">
        <v>0</v>
      </c>
      <c r="AA848">
        <v>0</v>
      </c>
    </row>
    <row r="849" spans="1:35" hidden="1" x14ac:dyDescent="0.35">
      <c r="A849" t="str">
        <f t="shared" ca="1" si="22"/>
        <v>SocleSOC - Socle ID cardProcess and Scale-up - Warning</v>
      </c>
      <c r="B849" t="str">
        <f ca="1"/>
        <v>XPH</v>
      </c>
      <c r="C849" t="str">
        <f ca="1"/>
        <v>MT8-X5G-JZF-XPH</v>
      </c>
      <c r="D849" t="str">
        <f ca="1"/>
        <v>Research &amp; Innovation</v>
      </c>
      <c r="E849" t="str">
        <f ca="1"/>
        <v>Formula</v>
      </c>
      <c r="F849" t="str">
        <f ca="1"/>
        <v>Socle</v>
      </c>
      <c r="G849" t="str">
        <f ca="1"/>
        <v>SOC - Socle ID card</v>
      </c>
      <c r="H849" t="str">
        <f ca="1"/>
        <v>Scientific data and technical knowledge shared and digitalized by formulation experts to assess the readiness and robustness of a future socle</v>
      </c>
      <c r="I849" t="str">
        <f ca="1"/>
        <v>Process and Scale-up - Warning [SOC]</v>
      </c>
      <c r="J849" t="str">
        <f ca="1"/>
        <v>Process and Scale-up - Warning</v>
      </c>
      <c r="K849" t="str">
        <f ca="1"/>
        <v>SOC</v>
      </c>
      <c r="L849" t="str">
        <f ca="1"/>
        <v>Key information regarding process and scale-up classified as a Warning highlighted as a Medium Risk in Orange (e.g. specific shearing to consider, phasing to avoid…)</v>
      </c>
      <c r="M849">
        <f ca="1"/>
        <v>0</v>
      </c>
      <c r="N849" t="str">
        <f ca="1"/>
        <v>Validated</v>
      </c>
      <c r="W849" s="4">
        <v>0</v>
      </c>
      <c r="X849" s="4">
        <v>0</v>
      </c>
      <c r="Y849" s="4">
        <v>0</v>
      </c>
      <c r="Z849" s="4">
        <v>0</v>
      </c>
      <c r="AA849">
        <v>0</v>
      </c>
    </row>
    <row r="850" spans="1:35" hidden="1" x14ac:dyDescent="0.35">
      <c r="A850" t="str">
        <f t="shared" ca="1" si="22"/>
        <v>SocleSOC - Socle Composition Packaging RoutineProcessing Time (minutes)</v>
      </c>
      <c r="B850" t="str">
        <f ca="1"/>
        <v>S82</v>
      </c>
      <c r="C850" t="str">
        <f ca="1"/>
        <v>MT8-X5G-3BX-S82</v>
      </c>
      <c r="D850" t="str">
        <f ca="1"/>
        <v>Research &amp; Innovation</v>
      </c>
      <c r="E850" t="str">
        <f ca="1"/>
        <v>Formula</v>
      </c>
      <c r="F850" t="str">
        <f ca="1"/>
        <v>Socle</v>
      </c>
      <c r="G850" t="str">
        <f ca="1"/>
        <v>SOC - Socle Composition Packaging Routine</v>
      </c>
      <c r="H850" t="str">
        <f ca="1"/>
        <v>Information on the packaging characteristics of the Socle</v>
      </c>
      <c r="I850" t="str">
        <f ca="1"/>
        <v>Processing Time (minutes) [SOC]</v>
      </c>
      <c r="J850" t="str">
        <f ca="1"/>
        <v>Processing Time (minutes)</v>
      </c>
      <c r="K850" t="str">
        <f ca="1"/>
        <v>SOC</v>
      </c>
      <c r="L850" t="str">
        <f ca="1"/>
        <v>Processing time including waiting time in minutes</v>
      </c>
      <c r="M850">
        <f ca="1"/>
        <v>0</v>
      </c>
      <c r="N850" t="str">
        <f ca="1"/>
        <v>Validated</v>
      </c>
      <c r="W850" s="4">
        <v>0</v>
      </c>
      <c r="X850" s="4">
        <v>0</v>
      </c>
      <c r="Y850" s="4">
        <v>0</v>
      </c>
      <c r="Z850" s="4">
        <v>0</v>
      </c>
      <c r="AA850">
        <v>0</v>
      </c>
    </row>
    <row r="851" spans="1:35" hidden="1" x14ac:dyDescent="0.35">
      <c r="A851" t="str">
        <f t="shared" ca="1" si="22"/>
        <v xml:space="preserve">SocleSOC - Socle Composition Packaging RoutineProcessing time (minutes) </v>
      </c>
      <c r="B851" t="str">
        <f ca="1"/>
        <v>0X9</v>
      </c>
      <c r="C851" t="str">
        <f ca="1"/>
        <v>MT8-X5G-3BX-0X9</v>
      </c>
      <c r="D851" t="str">
        <f ca="1"/>
        <v>Research &amp; Innovation</v>
      </c>
      <c r="E851" t="str">
        <f ca="1"/>
        <v>Formula</v>
      </c>
      <c r="F851" t="str">
        <f ca="1"/>
        <v>Socle</v>
      </c>
      <c r="G851" t="str">
        <f ca="1"/>
        <v>SOC - Socle Composition Packaging Routine</v>
      </c>
      <c r="H851" t="str">
        <f ca="1"/>
        <v>Information on the packaging characteristics of the Socle</v>
      </c>
      <c r="I851" t="str">
        <f ca="1"/>
        <v>Processing time (minutes)  [SOC]</v>
      </c>
      <c r="J851" t="str">
        <f ca="1"/>
        <v xml:space="preserve">Processing time (minutes) </v>
      </c>
      <c r="K851" t="str">
        <f ca="1"/>
        <v>SOC</v>
      </c>
      <c r="L851" t="str">
        <f ca="1"/>
        <v>TBD</v>
      </c>
      <c r="M851">
        <f ca="1"/>
        <v>0</v>
      </c>
      <c r="N851" t="str">
        <f ca="1"/>
        <v>Obsolete</v>
      </c>
      <c r="W851" s="4">
        <v>0</v>
      </c>
      <c r="X851" s="4">
        <v>0</v>
      </c>
      <c r="Y851" s="4">
        <v>0</v>
      </c>
      <c r="Z851" s="4">
        <v>0</v>
      </c>
      <c r="AA851">
        <v>0</v>
      </c>
    </row>
    <row r="852" spans="1:35" x14ac:dyDescent="0.35">
      <c r="A852" t="str">
        <f t="shared" ca="1" si="22"/>
        <v>MD Formula General InformationFGI - Formula Packaging CharacteristicsProduct Acquired Range</v>
      </c>
      <c r="B852" t="str">
        <f ca="1"/>
        <v>W7P</v>
      </c>
      <c r="C852" t="str">
        <f ca="1"/>
        <v>MT8-JNY-M8K-W7P</v>
      </c>
      <c r="D852" t="str">
        <f ca="1"/>
        <v>Research &amp; Innovation</v>
      </c>
      <c r="E852" t="str">
        <f ca="1"/>
        <v>Formula</v>
      </c>
      <c r="F852" t="str">
        <f ca="1"/>
        <v>MD Formula General Information</v>
      </c>
      <c r="G852" t="str">
        <f ca="1"/>
        <v>FGI - Formula Packaging Characteristics</v>
      </c>
      <c r="H852"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852" t="str">
        <f ca="1"/>
        <v>Product Acquired Range [FGI]</v>
      </c>
      <c r="J852" t="str">
        <f ca="1"/>
        <v>Product Acquired Range</v>
      </c>
      <c r="K852" t="str">
        <f ca="1"/>
        <v>FGI</v>
      </c>
      <c r="L852" t="str">
        <f ca="1"/>
        <v>Range of products that are acquired within the formula packaging characteristics</v>
      </c>
      <c r="M852">
        <f ca="1"/>
        <v>0</v>
      </c>
      <c r="N852" t="str">
        <f ca="1"/>
        <v>Validated</v>
      </c>
      <c r="O852">
        <f>Feuil1!$B$1</f>
        <v>20230823</v>
      </c>
      <c r="P852" t="str">
        <f ca="1">VLOOKUP(F852,Feuil1!$A$13:$D$33,2,FALSE)</f>
        <v>Validated</v>
      </c>
      <c r="Q852" t="str">
        <f ca="1">VLOOKUP(F852,Feuil1!$A$13:$D$33,3,FALSE)</f>
        <v>Mourad B</v>
      </c>
      <c r="R852" t="str">
        <f ca="1">VLOOKUP(F852,Feuil1!$A$13:$D$33,4,FALSE)</f>
        <v>Arnaud H</v>
      </c>
      <c r="W852" t="str">
        <f ca="1">_xlfn.XLOOKUP(A852,SDDS!A:A,SDDS!G:G,FALSE)</f>
        <v>fgi_formula_packaging_characteristics</v>
      </c>
      <c r="X852" t="str">
        <f ca="1">_xlfn.XLOOKUP(A852,SDDS!A:A,SDDS!H:H,FALSE)</f>
        <v>product_acquired_range_name_en</v>
      </c>
      <c r="Y852" t="str">
        <f ca="1">_xlfn.XLOOKUP(A852,SDDS!A:A,SDDS!I:I,FALSE)</f>
        <v>product_acquired_range_name_fr</v>
      </c>
      <c r="Z852">
        <f ca="1">_xlfn.XLOOKUP(A852,SDDS!A:A,SDDS!J:J,FALSE)</f>
        <v>0</v>
      </c>
      <c r="AA852">
        <f ca="1">_xlfn.XLOOKUP(A852,SDDS!A:A,SDDS!K:K,FALSE)</f>
        <v>0</v>
      </c>
      <c r="AD852" t="str">
        <f ca="1">_xlfn.XLOOKUP(A852,'Extract Diagnostic'!A:A,'Extract Diagnostic'!L:L,"0")</f>
        <v>LICENSE TO OPERATE</v>
      </c>
      <c r="AE852" t="str">
        <f ca="1">_xlfn.XLOOKUP(A852,'Extract Diagnostic'!A:A,'Extract Diagnostic'!M:M,"0")</f>
        <v>LICENSE TO OPERATE</v>
      </c>
      <c r="AF852" t="str">
        <f ca="1">_xlfn.XLOOKUP(A852,'Extract Diagnostic'!A:A,'Extract Diagnostic'!N:N,"0")</f>
        <v>LICENSE TO OPERATE</v>
      </c>
      <c r="AG852" t="str">
        <f ca="1">_xlfn.XLOOKUP(A852,'Extract Diagnostic'!A:A,'Extract Diagnostic'!X:X,"0")</f>
        <v>HIGH</v>
      </c>
      <c r="AH852" t="str">
        <f ca="1">_xlfn.XLOOKUP(A852,'Extract Diagnostic'!A:A,'Extract Diagnostic'!Y:Y,"0")</f>
        <v>HIGH</v>
      </c>
      <c r="AI852" t="str">
        <f ca="1">_xlfn.XLOOKUP(A852,'Extract Diagnostic'!A:A,'Extract Diagnostic'!Z:Z,"0")</f>
        <v>HIGH</v>
      </c>
    </row>
    <row r="853" spans="1:35" x14ac:dyDescent="0.35">
      <c r="A853" t="str">
        <f t="shared" ca="1" si="22"/>
        <v>MD Formula General InformationFGI - SBWA/SPOT classificationProduct family code</v>
      </c>
      <c r="B853" t="str">
        <f ca="1"/>
        <v>0NI</v>
      </c>
      <c r="C853" t="str">
        <f ca="1"/>
        <v>MT8-JNY-S5U-0NI</v>
      </c>
      <c r="D853" t="str">
        <f ca="1"/>
        <v>Research &amp; Innovation</v>
      </c>
      <c r="E853" t="str">
        <f ca="1"/>
        <v>Formula</v>
      </c>
      <c r="F853" t="str">
        <f ca="1"/>
        <v>MD Formula General Information</v>
      </c>
      <c r="G853" t="str">
        <f ca="1"/>
        <v>FGI - SBWA/SPOT classification</v>
      </c>
      <c r="H853" t="str">
        <f ca="1"/>
        <v>Formula classification according to Share Beauty With All commitment by L'Oréal</v>
      </c>
      <c r="I853" t="str">
        <f ca="1"/>
        <v>Product family code [FGI]</v>
      </c>
      <c r="J853" t="str">
        <f ca="1"/>
        <v>Product family code</v>
      </c>
      <c r="K853" t="str">
        <f ca="1"/>
        <v>FGI</v>
      </c>
      <c r="L853" t="str">
        <f ca="1"/>
        <v>Code assigned to categorize a product into a specific family or group based on its classification according to SBWA/SPOT criteria</v>
      </c>
      <c r="M853">
        <f ca="1"/>
        <v>0</v>
      </c>
      <c r="N853" t="str">
        <f ca="1"/>
        <v>Validated</v>
      </c>
      <c r="O853">
        <f>Feuil1!$B$1</f>
        <v>20230823</v>
      </c>
      <c r="P853" t="str">
        <f ca="1">VLOOKUP(F853,Feuil1!$A$13:$D$33,2,FALSE)</f>
        <v>Validated</v>
      </c>
      <c r="Q853" t="str">
        <f ca="1">VLOOKUP(F853,Feuil1!$A$13:$D$33,3,FALSE)</f>
        <v>Mourad B</v>
      </c>
      <c r="R853" t="str">
        <f ca="1">VLOOKUP(F853,Feuil1!$A$13:$D$33,4,FALSE)</f>
        <v>Arnaud H</v>
      </c>
      <c r="W853">
        <f ca="1">_xlfn.XLOOKUP(A853,SDDS!A:A,SDDS!G:G,FALSE)</f>
        <v>0</v>
      </c>
      <c r="X853">
        <f ca="1">_xlfn.XLOOKUP(A853,SDDS!A:A,SDDS!H:H,FALSE)</f>
        <v>0</v>
      </c>
      <c r="Y853">
        <f ca="1">_xlfn.XLOOKUP(A853,SDDS!A:A,SDDS!I:I,FALSE)</f>
        <v>0</v>
      </c>
      <c r="Z853">
        <f ca="1">_xlfn.XLOOKUP(A853,SDDS!A:A,SDDS!J:J,FALSE)</f>
        <v>0</v>
      </c>
      <c r="AA853">
        <f ca="1">_xlfn.XLOOKUP(A853,SDDS!A:A,SDDS!K:K,FALSE)</f>
        <v>0</v>
      </c>
      <c r="AD853" t="str">
        <f ca="1">_xlfn.XLOOKUP(A853,'Extract Diagnostic'!A:A,'Extract Diagnostic'!L:L,"0")</f>
        <v>LICENSE TO OPERATE</v>
      </c>
      <c r="AE853" t="str">
        <f ca="1">_xlfn.XLOOKUP(A853,'Extract Diagnostic'!A:A,'Extract Diagnostic'!M:M,"0")</f>
        <v>LICENSE TO OPERATE</v>
      </c>
      <c r="AF853" t="str">
        <f ca="1">_xlfn.XLOOKUP(A853,'Extract Diagnostic'!A:A,'Extract Diagnostic'!N:N,"0")</f>
        <v>LOW</v>
      </c>
      <c r="AG853" t="str">
        <f ca="1">_xlfn.XLOOKUP(A853,'Extract Diagnostic'!A:A,'Extract Diagnostic'!X:X,"0")</f>
        <v>HIGH</v>
      </c>
      <c r="AH853" t="str">
        <f ca="1">_xlfn.XLOOKUP(A853,'Extract Diagnostic'!A:A,'Extract Diagnostic'!Y:Y,"0")</f>
        <v>HIGH</v>
      </c>
      <c r="AI853" t="str">
        <f ca="1">_xlfn.XLOOKUP(A853,'Extract Diagnostic'!A:A,'Extract Diagnostic'!Z:Z,"0")</f>
        <v>-</v>
      </c>
    </row>
    <row r="854" spans="1:35" x14ac:dyDescent="0.35">
      <c r="A854" t="str">
        <f t="shared" ca="1" si="22"/>
        <v>MD Formula General InformationFGI - Formula Environment and NaturalnessProduct Family Code for Formula Environment and Naturalness</v>
      </c>
      <c r="B854" t="str">
        <f ca="1"/>
        <v>0RL</v>
      </c>
      <c r="C854" t="str">
        <f ca="1"/>
        <v>MT8-JNY-UOP-0RL</v>
      </c>
      <c r="D854" t="str">
        <f ca="1"/>
        <v>Research &amp; Innovation</v>
      </c>
      <c r="E854" t="str">
        <f ca="1"/>
        <v>Formula</v>
      </c>
      <c r="F854" t="str">
        <f ca="1"/>
        <v>MD Formula General Information</v>
      </c>
      <c r="G854" t="str">
        <f ca="1"/>
        <v>FGI - Formula Environment and Naturalness</v>
      </c>
      <c r="H85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854" t="str">
        <f ca="1"/>
        <v>Product Family Code for Formula Environment and Naturalness [FGI]</v>
      </c>
      <c r="J854" t="str">
        <f ca="1"/>
        <v>Product Family Code for Formula Environment and Naturalness</v>
      </c>
      <c r="K854" t="str">
        <f ca="1"/>
        <v>FGI</v>
      </c>
      <c r="L854" t="str">
        <f ca="1"/>
        <v>TBD</v>
      </c>
      <c r="M854">
        <f ca="1"/>
        <v>0</v>
      </c>
      <c r="N854" t="str">
        <f ca="1"/>
        <v>Validated</v>
      </c>
      <c r="O854">
        <f>Feuil1!$B$1</f>
        <v>20230823</v>
      </c>
      <c r="P854" t="str">
        <f ca="1">VLOOKUP(F854,Feuil1!$A$13:$D$33,2,FALSE)</f>
        <v>Validated</v>
      </c>
      <c r="Q854" t="str">
        <f ca="1">VLOOKUP(F854,Feuil1!$A$13:$D$33,3,FALSE)</f>
        <v>Mourad B</v>
      </c>
      <c r="R854" t="str">
        <f ca="1">VLOOKUP(F854,Feuil1!$A$13:$D$33,4,FALSE)</f>
        <v>Arnaud H</v>
      </c>
      <c r="W854" t="str">
        <f ca="1">_xlfn.XLOOKUP(A854,SDDS!A:A,SDDS!G:G,FALSE)</f>
        <v>fgi_formula_environment_naturalness</v>
      </c>
      <c r="X854" t="str">
        <f ca="1">_xlfn.XLOOKUP(A854,SDDS!A:A,SDDS!H:H,FALSE)</f>
        <v>product_family_code</v>
      </c>
      <c r="Y854" t="str">
        <f ca="1">_xlfn.XLOOKUP(A854,SDDS!A:A,SDDS!I:I,FALSE)</f>
        <v>product_family_source_id</v>
      </c>
      <c r="Z854">
        <f ca="1">_xlfn.XLOOKUP(A854,SDDS!A:A,SDDS!J:J,FALSE)</f>
        <v>0</v>
      </c>
      <c r="AA854">
        <f ca="1">_xlfn.XLOOKUP(A854,SDDS!A:A,SDDS!K:K,FALSE)</f>
        <v>0</v>
      </c>
      <c r="AD854" t="str">
        <f ca="1">_xlfn.XLOOKUP(A854,'Extract Diagnostic'!A:A,'Extract Diagnostic'!L:L,"0")</f>
        <v>LICENSE TO OPERATE</v>
      </c>
      <c r="AE854" t="str">
        <f ca="1">_xlfn.XLOOKUP(A854,'Extract Diagnostic'!A:A,'Extract Diagnostic'!M:M,"0")</f>
        <v>LOW</v>
      </c>
      <c r="AF854" t="str">
        <f ca="1">_xlfn.XLOOKUP(A854,'Extract Diagnostic'!A:A,'Extract Diagnostic'!N:N,"0")</f>
        <v>LOW</v>
      </c>
      <c r="AG854" t="str">
        <f ca="1">_xlfn.XLOOKUP(A854,'Extract Diagnostic'!A:A,'Extract Diagnostic'!X:X,"0")</f>
        <v>HIGH</v>
      </c>
      <c r="AH854" t="str">
        <f ca="1">_xlfn.XLOOKUP(A854,'Extract Diagnostic'!A:A,'Extract Diagnostic'!Y:Y,"0")</f>
        <v>HIGH</v>
      </c>
      <c r="AI854" t="str">
        <f ca="1">_xlfn.XLOOKUP(A854,'Extract Diagnostic'!A:A,'Extract Diagnostic'!Z:Z,"0")</f>
        <v>-</v>
      </c>
    </row>
    <row r="855" spans="1:35" x14ac:dyDescent="0.35">
      <c r="A855" t="str">
        <f t="shared" ca="1" si="22"/>
        <v>MD Formula General InformationFGI - SBWA/SPOT classificationProduct family name</v>
      </c>
      <c r="B855" t="str">
        <f ca="1"/>
        <v>15N</v>
      </c>
      <c r="C855" t="str">
        <f ca="1"/>
        <v>MT8-JNY-S5U-15N</v>
      </c>
      <c r="D855" t="str">
        <f ca="1"/>
        <v>Research &amp; Innovation</v>
      </c>
      <c r="E855" t="str">
        <f ca="1"/>
        <v>Formula</v>
      </c>
      <c r="F855" t="str">
        <f ca="1"/>
        <v>MD Formula General Information</v>
      </c>
      <c r="G855" t="str">
        <f ca="1"/>
        <v>FGI - SBWA/SPOT classification</v>
      </c>
      <c r="H855" t="str">
        <f ca="1"/>
        <v>Formula classification according to Share Beauty With All commitment by L'Oréal</v>
      </c>
      <c r="I855" t="str">
        <f ca="1"/>
        <v>Product family name [FGI]</v>
      </c>
      <c r="J855" t="str">
        <f ca="1"/>
        <v>Product family name</v>
      </c>
      <c r="K855" t="str">
        <f ca="1"/>
        <v>FGI</v>
      </c>
      <c r="L855" t="str">
        <f ca="1"/>
        <v>Name assigned to categorize a product into a specific family or group based on its classification according to SBWA/SPOT criteria</v>
      </c>
      <c r="M855">
        <f ca="1"/>
        <v>0</v>
      </c>
      <c r="N855" t="str">
        <f ca="1"/>
        <v>Validated</v>
      </c>
      <c r="O855">
        <f>Feuil1!$B$1</f>
        <v>20230823</v>
      </c>
      <c r="P855" t="str">
        <f ca="1">VLOOKUP(F855,Feuil1!$A$13:$D$33,2,FALSE)</f>
        <v>Validated</v>
      </c>
      <c r="Q855" t="str">
        <f ca="1">VLOOKUP(F855,Feuil1!$A$13:$D$33,3,FALSE)</f>
        <v>Mourad B</v>
      </c>
      <c r="R855" t="str">
        <f ca="1">VLOOKUP(F855,Feuil1!$A$13:$D$33,4,FALSE)</f>
        <v>Arnaud H</v>
      </c>
      <c r="W855">
        <f ca="1">_xlfn.XLOOKUP(A855,SDDS!A:A,SDDS!G:G,FALSE)</f>
        <v>0</v>
      </c>
      <c r="X855">
        <f ca="1">_xlfn.XLOOKUP(A855,SDDS!A:A,SDDS!H:H,FALSE)</f>
        <v>0</v>
      </c>
      <c r="Y855">
        <f ca="1">_xlfn.XLOOKUP(A855,SDDS!A:A,SDDS!I:I,FALSE)</f>
        <v>0</v>
      </c>
      <c r="Z855">
        <f ca="1">_xlfn.XLOOKUP(A855,SDDS!A:A,SDDS!J:J,FALSE)</f>
        <v>0</v>
      </c>
      <c r="AA855">
        <f ca="1">_xlfn.XLOOKUP(A855,SDDS!A:A,SDDS!K:K,FALSE)</f>
        <v>0</v>
      </c>
      <c r="AD855" t="str">
        <f ca="1">_xlfn.XLOOKUP(A855,'Extract Diagnostic'!A:A,'Extract Diagnostic'!L:L,"0")</f>
        <v>LICENSE TO OPERATE</v>
      </c>
      <c r="AE855" t="str">
        <f ca="1">_xlfn.XLOOKUP(A855,'Extract Diagnostic'!A:A,'Extract Diagnostic'!M:M,"0")</f>
        <v>LICENSE TO OPERATE</v>
      </c>
      <c r="AF855" t="str">
        <f ca="1">_xlfn.XLOOKUP(A855,'Extract Diagnostic'!A:A,'Extract Diagnostic'!N:N,"0")</f>
        <v>LICENSE TO OPERATE</v>
      </c>
      <c r="AG855" t="str">
        <f ca="1">_xlfn.XLOOKUP(A855,'Extract Diagnostic'!A:A,'Extract Diagnostic'!X:X,"0")</f>
        <v>HIGH</v>
      </c>
      <c r="AH855" t="str">
        <f ca="1">_xlfn.XLOOKUP(A855,'Extract Diagnostic'!A:A,'Extract Diagnostic'!Y:Y,"0")</f>
        <v>HIGH</v>
      </c>
      <c r="AI855" t="str">
        <f ca="1">_xlfn.XLOOKUP(A855,'Extract Diagnostic'!A:A,'Extract Diagnostic'!Z:Z,"0")</f>
        <v>HIGH</v>
      </c>
    </row>
    <row r="856" spans="1:35" x14ac:dyDescent="0.35">
      <c r="A856" t="str">
        <f t="shared" ca="1" si="22"/>
        <v>MD Formula General InformationFGI - Formula Environment and NaturalnessProduct Family Name for Formula Environment and Naturalness</v>
      </c>
      <c r="B856" t="str">
        <f ca="1"/>
        <v>0RO</v>
      </c>
      <c r="C856" t="str">
        <f ca="1"/>
        <v>MT8-JNY-UOP-0RO</v>
      </c>
      <c r="D856" t="str">
        <f ca="1"/>
        <v>Research &amp; Innovation</v>
      </c>
      <c r="E856" t="str">
        <f ca="1"/>
        <v>Formula</v>
      </c>
      <c r="F856" t="str">
        <f ca="1"/>
        <v>MD Formula General Information</v>
      </c>
      <c r="G856" t="str">
        <f ca="1"/>
        <v>FGI - Formula Environment and Naturalness</v>
      </c>
      <c r="H85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856" t="str">
        <f ca="1"/>
        <v>Product Family Name for Formula Environment and Naturalness [FGI]</v>
      </c>
      <c r="J856" t="str">
        <f ca="1"/>
        <v>Product Family Name for Formula Environment and Naturalness</v>
      </c>
      <c r="K856" t="str">
        <f ca="1"/>
        <v>FGI</v>
      </c>
      <c r="L856" t="str">
        <f ca="1"/>
        <v>TBD</v>
      </c>
      <c r="M856">
        <f ca="1"/>
        <v>0</v>
      </c>
      <c r="N856" t="str">
        <f ca="1"/>
        <v>Validated</v>
      </c>
      <c r="O856">
        <f>Feuil1!$B$1</f>
        <v>20230823</v>
      </c>
      <c r="P856" t="str">
        <f ca="1">VLOOKUP(F856,Feuil1!$A$13:$D$33,2,FALSE)</f>
        <v>Validated</v>
      </c>
      <c r="Q856" t="str">
        <f ca="1">VLOOKUP(F856,Feuil1!$A$13:$D$33,3,FALSE)</f>
        <v>Mourad B</v>
      </c>
      <c r="R856" t="str">
        <f ca="1">VLOOKUP(F856,Feuil1!$A$13:$D$33,4,FALSE)</f>
        <v>Arnaud H</v>
      </c>
      <c r="W856" t="str">
        <f ca="1">_xlfn.XLOOKUP(A856,SDDS!A:A,SDDS!G:G,FALSE)</f>
        <v>fgi_formula_environment_naturalness</v>
      </c>
      <c r="X856" t="str">
        <f ca="1">_xlfn.XLOOKUP(A856,SDDS!A:A,SDDS!H:H,FALSE)</f>
        <v>product_family_name_en</v>
      </c>
      <c r="Y856" t="str">
        <f ca="1">_xlfn.XLOOKUP(A856,SDDS!A:A,SDDS!I:I,FALSE)</f>
        <v>product_family_name_fr</v>
      </c>
      <c r="Z856">
        <f ca="1">_xlfn.XLOOKUP(A856,SDDS!A:A,SDDS!J:J,FALSE)</f>
        <v>0</v>
      </c>
      <c r="AA856">
        <f ca="1">_xlfn.XLOOKUP(A856,SDDS!A:A,SDDS!K:K,FALSE)</f>
        <v>0</v>
      </c>
      <c r="AD856" t="str">
        <f ca="1">_xlfn.XLOOKUP(A856,'Extract Diagnostic'!A:A,'Extract Diagnostic'!L:L,"0")</f>
        <v>LICENSE TO OPERATE</v>
      </c>
      <c r="AE856" t="str">
        <f ca="1">_xlfn.XLOOKUP(A856,'Extract Diagnostic'!A:A,'Extract Diagnostic'!M:M,"0")</f>
        <v>LOW</v>
      </c>
      <c r="AF856" t="str">
        <f ca="1">_xlfn.XLOOKUP(A856,'Extract Diagnostic'!A:A,'Extract Diagnostic'!N:N,"0")</f>
        <v>LOW</v>
      </c>
      <c r="AG856" t="str">
        <f ca="1">_xlfn.XLOOKUP(A856,'Extract Diagnostic'!A:A,'Extract Diagnostic'!X:X,"0")</f>
        <v>HIGH</v>
      </c>
      <c r="AH856" t="str">
        <f ca="1">_xlfn.XLOOKUP(A856,'Extract Diagnostic'!A:A,'Extract Diagnostic'!Y:Y,"0")</f>
        <v>HIGH</v>
      </c>
      <c r="AI856" t="str">
        <f ca="1">_xlfn.XLOOKUP(A856,'Extract Diagnostic'!A:A,'Extract Diagnostic'!Z:Z,"0")</f>
        <v>-</v>
      </c>
    </row>
    <row r="857" spans="1:35" x14ac:dyDescent="0.35">
      <c r="A857" t="str">
        <f t="shared" ca="1" si="22"/>
        <v>MD Formula General InformationFAB - Batch Fabrication - General CharacteristicsProduction plants</v>
      </c>
      <c r="B857" t="str">
        <f ca="1"/>
        <v>5GU</v>
      </c>
      <c r="C857" t="str">
        <f ca="1"/>
        <v>MT8-JNY-N91-5GU</v>
      </c>
      <c r="D857" t="str">
        <f ca="1"/>
        <v>Research &amp; Innovation</v>
      </c>
      <c r="E857" t="str">
        <f ca="1"/>
        <v>Formula</v>
      </c>
      <c r="F857" t="str">
        <f ca="1"/>
        <v>MD Formula General Information</v>
      </c>
      <c r="G857" t="str">
        <f ca="1"/>
        <v>FAB - Batch Fabrication - General Characteristics</v>
      </c>
      <c r="H857"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857" t="str">
        <f ca="1"/>
        <v>Production plants [FAB]</v>
      </c>
      <c r="J857" t="str">
        <f ca="1"/>
        <v>Production plants</v>
      </c>
      <c r="K857" t="str">
        <f ca="1"/>
        <v>FAB</v>
      </c>
      <c r="L857" t="str">
        <f ca="1"/>
        <v>Plants which manufacture the Formula</v>
      </c>
      <c r="M857">
        <f ca="1"/>
        <v>0</v>
      </c>
      <c r="N857" t="str">
        <f ca="1"/>
        <v>On going</v>
      </c>
      <c r="O857">
        <f>Feuil1!$B$1</f>
        <v>20230823</v>
      </c>
      <c r="P857" t="str">
        <f ca="1">VLOOKUP(F857,Feuil1!$A$13:$D$33,2,FALSE)</f>
        <v>Validated</v>
      </c>
      <c r="Q857" t="str">
        <f ca="1">VLOOKUP(F857,Feuil1!$A$13:$D$33,3,FALSE)</f>
        <v>Mourad B</v>
      </c>
      <c r="R857" t="str">
        <f ca="1">VLOOKUP(F857,Feuil1!$A$13:$D$33,4,FALSE)</f>
        <v>Arnaud H</v>
      </c>
      <c r="W857" t="str">
        <f ca="1">_xlfn.XLOOKUP(A857,SDDS!A:A,SDDS!G:G,FALSE)</f>
        <v>fab_batch_fabrication_general_characteristics</v>
      </c>
      <c r="X857">
        <f ca="1">_xlfn.XLOOKUP(A857,SDDS!A:A,SDDS!H:H,FALSE)</f>
        <v>0</v>
      </c>
      <c r="Y857">
        <f ca="1">_xlfn.XLOOKUP(A857,SDDS!A:A,SDDS!I:I,FALSE)</f>
        <v>0</v>
      </c>
      <c r="Z857">
        <f ca="1">_xlfn.XLOOKUP(A857,SDDS!A:A,SDDS!J:J,FALSE)</f>
        <v>0</v>
      </c>
      <c r="AA857">
        <f ca="1">_xlfn.XLOOKUP(A857,SDDS!A:A,SDDS!K:K,FALSE)</f>
        <v>0</v>
      </c>
      <c r="AD857" t="str">
        <f ca="1">_xlfn.XLOOKUP(A857,'Extract Diagnostic'!A:A,'Extract Diagnostic'!L:L,"0")</f>
        <v>LICENSE TO OPERATE</v>
      </c>
      <c r="AE857" t="str">
        <f ca="1">_xlfn.XLOOKUP(A857,'Extract Diagnostic'!A:A,'Extract Diagnostic'!M:M,"0")</f>
        <v>LOW</v>
      </c>
      <c r="AF857" t="str">
        <f ca="1">_xlfn.XLOOKUP(A857,'Extract Diagnostic'!A:A,'Extract Diagnostic'!N:N,"0")</f>
        <v>LOW</v>
      </c>
      <c r="AG857" t="str">
        <f ca="1">_xlfn.XLOOKUP(A857,'Extract Diagnostic'!A:A,'Extract Diagnostic'!X:X,"0")</f>
        <v>HIGH</v>
      </c>
      <c r="AH857" t="str">
        <f ca="1">_xlfn.XLOOKUP(A857,'Extract Diagnostic'!A:A,'Extract Diagnostic'!Y:Y,"0")</f>
        <v>HIGH</v>
      </c>
      <c r="AI857" t="str">
        <f ca="1">_xlfn.XLOOKUP(A857,'Extract Diagnostic'!A:A,'Extract Diagnostic'!Z:Z,"0")</f>
        <v>-</v>
      </c>
    </row>
    <row r="858" spans="1:35" hidden="1" x14ac:dyDescent="0.35">
      <c r="A858" t="str">
        <f t="shared" ca="1" si="22"/>
        <v>SocleSOC - Socle Formula FiliationProposed as Generic Formula Flag</v>
      </c>
      <c r="B858" t="str">
        <f ca="1"/>
        <v>EJS</v>
      </c>
      <c r="C858" t="str">
        <f ca="1"/>
        <v>MT8-X5G-Z4J-EJS</v>
      </c>
      <c r="D858" t="str">
        <f ca="1"/>
        <v>Research &amp; Innovation</v>
      </c>
      <c r="E858" t="str">
        <f ca="1"/>
        <v>Formula</v>
      </c>
      <c r="F858" t="str">
        <f ca="1"/>
        <v>Socle</v>
      </c>
      <c r="G858" t="str">
        <f ca="1"/>
        <v>SOC - Socle Formula Filiation</v>
      </c>
      <c r="H858" t="str">
        <f ca="1"/>
        <v xml:space="preserve">Data creating a link between formula and a socle </v>
      </c>
      <c r="I858" t="str">
        <f ca="1"/>
        <v>Proposed as Generic Formula Flag [SOC]</v>
      </c>
      <c r="J858" t="str">
        <f ca="1"/>
        <v>Proposed as Generic Formula Flag</v>
      </c>
      <c r="K858" t="str">
        <f ca="1"/>
        <v>SOC</v>
      </c>
      <c r="L858" t="str">
        <f ca="1"/>
        <v>True = The formula is proposed in Formulation Center as a new Generic Formula for a socle. False = The formula is not proposed as a Generic Formula for a socle</v>
      </c>
      <c r="M858">
        <f ca="1"/>
        <v>0</v>
      </c>
      <c r="N858" t="str">
        <f ca="1"/>
        <v>Validated</v>
      </c>
      <c r="W858" s="4">
        <v>0</v>
      </c>
      <c r="X858" s="4">
        <v>0</v>
      </c>
      <c r="Y858" s="4">
        <v>0</v>
      </c>
      <c r="Z858" s="4">
        <v>0</v>
      </c>
      <c r="AA858">
        <v>0</v>
      </c>
    </row>
    <row r="859" spans="1:35" x14ac:dyDescent="0.35">
      <c r="A859" t="str">
        <f ca="1">F859&amp;G859&amp;J859</f>
        <v>MD Formula General InformationFIL - Full Ingredient Labelling - Line CharacteristicsQuantity Modifiable</v>
      </c>
      <c r="B859" t="str">
        <f ca="1"/>
        <v>AZL</v>
      </c>
      <c r="C859" t="str">
        <f ca="1"/>
        <v>MT8-JNY-8KU-AZL</v>
      </c>
      <c r="D859" t="str">
        <f ca="1"/>
        <v>Research &amp; Innovation</v>
      </c>
      <c r="E859" t="str">
        <f ca="1"/>
        <v>Formula</v>
      </c>
      <c r="F859" t="str">
        <f ca="1"/>
        <v>MD Formula General Information</v>
      </c>
      <c r="G859" t="str">
        <f ca="1"/>
        <v>FIL - Full Ingredient Labelling - Line Characteristics</v>
      </c>
      <c r="H859" t="str">
        <f ca="1"/>
        <v>Line characteristics of the Full Ingredient Labelling which informs the consumer of the ingredients that make up the product</v>
      </c>
      <c r="I859" t="str">
        <f ca="1"/>
        <v>Quantity Modifiable [FIL]</v>
      </c>
      <c r="J859" t="str">
        <f ca="1"/>
        <v>Quantity Modifiable</v>
      </c>
      <c r="K859" t="str">
        <f ca="1"/>
        <v>FIL</v>
      </c>
      <c r="L859" t="str">
        <f ca="1"/>
        <v>Ability to adjust the quantity of a specific ingredient within the Full Ingredient Labelling (FIL) framework</v>
      </c>
      <c r="M859">
        <f ca="1"/>
        <v>0</v>
      </c>
      <c r="N859" t="str">
        <f ca="1"/>
        <v>On going</v>
      </c>
      <c r="O859">
        <f>Feuil1!$B$1</f>
        <v>20230823</v>
      </c>
      <c r="P859" t="str">
        <f ca="1">VLOOKUP(F859,Feuil1!$A$13:$D$33,2,FALSE)</f>
        <v>Validated</v>
      </c>
      <c r="Q859" t="str">
        <f ca="1">VLOOKUP(F859,Feuil1!$A$13:$D$33,3,FALSE)</f>
        <v>Mourad B</v>
      </c>
      <c r="R859" t="str">
        <f ca="1">VLOOKUP(F859,Feuil1!$A$13:$D$33,4,FALSE)</f>
        <v>Arnaud H</v>
      </c>
      <c r="W859" t="str">
        <f ca="1">_xlfn.XLOOKUP(A859,SDDS!A:A,SDDS!G:G,FALSE)</f>
        <v>fil_full_ingredient_labelling_line_characteristics</v>
      </c>
      <c r="X859">
        <f ca="1">_xlfn.XLOOKUP(A859,SDDS!A:A,SDDS!H:H,FALSE)</f>
        <v>0</v>
      </c>
      <c r="Y859">
        <f ca="1">_xlfn.XLOOKUP(A859,SDDS!A:A,SDDS!I:I,FALSE)</f>
        <v>0</v>
      </c>
      <c r="Z859">
        <f ca="1">_xlfn.XLOOKUP(A859,SDDS!A:A,SDDS!J:J,FALSE)</f>
        <v>0</v>
      </c>
      <c r="AA859">
        <f ca="1">_xlfn.XLOOKUP(A859,SDDS!A:A,SDDS!K:K,FALSE)</f>
        <v>0</v>
      </c>
      <c r="AD859" t="str">
        <f ca="1">_xlfn.XLOOKUP(A859,'Extract Diagnostic'!A:A,'Extract Diagnostic'!L:L,"0")</f>
        <v>LICENSE TO OPERATE</v>
      </c>
      <c r="AE859" t="str">
        <f ca="1">_xlfn.XLOOKUP(A859,'Extract Diagnostic'!A:A,'Extract Diagnostic'!M:M,"0")</f>
        <v>LICENSE TO OPERATE</v>
      </c>
      <c r="AF859" t="str">
        <f ca="1">_xlfn.XLOOKUP(A859,'Extract Diagnostic'!A:A,'Extract Diagnostic'!N:N,"0")</f>
        <v>LICENSE TO OPERATE</v>
      </c>
      <c r="AG859" t="str">
        <f ca="1">_xlfn.XLOOKUP(A859,'Extract Diagnostic'!A:A,'Extract Diagnostic'!X:X,"0")</f>
        <v>HIGH</v>
      </c>
      <c r="AH859" t="str">
        <f ca="1">_xlfn.XLOOKUP(A859,'Extract Diagnostic'!A:A,'Extract Diagnostic'!Y:Y,"0")</f>
        <v>HIGH</v>
      </c>
      <c r="AI859" t="str">
        <f ca="1">_xlfn.XLOOKUP(A859,'Extract Diagnostic'!A:A,'Extract Diagnostic'!Z:Z,"0")</f>
        <v>HIGH</v>
      </c>
    </row>
    <row r="860" spans="1:35" hidden="1" x14ac:dyDescent="0.35">
      <c r="A860" t="str">
        <f t="shared" ca="1" si="22"/>
        <v>SocleSOC - Socle PerformanceQuickness of drying during application</v>
      </c>
      <c r="B860" t="str">
        <f ca="1"/>
        <v>632</v>
      </c>
      <c r="C860" t="str">
        <f ca="1"/>
        <v>MT8-X5G-M10-632</v>
      </c>
      <c r="D860" t="str">
        <f ca="1"/>
        <v>Research &amp; Innovation</v>
      </c>
      <c r="E860" t="str">
        <f ca="1"/>
        <v>Formula</v>
      </c>
      <c r="F860" t="str">
        <f ca="1"/>
        <v>Socle</v>
      </c>
      <c r="G860" t="str">
        <f ca="1"/>
        <v>SOC - Socle Performance</v>
      </c>
      <c r="H860" t="str">
        <f ca="1"/>
        <v>Elements enabling to identify and characterize a Socle</v>
      </c>
      <c r="I860" t="str">
        <f ca="1"/>
        <v>Quickness of drying during application [SOC]</v>
      </c>
      <c r="J860" t="str">
        <f ca="1"/>
        <v>Quickness of drying during application</v>
      </c>
      <c r="K860" t="str">
        <f ca="1"/>
        <v>SOC</v>
      </c>
      <c r="L860" t="str">
        <f ca="1"/>
        <v>The speed in which the product dries on the skin (face), linked to the disappearance feeling/sensation of the product</v>
      </c>
      <c r="M860">
        <f ca="1"/>
        <v>0</v>
      </c>
      <c r="N860" t="str">
        <f ca="1"/>
        <v>Validated</v>
      </c>
      <c r="W860" s="4">
        <v>0</v>
      </c>
      <c r="X860" s="4">
        <v>0</v>
      </c>
      <c r="Y860" s="4">
        <v>0</v>
      </c>
      <c r="Z860" s="4">
        <v>0</v>
      </c>
      <c r="AA860">
        <v>0</v>
      </c>
    </row>
    <row r="861" spans="1:35" hidden="1" x14ac:dyDescent="0.35">
      <c r="A861" t="str">
        <f t="shared" ca="1" si="22"/>
        <v>SocleSOC - Socle IdentificationR&amp;I Project - Code for Socle Identification</v>
      </c>
      <c r="B861" t="str">
        <f ca="1"/>
        <v>3YS</v>
      </c>
      <c r="C861" t="str">
        <f ca="1"/>
        <v>MT8-X5G-7VQ-3YS</v>
      </c>
      <c r="D861" t="str">
        <f ca="1"/>
        <v>Research &amp; Innovation</v>
      </c>
      <c r="E861" t="str">
        <f ca="1"/>
        <v>Formula</v>
      </c>
      <c r="F861" t="str">
        <f ca="1"/>
        <v>Socle</v>
      </c>
      <c r="G861" t="str">
        <f ca="1"/>
        <v>SOC - Socle Identification</v>
      </c>
      <c r="H861" t="str">
        <f ca="1"/>
        <v>Elements enabling to identify and characterize a Socle</v>
      </c>
      <c r="I861" t="str">
        <f ca="1"/>
        <v>R&amp;I Project - Code for Socle Identification [SOC]</v>
      </c>
      <c r="J861" t="str">
        <f ca="1"/>
        <v>R&amp;I Project - Code for Socle Identification</v>
      </c>
      <c r="K861" t="str">
        <f ca="1"/>
        <v>SOC</v>
      </c>
      <c r="L861" t="str">
        <f ca="1"/>
        <v>Technical Id - Face long wear make up removal Code</v>
      </c>
      <c r="M861">
        <f ca="1"/>
        <v>0</v>
      </c>
      <c r="N861" t="str">
        <f ca="1"/>
        <v>Validated</v>
      </c>
      <c r="W861" s="4">
        <v>0</v>
      </c>
      <c r="X861" s="4">
        <v>0</v>
      </c>
      <c r="Y861" s="4">
        <v>0</v>
      </c>
      <c r="Z861" s="4">
        <v>0</v>
      </c>
      <c r="AA861">
        <v>0</v>
      </c>
    </row>
    <row r="862" spans="1:35" hidden="1" x14ac:dyDescent="0.35">
      <c r="A862" t="str">
        <f t="shared" ca="1" si="22"/>
        <v>TechnologyTEC - Technology identificationR&amp;I Project - Code for Technology Identification</v>
      </c>
      <c r="B862" t="str">
        <f ca="1"/>
        <v>18L</v>
      </c>
      <c r="C862" t="str">
        <f ca="1"/>
        <v>MT8-EU9-42J-18L</v>
      </c>
      <c r="D862" t="str">
        <f ca="1"/>
        <v>Research &amp; Innovation</v>
      </c>
      <c r="E862" t="str">
        <f ca="1"/>
        <v>Formula</v>
      </c>
      <c r="F862" t="str">
        <f ca="1"/>
        <v>Technology</v>
      </c>
      <c r="G862" t="str">
        <f ca="1"/>
        <v>TEC - Technology identification</v>
      </c>
      <c r="H862" t="str">
        <f ca="1"/>
        <v>Data enabling to identify the family it belongs to : a code, a reference, a label, etc.</v>
      </c>
      <c r="I862" t="str">
        <f ca="1"/>
        <v>R&amp;I Project - Code for Technology Identification [TEC]</v>
      </c>
      <c r="J862" t="str">
        <f ca="1"/>
        <v>R&amp;I Project - Code for Technology Identification</v>
      </c>
      <c r="K862" t="str">
        <f ca="1"/>
        <v>TEC</v>
      </c>
      <c r="L862" t="str">
        <f ca="1"/>
        <v>R&amp;I Project Code from which the technology is linked</v>
      </c>
      <c r="M862">
        <f ca="1"/>
        <v>0</v>
      </c>
      <c r="N862" t="str">
        <f ca="1"/>
        <v>Validated</v>
      </c>
      <c r="W862" s="4">
        <v>0</v>
      </c>
      <c r="X862" s="4">
        <v>0</v>
      </c>
      <c r="Y862" s="4">
        <v>0</v>
      </c>
      <c r="Z862" s="4">
        <v>0</v>
      </c>
      <c r="AA862">
        <v>0</v>
      </c>
    </row>
    <row r="863" spans="1:35" hidden="1" x14ac:dyDescent="0.35">
      <c r="A863" t="str">
        <f t="shared" ca="1" si="22"/>
        <v>SocleSOC - Socle IdentificationR&amp;I Sub-Project - Code for Socle Identification</v>
      </c>
      <c r="B863" t="str">
        <f ca="1"/>
        <v>VE2</v>
      </c>
      <c r="C863" t="str">
        <f ca="1"/>
        <v>MT8-X5G-7VQ-VE2</v>
      </c>
      <c r="D863" t="str">
        <f ca="1"/>
        <v>Research &amp; Innovation</v>
      </c>
      <c r="E863" t="str">
        <f ca="1"/>
        <v>Formula</v>
      </c>
      <c r="F863" t="str">
        <f ca="1"/>
        <v>Socle</v>
      </c>
      <c r="G863" t="str">
        <f ca="1"/>
        <v>SOC - Socle Identification</v>
      </c>
      <c r="H863" t="str">
        <f ca="1"/>
        <v>Elements enabling to identify and characterize a Socle</v>
      </c>
      <c r="I863" t="str">
        <f ca="1"/>
        <v>R&amp;I Sub-Project - Code for Socle Identification [SOC]</v>
      </c>
      <c r="J863" t="str">
        <f ca="1"/>
        <v>R&amp;I Sub-Project - Code for Socle Identification</v>
      </c>
      <c r="K863" t="str">
        <f ca="1"/>
        <v>SOC</v>
      </c>
      <c r="L863" t="str">
        <f ca="1"/>
        <v>Sub-Project orchestra number to which the socle is linked</v>
      </c>
      <c r="M863">
        <f ca="1"/>
        <v>0</v>
      </c>
      <c r="N863" t="str">
        <f ca="1"/>
        <v>Validated</v>
      </c>
      <c r="W863" s="4">
        <v>0</v>
      </c>
      <c r="X863" s="4">
        <v>0</v>
      </c>
      <c r="Y863" s="4">
        <v>0</v>
      </c>
      <c r="Z863" s="4">
        <v>0</v>
      </c>
      <c r="AA863">
        <v>0</v>
      </c>
    </row>
    <row r="864" spans="1:35" hidden="1" x14ac:dyDescent="0.35">
      <c r="A864" t="str">
        <f t="shared" ca="1" si="22"/>
        <v>TechnologyTEC - Technology identificationR&amp;I Sub-project - Code for Technology Identification</v>
      </c>
      <c r="B864" t="str">
        <f ca="1"/>
        <v>LOT</v>
      </c>
      <c r="C864" t="str">
        <f ca="1"/>
        <v>MT8-EU9-42J-LOT</v>
      </c>
      <c r="D864" t="str">
        <f ca="1"/>
        <v>Research &amp; Innovation</v>
      </c>
      <c r="E864" t="str">
        <f ca="1"/>
        <v>Formula</v>
      </c>
      <c r="F864" t="str">
        <f ca="1"/>
        <v>Technology</v>
      </c>
      <c r="G864" t="str">
        <f ca="1"/>
        <v>TEC - Technology identification</v>
      </c>
      <c r="H864" t="str">
        <f ca="1"/>
        <v>Data enabling to identify the family it belongs to : a code, a reference, a label, etc.</v>
      </c>
      <c r="I864" t="str">
        <f ca="1"/>
        <v>R&amp;I Sub-project - Code for Technology Identification [TEC]</v>
      </c>
      <c r="J864" t="str">
        <f ca="1"/>
        <v>R&amp;I Sub-project - Code for Technology Identification</v>
      </c>
      <c r="K864" t="str">
        <f ca="1"/>
        <v>TEC</v>
      </c>
      <c r="L864" t="str">
        <f ca="1"/>
        <v>TBD</v>
      </c>
      <c r="M864">
        <f ca="1"/>
        <v>0</v>
      </c>
      <c r="N864" t="str">
        <f ca="1"/>
        <v>Obsolete</v>
      </c>
      <c r="W864" s="4">
        <v>0</v>
      </c>
      <c r="X864" s="4">
        <v>0</v>
      </c>
      <c r="Y864" s="4">
        <v>0</v>
      </c>
      <c r="Z864" s="4">
        <v>0</v>
      </c>
      <c r="AA864">
        <v>0</v>
      </c>
    </row>
    <row r="865" spans="1:35" hidden="1" x14ac:dyDescent="0.35">
      <c r="A865" t="str">
        <f t="shared" ca="1" si="22"/>
        <v>TechnologyTEC - Technology identificationR&amp;I Sub-project - Code for Technology Identification</v>
      </c>
      <c r="B865" t="str">
        <f ca="1"/>
        <v>81U</v>
      </c>
      <c r="C865" t="str">
        <f ca="1"/>
        <v>MT8-EU9-42J-81U</v>
      </c>
      <c r="D865" t="str">
        <f ca="1"/>
        <v>Research &amp; Innovation</v>
      </c>
      <c r="E865" t="str">
        <f ca="1"/>
        <v>Formula</v>
      </c>
      <c r="F865" t="str">
        <f ca="1"/>
        <v>Technology</v>
      </c>
      <c r="G865" t="str">
        <f ca="1"/>
        <v>TEC - Technology identification</v>
      </c>
      <c r="H865" t="str">
        <f ca="1"/>
        <v>Data enabling to identify the family it belongs to : a code, a reference, a label, etc.</v>
      </c>
      <c r="I865" t="str">
        <f ca="1"/>
        <v>R&amp;I Sub-project - Code for Technology Identification [TEC]</v>
      </c>
      <c r="J865" t="str">
        <f ca="1"/>
        <v>R&amp;I Sub-project - Code for Technology Identification</v>
      </c>
      <c r="K865" t="str">
        <f ca="1"/>
        <v>TEC</v>
      </c>
      <c r="L865" t="str">
        <f ca="1"/>
        <v>TBD</v>
      </c>
      <c r="M865">
        <f ca="1"/>
        <v>0</v>
      </c>
      <c r="N865" t="str">
        <f ca="1"/>
        <v>Validated</v>
      </c>
      <c r="W865" s="4">
        <v>0</v>
      </c>
      <c r="X865" s="4">
        <v>0</v>
      </c>
      <c r="Y865" s="4">
        <v>0</v>
      </c>
      <c r="Z865" s="4">
        <v>0</v>
      </c>
      <c r="AA865">
        <v>0</v>
      </c>
    </row>
    <row r="866" spans="1:35" hidden="1" x14ac:dyDescent="0.35">
      <c r="A866" t="str">
        <f t="shared" ca="1" si="22"/>
        <v>SocleSOC - Socle ID cardRaw Material and Composition - Alert</v>
      </c>
      <c r="B866" t="str">
        <f ca="1"/>
        <v>6LD</v>
      </c>
      <c r="C866" t="str">
        <f ca="1"/>
        <v>MT8-X5G-JZF-6LD</v>
      </c>
      <c r="D866" t="str">
        <f ca="1"/>
        <v>Research &amp; Innovation</v>
      </c>
      <c r="E866" t="str">
        <f ca="1"/>
        <v>Formula</v>
      </c>
      <c r="F866" t="str">
        <f ca="1"/>
        <v>Socle</v>
      </c>
      <c r="G866" t="str">
        <f ca="1"/>
        <v>SOC - Socle ID card</v>
      </c>
      <c r="H866" t="str">
        <f ca="1"/>
        <v>Scientific data and technical knowledge shared and digitalized by formulation experts to assess the readiness and robustness of a future socle</v>
      </c>
      <c r="I866" t="str">
        <f ca="1"/>
        <v>Raw Material and Composition - Alert [SOC]</v>
      </c>
      <c r="J866" t="str">
        <f ca="1"/>
        <v>Raw Material and Composition - Alert</v>
      </c>
      <c r="K866" t="str">
        <f ca="1"/>
        <v>SOC</v>
      </c>
      <c r="L866" t="str">
        <f ca="1"/>
        <v>Key information regarding Raw Materials (e.g. batch variability, Capacity, Safety, coding…) and Composition (e.g. sensivity to RMs such as pH adjuster, dyes…) classified as an Alert highlighted as a High Risk in Red</v>
      </c>
      <c r="M866">
        <f ca="1"/>
        <v>0</v>
      </c>
      <c r="N866" t="str">
        <f ca="1"/>
        <v>Validated</v>
      </c>
      <c r="W866" s="4">
        <v>0</v>
      </c>
      <c r="X866" s="4">
        <v>0</v>
      </c>
      <c r="Y866" s="4">
        <v>0</v>
      </c>
      <c r="Z866" s="4">
        <v>0</v>
      </c>
      <c r="AA866">
        <v>0</v>
      </c>
    </row>
    <row r="867" spans="1:35" hidden="1" x14ac:dyDescent="0.35">
      <c r="A867" t="str">
        <f t="shared" ca="1" si="22"/>
        <v>SocleSOC - Socle ID cardRaw Material and Composition - Information</v>
      </c>
      <c r="B867" t="str">
        <f ca="1"/>
        <v>W2Y</v>
      </c>
      <c r="C867" t="str">
        <f ca="1"/>
        <v>MT8-X5G-JZF-W2Y</v>
      </c>
      <c r="D867" t="str">
        <f ca="1"/>
        <v>Research &amp; Innovation</v>
      </c>
      <c r="E867" t="str">
        <f ca="1"/>
        <v>Formula</v>
      </c>
      <c r="F867" t="str">
        <f ca="1"/>
        <v>Socle</v>
      </c>
      <c r="G867" t="str">
        <f ca="1"/>
        <v>SOC - Socle ID card</v>
      </c>
      <c r="H867" t="str">
        <f ca="1"/>
        <v>Scientific data and technical knowledge shared and digitalized by formulation experts to assess the readiness and robustness of a future socle</v>
      </c>
      <c r="I867" t="str">
        <f ca="1"/>
        <v>Raw Material and Composition - Information [SOC]</v>
      </c>
      <c r="J867" t="str">
        <f ca="1"/>
        <v>Raw Material and Composition - Information</v>
      </c>
      <c r="K867" t="str">
        <f ca="1"/>
        <v>SOC</v>
      </c>
      <c r="L867" t="str">
        <f ca="1"/>
        <v>Key information regarding Raw Materials (e.g. batch variability, Capacity, Safety, coding…) and Composition (e.g. sensivity to RMs such as pH adjuster, dyes…) classified as an Information highlighted as a Low Risk in Green</v>
      </c>
      <c r="M867">
        <f ca="1"/>
        <v>0</v>
      </c>
      <c r="N867" t="str">
        <f ca="1"/>
        <v>Validated</v>
      </c>
      <c r="W867" s="4">
        <v>0</v>
      </c>
      <c r="X867" s="4">
        <v>0</v>
      </c>
      <c r="Y867" s="4">
        <v>0</v>
      </c>
      <c r="Z867" s="4">
        <v>0</v>
      </c>
      <c r="AA867">
        <v>0</v>
      </c>
    </row>
    <row r="868" spans="1:35" hidden="1" x14ac:dyDescent="0.35">
      <c r="A868" t="str">
        <f t="shared" ca="1" si="22"/>
        <v>SocleSOC - Socle ID cardRaw Material and Composition - Warning</v>
      </c>
      <c r="B868" t="str">
        <f ca="1"/>
        <v>DNC</v>
      </c>
      <c r="C868" t="str">
        <f ca="1"/>
        <v>MT8-X5G-JZF-DNC</v>
      </c>
      <c r="D868" t="str">
        <f ca="1"/>
        <v>Research &amp; Innovation</v>
      </c>
      <c r="E868" t="str">
        <f ca="1"/>
        <v>Formula</v>
      </c>
      <c r="F868" t="str">
        <f ca="1"/>
        <v>Socle</v>
      </c>
      <c r="G868" t="str">
        <f ca="1"/>
        <v>SOC - Socle ID card</v>
      </c>
      <c r="H868" t="str">
        <f ca="1"/>
        <v>Scientific data and technical knowledge shared and digitalized by formulation experts to assess the readiness and robustness of a future socle</v>
      </c>
      <c r="I868" t="str">
        <f ca="1"/>
        <v>Raw Material and Composition - Warning [SOC]</v>
      </c>
      <c r="J868" t="str">
        <f ca="1"/>
        <v>Raw Material and Composition - Warning</v>
      </c>
      <c r="K868" t="str">
        <f ca="1"/>
        <v>SOC</v>
      </c>
      <c r="L868" t="str">
        <f ca="1"/>
        <v>Key information regarding Raw Materials (e.g. batch variability, Capacity, Safety, coding…) and Composition (e.g. sensivity to RMs such as pH adjuster, dyes…) classified as a Warning highlighted as a Medium Risk in Orange</v>
      </c>
      <c r="M868">
        <f ca="1"/>
        <v>0</v>
      </c>
      <c r="N868" t="str">
        <f ca="1"/>
        <v>Validated</v>
      </c>
      <c r="W868" s="4">
        <v>0</v>
      </c>
      <c r="X868" s="4">
        <v>0</v>
      </c>
      <c r="Y868" s="4">
        <v>0</v>
      </c>
      <c r="Z868" s="4">
        <v>0</v>
      </c>
      <c r="AA868">
        <v>0</v>
      </c>
    </row>
    <row r="869" spans="1:35" x14ac:dyDescent="0.35">
      <c r="A869" t="str">
        <f ca="1">F869&amp;G869&amp;J869</f>
        <v>MD Formula General InformationFGI - Formula Raw Material CompositionRaw Material Category Code for Formula Raw Material Composition</v>
      </c>
      <c r="B869" t="str">
        <f ca="1"/>
        <v>0NQ</v>
      </c>
      <c r="C869" t="str">
        <f ca="1"/>
        <v>MT8-JNY-8ON-0NQ</v>
      </c>
      <c r="D869" t="str">
        <f ca="1"/>
        <v>Research &amp; Innovation</v>
      </c>
      <c r="E869" t="str">
        <f ca="1"/>
        <v>Formula</v>
      </c>
      <c r="F869" t="str">
        <f ca="1"/>
        <v>MD Formula General Information</v>
      </c>
      <c r="G869" t="str">
        <f ca="1"/>
        <v>FGI - Formula Raw Material Composition</v>
      </c>
      <c r="H869" t="str">
        <f ca="1"/>
        <v>Data related to the raw material of formula samples using a composition process</v>
      </c>
      <c r="I869" t="str">
        <f ca="1"/>
        <v>Raw Material Category Code for Formula Raw Material Composition [FGI]</v>
      </c>
      <c r="J869" t="str">
        <f ca="1"/>
        <v>Raw Material Category Code for Formula Raw Material Composition</v>
      </c>
      <c r="K869" t="str">
        <f ca="1"/>
        <v>FGI</v>
      </c>
      <c r="L869" t="str">
        <f ca="1"/>
        <v>Specific code designating the category of raw material contained in the formula</v>
      </c>
      <c r="M869">
        <f ca="1"/>
        <v>0</v>
      </c>
      <c r="N869" t="str">
        <f ca="1"/>
        <v>Validated</v>
      </c>
      <c r="O869">
        <f>Feuil1!$B$1</f>
        <v>20230823</v>
      </c>
      <c r="P869" t="str">
        <f ca="1">VLOOKUP(F869,Feuil1!$A$13:$D$33,2,FALSE)</f>
        <v>Validated</v>
      </c>
      <c r="Q869" t="str">
        <f ca="1">VLOOKUP(F869,Feuil1!$A$13:$D$33,3,FALSE)</f>
        <v>Mourad B</v>
      </c>
      <c r="R869" t="str">
        <f ca="1">VLOOKUP(F869,Feuil1!$A$13:$D$33,4,FALSE)</f>
        <v>Arnaud H</v>
      </c>
      <c r="W869" t="str">
        <f ca="1">_xlfn.XLOOKUP(A869,SDDS!A:A,SDDS!G:G,FALSE)</f>
        <v>fgi_formula_raw_material_composition</v>
      </c>
      <c r="X869" t="str">
        <f ca="1">_xlfn.XLOOKUP(A869,SDDS!A:A,SDDS!H:H,FALSE)</f>
        <v>raw_material_category_code</v>
      </c>
      <c r="Y869">
        <f ca="1">_xlfn.XLOOKUP(A869,SDDS!A:A,SDDS!I:I,FALSE)</f>
        <v>0</v>
      </c>
      <c r="Z869">
        <f ca="1">_xlfn.XLOOKUP(A869,SDDS!A:A,SDDS!J:J,FALSE)</f>
        <v>0</v>
      </c>
      <c r="AA869">
        <f ca="1">_xlfn.XLOOKUP(A869,SDDS!A:A,SDDS!K:K,FALSE)</f>
        <v>0</v>
      </c>
      <c r="AD869" t="str">
        <f ca="1">_xlfn.XLOOKUP(A869,'Extract Diagnostic'!A:A,'Extract Diagnostic'!L:L,"0")</f>
        <v>LICENSE TO OPERATE</v>
      </c>
      <c r="AE869" t="str">
        <f ca="1">_xlfn.XLOOKUP(A869,'Extract Diagnostic'!A:A,'Extract Diagnostic'!M:M,"0")</f>
        <v>LICENSE TO OPERATE</v>
      </c>
      <c r="AF869" t="str">
        <f ca="1">_xlfn.XLOOKUP(A869,'Extract Diagnostic'!A:A,'Extract Diagnostic'!N:N,"0")</f>
        <v>LICENSE TO OPERATE</v>
      </c>
      <c r="AG869" t="str">
        <f ca="1">_xlfn.XLOOKUP(A869,'Extract Diagnostic'!A:A,'Extract Diagnostic'!X:X,"0")</f>
        <v>HIGH</v>
      </c>
      <c r="AH869" t="str">
        <f ca="1">_xlfn.XLOOKUP(A869,'Extract Diagnostic'!A:A,'Extract Diagnostic'!Y:Y,"0")</f>
        <v>HIGH</v>
      </c>
      <c r="AI869" t="str">
        <f ca="1">_xlfn.XLOOKUP(A869,'Extract Diagnostic'!A:A,'Extract Diagnostic'!Z:Z,"0")</f>
        <v>HIGH</v>
      </c>
    </row>
    <row r="870" spans="1:35" hidden="1" x14ac:dyDescent="0.35">
      <c r="A870" t="str">
        <f t="shared" ca="1" si="22"/>
        <v>SocleSOC - Socle Formula Raw Material FiliationRaw Material Category Code for Socle Raw Material Filiation</v>
      </c>
      <c r="B870" t="str">
        <f ca="1"/>
        <v>3VR</v>
      </c>
      <c r="C870" t="str">
        <f ca="1"/>
        <v>MT8-X5G-IPL-3VR</v>
      </c>
      <c r="D870" t="str">
        <f ca="1"/>
        <v>Research &amp; Innovation</v>
      </c>
      <c r="E870" t="str">
        <f ca="1"/>
        <v>Formula</v>
      </c>
      <c r="F870" t="str">
        <f ca="1"/>
        <v>Socle</v>
      </c>
      <c r="G870" t="str">
        <f ca="1"/>
        <v>SOC - Socle Formula Raw Material Filiation</v>
      </c>
      <c r="H870" t="str">
        <f ca="1"/>
        <v xml:space="preserve">Data creating a link between RM and a formula in a socle </v>
      </c>
      <c r="I870" t="str">
        <f ca="1"/>
        <v>Raw Material Category Code for Socle Raw Material Filiation [SOC]</v>
      </c>
      <c r="J870" t="str">
        <f ca="1"/>
        <v>Raw Material Category Code for Socle Raw Material Filiation</v>
      </c>
      <c r="K870" t="str">
        <f ca="1"/>
        <v>SOC</v>
      </c>
      <c r="L870" t="str">
        <f ca="1"/>
        <v>Technical Id - Raw Material Category Code for Socle Raw Material Filiation</v>
      </c>
      <c r="M870">
        <f ca="1"/>
        <v>0</v>
      </c>
      <c r="N870" t="str">
        <f ca="1"/>
        <v>Validated</v>
      </c>
      <c r="W870" s="4">
        <v>0</v>
      </c>
      <c r="X870" s="4">
        <v>0</v>
      </c>
      <c r="Y870" s="4">
        <v>0</v>
      </c>
      <c r="Z870" s="4">
        <v>0</v>
      </c>
      <c r="AA870">
        <v>0</v>
      </c>
    </row>
    <row r="871" spans="1:35" x14ac:dyDescent="0.35">
      <c r="A871" t="str">
        <f ca="1">F871&amp;G871&amp;J871</f>
        <v>MD Formula General InformationFGI - Formula Raw Material CompositionRaw Material Category Name for Formula Raw Material Composition</v>
      </c>
      <c r="B871" t="str">
        <f ca="1"/>
        <v>0NT</v>
      </c>
      <c r="C871" t="str">
        <f ca="1"/>
        <v>MT8-JNY-8ON-0NT</v>
      </c>
      <c r="D871" t="str">
        <f ca="1"/>
        <v>Research &amp; Innovation</v>
      </c>
      <c r="E871" t="str">
        <f ca="1"/>
        <v>Formula</v>
      </c>
      <c r="F871" t="str">
        <f ca="1"/>
        <v>MD Formula General Information</v>
      </c>
      <c r="G871" t="str">
        <f ca="1"/>
        <v>FGI - Formula Raw Material Composition</v>
      </c>
      <c r="H871" t="str">
        <f ca="1"/>
        <v>Data related to the raw material of formula samples using a composition process</v>
      </c>
      <c r="I871" t="str">
        <f ca="1"/>
        <v>Raw Material Category Name for Formula Raw Material Composition [FGI]</v>
      </c>
      <c r="J871" t="str">
        <f ca="1"/>
        <v>Raw Material Category Name for Formula Raw Material Composition</v>
      </c>
      <c r="K871" t="str">
        <f ca="1"/>
        <v>FGI</v>
      </c>
      <c r="L871" t="str">
        <f ca="1"/>
        <v>Category of raw material contained in the formula</v>
      </c>
      <c r="M871">
        <f ca="1"/>
        <v>0</v>
      </c>
      <c r="N871" t="str">
        <f ca="1"/>
        <v>Validated</v>
      </c>
      <c r="O871">
        <f>Feuil1!$B$1</f>
        <v>20230823</v>
      </c>
      <c r="P871" t="str">
        <f ca="1">VLOOKUP(F871,Feuil1!$A$13:$D$33,2,FALSE)</f>
        <v>Validated</v>
      </c>
      <c r="Q871" t="str">
        <f ca="1">VLOOKUP(F871,Feuil1!$A$13:$D$33,3,FALSE)</f>
        <v>Mourad B</v>
      </c>
      <c r="R871" t="str">
        <f ca="1">VLOOKUP(F871,Feuil1!$A$13:$D$33,4,FALSE)</f>
        <v>Arnaud H</v>
      </c>
      <c r="W871" t="str">
        <f ca="1">_xlfn.XLOOKUP(A871,SDDS!A:A,SDDS!G:G,FALSE)</f>
        <v>fgi_formula_raw_material_composition</v>
      </c>
      <c r="X871" t="str">
        <f ca="1">_xlfn.XLOOKUP(A871,SDDS!A:A,SDDS!H:H,FALSE)</f>
        <v>raw_material_category_name_fr</v>
      </c>
      <c r="Y871" t="str">
        <f ca="1">_xlfn.XLOOKUP(A871,SDDS!A:A,SDDS!I:I,FALSE)</f>
        <v>raw_material_category_name_en</v>
      </c>
      <c r="Z871">
        <f ca="1">_xlfn.XLOOKUP(A871,SDDS!A:A,SDDS!J:J,FALSE)</f>
        <v>0</v>
      </c>
      <c r="AA871">
        <f ca="1">_xlfn.XLOOKUP(A871,SDDS!A:A,SDDS!K:K,FALSE)</f>
        <v>0</v>
      </c>
      <c r="AD871" t="str">
        <f ca="1">_xlfn.XLOOKUP(A871,'Extract Diagnostic'!A:A,'Extract Diagnostic'!L:L,"0")</f>
        <v>LICENSE TO OPERATE</v>
      </c>
      <c r="AE871" t="str">
        <f ca="1">_xlfn.XLOOKUP(A871,'Extract Diagnostic'!A:A,'Extract Diagnostic'!M:M,"0")</f>
        <v>LICENSE TO OPERATE</v>
      </c>
      <c r="AF871" t="str">
        <f ca="1">_xlfn.XLOOKUP(A871,'Extract Diagnostic'!A:A,'Extract Diagnostic'!N:N,"0")</f>
        <v>LICENSE TO OPERATE</v>
      </c>
      <c r="AG871" t="str">
        <f ca="1">_xlfn.XLOOKUP(A871,'Extract Diagnostic'!A:A,'Extract Diagnostic'!X:X,"0")</f>
        <v>HIGH</v>
      </c>
      <c r="AH871" t="str">
        <f ca="1">_xlfn.XLOOKUP(A871,'Extract Diagnostic'!A:A,'Extract Diagnostic'!Y:Y,"0")</f>
        <v>HIGH</v>
      </c>
      <c r="AI871" t="str">
        <f ca="1">_xlfn.XLOOKUP(A871,'Extract Diagnostic'!A:A,'Extract Diagnostic'!Z:Z,"0")</f>
        <v>HIGH</v>
      </c>
    </row>
    <row r="872" spans="1:35" hidden="1" x14ac:dyDescent="0.35">
      <c r="A872" t="str">
        <f t="shared" ca="1" si="22"/>
        <v>SocleSOC - Socle Formula Raw Material FiliationRaw Material Category Name for Socle Raw Material Filiation</v>
      </c>
      <c r="B872" t="str">
        <f ca="1"/>
        <v>3VS</v>
      </c>
      <c r="C872" t="str">
        <f ca="1"/>
        <v>MT8-X5G-IPL-3VS</v>
      </c>
      <c r="D872" t="str">
        <f ca="1"/>
        <v>Research &amp; Innovation</v>
      </c>
      <c r="E872" t="str">
        <f ca="1"/>
        <v>Formula</v>
      </c>
      <c r="F872" t="str">
        <f ca="1"/>
        <v>Socle</v>
      </c>
      <c r="G872" t="str">
        <f ca="1"/>
        <v>SOC - Socle Formula Raw Material Filiation</v>
      </c>
      <c r="H872" t="str">
        <f ca="1"/>
        <v xml:space="preserve">Data creating a link between RM and a formula in a socle </v>
      </c>
      <c r="I872" t="str">
        <f ca="1"/>
        <v>Raw Material Category Name for Socle Raw Material Filiation [SOC]</v>
      </c>
      <c r="J872" t="str">
        <f ca="1"/>
        <v>Raw Material Category Name for Socle Raw Material Filiation</v>
      </c>
      <c r="K872" t="str">
        <f ca="1"/>
        <v>SOC</v>
      </c>
      <c r="L872" t="str">
        <f ca="1"/>
        <v>Technical Id - Raw Material Category Name for Socle Raw Material Filiation</v>
      </c>
      <c r="M872">
        <f ca="1"/>
        <v>0</v>
      </c>
      <c r="N872" t="str">
        <f ca="1"/>
        <v>Validated</v>
      </c>
      <c r="W872" s="4">
        <v>0</v>
      </c>
      <c r="X872" s="4">
        <v>0</v>
      </c>
      <c r="Y872" s="4">
        <v>0</v>
      </c>
      <c r="Z872" s="4">
        <v>0</v>
      </c>
      <c r="AA872">
        <v>0</v>
      </c>
    </row>
    <row r="873" spans="1:35" x14ac:dyDescent="0.35">
      <c r="A873" t="str">
        <f ca="1">F873&amp;G873&amp;J873</f>
        <v>MD Formula General InformationFGI - Formula Raw Material CompositionRaw Material Code for Formula Raw Material Composition</v>
      </c>
      <c r="B873" t="str">
        <f ca="1"/>
        <v>0NN</v>
      </c>
      <c r="C873" t="str">
        <f ca="1"/>
        <v>MT8-JNY-8ON-0NN</v>
      </c>
      <c r="D873" t="str">
        <f ca="1"/>
        <v>Research &amp; Innovation</v>
      </c>
      <c r="E873" t="str">
        <f ca="1"/>
        <v>Formula</v>
      </c>
      <c r="F873" t="str">
        <f ca="1"/>
        <v>MD Formula General Information</v>
      </c>
      <c r="G873" t="str">
        <f ca="1"/>
        <v>FGI - Formula Raw Material Composition</v>
      </c>
      <c r="H873" t="str">
        <f ca="1"/>
        <v>Data related to the raw material of formula samples using a composition process</v>
      </c>
      <c r="I873" t="str">
        <f ca="1"/>
        <v>Raw Material Code for Formula Raw Material Composition [FGI]</v>
      </c>
      <c r="J873" t="str">
        <f ca="1"/>
        <v>Raw Material Code for Formula Raw Material Composition</v>
      </c>
      <c r="K873" t="str">
        <f ca="1"/>
        <v>FGI</v>
      </c>
      <c r="L873" t="str">
        <f ca="1"/>
        <v>Specific code designating the raw material contained in the formula</v>
      </c>
      <c r="M873">
        <f ca="1"/>
        <v>0</v>
      </c>
      <c r="N873" t="str">
        <f ca="1"/>
        <v>Validated</v>
      </c>
      <c r="O873">
        <f>Feuil1!$B$1</f>
        <v>20230823</v>
      </c>
      <c r="P873" t="str">
        <f ca="1">VLOOKUP(F873,Feuil1!$A$13:$D$33,2,FALSE)</f>
        <v>Validated</v>
      </c>
      <c r="Q873" t="str">
        <f ca="1">VLOOKUP(F873,Feuil1!$A$13:$D$33,3,FALSE)</f>
        <v>Mourad B</v>
      </c>
      <c r="R873" t="str">
        <f ca="1">VLOOKUP(F873,Feuil1!$A$13:$D$33,4,FALSE)</f>
        <v>Arnaud H</v>
      </c>
      <c r="W873" t="str">
        <f ca="1">_xlfn.XLOOKUP(A873,SDDS!A:A,SDDS!G:G,FALSE)</f>
        <v>fgi_formula_raw_material_composition</v>
      </c>
      <c r="X873" t="str">
        <f ca="1">_xlfn.XLOOKUP(A873,SDDS!A:A,SDDS!H:H,FALSE)</f>
        <v>raw_material_code</v>
      </c>
      <c r="Y873" t="str">
        <f ca="1">_xlfn.XLOOKUP(A873,SDDS!A:A,SDDS!I:I,FALSE)</f>
        <v>raw_material_source_id</v>
      </c>
      <c r="Z873" t="str">
        <f ca="1">_xlfn.XLOOKUP(A873,SDDS!A:A,SDDS!J:J,FALSE)</f>
        <v>raw_material_id</v>
      </c>
      <c r="AA873">
        <f ca="1">_xlfn.XLOOKUP(A873,SDDS!A:A,SDDS!K:K,FALSE)</f>
        <v>0</v>
      </c>
      <c r="AD873" t="str">
        <f ca="1">_xlfn.XLOOKUP(A873,'Extract Diagnostic'!A:A,'Extract Diagnostic'!L:L,"0")</f>
        <v>LICENSE TO OPERATE</v>
      </c>
      <c r="AE873" t="str">
        <f ca="1">_xlfn.XLOOKUP(A873,'Extract Diagnostic'!A:A,'Extract Diagnostic'!M:M,"0")</f>
        <v>LICENSE TO OPERATE</v>
      </c>
      <c r="AF873" t="str">
        <f ca="1">_xlfn.XLOOKUP(A873,'Extract Diagnostic'!A:A,'Extract Diagnostic'!N:N,"0")</f>
        <v>LICENSE TO OPERATE</v>
      </c>
      <c r="AG873" t="str">
        <f ca="1">_xlfn.XLOOKUP(A873,'Extract Diagnostic'!A:A,'Extract Diagnostic'!X:X,"0")</f>
        <v>HIGH</v>
      </c>
      <c r="AH873" t="str">
        <f ca="1">_xlfn.XLOOKUP(A873,'Extract Diagnostic'!A:A,'Extract Diagnostic'!Y:Y,"0")</f>
        <v>HIGH</v>
      </c>
      <c r="AI873" t="str">
        <f ca="1">_xlfn.XLOOKUP(A873,'Extract Diagnostic'!A:A,'Extract Diagnostic'!Z:Z,"0")</f>
        <v>HIGH</v>
      </c>
    </row>
    <row r="874" spans="1:35" hidden="1" x14ac:dyDescent="0.35">
      <c r="A874" t="str">
        <f t="shared" ca="1" si="22"/>
        <v>SocleSOC - Socle Formula Raw Material FiliationRaw Material code for Socle Formula Raw Material Filiation</v>
      </c>
      <c r="B874" t="str">
        <f ca="1"/>
        <v>61X</v>
      </c>
      <c r="C874" t="str">
        <f ca="1"/>
        <v>MT8-X5G-IPL-61X</v>
      </c>
      <c r="D874" t="str">
        <f ca="1"/>
        <v>Research &amp; Innovation</v>
      </c>
      <c r="E874" t="str">
        <f ca="1"/>
        <v>Formula</v>
      </c>
      <c r="F874" t="str">
        <f ca="1"/>
        <v>Socle</v>
      </c>
      <c r="G874" t="str">
        <f ca="1"/>
        <v>SOC - Socle Formula Raw Material Filiation</v>
      </c>
      <c r="H874" t="str">
        <f ca="1"/>
        <v xml:space="preserve">Data creating a link between RM and a formula in a socle </v>
      </c>
      <c r="I874" t="str">
        <f ca="1"/>
        <v>Raw Material code for Socle Formula Raw Material Filiation [SOC]</v>
      </c>
      <c r="J874" t="str">
        <f ca="1"/>
        <v>Raw Material code for Socle Formula Raw Material Filiation</v>
      </c>
      <c r="K874" t="str">
        <f ca="1"/>
        <v>SOC</v>
      </c>
      <c r="L874" t="str">
        <f ca="1"/>
        <v>Raw Material code of the Formula in a socle</v>
      </c>
      <c r="M874">
        <f ca="1"/>
        <v>0</v>
      </c>
      <c r="N874" t="str">
        <f ca="1"/>
        <v>Validated</v>
      </c>
      <c r="W874" s="4">
        <v>0</v>
      </c>
      <c r="X874" s="4">
        <v>0</v>
      </c>
      <c r="Y874" s="4">
        <v>0</v>
      </c>
      <c r="Z874" s="4">
        <v>0</v>
      </c>
      <c r="AA874">
        <v>0</v>
      </c>
    </row>
    <row r="875" spans="1:35" hidden="1" x14ac:dyDescent="0.35">
      <c r="A875" t="str">
        <f t="shared" ca="1" si="22"/>
        <v>TechnologyTEC - Technology Composition ArchitectureRaw Material Code for Technology Composition</v>
      </c>
      <c r="B875" t="str">
        <f ca="1"/>
        <v>QDR</v>
      </c>
      <c r="C875" t="str">
        <f ca="1"/>
        <v>MT8-EU9-HK8-QDR</v>
      </c>
      <c r="D875" t="str">
        <f ca="1"/>
        <v>Research &amp; Innovation</v>
      </c>
      <c r="E875" t="str">
        <f ca="1"/>
        <v>Formula</v>
      </c>
      <c r="F875" t="str">
        <f ca="1"/>
        <v>Technology</v>
      </c>
      <c r="G875" t="str">
        <f ca="1"/>
        <v>TEC - Technology Composition Architecture</v>
      </c>
      <c r="H875" t="str">
        <f ca="1"/>
        <v>Data linked to the composition of the family it belongs to : quantity, concentration, component name, etc.</v>
      </c>
      <c r="I875" t="str">
        <f ca="1"/>
        <v>Raw Material Code for Technology Composition [TEC]</v>
      </c>
      <c r="J875" t="str">
        <f ca="1"/>
        <v>Raw Material Code for Technology Composition</v>
      </c>
      <c r="K875" t="str">
        <f ca="1"/>
        <v>TEC</v>
      </c>
      <c r="L875" t="str">
        <f ca="1"/>
        <v>TBD</v>
      </c>
      <c r="M875">
        <f ca="1"/>
        <v>0</v>
      </c>
      <c r="N875" t="str">
        <f ca="1"/>
        <v>Validated</v>
      </c>
      <c r="W875" s="4">
        <v>0</v>
      </c>
      <c r="X875" s="4">
        <v>0</v>
      </c>
      <c r="Y875" s="4">
        <v>0</v>
      </c>
      <c r="Z875" s="4">
        <v>0</v>
      </c>
      <c r="AA875">
        <v>0</v>
      </c>
    </row>
    <row r="876" spans="1:35" hidden="1" x14ac:dyDescent="0.35">
      <c r="A876" t="str">
        <f t="shared" ca="1" si="22"/>
        <v>SocleSOC - Socle Formula Raw Material FiliationRaw Material code in Generic Formula composition Flag</v>
      </c>
      <c r="B876" t="str">
        <f ca="1"/>
        <v>61Y</v>
      </c>
      <c r="C876" t="str">
        <f ca="1"/>
        <v>MT8-X5G-IPL-61Y</v>
      </c>
      <c r="D876" t="str">
        <f ca="1"/>
        <v>Research &amp; Innovation</v>
      </c>
      <c r="E876" t="str">
        <f ca="1"/>
        <v>Formula</v>
      </c>
      <c r="F876" t="str">
        <f ca="1"/>
        <v>Socle</v>
      </c>
      <c r="G876" t="str">
        <f ca="1"/>
        <v>SOC - Socle Formula Raw Material Filiation</v>
      </c>
      <c r="H876" t="str">
        <f ca="1"/>
        <v xml:space="preserve">Data creating a link between RM and a formula in a socle </v>
      </c>
      <c r="I876" t="str">
        <f ca="1"/>
        <v>Raw Material code in Generic Formula composition Flag [SOC]</v>
      </c>
      <c r="J876" t="str">
        <f ca="1"/>
        <v>Raw Material code in Generic Formula composition Flag</v>
      </c>
      <c r="K876" t="str">
        <f ca="1"/>
        <v>SOC</v>
      </c>
      <c r="L876" t="str">
        <f ca="1"/>
        <v>Raw Material code in Generic Formula composition (TRUE=IN; FALSE=OUT)</v>
      </c>
      <c r="M876">
        <f ca="1"/>
        <v>0</v>
      </c>
      <c r="N876" t="str">
        <f ca="1"/>
        <v>Validated</v>
      </c>
      <c r="W876" s="4">
        <v>0</v>
      </c>
      <c r="X876" s="4">
        <v>0</v>
      </c>
      <c r="Y876" s="4">
        <v>0</v>
      </c>
      <c r="Z876" s="4">
        <v>0</v>
      </c>
      <c r="AA876">
        <v>0</v>
      </c>
    </row>
    <row r="877" spans="1:35" hidden="1" x14ac:dyDescent="0.35">
      <c r="A877" t="str">
        <f t="shared" ca="1" si="22"/>
        <v>SocleSOC - Socle Formula Raw Material FiliationRaw Material code in Socle composition Flag</v>
      </c>
      <c r="B877" t="str">
        <f ca="1"/>
        <v>620</v>
      </c>
      <c r="C877" t="str">
        <f ca="1"/>
        <v>MT8-X5G-IPL-620</v>
      </c>
      <c r="D877" t="str">
        <f ca="1"/>
        <v>Research &amp; Innovation</v>
      </c>
      <c r="E877" t="str">
        <f ca="1"/>
        <v>Formula</v>
      </c>
      <c r="F877" t="str">
        <f ca="1"/>
        <v>Socle</v>
      </c>
      <c r="G877" t="str">
        <f ca="1"/>
        <v>SOC - Socle Formula Raw Material Filiation</v>
      </c>
      <c r="H877" t="str">
        <f ca="1"/>
        <v xml:space="preserve">Data creating a link between RM and a formula in a socle </v>
      </c>
      <c r="I877" t="str">
        <f ca="1"/>
        <v>Raw Material code in Socle composition Flag [SOC]</v>
      </c>
      <c r="J877" t="str">
        <f ca="1"/>
        <v>Raw Material code in Socle composition Flag</v>
      </c>
      <c r="K877" t="str">
        <f ca="1"/>
        <v>SOC</v>
      </c>
      <c r="L877" t="str">
        <f ca="1"/>
        <v>Raw Material code in Socle composition (TRUE=IN; FALSE=OUT)</v>
      </c>
      <c r="M877">
        <f ca="1"/>
        <v>0</v>
      </c>
      <c r="N877" t="str">
        <f ca="1"/>
        <v>Validated</v>
      </c>
      <c r="W877" s="4">
        <v>0</v>
      </c>
      <c r="X877" s="4">
        <v>0</v>
      </c>
      <c r="Y877" s="4">
        <v>0</v>
      </c>
      <c r="Z877" s="4">
        <v>0</v>
      </c>
      <c r="AA877">
        <v>0</v>
      </c>
    </row>
    <row r="878" spans="1:35" x14ac:dyDescent="0.35">
      <c r="A878" t="str">
        <f ca="1">F878&amp;G878&amp;J878</f>
        <v>MD Formula General InformationFGI - Formula Raw Material CompositionRaw Material Code List</v>
      </c>
      <c r="B878" t="str">
        <f ca="1"/>
        <v>CJ9</v>
      </c>
      <c r="C878" t="str">
        <f ca="1"/>
        <v>MT8-JNY-8ON-CJ9</v>
      </c>
      <c r="D878" t="str">
        <f ca="1"/>
        <v>Research &amp; Innovation</v>
      </c>
      <c r="E878" t="str">
        <f ca="1"/>
        <v>Formula</v>
      </c>
      <c r="F878" t="str">
        <f ca="1"/>
        <v>MD Formula General Information</v>
      </c>
      <c r="G878" t="str">
        <f ca="1"/>
        <v>FGI - Formula Raw Material Composition</v>
      </c>
      <c r="H878" t="str">
        <f ca="1"/>
        <v>Data related to the raw material of formula samples using a composition process</v>
      </c>
      <c r="I878" t="str">
        <f ca="1"/>
        <v>Raw Material Code List [FGI]</v>
      </c>
      <c r="J878" t="str">
        <f ca="1"/>
        <v>Raw Material Code List</v>
      </c>
      <c r="K878" t="str">
        <f ca="1"/>
        <v>FGI</v>
      </c>
      <c r="L878" t="str">
        <f ca="1"/>
        <v>List of RM codes entering in the composition of a formula, a preparation, a juice or a base, as defined by the formulator. Together with their concentration, this list of raw materials is used by Purchasing department and Production to know which RMs to purchase and in which quantity to use for formula production. It is also used throughout R&amp;I for regulatory purposes, for safety testing, for impact calculation, etc. This list is also used in the officialization documents of the formula.  Q2I provides the final code and DIMP provides other RM information (composition in ingredients, INCI names, etc.) and the Laboratory defines which codes enter in the formula composition. WRA, FPM, WSE use this information.</v>
      </c>
      <c r="M878">
        <f ca="1"/>
        <v>0</v>
      </c>
      <c r="N878" t="str">
        <f ca="1"/>
        <v>On going</v>
      </c>
      <c r="O878">
        <f>Feuil1!$B$1</f>
        <v>20230823</v>
      </c>
      <c r="P878" t="str">
        <f ca="1">VLOOKUP(F878,Feuil1!$A$13:$D$33,2,FALSE)</f>
        <v>Validated</v>
      </c>
      <c r="Q878" t="str">
        <f ca="1">VLOOKUP(F878,Feuil1!$A$13:$D$33,3,FALSE)</f>
        <v>Mourad B</v>
      </c>
      <c r="R878" t="str">
        <f ca="1">VLOOKUP(F878,Feuil1!$A$13:$D$33,4,FALSE)</f>
        <v>Arnaud H</v>
      </c>
      <c r="W878" t="str">
        <f ca="1">_xlfn.XLOOKUP(A878,SDDS!A:A,SDDS!G:G,FALSE)</f>
        <v>fgi_formula_raw_material_composition</v>
      </c>
      <c r="X878">
        <f ca="1">_xlfn.XLOOKUP(A878,SDDS!A:A,SDDS!H:H,FALSE)</f>
        <v>0</v>
      </c>
      <c r="Y878">
        <f ca="1">_xlfn.XLOOKUP(A878,SDDS!A:A,SDDS!I:I,FALSE)</f>
        <v>0</v>
      </c>
      <c r="Z878">
        <f ca="1">_xlfn.XLOOKUP(A878,SDDS!A:A,SDDS!J:J,FALSE)</f>
        <v>0</v>
      </c>
      <c r="AA878">
        <f ca="1">_xlfn.XLOOKUP(A878,SDDS!A:A,SDDS!K:K,FALSE)</f>
        <v>0</v>
      </c>
      <c r="AD878" t="str">
        <f ca="1">_xlfn.XLOOKUP(A878,'Extract Diagnostic'!A:A,'Extract Diagnostic'!L:L,"0")</f>
        <v>LICENSE TO OPERATE</v>
      </c>
      <c r="AE878" t="str">
        <f ca="1">_xlfn.XLOOKUP(A878,'Extract Diagnostic'!A:A,'Extract Diagnostic'!M:M,"0")</f>
        <v>LICENSE TO OPERATE</v>
      </c>
      <c r="AF878" t="str">
        <f ca="1">_xlfn.XLOOKUP(A878,'Extract Diagnostic'!A:A,'Extract Diagnostic'!N:N,"0")</f>
        <v>LICENSE TO OPERATE</v>
      </c>
      <c r="AG878" t="str">
        <f ca="1">_xlfn.XLOOKUP(A878,'Extract Diagnostic'!A:A,'Extract Diagnostic'!X:X,"0")</f>
        <v>HIGH</v>
      </c>
      <c r="AH878" t="str">
        <f ca="1">_xlfn.XLOOKUP(A878,'Extract Diagnostic'!A:A,'Extract Diagnostic'!Y:Y,"0")</f>
        <v>HIGH</v>
      </c>
      <c r="AI878" t="str">
        <f ca="1">_xlfn.XLOOKUP(A878,'Extract Diagnostic'!A:A,'Extract Diagnostic'!Z:Z,"0")</f>
        <v>HIGH</v>
      </c>
    </row>
    <row r="879" spans="1:35" hidden="1" x14ac:dyDescent="0.35">
      <c r="A879" t="str">
        <f t="shared" ca="1" si="22"/>
        <v>SocleSOC - Socle Formula Raw Material FiliationRaw Material code not in Socle composition nor in Generic Formula composition Flag</v>
      </c>
      <c r="B879" t="str">
        <f ca="1"/>
        <v>621</v>
      </c>
      <c r="C879" t="str">
        <f ca="1"/>
        <v>MT8-X5G-IPL-621</v>
      </c>
      <c r="D879" t="str">
        <f ca="1"/>
        <v>Research &amp; Innovation</v>
      </c>
      <c r="E879" t="str">
        <f ca="1"/>
        <v>Formula</v>
      </c>
      <c r="F879" t="str">
        <f ca="1"/>
        <v>Socle</v>
      </c>
      <c r="G879" t="str">
        <f ca="1"/>
        <v>SOC - Socle Formula Raw Material Filiation</v>
      </c>
      <c r="H879" t="str">
        <f ca="1"/>
        <v xml:space="preserve">Data creating a link between RM and a formula in a socle </v>
      </c>
      <c r="I879" t="str">
        <f ca="1"/>
        <v>Raw Material code not in Socle composition nor in Generic Formula composition Flag [SOC]</v>
      </c>
      <c r="J879" t="str">
        <f ca="1"/>
        <v>Raw Material code not in Socle composition nor in Generic Formula composition Flag</v>
      </c>
      <c r="K879" t="str">
        <f ca="1"/>
        <v>SOC</v>
      </c>
      <c r="L879" t="str">
        <f ca="1"/>
        <v>Raw Material code not in Socle composition nor in Generic Formula composition (TRUE=IN; FALSE=OUT)</v>
      </c>
      <c r="M879">
        <f ca="1"/>
        <v>0</v>
      </c>
      <c r="N879" t="str">
        <f ca="1"/>
        <v>Validated</v>
      </c>
      <c r="W879" s="4">
        <v>0</v>
      </c>
      <c r="X879" s="4">
        <v>0</v>
      </c>
      <c r="Y879" s="4">
        <v>0</v>
      </c>
      <c r="Z879" s="4">
        <v>0</v>
      </c>
      <c r="AA879">
        <v>0</v>
      </c>
    </row>
    <row r="880" spans="1:35" hidden="1" x14ac:dyDescent="0.35">
      <c r="A880" t="str">
        <f t="shared" ca="1" si="22"/>
        <v>SocleSOC - Socle Technical featuresRaw Material Immediate effects</v>
      </c>
      <c r="B880" t="str">
        <f ca="1"/>
        <v>CIB</v>
      </c>
      <c r="C880" t="str">
        <f ca="1"/>
        <v>MT8-X5G-NKJ-CIB</v>
      </c>
      <c r="D880" t="str">
        <f ca="1"/>
        <v>Research &amp; Innovation</v>
      </c>
      <c r="E880" t="str">
        <f ca="1"/>
        <v>Formula</v>
      </c>
      <c r="F880" t="str">
        <f ca="1"/>
        <v>Socle</v>
      </c>
      <c r="G880" t="str">
        <f ca="1"/>
        <v>SOC - Socle Technical features</v>
      </c>
      <c r="H880" t="str">
        <f ca="1"/>
        <v>Elements enabling to identify and characterize a Socle</v>
      </c>
      <c r="I880" t="str">
        <f ca="1"/>
        <v>Raw Material Immediate effects [SOC]</v>
      </c>
      <c r="J880" t="str">
        <f ca="1"/>
        <v>Raw Material Immediate effects</v>
      </c>
      <c r="K880" t="str">
        <f ca="1"/>
        <v>SOC</v>
      </c>
      <c r="L880" t="str">
        <f ca="1"/>
        <v>Contain or do not contain one or more raw material having immediate effects in the socle composition</v>
      </c>
      <c r="M880">
        <f ca="1"/>
        <v>0</v>
      </c>
      <c r="N880" t="str">
        <f ca="1"/>
        <v>Validated</v>
      </c>
      <c r="W880" s="4">
        <v>0</v>
      </c>
      <c r="X880" s="4">
        <v>0</v>
      </c>
      <c r="Y880" s="4">
        <v>0</v>
      </c>
      <c r="Z880" s="4">
        <v>0</v>
      </c>
      <c r="AA880">
        <v>0</v>
      </c>
    </row>
    <row r="881" spans="1:35" x14ac:dyDescent="0.35">
      <c r="A881" t="str">
        <f t="shared" ca="1" si="22"/>
        <v>MD Formula General InformationFGI - Formula Raw Material CompositionRaw Material INCI function</v>
      </c>
      <c r="B881" t="str">
        <f ca="1"/>
        <v>KJB</v>
      </c>
      <c r="C881" t="str">
        <f ca="1"/>
        <v>MT8-JNY-8ON-KJB</v>
      </c>
      <c r="D881" t="str">
        <f ca="1"/>
        <v>Research &amp; Innovation</v>
      </c>
      <c r="E881" t="str">
        <f ca="1"/>
        <v>Formula</v>
      </c>
      <c r="F881" t="str">
        <f ca="1"/>
        <v>MD Formula General Information</v>
      </c>
      <c r="G881" t="str">
        <f ca="1"/>
        <v>FGI - Formula Raw Material Composition</v>
      </c>
      <c r="H881" t="str">
        <f ca="1"/>
        <v>Data related to the raw material of formula samples using a composition process</v>
      </c>
      <c r="I881" t="str">
        <f ca="1"/>
        <v>Raw Material INCI function [FGI]</v>
      </c>
      <c r="J881" t="str">
        <f ca="1"/>
        <v>Raw Material INCI function</v>
      </c>
      <c r="K881" t="str">
        <f ca="1"/>
        <v>FGI</v>
      </c>
      <c r="L881" t="str">
        <f ca="1"/>
        <v>function of the raw material in the formula</v>
      </c>
      <c r="M881">
        <f ca="1"/>
        <v>0</v>
      </c>
      <c r="N881" t="str">
        <f ca="1"/>
        <v>On going</v>
      </c>
      <c r="O881">
        <f>Feuil1!$B$1</f>
        <v>20230823</v>
      </c>
      <c r="P881" t="str">
        <f ca="1">VLOOKUP(F881,Feuil1!$A$13:$D$33,2,FALSE)</f>
        <v>Validated</v>
      </c>
      <c r="Q881" t="str">
        <f ca="1">VLOOKUP(F881,Feuil1!$A$13:$D$33,3,FALSE)</f>
        <v>Mourad B</v>
      </c>
      <c r="R881" t="str">
        <f ca="1">VLOOKUP(F881,Feuil1!$A$13:$D$33,4,FALSE)</f>
        <v>Arnaud H</v>
      </c>
      <c r="W881" t="str">
        <f ca="1">_xlfn.XLOOKUP(A881,SDDS!A:A,SDDS!G:G,FALSE)</f>
        <v>fgi_formula_raw_material_composition</v>
      </c>
      <c r="X881">
        <f ca="1">_xlfn.XLOOKUP(A881,SDDS!A:A,SDDS!H:H,FALSE)</f>
        <v>0</v>
      </c>
      <c r="Y881">
        <f ca="1">_xlfn.XLOOKUP(A881,SDDS!A:A,SDDS!I:I,FALSE)</f>
        <v>0</v>
      </c>
      <c r="Z881">
        <f ca="1">_xlfn.XLOOKUP(A881,SDDS!A:A,SDDS!J:J,FALSE)</f>
        <v>0</v>
      </c>
      <c r="AA881">
        <f ca="1">_xlfn.XLOOKUP(A881,SDDS!A:A,SDDS!K:K,FALSE)</f>
        <v>0</v>
      </c>
      <c r="AD881" t="str">
        <f ca="1">_xlfn.XLOOKUP(A881,'Extract Diagnostic'!A:A,'Extract Diagnostic'!L:L,"0")</f>
        <v>LICENSE TO OPERATE</v>
      </c>
      <c r="AE881" t="str">
        <f ca="1">_xlfn.XLOOKUP(A881,'Extract Diagnostic'!A:A,'Extract Diagnostic'!M:M,"0")</f>
        <v>LICENSE TO OPERATE</v>
      </c>
      <c r="AF881" t="str">
        <f ca="1">_xlfn.XLOOKUP(A881,'Extract Diagnostic'!A:A,'Extract Diagnostic'!N:N,"0")</f>
        <v>LICENSE TO OPERATE</v>
      </c>
      <c r="AG881" t="str">
        <f ca="1">_xlfn.XLOOKUP(A881,'Extract Diagnostic'!A:A,'Extract Diagnostic'!X:X,"0")</f>
        <v>HIGH</v>
      </c>
      <c r="AH881" t="str">
        <f ca="1">_xlfn.XLOOKUP(A881,'Extract Diagnostic'!A:A,'Extract Diagnostic'!Y:Y,"0")</f>
        <v>HIGH</v>
      </c>
      <c r="AI881" t="str">
        <f ca="1">_xlfn.XLOOKUP(A881,'Extract Diagnostic'!A:A,'Extract Diagnostic'!Z:Z,"0")</f>
        <v>HIGH</v>
      </c>
    </row>
    <row r="882" spans="1:35" x14ac:dyDescent="0.35">
      <c r="A882" t="str">
        <f t="shared" ca="1" si="22"/>
        <v>MD Formula General InformationFGI - Formula Raw Material CompositionRaw Material INCI Name List</v>
      </c>
      <c r="B882" t="str">
        <f ca="1"/>
        <v>IVH</v>
      </c>
      <c r="C882" t="str">
        <f ca="1"/>
        <v>MT8-JNY-8ON-IVH</v>
      </c>
      <c r="D882" t="str">
        <f ca="1"/>
        <v>Research &amp; Innovation</v>
      </c>
      <c r="E882" t="str">
        <f ca="1"/>
        <v>Formula</v>
      </c>
      <c r="F882" t="str">
        <f ca="1"/>
        <v>MD Formula General Information</v>
      </c>
      <c r="G882" t="str">
        <f ca="1"/>
        <v>FGI - Formula Raw Material Composition</v>
      </c>
      <c r="H882" t="str">
        <f ca="1"/>
        <v>Data related to the raw material of formula samples using a composition process</v>
      </c>
      <c r="I882" t="str">
        <f ca="1"/>
        <v>Raw Material INCI Name List [FGI]</v>
      </c>
      <c r="J882" t="str">
        <f ca="1"/>
        <v>Raw Material INCI Name List</v>
      </c>
      <c r="K882" t="str">
        <f ca="1"/>
        <v>FGI</v>
      </c>
      <c r="L882" t="str">
        <f ca="1"/>
        <v>INCI name of raw materials entering in the formula composition. INCI stands for International Nomenclature of Cosmetic Ingredients. This list enables to identify the raw materials entering in the composition of the formula.  INCI names are automatically filled in when the RM code is entered in the composition. DIMP provides the INCI name (based on supplier data) related to each RM. The formulator sets the formula composition in RM codes, which is then automatically enriched with INCI names.</v>
      </c>
      <c r="M882">
        <f ca="1"/>
        <v>0</v>
      </c>
      <c r="N882" t="str">
        <f ca="1"/>
        <v>On going</v>
      </c>
      <c r="O882">
        <f>Feuil1!$B$1</f>
        <v>20230823</v>
      </c>
      <c r="P882" t="str">
        <f ca="1">VLOOKUP(F882,Feuil1!$A$13:$D$33,2,FALSE)</f>
        <v>Validated</v>
      </c>
      <c r="Q882" t="str">
        <f ca="1">VLOOKUP(F882,Feuil1!$A$13:$D$33,3,FALSE)</f>
        <v>Mourad B</v>
      </c>
      <c r="R882" t="str">
        <f ca="1">VLOOKUP(F882,Feuil1!$A$13:$D$33,4,FALSE)</f>
        <v>Arnaud H</v>
      </c>
      <c r="W882" t="str">
        <f ca="1">_xlfn.XLOOKUP(A882,SDDS!A:A,SDDS!G:G,FALSE)</f>
        <v>fgi_formula_raw_material_composition</v>
      </c>
      <c r="X882">
        <f ca="1">_xlfn.XLOOKUP(A882,SDDS!A:A,SDDS!H:H,FALSE)</f>
        <v>0</v>
      </c>
      <c r="Y882">
        <f ca="1">_xlfn.XLOOKUP(A882,SDDS!A:A,SDDS!I:I,FALSE)</f>
        <v>0</v>
      </c>
      <c r="Z882">
        <f ca="1">_xlfn.XLOOKUP(A882,SDDS!A:A,SDDS!J:J,FALSE)</f>
        <v>0</v>
      </c>
      <c r="AA882">
        <f ca="1">_xlfn.XLOOKUP(A882,SDDS!A:A,SDDS!K:K,FALSE)</f>
        <v>0</v>
      </c>
      <c r="AD882" t="str">
        <f ca="1">_xlfn.XLOOKUP(A882,'Extract Diagnostic'!A:A,'Extract Diagnostic'!L:L,"0")</f>
        <v>LICENSE TO OPERATE</v>
      </c>
      <c r="AE882" t="str">
        <f ca="1">_xlfn.XLOOKUP(A882,'Extract Diagnostic'!A:A,'Extract Diagnostic'!M:M,"0")</f>
        <v>LICENSE TO OPERATE</v>
      </c>
      <c r="AF882" t="str">
        <f ca="1">_xlfn.XLOOKUP(A882,'Extract Diagnostic'!A:A,'Extract Diagnostic'!N:N,"0")</f>
        <v>LICENSE TO OPERATE</v>
      </c>
      <c r="AG882" t="str">
        <f ca="1">_xlfn.XLOOKUP(A882,'Extract Diagnostic'!A:A,'Extract Diagnostic'!X:X,"0")</f>
        <v>HIGH</v>
      </c>
      <c r="AH882" t="str">
        <f ca="1">_xlfn.XLOOKUP(A882,'Extract Diagnostic'!A:A,'Extract Diagnostic'!Y:Y,"0")</f>
        <v>HIGH</v>
      </c>
      <c r="AI882" t="str">
        <f ca="1">_xlfn.XLOOKUP(A882,'Extract Diagnostic'!A:A,'Extract Diagnostic'!Z:Z,"0")</f>
        <v>HIGH</v>
      </c>
    </row>
    <row r="883" spans="1:35" x14ac:dyDescent="0.35">
      <c r="A883" t="str">
        <f t="shared" ca="1" si="22"/>
        <v>MD Formula General InformationFGI - Formula Raw Material CompositionRaw Material role code</v>
      </c>
      <c r="B883" t="str">
        <f ca="1"/>
        <v>ZFU</v>
      </c>
      <c r="C883" t="str">
        <f ca="1"/>
        <v>MT8-JNY-8ON-ZFU</v>
      </c>
      <c r="D883" t="str">
        <f ca="1"/>
        <v>Research &amp; Innovation</v>
      </c>
      <c r="E883" t="str">
        <f ca="1"/>
        <v>Formula</v>
      </c>
      <c r="F883" t="str">
        <f ca="1"/>
        <v>MD Formula General Information</v>
      </c>
      <c r="G883" t="str">
        <f ca="1"/>
        <v>FGI - Formula Raw Material Composition</v>
      </c>
      <c r="H883" t="str">
        <f ca="1"/>
        <v>Data related to the raw material of formula samples using a composition process</v>
      </c>
      <c r="I883" t="str">
        <f ca="1"/>
        <v>Raw Material role code [FGI]</v>
      </c>
      <c r="J883" t="str">
        <f ca="1"/>
        <v>Raw Material role code</v>
      </c>
      <c r="K883" t="str">
        <f ca="1"/>
        <v>FGI</v>
      </c>
      <c r="L883" t="str">
        <f ca="1"/>
        <v xml:space="preserve">The role of the raw material is how it is used within the formula : it can be a constituent (CO), ph adjustment (PH), viscosity adjustment (VI), QS (sufficient quantity to reach 100%). This information is used to precise what the raw material is used for within the formula and which quantity of the raw material to enter in the formula. Each raw material has a role in the formula composition, chosen from a pre-defined list of values. Only one raw material can have a QS role. The formulator provides this information when creating the formula and entering its composition. </v>
      </c>
      <c r="M883">
        <f ca="1"/>
        <v>0</v>
      </c>
      <c r="N883" t="str">
        <f ca="1"/>
        <v>Validated</v>
      </c>
      <c r="O883">
        <f>Feuil1!$B$1</f>
        <v>20230823</v>
      </c>
      <c r="P883" t="str">
        <f ca="1">VLOOKUP(F883,Feuil1!$A$13:$D$33,2,FALSE)</f>
        <v>Validated</v>
      </c>
      <c r="Q883" t="str">
        <f ca="1">VLOOKUP(F883,Feuil1!$A$13:$D$33,3,FALSE)</f>
        <v>Mourad B</v>
      </c>
      <c r="R883" t="str">
        <f ca="1">VLOOKUP(F883,Feuil1!$A$13:$D$33,4,FALSE)</f>
        <v>Arnaud H</v>
      </c>
      <c r="W883" t="str">
        <f ca="1">_xlfn.XLOOKUP(A883,SDDS!A:A,SDDS!G:G,FALSE)</f>
        <v>fgi_formula_raw_material_composition</v>
      </c>
      <c r="X883" t="str">
        <f ca="1">_xlfn.XLOOKUP(A883,SDDS!A:A,SDDS!H:H,FALSE)</f>
        <v>raw_material_role_code</v>
      </c>
      <c r="Y883">
        <f ca="1">_xlfn.XLOOKUP(A883,SDDS!A:A,SDDS!I:I,FALSE)</f>
        <v>0</v>
      </c>
      <c r="Z883">
        <f ca="1">_xlfn.XLOOKUP(A883,SDDS!A:A,SDDS!J:J,FALSE)</f>
        <v>0</v>
      </c>
      <c r="AA883">
        <f ca="1">_xlfn.XLOOKUP(A883,SDDS!A:A,SDDS!K:K,FALSE)</f>
        <v>0</v>
      </c>
      <c r="AD883" t="str">
        <f ca="1">_xlfn.XLOOKUP(A883,'Extract Diagnostic'!A:A,'Extract Diagnostic'!L:L,"0")</f>
        <v>LICENSE TO OPERATE</v>
      </c>
      <c r="AE883" t="str">
        <f ca="1">_xlfn.XLOOKUP(A883,'Extract Diagnostic'!A:A,'Extract Diagnostic'!M:M,"0")</f>
        <v>LICENSE TO OPERATE</v>
      </c>
      <c r="AF883" t="str">
        <f ca="1">_xlfn.XLOOKUP(A883,'Extract Diagnostic'!A:A,'Extract Diagnostic'!N:N,"0")</f>
        <v>LICENSE TO OPERATE</v>
      </c>
      <c r="AG883" t="str">
        <f ca="1">_xlfn.XLOOKUP(A883,'Extract Diagnostic'!A:A,'Extract Diagnostic'!X:X,"0")</f>
        <v>HIGH</v>
      </c>
      <c r="AH883" t="str">
        <f ca="1">_xlfn.XLOOKUP(A883,'Extract Diagnostic'!A:A,'Extract Diagnostic'!Y:Y,"0")</f>
        <v>HIGH</v>
      </c>
      <c r="AI883" t="str">
        <f ca="1">_xlfn.XLOOKUP(A883,'Extract Diagnostic'!A:A,'Extract Diagnostic'!Z:Z,"0")</f>
        <v>HIGH</v>
      </c>
    </row>
    <row r="884" spans="1:35" x14ac:dyDescent="0.35">
      <c r="A884" t="str">
        <f t="shared" ca="1" si="22"/>
        <v>MD Formula General InformationFGI - Formula Raw Material CompositionRaw Material role name</v>
      </c>
      <c r="B884" t="str">
        <f ca="1"/>
        <v>U0T</v>
      </c>
      <c r="C884" t="str">
        <f ca="1"/>
        <v>MT8-JNY-8ON-U0T</v>
      </c>
      <c r="D884" t="str">
        <f ca="1"/>
        <v>Research &amp; Innovation</v>
      </c>
      <c r="E884" t="str">
        <f ca="1"/>
        <v>Formula</v>
      </c>
      <c r="F884" t="str">
        <f ca="1"/>
        <v>MD Formula General Information</v>
      </c>
      <c r="G884" t="str">
        <f ca="1"/>
        <v>FGI - Formula Raw Material Composition</v>
      </c>
      <c r="H884" t="str">
        <f ca="1"/>
        <v>Data related to the raw material of formula samples using a composition process</v>
      </c>
      <c r="I884" t="str">
        <f ca="1"/>
        <v>Raw Material role name [FGI]</v>
      </c>
      <c r="J884" t="str">
        <f ca="1"/>
        <v>Raw Material role name</v>
      </c>
      <c r="K884" t="str">
        <f ca="1"/>
        <v>FGI</v>
      </c>
      <c r="L884" t="str">
        <f ca="1"/>
        <v>The role of the raw material is how it is used within the formula : it can be a constituent (CO), ph adjustment (PH), viscosity adjustment (VI), QS (sufficient quantity to reach 100%). This information is used to precise what the raw material is used for within the formula and which quantity of the raw material to enter in the formula. Each raw material has a role in the formula composition, chosen from a pre-defined list of values. Only one raw material can have a QS role. The formulator provides this information when creating the formula and entering its composition, the name of the role is filled in automatically.</v>
      </c>
      <c r="M884">
        <f ca="1"/>
        <v>0</v>
      </c>
      <c r="N884" t="str">
        <f ca="1"/>
        <v>Validated</v>
      </c>
      <c r="O884">
        <f>Feuil1!$B$1</f>
        <v>20230823</v>
      </c>
      <c r="P884" t="str">
        <f ca="1">VLOOKUP(F884,Feuil1!$A$13:$D$33,2,FALSE)</f>
        <v>Validated</v>
      </c>
      <c r="Q884" t="str">
        <f ca="1">VLOOKUP(F884,Feuil1!$A$13:$D$33,3,FALSE)</f>
        <v>Mourad B</v>
      </c>
      <c r="R884" t="str">
        <f ca="1">VLOOKUP(F884,Feuil1!$A$13:$D$33,4,FALSE)</f>
        <v>Arnaud H</v>
      </c>
      <c r="W884" t="str">
        <f ca="1">_xlfn.XLOOKUP(A884,SDDS!A:A,SDDS!G:G,FALSE)</f>
        <v>fgi_formula_raw_material_composition</v>
      </c>
      <c r="X884" t="str">
        <f ca="1">_xlfn.XLOOKUP(A884,SDDS!A:A,SDDS!H:H,FALSE)</f>
        <v>raw_material_role_name_en</v>
      </c>
      <c r="Y884" t="str">
        <f ca="1">_xlfn.XLOOKUP(A884,SDDS!A:A,SDDS!I:I,FALSE)</f>
        <v>raw_material_role_name_fr</v>
      </c>
      <c r="Z884">
        <f ca="1">_xlfn.XLOOKUP(A884,SDDS!A:A,SDDS!J:J,FALSE)</f>
        <v>0</v>
      </c>
      <c r="AA884">
        <f ca="1">_xlfn.XLOOKUP(A884,SDDS!A:A,SDDS!K:K,FALSE)</f>
        <v>0</v>
      </c>
      <c r="AD884" t="str">
        <f ca="1">_xlfn.XLOOKUP(A884,'Extract Diagnostic'!A:A,'Extract Diagnostic'!L:L,"0")</f>
        <v>LICENSE TO OPERATE</v>
      </c>
      <c r="AE884" t="str">
        <f ca="1">_xlfn.XLOOKUP(A884,'Extract Diagnostic'!A:A,'Extract Diagnostic'!M:M,"0")</f>
        <v>LICENSE TO OPERATE</v>
      </c>
      <c r="AF884" t="str">
        <f ca="1">_xlfn.XLOOKUP(A884,'Extract Diagnostic'!A:A,'Extract Diagnostic'!N:N,"0")</f>
        <v>LICENSE TO OPERATE</v>
      </c>
      <c r="AG884" t="str">
        <f ca="1">_xlfn.XLOOKUP(A884,'Extract Diagnostic'!A:A,'Extract Diagnostic'!X:X,"0")</f>
        <v>HIGH</v>
      </c>
      <c r="AH884" t="str">
        <f ca="1">_xlfn.XLOOKUP(A884,'Extract Diagnostic'!A:A,'Extract Diagnostic'!Y:Y,"0")</f>
        <v>HIGH</v>
      </c>
      <c r="AI884" t="str">
        <f ca="1">_xlfn.XLOOKUP(A884,'Extract Diagnostic'!A:A,'Extract Diagnostic'!Z:Z,"0")</f>
        <v>HIGH</v>
      </c>
    </row>
    <row r="885" spans="1:35" x14ac:dyDescent="0.35">
      <c r="A885" t="str">
        <f t="shared" ca="1" si="22"/>
        <v>MD Formula General InformationFIL - Full Ingredient Labelling - Line CharacteristicsRegulatory ingredient quantity</v>
      </c>
      <c r="B885">
        <f ca="1"/>
        <v>848</v>
      </c>
      <c r="C885" t="str">
        <f ca="1"/>
        <v>MT8-JNY-8KU-848</v>
      </c>
      <c r="D885" t="str">
        <f ca="1"/>
        <v>Research &amp; Innovation</v>
      </c>
      <c r="E885" t="str">
        <f ca="1"/>
        <v>Formula</v>
      </c>
      <c r="F885" t="str">
        <f ca="1"/>
        <v>MD Formula General Information</v>
      </c>
      <c r="G885" t="str">
        <f ca="1"/>
        <v>FIL - Full Ingredient Labelling - Line Characteristics</v>
      </c>
      <c r="H885" t="str">
        <f ca="1"/>
        <v>Line characteristics of the Full Ingredient Labelling which informs the consumer of the ingredients that make up the product</v>
      </c>
      <c r="I885" t="str">
        <f ca="1"/>
        <v>Regulatory ingredient quantity [FIL]</v>
      </c>
      <c r="J885" t="str">
        <f ca="1"/>
        <v>Regulatory ingredient quantity</v>
      </c>
      <c r="K885" t="str">
        <f ca="1"/>
        <v>FIL</v>
      </c>
      <c r="L885" t="str">
        <f ca="1"/>
        <v>Required amount or concentration of an ingredient to be disclosed and documented according to Full Ingredient Labelling (FIL) regulations for transparency and compliance</v>
      </c>
      <c r="M885">
        <f ca="1"/>
        <v>0</v>
      </c>
      <c r="N885" t="str">
        <f ca="1"/>
        <v>On going</v>
      </c>
      <c r="O885">
        <f>Feuil1!$B$1</f>
        <v>20230823</v>
      </c>
      <c r="P885" t="str">
        <f ca="1">VLOOKUP(F885,Feuil1!$A$13:$D$33,2,FALSE)</f>
        <v>Validated</v>
      </c>
      <c r="Q885" t="str">
        <f ca="1">VLOOKUP(F885,Feuil1!$A$13:$D$33,3,FALSE)</f>
        <v>Mourad B</v>
      </c>
      <c r="R885" t="str">
        <f ca="1">VLOOKUP(F885,Feuil1!$A$13:$D$33,4,FALSE)</f>
        <v>Arnaud H</v>
      </c>
      <c r="W885" t="str">
        <f ca="1">_xlfn.XLOOKUP(A885,SDDS!A:A,SDDS!G:G,FALSE)</f>
        <v>fil_full_ingredient_labelling_line_characteristics</v>
      </c>
      <c r="X885">
        <f ca="1">_xlfn.XLOOKUP(A885,SDDS!A:A,SDDS!H:H,FALSE)</f>
        <v>0</v>
      </c>
      <c r="Y885">
        <f ca="1">_xlfn.XLOOKUP(A885,SDDS!A:A,SDDS!I:I,FALSE)</f>
        <v>0</v>
      </c>
      <c r="Z885">
        <f ca="1">_xlfn.XLOOKUP(A885,SDDS!A:A,SDDS!J:J,FALSE)</f>
        <v>0</v>
      </c>
      <c r="AA885">
        <f ca="1">_xlfn.XLOOKUP(A885,SDDS!A:A,SDDS!K:K,FALSE)</f>
        <v>0</v>
      </c>
      <c r="AD885" t="str">
        <f ca="1">_xlfn.XLOOKUP(A885,'Extract Diagnostic'!A:A,'Extract Diagnostic'!L:L,"0")</f>
        <v>LICENSE TO OPERATE</v>
      </c>
      <c r="AE885" t="str">
        <f ca="1">_xlfn.XLOOKUP(A885,'Extract Diagnostic'!A:A,'Extract Diagnostic'!M:M,"0")</f>
        <v>LICENSE TO OPERATE</v>
      </c>
      <c r="AF885" t="str">
        <f ca="1">_xlfn.XLOOKUP(A885,'Extract Diagnostic'!A:A,'Extract Diagnostic'!N:N,"0")</f>
        <v>LICENSE TO OPERATE</v>
      </c>
      <c r="AG885" t="str">
        <f ca="1">_xlfn.XLOOKUP(A885,'Extract Diagnostic'!A:A,'Extract Diagnostic'!X:X,"0")</f>
        <v>HIGH</v>
      </c>
      <c r="AH885" t="str">
        <f ca="1">_xlfn.XLOOKUP(A885,'Extract Diagnostic'!A:A,'Extract Diagnostic'!Y:Y,"0")</f>
        <v>HIGH</v>
      </c>
      <c r="AI885" t="str">
        <f ca="1">_xlfn.XLOOKUP(A885,'Extract Diagnostic'!A:A,'Extract Diagnostic'!Z:Z,"0")</f>
        <v>HIGH</v>
      </c>
    </row>
    <row r="886" spans="1:35" x14ac:dyDescent="0.35">
      <c r="A886" t="str">
        <f t="shared" ca="1" si="22"/>
        <v>MD Formula General InformationFGI - Formula Safety CharacteristicsRegulatory status / CPNP n°/ Packaging BAGs</v>
      </c>
      <c r="B886" t="str">
        <f ca="1"/>
        <v>UY5</v>
      </c>
      <c r="C886" t="str">
        <f ca="1"/>
        <v>MT8-JNY-T3Z-UY5</v>
      </c>
      <c r="D886" t="str">
        <f ca="1"/>
        <v>Research &amp; Innovation</v>
      </c>
      <c r="E886" t="str">
        <f ca="1"/>
        <v>Formula</v>
      </c>
      <c r="F886" t="str">
        <f ca="1"/>
        <v>MD Formula General Information</v>
      </c>
      <c r="G886" t="str">
        <f ca="1"/>
        <v>FGI - Formula Safety Characteristics</v>
      </c>
      <c r="H886"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886" t="str">
        <f ca="1"/>
        <v>Regulatory status / CPNP n°/ Packaging BAGs [FGI]</v>
      </c>
      <c r="J886" t="str">
        <f ca="1"/>
        <v>Regulatory status / CPNP n°/ Packaging BAGs</v>
      </c>
      <c r="K886" t="str">
        <f ca="1"/>
        <v>FGI</v>
      </c>
      <c r="L886" t="str">
        <f ca="1"/>
        <v>Status of a product in relation to regulatory requirements/ Cosmetic Products Notification Portal which is a unique identification number assigned to cosmetic products in the EU/ Base, Aesthetic, and Graphic elements which refers to the design and visual elements of a product's packaging</v>
      </c>
      <c r="M886">
        <f ca="1"/>
        <v>0</v>
      </c>
      <c r="N886" t="str">
        <f ca="1"/>
        <v>On going</v>
      </c>
      <c r="O886">
        <f>Feuil1!$B$1</f>
        <v>20230823</v>
      </c>
      <c r="P886" t="str">
        <f ca="1">VLOOKUP(F886,Feuil1!$A$13:$D$33,2,FALSE)</f>
        <v>Validated</v>
      </c>
      <c r="Q886" t="str">
        <f ca="1">VLOOKUP(F886,Feuil1!$A$13:$D$33,3,FALSE)</f>
        <v>Mourad B</v>
      </c>
      <c r="R886" t="str">
        <f ca="1">VLOOKUP(F886,Feuil1!$A$13:$D$33,4,FALSE)</f>
        <v>Arnaud H</v>
      </c>
      <c r="W886" t="str">
        <f ca="1">_xlfn.XLOOKUP(A886,SDDS!A:A,SDDS!G:G,FALSE)</f>
        <v>fgi_formula_safety_characteristics</v>
      </c>
      <c r="X886">
        <f ca="1">_xlfn.XLOOKUP(A886,SDDS!A:A,SDDS!H:H,FALSE)</f>
        <v>0</v>
      </c>
      <c r="Y886">
        <f ca="1">_xlfn.XLOOKUP(A886,SDDS!A:A,SDDS!I:I,FALSE)</f>
        <v>0</v>
      </c>
      <c r="Z886">
        <f ca="1">_xlfn.XLOOKUP(A886,SDDS!A:A,SDDS!J:J,FALSE)</f>
        <v>0</v>
      </c>
      <c r="AA886">
        <f ca="1">_xlfn.XLOOKUP(A886,SDDS!A:A,SDDS!K:K,FALSE)</f>
        <v>0</v>
      </c>
      <c r="AD886" t="str">
        <f ca="1">_xlfn.XLOOKUP(A886,'Extract Diagnostic'!A:A,'Extract Diagnostic'!L:L,"0")</f>
        <v>LICENSE TO OPERATE</v>
      </c>
      <c r="AE886" t="str">
        <f ca="1">_xlfn.XLOOKUP(A886,'Extract Diagnostic'!A:A,'Extract Diagnostic'!M:M,"0")</f>
        <v>LICENSE TO OPERATE</v>
      </c>
      <c r="AF886" t="str">
        <f ca="1">_xlfn.XLOOKUP(A886,'Extract Diagnostic'!A:A,'Extract Diagnostic'!N:N,"0")</f>
        <v>LICENSE TO OPERATE</v>
      </c>
      <c r="AG886" t="str">
        <f ca="1">_xlfn.XLOOKUP(A886,'Extract Diagnostic'!A:A,'Extract Diagnostic'!X:X,"0")</f>
        <v>HIGH</v>
      </c>
      <c r="AH886" t="str">
        <f ca="1">_xlfn.XLOOKUP(A886,'Extract Diagnostic'!A:A,'Extract Diagnostic'!Y:Y,"0")</f>
        <v>HIGH</v>
      </c>
      <c r="AI886" t="str">
        <f ca="1">_xlfn.XLOOKUP(A886,'Extract Diagnostic'!A:A,'Extract Diagnostic'!Z:Z,"0")</f>
        <v>HIGH</v>
      </c>
    </row>
    <row r="887" spans="1:35" hidden="1" x14ac:dyDescent="0.35">
      <c r="A887" t="str">
        <f t="shared" ca="1" si="22"/>
        <v>SocleSOC - Socle PerformanceRemoval Ease Code</v>
      </c>
      <c r="B887" t="str">
        <f ca="1"/>
        <v>3XH</v>
      </c>
      <c r="C887" t="str">
        <f ca="1"/>
        <v>MT8-X5G-M10-3XH</v>
      </c>
      <c r="D887" t="str">
        <f ca="1"/>
        <v>Research &amp; Innovation</v>
      </c>
      <c r="E887" t="str">
        <f ca="1"/>
        <v>Formula</v>
      </c>
      <c r="F887" t="str">
        <f ca="1"/>
        <v>Socle</v>
      </c>
      <c r="G887" t="str">
        <f ca="1"/>
        <v>SOC - Socle Performance</v>
      </c>
      <c r="H887" t="str">
        <f ca="1"/>
        <v>Elements enabling to identify and characterize a Socle</v>
      </c>
      <c r="I887" t="str">
        <f ca="1"/>
        <v>Removal Ease Code [SOC]</v>
      </c>
      <c r="J887" t="str">
        <f ca="1"/>
        <v>Removal Ease Code</v>
      </c>
      <c r="K887" t="str">
        <f ca="1"/>
        <v>SOC</v>
      </c>
      <c r="L887" t="str">
        <f ca="1"/>
        <v>Technical Id - Removal Ease Code</v>
      </c>
      <c r="M887">
        <f ca="1"/>
        <v>0</v>
      </c>
      <c r="N887" t="str">
        <f ca="1"/>
        <v>Validated</v>
      </c>
      <c r="W887" s="4">
        <v>0</v>
      </c>
      <c r="X887" s="4">
        <v>0</v>
      </c>
      <c r="Y887" s="4">
        <v>0</v>
      </c>
      <c r="Z887" s="4">
        <v>0</v>
      </c>
      <c r="AA887">
        <v>0</v>
      </c>
    </row>
    <row r="888" spans="1:35" hidden="1" x14ac:dyDescent="0.35">
      <c r="A888" t="str">
        <f t="shared" ca="1" si="22"/>
        <v>SocleSOC - Socle PerformanceRemoval Ease Name</v>
      </c>
      <c r="B888" t="str">
        <f ca="1"/>
        <v>TGR</v>
      </c>
      <c r="C888" t="str">
        <f ca="1"/>
        <v>MT8-X5G-M10-TGR</v>
      </c>
      <c r="D888" t="str">
        <f ca="1"/>
        <v>Research &amp; Innovation</v>
      </c>
      <c r="E888" t="str">
        <f ca="1"/>
        <v>Formula</v>
      </c>
      <c r="F888" t="str">
        <f ca="1"/>
        <v>Socle</v>
      </c>
      <c r="G888" t="str">
        <f ca="1"/>
        <v>SOC - Socle Performance</v>
      </c>
      <c r="H888" t="str">
        <f ca="1"/>
        <v>Elements enabling to identify and characterize a Socle</v>
      </c>
      <c r="I888" t="str">
        <f ca="1"/>
        <v>Removal Ease Name [SOC]</v>
      </c>
      <c r="J888" t="str">
        <f ca="1"/>
        <v>Removal Ease Name</v>
      </c>
      <c r="K888" t="str">
        <f ca="1"/>
        <v>SOC</v>
      </c>
      <c r="L888" t="str">
        <f ca="1"/>
        <v>Describes the easiness performance level of removing formula from the hair. Specific for hair styling (e.g. 1/5 Low,  3/5 Medium).</v>
      </c>
      <c r="M888">
        <f ca="1"/>
        <v>0</v>
      </c>
      <c r="N888" t="str">
        <f ca="1"/>
        <v>Validated</v>
      </c>
      <c r="W888" s="4">
        <v>0</v>
      </c>
      <c r="X888" s="4">
        <v>0</v>
      </c>
      <c r="Y888" s="4">
        <v>0</v>
      </c>
      <c r="Z888" s="4">
        <v>0</v>
      </c>
      <c r="AA888">
        <v>0</v>
      </c>
    </row>
    <row r="889" spans="1:35" x14ac:dyDescent="0.35">
      <c r="A889" t="str">
        <f t="shared" ca="1" si="22"/>
        <v>MD Formula General InformationFIL - Full Ingredient Labelling - General CharacteristicsReprise Comment</v>
      </c>
      <c r="B889" t="str">
        <f ca="1"/>
        <v>4SQ</v>
      </c>
      <c r="C889" t="str">
        <f ca="1"/>
        <v>MT8-JNY-QNT-4SQ</v>
      </c>
      <c r="D889" t="str">
        <f ca="1"/>
        <v>Research &amp; Innovation</v>
      </c>
      <c r="E889" t="str">
        <f ca="1"/>
        <v>Formula</v>
      </c>
      <c r="F889" t="str">
        <f ca="1"/>
        <v>MD Formula General Information</v>
      </c>
      <c r="G889" t="str">
        <f ca="1"/>
        <v>FIL - Full Ingredient Labelling - General Characteristics</v>
      </c>
      <c r="H889" t="str">
        <f ca="1"/>
        <v xml:space="preserve">General characteristics of the Full Ingredient Labelling which informs the consumer of the ingredients that make up the product </v>
      </c>
      <c r="I889" t="str">
        <f ca="1"/>
        <v>Reprise Comment [FIL]</v>
      </c>
      <c r="J889" t="str">
        <f ca="1"/>
        <v>Reprise Comment</v>
      </c>
      <c r="K889" t="str">
        <f ca="1"/>
        <v>FIL</v>
      </c>
      <c r="L889" t="str">
        <f ca="1"/>
        <v>Reprise comment or statement related to the Full Ingredient Labelling (FIL)</v>
      </c>
      <c r="M889">
        <f ca="1"/>
        <v>0</v>
      </c>
      <c r="N889" t="str">
        <f ca="1"/>
        <v>On going</v>
      </c>
      <c r="O889">
        <f>Feuil1!$B$1</f>
        <v>20230823</v>
      </c>
      <c r="P889" t="str">
        <f ca="1">VLOOKUP(F889,Feuil1!$A$13:$D$33,2,FALSE)</f>
        <v>Validated</v>
      </c>
      <c r="Q889" t="str">
        <f ca="1">VLOOKUP(F889,Feuil1!$A$13:$D$33,3,FALSE)</f>
        <v>Mourad B</v>
      </c>
      <c r="R889" t="str">
        <f ca="1">VLOOKUP(F889,Feuil1!$A$13:$D$33,4,FALSE)</f>
        <v>Arnaud H</v>
      </c>
      <c r="W889" t="str">
        <f ca="1">_xlfn.XLOOKUP(A889,SDDS!A:A,SDDS!G:G,FALSE)</f>
        <v>fil_full_ingredient_labelling_general_characteristics</v>
      </c>
      <c r="X889">
        <f ca="1">_xlfn.XLOOKUP(A889,SDDS!A:A,SDDS!H:H,FALSE)</f>
        <v>0</v>
      </c>
      <c r="Y889">
        <f ca="1">_xlfn.XLOOKUP(A889,SDDS!A:A,SDDS!I:I,FALSE)</f>
        <v>0</v>
      </c>
      <c r="Z889">
        <f ca="1">_xlfn.XLOOKUP(A889,SDDS!A:A,SDDS!J:J,FALSE)</f>
        <v>0</v>
      </c>
      <c r="AA889">
        <f ca="1">_xlfn.XLOOKUP(A889,SDDS!A:A,SDDS!K:K,FALSE)</f>
        <v>0</v>
      </c>
      <c r="AD889" t="str">
        <f ca="1">_xlfn.XLOOKUP(A889,'Extract Diagnostic'!A:A,'Extract Diagnostic'!L:L,"0")</f>
        <v>LICENSE TO OPERATE</v>
      </c>
      <c r="AE889" t="str">
        <f ca="1">_xlfn.XLOOKUP(A889,'Extract Diagnostic'!A:A,'Extract Diagnostic'!M:M,"0")</f>
        <v>LICENSE TO OPERATE</v>
      </c>
      <c r="AF889" t="str">
        <f ca="1">_xlfn.XLOOKUP(A889,'Extract Diagnostic'!A:A,'Extract Diagnostic'!N:N,"0")</f>
        <v>LICENSE TO OPERATE</v>
      </c>
      <c r="AG889" t="str">
        <f ca="1">_xlfn.XLOOKUP(A889,'Extract Diagnostic'!A:A,'Extract Diagnostic'!X:X,"0")</f>
        <v>HIGH</v>
      </c>
      <c r="AH889" t="str">
        <f ca="1">_xlfn.XLOOKUP(A889,'Extract Diagnostic'!A:A,'Extract Diagnostic'!Y:Y,"0")</f>
        <v>HIGH</v>
      </c>
      <c r="AI889" t="str">
        <f ca="1">_xlfn.XLOOKUP(A889,'Extract Diagnostic'!A:A,'Extract Diagnostic'!Z:Z,"0")</f>
        <v>HIGH</v>
      </c>
    </row>
    <row r="890" spans="1:35" x14ac:dyDescent="0.35">
      <c r="A890" t="str">
        <f t="shared" ca="1" si="22"/>
        <v>MD Formula General InformationFGI - Formula Safety CharacteristicsRespirable fraction</v>
      </c>
      <c r="B890" t="str">
        <f ca="1"/>
        <v>UII</v>
      </c>
      <c r="C890" t="str">
        <f ca="1"/>
        <v>MT8-JNY-T3Z-UII</v>
      </c>
      <c r="D890" t="str">
        <f ca="1"/>
        <v>Research &amp; Innovation</v>
      </c>
      <c r="E890" t="str">
        <f ca="1"/>
        <v>Formula</v>
      </c>
      <c r="F890" t="str">
        <f ca="1"/>
        <v>MD Formula General Information</v>
      </c>
      <c r="G890" t="str">
        <f ca="1"/>
        <v>FGI - Formula Safety Characteristics</v>
      </c>
      <c r="H890"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890" t="str">
        <f ca="1"/>
        <v>Respirable fraction [FGI]</v>
      </c>
      <c r="J890" t="str">
        <f ca="1"/>
        <v>Respirable fraction</v>
      </c>
      <c r="K890" t="str">
        <f ca="1"/>
        <v>FGI</v>
      </c>
      <c r="L890" t="str">
        <f ca="1"/>
        <v xml:space="preserve">Respirable fraction corresponds to smaller particle sizes (&lt;10 µm) which can reach deep lung regions </v>
      </c>
      <c r="M890">
        <f ca="1"/>
        <v>0</v>
      </c>
      <c r="N890" t="str">
        <f ca="1"/>
        <v>On going</v>
      </c>
      <c r="O890">
        <f>Feuil1!$B$1</f>
        <v>20230823</v>
      </c>
      <c r="P890" t="str">
        <f ca="1">VLOOKUP(F890,Feuil1!$A$13:$D$33,2,FALSE)</f>
        <v>Validated</v>
      </c>
      <c r="Q890" t="str">
        <f ca="1">VLOOKUP(F890,Feuil1!$A$13:$D$33,3,FALSE)</f>
        <v>Mourad B</v>
      </c>
      <c r="R890" t="str">
        <f ca="1">VLOOKUP(F890,Feuil1!$A$13:$D$33,4,FALSE)</f>
        <v>Arnaud H</v>
      </c>
      <c r="W890" t="str">
        <f ca="1">_xlfn.XLOOKUP(A890,SDDS!A:A,SDDS!G:G,FALSE)</f>
        <v>fgi_formula_safety_characteristics</v>
      </c>
      <c r="X890">
        <f ca="1">_xlfn.XLOOKUP(A890,SDDS!A:A,SDDS!H:H,FALSE)</f>
        <v>0</v>
      </c>
      <c r="Y890">
        <f ca="1">_xlfn.XLOOKUP(A890,SDDS!A:A,SDDS!I:I,FALSE)</f>
        <v>0</v>
      </c>
      <c r="Z890">
        <f ca="1">_xlfn.XLOOKUP(A890,SDDS!A:A,SDDS!J:J,FALSE)</f>
        <v>0</v>
      </c>
      <c r="AA890">
        <f ca="1">_xlfn.XLOOKUP(A890,SDDS!A:A,SDDS!K:K,FALSE)</f>
        <v>0</v>
      </c>
      <c r="AD890" t="str">
        <f ca="1">_xlfn.XLOOKUP(A890,'Extract Diagnostic'!A:A,'Extract Diagnostic'!L:L,"0")</f>
        <v>LICENSE TO OPERATE</v>
      </c>
      <c r="AE890" t="str">
        <f ca="1">_xlfn.XLOOKUP(A890,'Extract Diagnostic'!A:A,'Extract Diagnostic'!M:M,"0")</f>
        <v>LICENSE TO OPERATE</v>
      </c>
      <c r="AF890" t="str">
        <f ca="1">_xlfn.XLOOKUP(A890,'Extract Diagnostic'!A:A,'Extract Diagnostic'!N:N,"0")</f>
        <v>LICENSE TO OPERATE</v>
      </c>
      <c r="AG890" t="str">
        <f ca="1">_xlfn.XLOOKUP(A890,'Extract Diagnostic'!A:A,'Extract Diagnostic'!X:X,"0")</f>
        <v>HIGH</v>
      </c>
      <c r="AH890" t="str">
        <f ca="1">_xlfn.XLOOKUP(A890,'Extract Diagnostic'!A:A,'Extract Diagnostic'!Y:Y,"0")</f>
        <v>HIGH</v>
      </c>
      <c r="AI890" t="str">
        <f ca="1">_xlfn.XLOOKUP(A890,'Extract Diagnostic'!A:A,'Extract Diagnostic'!Z:Z,"0")</f>
        <v>HIGH</v>
      </c>
    </row>
    <row r="891" spans="1:35" x14ac:dyDescent="0.35">
      <c r="A891" t="str">
        <f t="shared" ca="1" si="22"/>
        <v>MD Formula General InformationFGI - Formula Packaging CharacteristicsRestricted Tail Piece (mm)</v>
      </c>
      <c r="B891" t="str">
        <f ca="1"/>
        <v>UDL</v>
      </c>
      <c r="C891" t="str">
        <f ca="1"/>
        <v>MT8-JNY-M8K-UDL</v>
      </c>
      <c r="D891" t="str">
        <f ca="1"/>
        <v>Research &amp; Innovation</v>
      </c>
      <c r="E891" t="str">
        <f ca="1"/>
        <v>Formula</v>
      </c>
      <c r="F891" t="str">
        <f ca="1"/>
        <v>MD Formula General Information</v>
      </c>
      <c r="G891" t="str">
        <f ca="1"/>
        <v>FGI - Formula Packaging Characteristics</v>
      </c>
      <c r="H891"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891" t="str">
        <f ca="1"/>
        <v>Restricted Tail Piece (mm) [FGI]</v>
      </c>
      <c r="J891" t="str">
        <f ca="1"/>
        <v>Restricted Tail Piece (mm)</v>
      </c>
      <c r="K891" t="str">
        <f ca="1"/>
        <v>FGI</v>
      </c>
      <c r="L891" t="str">
        <f ca="1"/>
        <v>Size of plumbing component that restricts fluid flow to prevent overflows or backflows in milimeters</v>
      </c>
      <c r="M891">
        <f ca="1"/>
        <v>0</v>
      </c>
      <c r="N891" t="str">
        <f ca="1"/>
        <v>Validated</v>
      </c>
      <c r="O891">
        <f>Feuil1!$B$1</f>
        <v>20230823</v>
      </c>
      <c r="P891" t="str">
        <f ca="1">VLOOKUP(F891,Feuil1!$A$13:$D$33,2,FALSE)</f>
        <v>Validated</v>
      </c>
      <c r="Q891" t="str">
        <f ca="1">VLOOKUP(F891,Feuil1!$A$13:$D$33,3,FALSE)</f>
        <v>Mourad B</v>
      </c>
      <c r="R891" t="str">
        <f ca="1">VLOOKUP(F891,Feuil1!$A$13:$D$33,4,FALSE)</f>
        <v>Arnaud H</v>
      </c>
      <c r="W891" t="str">
        <f ca="1">_xlfn.XLOOKUP(A891,SDDS!A:A,SDDS!G:G,FALSE)</f>
        <v>fgi_formula_packaging_characteristics</v>
      </c>
      <c r="X891" t="str">
        <f ca="1">_xlfn.XLOOKUP(A891,SDDS!A:A,SDDS!H:H,FALSE)</f>
        <v>restricted_tail_piece_mm</v>
      </c>
      <c r="Y891">
        <f ca="1">_xlfn.XLOOKUP(A891,SDDS!A:A,SDDS!I:I,FALSE)</f>
        <v>0</v>
      </c>
      <c r="Z891">
        <f ca="1">_xlfn.XLOOKUP(A891,SDDS!A:A,SDDS!J:J,FALSE)</f>
        <v>0</v>
      </c>
      <c r="AA891">
        <f ca="1">_xlfn.XLOOKUP(A891,SDDS!A:A,SDDS!K:K,FALSE)</f>
        <v>0</v>
      </c>
      <c r="AD891" t="str">
        <f ca="1">_xlfn.XLOOKUP(A891,'Extract Diagnostic'!A:A,'Extract Diagnostic'!L:L,"0")</f>
        <v>LICENSE TO OPERATE</v>
      </c>
      <c r="AE891" t="str">
        <f ca="1">_xlfn.XLOOKUP(A891,'Extract Diagnostic'!A:A,'Extract Diagnostic'!M:M,"0")</f>
        <v>LICENSE TO OPERATE</v>
      </c>
      <c r="AF891" t="str">
        <f ca="1">_xlfn.XLOOKUP(A891,'Extract Diagnostic'!A:A,'Extract Diagnostic'!N:N,"0")</f>
        <v>LICENSE TO OPERATE</v>
      </c>
      <c r="AG891" t="str">
        <f ca="1">_xlfn.XLOOKUP(A891,'Extract Diagnostic'!A:A,'Extract Diagnostic'!X:X,"0")</f>
        <v>HIGH</v>
      </c>
      <c r="AH891" t="str">
        <f ca="1">_xlfn.XLOOKUP(A891,'Extract Diagnostic'!A:A,'Extract Diagnostic'!Y:Y,"0")</f>
        <v>HIGH</v>
      </c>
      <c r="AI891" t="str">
        <f ca="1">_xlfn.XLOOKUP(A891,'Extract Diagnostic'!A:A,'Extract Diagnostic'!Z:Z,"0")</f>
        <v>HIGH</v>
      </c>
    </row>
    <row r="892" spans="1:35" hidden="1" x14ac:dyDescent="0.35">
      <c r="A892" t="str">
        <f t="shared" ca="1" si="22"/>
        <v>SocleSOC - Socle Composition Packaging RoutineRestricted Tail Piece (mm) - Maximum Value</v>
      </c>
      <c r="B892" t="str">
        <f ca="1"/>
        <v>XZF</v>
      </c>
      <c r="C892" t="str">
        <f ca="1"/>
        <v>MT8-X5G-3BX-XZF</v>
      </c>
      <c r="D892" t="str">
        <f ca="1"/>
        <v>Research &amp; Innovation</v>
      </c>
      <c r="E892" t="str">
        <f ca="1"/>
        <v>Formula</v>
      </c>
      <c r="F892" t="str">
        <f ca="1"/>
        <v>Socle</v>
      </c>
      <c r="G892" t="str">
        <f ca="1"/>
        <v>SOC - Socle Composition Packaging Routine</v>
      </c>
      <c r="H892" t="str">
        <f ca="1"/>
        <v>Information on the packaging characteristics of the Socle</v>
      </c>
      <c r="I892" t="str">
        <f ca="1"/>
        <v>Restricted Tail Piece (mm) - Maximum Value [SOC]</v>
      </c>
      <c r="J892" t="str">
        <f ca="1"/>
        <v>Restricted Tail Piece (mm) - Maximum Value</v>
      </c>
      <c r="K892" t="str">
        <f ca="1"/>
        <v>SOC</v>
      </c>
      <c r="L892" t="str">
        <f ca="1"/>
        <v>TBD</v>
      </c>
      <c r="M892">
        <f ca="1"/>
        <v>0</v>
      </c>
      <c r="N892" t="str">
        <f ca="1"/>
        <v>Obsolete</v>
      </c>
      <c r="W892" s="4">
        <v>0</v>
      </c>
      <c r="X892" s="4">
        <v>0</v>
      </c>
      <c r="Y892" s="4">
        <v>0</v>
      </c>
      <c r="Z892" s="4">
        <v>0</v>
      </c>
      <c r="AA892">
        <v>0</v>
      </c>
    </row>
    <row r="893" spans="1:35" hidden="1" x14ac:dyDescent="0.35">
      <c r="A893" t="str">
        <f t="shared" ca="1" si="22"/>
        <v>SocleSOC - Socle Composition Packaging RoutineRestricted Tail Piece (mm) - Maximum Value</v>
      </c>
      <c r="B893" t="str">
        <f ca="1"/>
        <v>VZ5</v>
      </c>
      <c r="C893" t="str">
        <f ca="1"/>
        <v>MT8-X5G-3BX-VZ5</v>
      </c>
      <c r="D893" t="str">
        <f ca="1"/>
        <v>Research &amp; Innovation</v>
      </c>
      <c r="E893" t="str">
        <f ca="1"/>
        <v>Formula</v>
      </c>
      <c r="F893" t="str">
        <f ca="1"/>
        <v>Socle</v>
      </c>
      <c r="G893" t="str">
        <f ca="1"/>
        <v>SOC - Socle Composition Packaging Routine</v>
      </c>
      <c r="H893" t="str">
        <f ca="1"/>
        <v>Information on the packaging characteristics of the Socle</v>
      </c>
      <c r="I893" t="str">
        <f ca="1"/>
        <v>Restricted Tail Piece (mm) - Maximum Value [SOC]</v>
      </c>
      <c r="J893" t="str">
        <f ca="1"/>
        <v>Restricted Tail Piece (mm) - Maximum Value</v>
      </c>
      <c r="K893" t="str">
        <f ca="1"/>
        <v>SOC</v>
      </c>
      <c r="L893" t="str">
        <f ca="1"/>
        <v>Restricted Tail Piece Size in mm with up to two decimals</v>
      </c>
      <c r="M893">
        <f ca="1"/>
        <v>0</v>
      </c>
      <c r="N893" t="str">
        <f ca="1"/>
        <v>Validated</v>
      </c>
      <c r="W893" s="4">
        <v>0</v>
      </c>
      <c r="X893" s="4">
        <v>0</v>
      </c>
      <c r="Y893" s="4">
        <v>0</v>
      </c>
      <c r="Z893" s="4">
        <v>0</v>
      </c>
      <c r="AA893">
        <v>0</v>
      </c>
    </row>
    <row r="894" spans="1:35" hidden="1" x14ac:dyDescent="0.35">
      <c r="A894" t="str">
        <f t="shared" ca="1" si="22"/>
        <v>SocleSOC - Socle Composition Packaging RoutineRestricted Tail Piece (mm) - Minimum Value</v>
      </c>
      <c r="B894">
        <f ca="1"/>
        <v>410</v>
      </c>
      <c r="C894" t="str">
        <f ca="1"/>
        <v>MT8-X5G-3BX-410</v>
      </c>
      <c r="D894" t="str">
        <f ca="1"/>
        <v>Research &amp; Innovation</v>
      </c>
      <c r="E894" t="str">
        <f ca="1"/>
        <v>Formula</v>
      </c>
      <c r="F894" t="str">
        <f ca="1"/>
        <v>Socle</v>
      </c>
      <c r="G894" t="str">
        <f ca="1"/>
        <v>SOC - Socle Composition Packaging Routine</v>
      </c>
      <c r="H894" t="str">
        <f ca="1"/>
        <v>Information on the packaging characteristics of the Socle</v>
      </c>
      <c r="I894" t="str">
        <f ca="1"/>
        <v>Restricted Tail Piece (mm) - Minimum Value [SOC]</v>
      </c>
      <c r="J894" t="str">
        <f ca="1"/>
        <v>Restricted Tail Piece (mm) - Minimum Value</v>
      </c>
      <c r="K894" t="str">
        <f ca="1"/>
        <v>SOC</v>
      </c>
      <c r="L894" t="str">
        <f ca="1"/>
        <v>Restricted Tail Piece Size - Minimum value in mm with up to two decimals</v>
      </c>
      <c r="M894">
        <f ca="1"/>
        <v>0</v>
      </c>
      <c r="N894" t="str">
        <f ca="1"/>
        <v>Validated</v>
      </c>
      <c r="W894" s="4">
        <v>0</v>
      </c>
      <c r="X894" s="4">
        <v>0</v>
      </c>
      <c r="Y894" s="4">
        <v>0</v>
      </c>
      <c r="Z894" s="4">
        <v>0</v>
      </c>
      <c r="AA894">
        <v>0</v>
      </c>
    </row>
    <row r="895" spans="1:35" x14ac:dyDescent="0.35">
      <c r="A895" t="str">
        <f ca="1">F895&amp;G895&amp;J895</f>
        <v>MD Formula General InformationFGI - Formula Safety CharacteristicsRinse-Off Flag</v>
      </c>
      <c r="B895" t="str">
        <f ca="1"/>
        <v>O4U</v>
      </c>
      <c r="C895" t="str">
        <f ca="1"/>
        <v>MT8-JNY-T3Z-O4U</v>
      </c>
      <c r="D895" t="str">
        <f ca="1"/>
        <v>Research &amp; Innovation</v>
      </c>
      <c r="E895" t="str">
        <f ca="1"/>
        <v>Formula</v>
      </c>
      <c r="F895" t="str">
        <f ca="1"/>
        <v>MD Formula General Information</v>
      </c>
      <c r="G895" t="str">
        <f ca="1"/>
        <v>FGI - Formula Safety Characteristics</v>
      </c>
      <c r="H895"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895" t="str">
        <f ca="1"/>
        <v>Rinse-Off Flag [FGI]</v>
      </c>
      <c r="J895" t="str">
        <f ca="1"/>
        <v>Rinse-Off Flag</v>
      </c>
      <c r="K895" t="str">
        <f ca="1"/>
        <v>FGI</v>
      </c>
      <c r="L895" t="str">
        <f ca="1"/>
        <v>This attribute corresponds to the formula technology and its objective : if the product should be rinsed-off or leave-on. This information is used by Safety for formula safety assessment (ex : to evaluate ocular tolerance for rinsed-off products), by WRA dor nano-notification and by FPM for disengagement action plan. Labs fill in this information when creating the formula.</v>
      </c>
      <c r="M895">
        <f ca="1"/>
        <v>0</v>
      </c>
      <c r="N895" t="str">
        <f ca="1"/>
        <v>Validated</v>
      </c>
      <c r="O895">
        <f>Feuil1!$B$1</f>
        <v>20230823</v>
      </c>
      <c r="P895" t="str">
        <f ca="1">VLOOKUP(F895,Feuil1!$A$13:$D$33,2,FALSE)</f>
        <v>Validated</v>
      </c>
      <c r="Q895" t="str">
        <f ca="1">VLOOKUP(F895,Feuil1!$A$13:$D$33,3,FALSE)</f>
        <v>Mourad B</v>
      </c>
      <c r="R895" t="str">
        <f ca="1">VLOOKUP(F895,Feuil1!$A$13:$D$33,4,FALSE)</f>
        <v>Arnaud H</v>
      </c>
      <c r="W895" t="str">
        <f ca="1">_xlfn.XLOOKUP(A895,SDDS!A:A,SDDS!G:G,FALSE)</f>
        <v>fgi_formula_safety_characteristics</v>
      </c>
      <c r="X895" t="str">
        <f ca="1">_xlfn.XLOOKUP(A895,SDDS!A:A,SDDS!H:H,FALSE)</f>
        <v>rinse_off_flag</v>
      </c>
      <c r="Y895">
        <f ca="1">_xlfn.XLOOKUP(A895,SDDS!A:A,SDDS!I:I,FALSE)</f>
        <v>0</v>
      </c>
      <c r="Z895">
        <f ca="1">_xlfn.XLOOKUP(A895,SDDS!A:A,SDDS!J:J,FALSE)</f>
        <v>0</v>
      </c>
      <c r="AA895">
        <f ca="1">_xlfn.XLOOKUP(A895,SDDS!A:A,SDDS!K:K,FALSE)</f>
        <v>0</v>
      </c>
      <c r="AD895" t="str">
        <f ca="1">_xlfn.XLOOKUP(A895,'Extract Diagnostic'!A:A,'Extract Diagnostic'!L:L,"0")</f>
        <v>LICENSE TO OPERATE</v>
      </c>
      <c r="AE895" t="str">
        <f ca="1">_xlfn.XLOOKUP(A895,'Extract Diagnostic'!A:A,'Extract Diagnostic'!M:M,"0")</f>
        <v>LICENSE TO OPERATE</v>
      </c>
      <c r="AF895" t="str">
        <f ca="1">_xlfn.XLOOKUP(A895,'Extract Diagnostic'!A:A,'Extract Diagnostic'!N:N,"0")</f>
        <v>LICENSE TO OPERATE</v>
      </c>
      <c r="AG895" t="str">
        <f ca="1">_xlfn.XLOOKUP(A895,'Extract Diagnostic'!A:A,'Extract Diagnostic'!X:X,"0")</f>
        <v>HIGH</v>
      </c>
      <c r="AH895" t="str">
        <f ca="1">_xlfn.XLOOKUP(A895,'Extract Diagnostic'!A:A,'Extract Diagnostic'!Y:Y,"0")</f>
        <v>HIGH</v>
      </c>
      <c r="AI895" t="str">
        <f ca="1">_xlfn.XLOOKUP(A895,'Extract Diagnostic'!A:A,'Extract Diagnostic'!Z:Z,"0")</f>
        <v>HIGH</v>
      </c>
    </row>
    <row r="896" spans="1:35" hidden="1" x14ac:dyDescent="0.35">
      <c r="A896" t="str">
        <f t="shared" ca="1" si="22"/>
        <v>SocleSOC - Socle PerformanceRinsing Speed Code</v>
      </c>
      <c r="B896" t="str">
        <f ca="1"/>
        <v>3XI</v>
      </c>
      <c r="C896" t="str">
        <f ca="1"/>
        <v>MT8-X5G-M10-3XI</v>
      </c>
      <c r="D896" t="str">
        <f ca="1"/>
        <v>Research &amp; Innovation</v>
      </c>
      <c r="E896" t="str">
        <f ca="1"/>
        <v>Formula</v>
      </c>
      <c r="F896" t="str">
        <f ca="1"/>
        <v>Socle</v>
      </c>
      <c r="G896" t="str">
        <f ca="1"/>
        <v>SOC - Socle Performance</v>
      </c>
      <c r="H896" t="str">
        <f ca="1"/>
        <v>Elements enabling to identify and characterize a Socle</v>
      </c>
      <c r="I896" t="str">
        <f ca="1"/>
        <v>Rinsing Speed Code [SOC]</v>
      </c>
      <c r="J896" t="str">
        <f ca="1"/>
        <v>Rinsing Speed Code</v>
      </c>
      <c r="K896" t="str">
        <f ca="1"/>
        <v>SOC</v>
      </c>
      <c r="L896" t="str">
        <f ca="1"/>
        <v>Technical Id - Rinsing Speed Code</v>
      </c>
      <c r="M896">
        <f ca="1"/>
        <v>0</v>
      </c>
      <c r="N896" t="str">
        <f ca="1"/>
        <v>Validated</v>
      </c>
      <c r="W896" s="4">
        <v>0</v>
      </c>
      <c r="X896" s="4">
        <v>0</v>
      </c>
      <c r="Y896" s="4">
        <v>0</v>
      </c>
      <c r="Z896" s="4">
        <v>0</v>
      </c>
      <c r="AA896">
        <v>0</v>
      </c>
    </row>
    <row r="897" spans="1:35" hidden="1" x14ac:dyDescent="0.35">
      <c r="A897" t="str">
        <f t="shared" ca="1" si="22"/>
        <v>SocleSOC - Socle PerformanceRinsing Speed Name</v>
      </c>
      <c r="B897" t="str">
        <f ca="1"/>
        <v>TGM</v>
      </c>
      <c r="C897" t="str">
        <f ca="1"/>
        <v>MT8-X5G-M10-TGM</v>
      </c>
      <c r="D897" t="str">
        <f ca="1"/>
        <v>Research &amp; Innovation</v>
      </c>
      <c r="E897" t="str">
        <f ca="1"/>
        <v>Formula</v>
      </c>
      <c r="F897" t="str">
        <f ca="1"/>
        <v>Socle</v>
      </c>
      <c r="G897" t="str">
        <f ca="1"/>
        <v>SOC - Socle Performance</v>
      </c>
      <c r="H897" t="str">
        <f ca="1"/>
        <v>Elements enabling to identify and characterize a Socle</v>
      </c>
      <c r="I897" t="str">
        <f ca="1"/>
        <v>Rinsing Speed Name [SOC]</v>
      </c>
      <c r="J897" t="str">
        <f ca="1"/>
        <v>Rinsing Speed Name</v>
      </c>
      <c r="K897" t="str">
        <f ca="1"/>
        <v>SOC</v>
      </c>
      <c r="L897" t="str">
        <f ca="1"/>
        <v>Describes the level of rinsing speed of the formula on hair (e.g. 1/5 Low,  3/5 Medium).</v>
      </c>
      <c r="M897">
        <f ca="1"/>
        <v>0</v>
      </c>
      <c r="N897" t="str">
        <f ca="1"/>
        <v>Validated</v>
      </c>
      <c r="W897" s="4">
        <v>0</v>
      </c>
      <c r="X897" s="4">
        <v>0</v>
      </c>
      <c r="Y897" s="4">
        <v>0</v>
      </c>
      <c r="Z897" s="4">
        <v>0</v>
      </c>
      <c r="AA897">
        <v>0</v>
      </c>
    </row>
    <row r="898" spans="1:35" hidden="1" x14ac:dyDescent="0.35">
      <c r="A898" t="str">
        <f t="shared" ca="1" si="22"/>
        <v>SocleSOC - Socle Composition ArchitectureRM association date</v>
      </c>
      <c r="B898" t="str">
        <f ca="1"/>
        <v>OFK</v>
      </c>
      <c r="C898" t="str">
        <f ca="1"/>
        <v>MT8-X5G-ZUX-OFK</v>
      </c>
      <c r="D898" t="str">
        <f ca="1"/>
        <v>Research &amp; Innovation</v>
      </c>
      <c r="E898" t="str">
        <f ca="1"/>
        <v>Formula</v>
      </c>
      <c r="F898" t="str">
        <f ca="1"/>
        <v>Socle</v>
      </c>
      <c r="G898" t="str">
        <f ca="1"/>
        <v>SOC - Socle Composition Architecture</v>
      </c>
      <c r="H898" t="str">
        <f ca="1"/>
        <v>Composition of the Socle in terms of raw materials with minimum and maximum concentration levels</v>
      </c>
      <c r="I898" t="str">
        <f ca="1"/>
        <v>RM association date [SOC]</v>
      </c>
      <c r="J898" t="str">
        <f ca="1"/>
        <v>RM association date</v>
      </c>
      <c r="K898" t="str">
        <f ca="1"/>
        <v>SOC</v>
      </c>
      <c r="L898" t="str">
        <f ca="1"/>
        <v>RM code association to the socle composition</v>
      </c>
      <c r="M898">
        <f ca="1"/>
        <v>0</v>
      </c>
      <c r="N898" t="str">
        <f ca="1"/>
        <v>Validated</v>
      </c>
      <c r="W898" s="4">
        <v>0</v>
      </c>
      <c r="X898" s="4">
        <v>0</v>
      </c>
      <c r="Y898" s="4">
        <v>0</v>
      </c>
      <c r="Z898" s="4">
        <v>0</v>
      </c>
      <c r="AA898">
        <v>0</v>
      </c>
    </row>
    <row r="899" spans="1:35" hidden="1" x14ac:dyDescent="0.35">
      <c r="A899" t="str">
        <f t="shared" ref="A899:A962" ca="1" si="23">F899&amp;G899&amp;J899</f>
        <v>SocleSOC - Socle PortfolioRM code in Socle Count</v>
      </c>
      <c r="B899" t="str">
        <f ca="1"/>
        <v>OZ1</v>
      </c>
      <c r="C899" t="str">
        <f ca="1"/>
        <v>MT8-X5G-AY8-OZ1</v>
      </c>
      <c r="D899" t="str">
        <f ca="1"/>
        <v>Research &amp; Innovation</v>
      </c>
      <c r="E899" t="str">
        <f ca="1"/>
        <v>Formula</v>
      </c>
      <c r="F899" t="str">
        <f ca="1"/>
        <v>Socle</v>
      </c>
      <c r="G899" t="str">
        <f ca="1"/>
        <v>SOC - Socle Portfolio</v>
      </c>
      <c r="H899" t="str">
        <f ca="1"/>
        <v>Elements enabling to identify and characterize a Socle</v>
      </c>
      <c r="I899" t="str">
        <f ca="1"/>
        <v>RM code in Socle Count [SOC]</v>
      </c>
      <c r="J899" t="str">
        <f ca="1"/>
        <v>RM code in Socle Count</v>
      </c>
      <c r="K899" t="str">
        <f ca="1"/>
        <v>SOC</v>
      </c>
      <c r="L899" t="str">
        <f ca="1"/>
        <v>Number of different Raw Material codes found in the socle composition</v>
      </c>
      <c r="M899">
        <f ca="1"/>
        <v>0</v>
      </c>
      <c r="N899" t="str">
        <f ca="1"/>
        <v>Validated</v>
      </c>
      <c r="W899" s="4">
        <v>0</v>
      </c>
      <c r="X899" s="4">
        <v>0</v>
      </c>
      <c r="Y899" s="4">
        <v>0</v>
      </c>
      <c r="Z899" s="4">
        <v>0</v>
      </c>
      <c r="AA899">
        <v>0</v>
      </c>
    </row>
    <row r="900" spans="1:35" hidden="1" x14ac:dyDescent="0.35">
      <c r="A900" t="str">
        <f t="shared" ca="1" si="23"/>
        <v>SocleSOC - Socle Composition ArchitectureRM code tree</v>
      </c>
      <c r="B900" t="str">
        <f ca="1"/>
        <v>K15</v>
      </c>
      <c r="C900" t="str">
        <f ca="1"/>
        <v>IAQ-YY6-NBQ-K15</v>
      </c>
      <c r="D900" t="str">
        <f ca="1"/>
        <v>Research &amp; Innovation</v>
      </c>
      <c r="E900" t="str">
        <f ca="1"/>
        <v>Formula</v>
      </c>
      <c r="F900" t="str">
        <f ca="1"/>
        <v>Socle</v>
      </c>
      <c r="G900" t="str">
        <f ca="1"/>
        <v>SOC - Socle Composition Architecture</v>
      </c>
      <c r="H900" t="str">
        <f ca="1"/>
        <v>Composition of the Socle in terms of raw materials with minimum and maximum concentration levels</v>
      </c>
      <c r="I900" t="str">
        <f ca="1"/>
        <v>RM code tree [SOC]</v>
      </c>
      <c r="J900" t="str">
        <f ca="1"/>
        <v>RM code tree</v>
      </c>
      <c r="K900" t="str">
        <f ca="1"/>
        <v>SOC</v>
      </c>
      <c r="L900" t="str">
        <f ca="1"/>
        <v>List of RM codes composing the technology</v>
      </c>
      <c r="M900">
        <f ca="1"/>
        <v>0</v>
      </c>
      <c r="N900" t="str">
        <f ca="1"/>
        <v>Obsolete</v>
      </c>
      <c r="W900" s="4">
        <v>0</v>
      </c>
      <c r="X900" s="4">
        <v>0</v>
      </c>
      <c r="Y900" s="4">
        <v>0</v>
      </c>
      <c r="Z900" s="4">
        <v>0</v>
      </c>
      <c r="AA900">
        <v>0</v>
      </c>
    </row>
    <row r="901" spans="1:35" x14ac:dyDescent="0.35">
      <c r="A901" t="str">
        <f ca="1">F901&amp;G901&amp;J901</f>
        <v>MD Formula General InformationFAB - Batch Fabrication - Composition ProcessRM quantity</v>
      </c>
      <c r="B901" t="str">
        <f ca="1"/>
        <v>ZRE</v>
      </c>
      <c r="C901" t="str">
        <f ca="1"/>
        <v>MT8-JNY-GBO-ZRE</v>
      </c>
      <c r="D901" t="str">
        <f ca="1"/>
        <v>Research &amp; Innovation</v>
      </c>
      <c r="E901" t="str">
        <f ca="1"/>
        <v>Formula</v>
      </c>
      <c r="F901" t="str">
        <f ca="1"/>
        <v>MD Formula General Information</v>
      </c>
      <c r="G901" t="str">
        <f ca="1"/>
        <v>FAB - Batch Fabrication - Composition Process</v>
      </c>
      <c r="H901" t="str">
        <f ca="1"/>
        <v>Data related to the fabrication by R&amp;I laboratories of formula samples using a composition process</v>
      </c>
      <c r="I901" t="str">
        <f ca="1"/>
        <v>RM quantity [FAB]</v>
      </c>
      <c r="J901" t="str">
        <f ca="1"/>
        <v>RM quantity</v>
      </c>
      <c r="K901" t="str">
        <f ca="1"/>
        <v>FAB</v>
      </c>
      <c r="L901" t="str">
        <f ca="1"/>
        <v>RM quantity used to produce the formula</v>
      </c>
      <c r="M901">
        <f ca="1"/>
        <v>0</v>
      </c>
      <c r="N901" t="str">
        <f ca="1"/>
        <v>On going</v>
      </c>
      <c r="O901">
        <f>Feuil1!$B$1</f>
        <v>20230823</v>
      </c>
      <c r="P901" t="str">
        <f ca="1">VLOOKUP(F901,Feuil1!$A$13:$D$33,2,FALSE)</f>
        <v>Validated</v>
      </c>
      <c r="Q901" t="str">
        <f ca="1">VLOOKUP(F901,Feuil1!$A$13:$D$33,3,FALSE)</f>
        <v>Mourad B</v>
      </c>
      <c r="R901" t="str">
        <f ca="1">VLOOKUP(F901,Feuil1!$A$13:$D$33,4,FALSE)</f>
        <v>Arnaud H</v>
      </c>
      <c r="W901" t="str">
        <f ca="1">_xlfn.XLOOKUP(A901,SDDS!A:A,SDDS!G:G,FALSE)</f>
        <v>fab_batch_fabrication_composition_process</v>
      </c>
      <c r="X901">
        <f ca="1">_xlfn.XLOOKUP(A901,SDDS!A:A,SDDS!H:H,FALSE)</f>
        <v>0</v>
      </c>
      <c r="Y901">
        <f ca="1">_xlfn.XLOOKUP(A901,SDDS!A:A,SDDS!I:I,FALSE)</f>
        <v>0</v>
      </c>
      <c r="Z901">
        <f ca="1">_xlfn.XLOOKUP(A901,SDDS!A:A,SDDS!J:J,FALSE)</f>
        <v>0</v>
      </c>
      <c r="AA901">
        <f ca="1">_xlfn.XLOOKUP(A901,SDDS!A:A,SDDS!K:K,FALSE)</f>
        <v>0</v>
      </c>
      <c r="AD901" t="str">
        <f ca="1">_xlfn.XLOOKUP(A901,'Extract Diagnostic'!A:A,'Extract Diagnostic'!L:L,"0")</f>
        <v>LICENSE TO OPERATE</v>
      </c>
      <c r="AE901" t="str">
        <f ca="1">_xlfn.XLOOKUP(A901,'Extract Diagnostic'!A:A,'Extract Diagnostic'!M:M,"0")</f>
        <v>LOW</v>
      </c>
      <c r="AF901" t="str">
        <f ca="1">_xlfn.XLOOKUP(A901,'Extract Diagnostic'!A:A,'Extract Diagnostic'!N:N,"0")</f>
        <v>LOW</v>
      </c>
      <c r="AG901" t="str">
        <f ca="1">_xlfn.XLOOKUP(A901,'Extract Diagnostic'!A:A,'Extract Diagnostic'!X:X,"0")</f>
        <v>HIGH</v>
      </c>
      <c r="AH901" t="str">
        <f ca="1">_xlfn.XLOOKUP(A901,'Extract Diagnostic'!A:A,'Extract Diagnostic'!Y:Y,"0")</f>
        <v>HIGH</v>
      </c>
      <c r="AI901" t="str">
        <f ca="1">_xlfn.XLOOKUP(A901,'Extract Diagnostic'!A:A,'Extract Diagnostic'!Z:Z,"0")</f>
        <v>-</v>
      </c>
    </row>
    <row r="902" spans="1:35" hidden="1" x14ac:dyDescent="0.35">
      <c r="A902" t="str">
        <f t="shared" ca="1" si="23"/>
        <v>TechnologyTEC - Technology Composition ArchitectureRM-ING code</v>
      </c>
      <c r="B902" t="str">
        <f ca="1"/>
        <v>LUU</v>
      </c>
      <c r="C902" t="str">
        <f ca="1"/>
        <v>MT8-EU9-HK8-LUU</v>
      </c>
      <c r="D902" t="str">
        <f ca="1"/>
        <v>Research &amp; Innovation</v>
      </c>
      <c r="E902" t="str">
        <f ca="1"/>
        <v>Formula</v>
      </c>
      <c r="F902" t="str">
        <f ca="1"/>
        <v>Technology</v>
      </c>
      <c r="G902" t="str">
        <f ca="1"/>
        <v>TEC - Technology Composition Architecture</v>
      </c>
      <c r="H902" t="str">
        <f ca="1"/>
        <v>Data linked to the composition of the family it belongs to : quantity, concentration, component name, etc.</v>
      </c>
      <c r="I902" t="str">
        <f ca="1"/>
        <v>RM-ING code [TEC]</v>
      </c>
      <c r="J902" t="str">
        <f ca="1"/>
        <v>RM-ING code</v>
      </c>
      <c r="K902" t="str">
        <f ca="1"/>
        <v>TEC</v>
      </c>
      <c r="L902" t="str">
        <f ca="1"/>
        <v>TBD</v>
      </c>
      <c r="M902">
        <f ca="1"/>
        <v>0</v>
      </c>
      <c r="N902" t="str">
        <f ca="1"/>
        <v>Obsolete</v>
      </c>
      <c r="W902" s="4">
        <v>0</v>
      </c>
      <c r="X902" s="4">
        <v>0</v>
      </c>
      <c r="Y902" s="4">
        <v>0</v>
      </c>
      <c r="Z902" s="4">
        <v>0</v>
      </c>
      <c r="AA902">
        <v>0</v>
      </c>
    </row>
    <row r="903" spans="1:35" hidden="1" x14ac:dyDescent="0.35">
      <c r="A903" t="str">
        <f t="shared" ca="1" si="23"/>
        <v>TechnologyTEC - Technology Composition ArchitectureRM-ING INCI</v>
      </c>
      <c r="B903" t="str">
        <f ca="1"/>
        <v>240</v>
      </c>
      <c r="C903" t="str">
        <f ca="1"/>
        <v>MT8-EU9-HK8-240</v>
      </c>
      <c r="D903" t="str">
        <f ca="1"/>
        <v>Research &amp; Innovation</v>
      </c>
      <c r="E903" t="str">
        <f ca="1"/>
        <v>Formula</v>
      </c>
      <c r="F903" t="str">
        <f ca="1"/>
        <v>Technology</v>
      </c>
      <c r="G903" t="str">
        <f ca="1"/>
        <v>TEC - Technology Composition Architecture</v>
      </c>
      <c r="H903" t="str">
        <f ca="1"/>
        <v>Data linked to the composition of the family it belongs to : quantity, concentration, component name, etc.</v>
      </c>
      <c r="I903" t="str">
        <f ca="1"/>
        <v>RM-ING INCI [TEC]</v>
      </c>
      <c r="J903" t="str">
        <f ca="1"/>
        <v>RM-ING INCI</v>
      </c>
      <c r="K903" t="str">
        <f ca="1"/>
        <v>TEC</v>
      </c>
      <c r="L903" t="str">
        <f ca="1"/>
        <v>TBD</v>
      </c>
      <c r="M903">
        <f ca="1"/>
        <v>0</v>
      </c>
      <c r="N903" t="str">
        <f ca="1"/>
        <v>Obsolete</v>
      </c>
      <c r="W903" s="4">
        <v>0</v>
      </c>
      <c r="X903" s="4">
        <v>0</v>
      </c>
      <c r="Y903" s="4">
        <v>0</v>
      </c>
      <c r="Z903" s="4">
        <v>0</v>
      </c>
      <c r="AA903">
        <v>0</v>
      </c>
    </row>
    <row r="904" spans="1:35" hidden="1" x14ac:dyDescent="0.35">
      <c r="A904" t="str">
        <f t="shared" ca="1" si="23"/>
        <v>SocleSOC - Socle ID cardRobustness Matrix Link</v>
      </c>
      <c r="B904" t="str">
        <f ca="1"/>
        <v>J2C</v>
      </c>
      <c r="C904" t="str">
        <f ca="1"/>
        <v>MT8-X5G-JZF-J2C</v>
      </c>
      <c r="D904" t="str">
        <f ca="1"/>
        <v>Research &amp; Innovation</v>
      </c>
      <c r="E904" t="str">
        <f ca="1"/>
        <v>Formula</v>
      </c>
      <c r="F904" t="str">
        <f ca="1"/>
        <v>Socle</v>
      </c>
      <c r="G904" t="str">
        <f ca="1"/>
        <v>SOC - Socle ID card</v>
      </c>
      <c r="H904" t="str">
        <f ca="1"/>
        <v>Scientific data and technical knowledge shared and digitalized by formulation experts to assess the readiness and robustness of a future socle</v>
      </c>
      <c r="I904" t="str">
        <f ca="1"/>
        <v>Robustness Matrix Link [SOC]</v>
      </c>
      <c r="J904" t="str">
        <f ca="1"/>
        <v>Robustness Matrix Link</v>
      </c>
      <c r="K904" t="str">
        <f ca="1"/>
        <v>SOC</v>
      </c>
      <c r="L904" t="str">
        <f ca="1"/>
        <v>Link to robustsness matrix (technical dossier)</v>
      </c>
      <c r="M904">
        <f ca="1"/>
        <v>0</v>
      </c>
      <c r="N904" t="str">
        <f ca="1"/>
        <v>Validated</v>
      </c>
      <c r="W904" s="4">
        <v>0</v>
      </c>
      <c r="X904" s="4">
        <v>0</v>
      </c>
      <c r="Y904" s="4">
        <v>0</v>
      </c>
      <c r="Z904" s="4">
        <v>0</v>
      </c>
      <c r="AA904">
        <v>0</v>
      </c>
    </row>
    <row r="905" spans="1:35" hidden="1" x14ac:dyDescent="0.35">
      <c r="A905" t="str">
        <f t="shared" ca="1" si="23"/>
        <v>SocleSOC - Socle Safety featuresSafety Feature Attribute Code</v>
      </c>
      <c r="B905" t="str">
        <f ca="1"/>
        <v>41W</v>
      </c>
      <c r="C905" t="str">
        <f ca="1"/>
        <v>MT8-X5G-ENC-41W</v>
      </c>
      <c r="D905" t="str">
        <f ca="1"/>
        <v>Research &amp; Innovation</v>
      </c>
      <c r="E905" t="str">
        <f ca="1"/>
        <v>Formula</v>
      </c>
      <c r="F905" t="str">
        <f ca="1"/>
        <v>Socle</v>
      </c>
      <c r="G905" t="str">
        <f ca="1"/>
        <v>SOC - Socle Safety features</v>
      </c>
      <c r="H905" t="str">
        <f ca="1"/>
        <v>Safety evaluation of the socle</v>
      </c>
      <c r="I905" t="str">
        <f ca="1"/>
        <v>Safety Feature Attribute Code [SOC]</v>
      </c>
      <c r="J905" t="str">
        <f ca="1"/>
        <v>Safety Feature Attribute Code</v>
      </c>
      <c r="K905" t="str">
        <f ca="1"/>
        <v>SOC</v>
      </c>
      <c r="L905" t="str">
        <f ca="1"/>
        <v>Technical Id - Safety Feature Attribute Code</v>
      </c>
      <c r="M905">
        <f ca="1"/>
        <v>0</v>
      </c>
      <c r="N905" t="str">
        <f ca="1"/>
        <v>Validated</v>
      </c>
      <c r="W905" s="4">
        <v>0</v>
      </c>
      <c r="X905" s="4">
        <v>0</v>
      </c>
      <c r="Y905" s="4">
        <v>0</v>
      </c>
      <c r="Z905" s="4">
        <v>0</v>
      </c>
      <c r="AA905">
        <v>0</v>
      </c>
    </row>
    <row r="906" spans="1:35" hidden="1" x14ac:dyDescent="0.35">
      <c r="A906" t="str">
        <f t="shared" ca="1" si="23"/>
        <v>SocleSOC - Socle Safety featuresSafety Feature Attribute Name</v>
      </c>
      <c r="B906" t="str">
        <f ca="1"/>
        <v>41X</v>
      </c>
      <c r="C906" t="str">
        <f ca="1"/>
        <v>MT8-X5G-ENC-41X</v>
      </c>
      <c r="D906" t="str">
        <f ca="1"/>
        <v>Research &amp; Innovation</v>
      </c>
      <c r="E906" t="str">
        <f ca="1"/>
        <v>Formula</v>
      </c>
      <c r="F906" t="str">
        <f ca="1"/>
        <v>Socle</v>
      </c>
      <c r="G906" t="str">
        <f ca="1"/>
        <v>SOC - Socle Safety features</v>
      </c>
      <c r="H906" t="str">
        <f ca="1"/>
        <v>Safety evaluation of the socle</v>
      </c>
      <c r="I906" t="str">
        <f ca="1"/>
        <v>Safety Feature Attribute Name [SOC]</v>
      </c>
      <c r="J906" t="str">
        <f ca="1"/>
        <v>Safety Feature Attribute Name</v>
      </c>
      <c r="K906" t="str">
        <f ca="1"/>
        <v>SOC</v>
      </c>
      <c r="L906" t="str">
        <f ca="1"/>
        <v>Technical Id - Safety Feature Attribute Name</v>
      </c>
      <c r="M906">
        <f ca="1"/>
        <v>0</v>
      </c>
      <c r="N906" t="str">
        <f ca="1"/>
        <v>Validated</v>
      </c>
      <c r="W906" s="4">
        <v>0</v>
      </c>
      <c r="X906" s="4">
        <v>0</v>
      </c>
      <c r="Y906" s="4">
        <v>0</v>
      </c>
      <c r="Z906" s="4">
        <v>0</v>
      </c>
      <c r="AA906">
        <v>0</v>
      </c>
    </row>
    <row r="907" spans="1:35" x14ac:dyDescent="0.35">
      <c r="A907" t="str">
        <f t="shared" ca="1" si="23"/>
        <v>MD Formula General InformationFGI - Formula Safety CharacteristicsSafety Target - Tolerance Code</v>
      </c>
      <c r="B907" t="str">
        <f ca="1"/>
        <v>0PG</v>
      </c>
      <c r="C907" t="str">
        <f ca="1"/>
        <v>MT8-JNY-T3Z-0PG</v>
      </c>
      <c r="D907" t="str">
        <f ca="1"/>
        <v>Research &amp; Innovation</v>
      </c>
      <c r="E907" t="str">
        <f ca="1"/>
        <v>Formula</v>
      </c>
      <c r="F907" t="str">
        <f ca="1"/>
        <v>MD Formula General Information</v>
      </c>
      <c r="G907" t="str">
        <f ca="1"/>
        <v>FGI - Formula Safety Characteristics</v>
      </c>
      <c r="H907"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907" t="str">
        <f ca="1"/>
        <v>Safety Target - Tolerance Code [FGI]</v>
      </c>
      <c r="J907" t="str">
        <f ca="1"/>
        <v>Safety Target - Tolerance Code</v>
      </c>
      <c r="K907" t="str">
        <f ca="1"/>
        <v>FGI</v>
      </c>
      <c r="L907" t="str">
        <f ca="1"/>
        <v>Code that represents the acceptable level of tolerance and hypoallergenic targets of a formula. This information is used by WSE (Worldwide Safety Evaluation) for formula safety evaluation. It is provided by formulators in the Formulation Center for WSE.</v>
      </c>
      <c r="M907">
        <f ca="1"/>
        <v>0</v>
      </c>
      <c r="N907" t="str">
        <f ca="1"/>
        <v>Validated</v>
      </c>
      <c r="O907">
        <f>Feuil1!$B$1</f>
        <v>20230823</v>
      </c>
      <c r="P907" t="str">
        <f ca="1">VLOOKUP(F907,Feuil1!$A$13:$D$33,2,FALSE)</f>
        <v>Validated</v>
      </c>
      <c r="Q907" t="str">
        <f ca="1">VLOOKUP(F907,Feuil1!$A$13:$D$33,3,FALSE)</f>
        <v>Mourad B</v>
      </c>
      <c r="R907" t="str">
        <f ca="1">VLOOKUP(F907,Feuil1!$A$13:$D$33,4,FALSE)</f>
        <v>Arnaud H</v>
      </c>
      <c r="W907" t="str">
        <f ca="1">_xlfn.XLOOKUP(A907,SDDS!A:A,SDDS!G:G,FALSE)</f>
        <v>fgi_formula_safety_characteristics</v>
      </c>
      <c r="X907" t="str">
        <f ca="1">_xlfn.XLOOKUP(A907,SDDS!A:A,SDDS!H:H,FALSE)</f>
        <v>safety_target_tolerance_code</v>
      </c>
      <c r="Y907">
        <f ca="1">_xlfn.XLOOKUP(A907,SDDS!A:A,SDDS!I:I,FALSE)</f>
        <v>0</v>
      </c>
      <c r="Z907">
        <f ca="1">_xlfn.XLOOKUP(A907,SDDS!A:A,SDDS!J:J,FALSE)</f>
        <v>0</v>
      </c>
      <c r="AA907">
        <f ca="1">_xlfn.XLOOKUP(A907,SDDS!A:A,SDDS!K:K,FALSE)</f>
        <v>0</v>
      </c>
      <c r="AD907" t="str">
        <f ca="1">_xlfn.XLOOKUP(A907,'Extract Diagnostic'!A:A,'Extract Diagnostic'!L:L,"0")</f>
        <v>LICENSE TO OPERATE</v>
      </c>
      <c r="AE907" t="str">
        <f ca="1">_xlfn.XLOOKUP(A907,'Extract Diagnostic'!A:A,'Extract Diagnostic'!M:M,"0")</f>
        <v>LICENSE TO OPERATE</v>
      </c>
      <c r="AF907" t="str">
        <f ca="1">_xlfn.XLOOKUP(A907,'Extract Diagnostic'!A:A,'Extract Diagnostic'!N:N,"0")</f>
        <v>LICENSE TO OPERATE</v>
      </c>
      <c r="AG907" t="str">
        <f ca="1">_xlfn.XLOOKUP(A907,'Extract Diagnostic'!A:A,'Extract Diagnostic'!X:X,"0")</f>
        <v>HIGH</v>
      </c>
      <c r="AH907" t="str">
        <f ca="1">_xlfn.XLOOKUP(A907,'Extract Diagnostic'!A:A,'Extract Diagnostic'!Y:Y,"0")</f>
        <v>HIGH</v>
      </c>
      <c r="AI907" t="str">
        <f ca="1">_xlfn.XLOOKUP(A907,'Extract Diagnostic'!A:A,'Extract Diagnostic'!Z:Z,"0")</f>
        <v>HIGH</v>
      </c>
    </row>
    <row r="908" spans="1:35" x14ac:dyDescent="0.35">
      <c r="A908" t="str">
        <f t="shared" ca="1" si="23"/>
        <v>MD Formula General InformationFGI - Formula Safety CharacteristicsSafety Target - Tolerance Name</v>
      </c>
      <c r="B908" t="str">
        <f ca="1"/>
        <v>XLW</v>
      </c>
      <c r="C908" t="str">
        <f ca="1"/>
        <v>MT8-JNY-T3Z-XLW</v>
      </c>
      <c r="D908" t="str">
        <f ca="1"/>
        <v>Research &amp; Innovation</v>
      </c>
      <c r="E908" t="str">
        <f ca="1"/>
        <v>Formula</v>
      </c>
      <c r="F908" t="str">
        <f ca="1"/>
        <v>MD Formula General Information</v>
      </c>
      <c r="G908" t="str">
        <f ca="1"/>
        <v>FGI - Formula Safety Characteristics</v>
      </c>
      <c r="H90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908" t="str">
        <f ca="1"/>
        <v>Safety Target - Tolerance Name [FGI]</v>
      </c>
      <c r="J908" t="str">
        <f ca="1"/>
        <v>Safety Target - Tolerance Name</v>
      </c>
      <c r="K908" t="str">
        <f ca="1"/>
        <v>FGI</v>
      </c>
      <c r="L908" t="str">
        <f ca="1"/>
        <v>Safety target, mandatory for all formulas. It corresponds to the tolerance and hypoallergenic targets of a formula. This information is used by WSE (Worldwide Safety Evaluation) for formula safety evaluation. It is provided by formulators in the Formulation Center for WSE.</v>
      </c>
      <c r="M908">
        <f ca="1"/>
        <v>0</v>
      </c>
      <c r="N908" t="str">
        <f ca="1"/>
        <v>Validated</v>
      </c>
      <c r="O908">
        <f>Feuil1!$B$1</f>
        <v>20230823</v>
      </c>
      <c r="P908" t="str">
        <f ca="1">VLOOKUP(F908,Feuil1!$A$13:$D$33,2,FALSE)</f>
        <v>Validated</v>
      </c>
      <c r="Q908" t="str">
        <f ca="1">VLOOKUP(F908,Feuil1!$A$13:$D$33,3,FALSE)</f>
        <v>Mourad B</v>
      </c>
      <c r="R908" t="str">
        <f ca="1">VLOOKUP(F908,Feuil1!$A$13:$D$33,4,FALSE)</f>
        <v>Arnaud H</v>
      </c>
      <c r="W908" t="str">
        <f ca="1">_xlfn.XLOOKUP(A908,SDDS!A:A,SDDS!G:G,FALSE)</f>
        <v>fgi_formula_safety_characteristics</v>
      </c>
      <c r="X908" t="str">
        <f ca="1">_xlfn.XLOOKUP(A908,SDDS!A:A,SDDS!H:H,FALSE)</f>
        <v>safety_target_tolerance_name_en</v>
      </c>
      <c r="Y908" t="str">
        <f ca="1">_xlfn.XLOOKUP(A908,SDDS!A:A,SDDS!I:I,FALSE)</f>
        <v>safety_target_tolerance_name_fr</v>
      </c>
      <c r="Z908">
        <f ca="1">_xlfn.XLOOKUP(A908,SDDS!A:A,SDDS!J:J,FALSE)</f>
        <v>0</v>
      </c>
      <c r="AA908">
        <f ca="1">_xlfn.XLOOKUP(A908,SDDS!A:A,SDDS!K:K,FALSE)</f>
        <v>0</v>
      </c>
      <c r="AD908" t="str">
        <f ca="1">_xlfn.XLOOKUP(A908,'Extract Diagnostic'!A:A,'Extract Diagnostic'!L:L,"0")</f>
        <v>LICENSE TO OPERATE</v>
      </c>
      <c r="AE908" t="str">
        <f ca="1">_xlfn.XLOOKUP(A908,'Extract Diagnostic'!A:A,'Extract Diagnostic'!M:M,"0")</f>
        <v>LICENSE TO OPERATE</v>
      </c>
      <c r="AF908" t="str">
        <f ca="1">_xlfn.XLOOKUP(A908,'Extract Diagnostic'!A:A,'Extract Diagnostic'!N:N,"0")</f>
        <v>LICENSE TO OPERATE</v>
      </c>
      <c r="AG908" t="str">
        <f ca="1">_xlfn.XLOOKUP(A908,'Extract Diagnostic'!A:A,'Extract Diagnostic'!X:X,"0")</f>
        <v>HIGH</v>
      </c>
      <c r="AH908" t="str">
        <f ca="1">_xlfn.XLOOKUP(A908,'Extract Diagnostic'!A:A,'Extract Diagnostic'!Y:Y,"0")</f>
        <v>HIGH</v>
      </c>
      <c r="AI908" t="str">
        <f ca="1">_xlfn.XLOOKUP(A908,'Extract Diagnostic'!A:A,'Extract Diagnostic'!Z:Z,"0")</f>
        <v>HIGH</v>
      </c>
    </row>
    <row r="909" spans="1:35" x14ac:dyDescent="0.35">
      <c r="A909" t="str">
        <f t="shared" ca="1" si="23"/>
        <v>MD Formula General InformationFGI - Formula Safety CharacteristicsSafety Warning</v>
      </c>
      <c r="B909" t="str">
        <f ca="1"/>
        <v>0CV</v>
      </c>
      <c r="C909" t="str">
        <f ca="1"/>
        <v>MT8-JNY-T3Z-0CV</v>
      </c>
      <c r="D909" t="str">
        <f ca="1"/>
        <v>Research &amp; Innovation</v>
      </c>
      <c r="E909" t="str">
        <f ca="1"/>
        <v>Formula</v>
      </c>
      <c r="F909" t="str">
        <f ca="1"/>
        <v>MD Formula General Information</v>
      </c>
      <c r="G909" t="str">
        <f ca="1"/>
        <v>FGI - Formula Safety Characteristics</v>
      </c>
      <c r="H90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909" t="str">
        <f ca="1"/>
        <v>Safety Warning [FGI]</v>
      </c>
      <c r="J909" t="str">
        <f ca="1"/>
        <v>Safety Warning</v>
      </c>
      <c r="K909" t="str">
        <f ca="1"/>
        <v>FGI</v>
      </c>
      <c r="L909" t="str">
        <f ca="1"/>
        <v>Warning or cautionary message intended to alert individuals about potential safety concerns associated with a formula</v>
      </c>
      <c r="M909">
        <f ca="1"/>
        <v>0</v>
      </c>
      <c r="N909" t="str">
        <f ca="1"/>
        <v>On going</v>
      </c>
      <c r="O909">
        <f>Feuil1!$B$1</f>
        <v>20230823</v>
      </c>
      <c r="P909" t="str">
        <f ca="1">VLOOKUP(F909,Feuil1!$A$13:$D$33,2,FALSE)</f>
        <v>Validated</v>
      </c>
      <c r="Q909" t="str">
        <f ca="1">VLOOKUP(F909,Feuil1!$A$13:$D$33,3,FALSE)</f>
        <v>Mourad B</v>
      </c>
      <c r="R909" t="str">
        <f ca="1">VLOOKUP(F909,Feuil1!$A$13:$D$33,4,FALSE)</f>
        <v>Arnaud H</v>
      </c>
      <c r="W909" t="str">
        <f ca="1">_xlfn.XLOOKUP(A909,SDDS!A:A,SDDS!G:G,FALSE)</f>
        <v>fgi_formula_safety_characteristics</v>
      </c>
      <c r="X909">
        <f ca="1">_xlfn.XLOOKUP(A909,SDDS!A:A,SDDS!H:H,FALSE)</f>
        <v>0</v>
      </c>
      <c r="Y909">
        <f ca="1">_xlfn.XLOOKUP(A909,SDDS!A:A,SDDS!I:I,FALSE)</f>
        <v>0</v>
      </c>
      <c r="Z909">
        <f ca="1">_xlfn.XLOOKUP(A909,SDDS!A:A,SDDS!J:J,FALSE)</f>
        <v>0</v>
      </c>
      <c r="AA909">
        <f ca="1">_xlfn.XLOOKUP(A909,SDDS!A:A,SDDS!K:K,FALSE)</f>
        <v>0</v>
      </c>
      <c r="AD909" t="str">
        <f ca="1">_xlfn.XLOOKUP(A909,'Extract Diagnostic'!A:A,'Extract Diagnostic'!L:L,"0")</f>
        <v>LICENSE TO OPERATE</v>
      </c>
      <c r="AE909" t="str">
        <f ca="1">_xlfn.XLOOKUP(A909,'Extract Diagnostic'!A:A,'Extract Diagnostic'!M:M,"0")</f>
        <v>LICENSE TO OPERATE</v>
      </c>
      <c r="AF909" t="str">
        <f ca="1">_xlfn.XLOOKUP(A909,'Extract Diagnostic'!A:A,'Extract Diagnostic'!N:N,"0")</f>
        <v>LICENSE TO OPERATE</v>
      </c>
      <c r="AG909" t="str">
        <f ca="1">_xlfn.XLOOKUP(A909,'Extract Diagnostic'!A:A,'Extract Diagnostic'!X:X,"0")</f>
        <v>HIGH</v>
      </c>
      <c r="AH909" t="str">
        <f ca="1">_xlfn.XLOOKUP(A909,'Extract Diagnostic'!A:A,'Extract Diagnostic'!Y:Y,"0")</f>
        <v>HIGH</v>
      </c>
      <c r="AI909" t="str">
        <f ca="1">_xlfn.XLOOKUP(A909,'Extract Diagnostic'!A:A,'Extract Diagnostic'!Z:Z,"0")</f>
        <v>HIGH</v>
      </c>
    </row>
    <row r="910" spans="1:35" hidden="1" x14ac:dyDescent="0.35">
      <c r="A910" t="str">
        <f t="shared" ca="1" si="23"/>
        <v>SocleSOC - Socle ID cardScheme Link</v>
      </c>
      <c r="B910" t="str">
        <f ca="1"/>
        <v>TLI</v>
      </c>
      <c r="C910" t="str">
        <f ca="1"/>
        <v>MT8-X5G-JZF-TLI</v>
      </c>
      <c r="D910" t="str">
        <f ca="1"/>
        <v>Research &amp; Innovation</v>
      </c>
      <c r="E910" t="str">
        <f ca="1"/>
        <v>Formula</v>
      </c>
      <c r="F910" t="str">
        <f ca="1"/>
        <v>Socle</v>
      </c>
      <c r="G910" t="str">
        <f ca="1"/>
        <v>SOC - Socle ID card</v>
      </c>
      <c r="H910" t="str">
        <f ca="1"/>
        <v>Scientific data and technical knowledge shared and digitalized by formulation experts to assess the readiness and robustness of a future socle</v>
      </c>
      <c r="I910" t="str">
        <f ca="1"/>
        <v>Scheme Link [SOC]</v>
      </c>
      <c r="J910" t="str">
        <f ca="1"/>
        <v>Scheme Link</v>
      </c>
      <c r="K910" t="str">
        <f ca="1"/>
        <v>SOC</v>
      </c>
      <c r="L910" t="str">
        <f ca="1"/>
        <v>Link to socle structure highlighting the keys RMs and phases. Include a link to Milor+ where the picture will be saved.</v>
      </c>
      <c r="M910">
        <f ca="1"/>
        <v>0</v>
      </c>
      <c r="N910" t="str">
        <f ca="1"/>
        <v>Validated</v>
      </c>
      <c r="W910" s="4">
        <v>0</v>
      </c>
      <c r="X910" s="4">
        <v>0</v>
      </c>
      <c r="Y910" s="4">
        <v>0</v>
      </c>
      <c r="Z910" s="4">
        <v>0</v>
      </c>
      <c r="AA910">
        <v>0</v>
      </c>
    </row>
    <row r="911" spans="1:35" hidden="1" x14ac:dyDescent="0.35">
      <c r="A911" t="str">
        <f t="shared" ca="1" si="23"/>
        <v>SocleSOC - Socle PerformanceScrub Intensity Code</v>
      </c>
      <c r="B911" t="str">
        <f ca="1"/>
        <v>3XK</v>
      </c>
      <c r="C911" t="str">
        <f ca="1"/>
        <v>MT8-X5G-M10-3XK</v>
      </c>
      <c r="D911" t="str">
        <f ca="1"/>
        <v>Research &amp; Innovation</v>
      </c>
      <c r="E911" t="str">
        <f ca="1"/>
        <v>Formula</v>
      </c>
      <c r="F911" t="str">
        <f ca="1"/>
        <v>Socle</v>
      </c>
      <c r="G911" t="str">
        <f ca="1"/>
        <v>SOC - Socle Performance</v>
      </c>
      <c r="H911" t="str">
        <f ca="1"/>
        <v>Elements enabling to identify and characterize a Socle</v>
      </c>
      <c r="I911" t="str">
        <f ca="1"/>
        <v>Scrub Intensity Code [SOC]</v>
      </c>
      <c r="J911" t="str">
        <f ca="1"/>
        <v>Scrub Intensity Code</v>
      </c>
      <c r="K911" t="str">
        <f ca="1"/>
        <v>SOC</v>
      </c>
      <c r="L911" t="str">
        <f ca="1"/>
        <v>Technical Id - Scrub Intensity Code</v>
      </c>
      <c r="M911">
        <f ca="1"/>
        <v>0</v>
      </c>
      <c r="N911" t="str">
        <f ca="1"/>
        <v>Validated</v>
      </c>
      <c r="W911" s="4">
        <v>0</v>
      </c>
      <c r="X911" s="4">
        <v>0</v>
      </c>
      <c r="Y911" s="4">
        <v>0</v>
      </c>
      <c r="Z911" s="4">
        <v>0</v>
      </c>
      <c r="AA911">
        <v>0</v>
      </c>
    </row>
    <row r="912" spans="1:35" hidden="1" x14ac:dyDescent="0.35">
      <c r="A912" t="str">
        <f t="shared" ca="1" si="23"/>
        <v>SocleSOC - Socle PerformanceScrub Intensity Name</v>
      </c>
      <c r="B912" t="str">
        <f ca="1"/>
        <v>SQ0</v>
      </c>
      <c r="C912" t="str">
        <f ca="1"/>
        <v>MT8-X5G-M10-SQ0</v>
      </c>
      <c r="D912" t="str">
        <f ca="1"/>
        <v>Research &amp; Innovation</v>
      </c>
      <c r="E912" t="str">
        <f ca="1"/>
        <v>Formula</v>
      </c>
      <c r="F912" t="str">
        <f ca="1"/>
        <v>Socle</v>
      </c>
      <c r="G912" t="str">
        <f ca="1"/>
        <v>SOC - Socle Performance</v>
      </c>
      <c r="H912" t="str">
        <f ca="1"/>
        <v>Elements enabling to identify and characterize a Socle</v>
      </c>
      <c r="I912" t="str">
        <f ca="1"/>
        <v>Scrub Intensity Name [SOC]</v>
      </c>
      <c r="J912" t="str">
        <f ca="1"/>
        <v>Scrub Intensity Name</v>
      </c>
      <c r="K912" t="str">
        <f ca="1"/>
        <v>SOC</v>
      </c>
      <c r="L912" t="str">
        <f ca="1"/>
        <v>Sensorial performance describing the scrubbing perceived effect of the formula (e.g. 1/5 Low,  3/5 Medium).</v>
      </c>
      <c r="M912">
        <f ca="1"/>
        <v>0</v>
      </c>
      <c r="N912" t="str">
        <f ca="1"/>
        <v>Validated</v>
      </c>
      <c r="W912" s="4">
        <v>0</v>
      </c>
      <c r="X912" s="4">
        <v>0</v>
      </c>
      <c r="Y912" s="4">
        <v>0</v>
      </c>
      <c r="Z912" s="4">
        <v>0</v>
      </c>
      <c r="AA912">
        <v>0</v>
      </c>
    </row>
    <row r="913" spans="1:35" hidden="1" x14ac:dyDescent="0.35">
      <c r="A913" t="str">
        <f t="shared" ca="1" si="23"/>
        <v>SocleSOC - Socle Technical featuresScrub presence Flag</v>
      </c>
      <c r="B913" t="str">
        <f ca="1"/>
        <v>9HY</v>
      </c>
      <c r="C913" t="str">
        <f ca="1"/>
        <v>MT8-X5G-NKJ-9HY</v>
      </c>
      <c r="D913" t="str">
        <f ca="1"/>
        <v>Research &amp; Innovation</v>
      </c>
      <c r="E913" t="str">
        <f ca="1"/>
        <v>Formula</v>
      </c>
      <c r="F913" t="str">
        <f ca="1"/>
        <v>Socle</v>
      </c>
      <c r="G913" t="str">
        <f ca="1"/>
        <v>SOC - Socle Technical features</v>
      </c>
      <c r="H913" t="str">
        <f ca="1"/>
        <v>Elements enabling to identify and characterize a Socle</v>
      </c>
      <c r="I913" t="str">
        <f ca="1"/>
        <v>Scrub presence Flag [SOC]</v>
      </c>
      <c r="J913" t="str">
        <f ca="1"/>
        <v>Scrub presence Flag</v>
      </c>
      <c r="K913" t="str">
        <f ca="1"/>
        <v>SOC</v>
      </c>
      <c r="L913" t="str">
        <f ca="1"/>
        <v>Contain or do not contain scrubing agent (e.g. grain presence &lt;= 1 = Without Scrub; Grain presence &gt;1 = With Scrub)</v>
      </c>
      <c r="M913">
        <f ca="1"/>
        <v>0</v>
      </c>
      <c r="N913" t="str">
        <f ca="1"/>
        <v>Validated</v>
      </c>
      <c r="W913" s="4">
        <v>0</v>
      </c>
      <c r="X913" s="4">
        <v>0</v>
      </c>
      <c r="Y913" s="4">
        <v>0</v>
      </c>
      <c r="Z913" s="4">
        <v>0</v>
      </c>
      <c r="AA913">
        <v>0</v>
      </c>
    </row>
    <row r="914" spans="1:35" x14ac:dyDescent="0.35">
      <c r="A914" t="str">
        <f t="shared" ca="1" si="23"/>
        <v>MD Formula General InformationFGI - Formula AdjustersShade adjustment</v>
      </c>
      <c r="B914" t="str">
        <f ca="1"/>
        <v>4GG</v>
      </c>
      <c r="C914" t="str">
        <f ca="1"/>
        <v>MT8-JNY-0F2-4GG</v>
      </c>
      <c r="D914" t="str">
        <f ca="1"/>
        <v>Research &amp; Innovation</v>
      </c>
      <c r="E914" t="str">
        <f ca="1"/>
        <v>Formula</v>
      </c>
      <c r="F914" t="str">
        <f ca="1"/>
        <v>MD Formula General Information</v>
      </c>
      <c r="G914" t="str">
        <f ca="1"/>
        <v>FGI - Formula Adjusters</v>
      </c>
      <c r="H914" t="str">
        <f ca="1"/>
        <v>TBD</v>
      </c>
      <c r="I914" t="str">
        <f ca="1"/>
        <v>Shade adjustment [FGI]</v>
      </c>
      <c r="J914" t="str">
        <f ca="1"/>
        <v>Shade adjustment</v>
      </c>
      <c r="K914" t="str">
        <f ca="1"/>
        <v>FGI</v>
      </c>
      <c r="L914" t="str">
        <f ca="1"/>
        <v>TBD</v>
      </c>
      <c r="M914">
        <f ca="1"/>
        <v>0</v>
      </c>
      <c r="N914" t="str">
        <f ca="1"/>
        <v>Validated</v>
      </c>
      <c r="O914">
        <f>Feuil1!$B$1</f>
        <v>20230823</v>
      </c>
      <c r="P914" t="str">
        <f ca="1">VLOOKUP(F914,Feuil1!$A$13:$D$33,2,FALSE)</f>
        <v>Validated</v>
      </c>
      <c r="Q914" t="str">
        <f ca="1">VLOOKUP(F914,Feuil1!$A$13:$D$33,3,FALSE)</f>
        <v>Mourad B</v>
      </c>
      <c r="R914" t="str">
        <f ca="1">VLOOKUP(F914,Feuil1!$A$13:$D$33,4,FALSE)</f>
        <v>Arnaud H</v>
      </c>
      <c r="W914">
        <f ca="1">_xlfn.XLOOKUP(A914,SDDS!A:A,SDDS!G:G,FALSE)</f>
        <v>0</v>
      </c>
      <c r="X914">
        <f ca="1">_xlfn.XLOOKUP(A914,SDDS!A:A,SDDS!H:H,FALSE)</f>
        <v>0</v>
      </c>
      <c r="Y914">
        <f ca="1">_xlfn.XLOOKUP(A914,SDDS!A:A,SDDS!I:I,FALSE)</f>
        <v>0</v>
      </c>
      <c r="Z914">
        <f ca="1">_xlfn.XLOOKUP(A914,SDDS!A:A,SDDS!J:J,FALSE)</f>
        <v>0</v>
      </c>
      <c r="AA914">
        <f ca="1">_xlfn.XLOOKUP(A914,SDDS!A:A,SDDS!K:K,FALSE)</f>
        <v>0</v>
      </c>
      <c r="AD914" t="str">
        <f ca="1">_xlfn.XLOOKUP(A914,'Extract Diagnostic'!A:A,'Extract Diagnostic'!L:L,"0")</f>
        <v>0</v>
      </c>
      <c r="AE914" t="str">
        <f ca="1">_xlfn.XLOOKUP(A914,'Extract Diagnostic'!A:A,'Extract Diagnostic'!M:M,"0")</f>
        <v>0</v>
      </c>
      <c r="AF914" t="str">
        <f ca="1">_xlfn.XLOOKUP(A914,'Extract Diagnostic'!A:A,'Extract Diagnostic'!N:N,"0")</f>
        <v>0</v>
      </c>
      <c r="AG914" t="str">
        <f ca="1">_xlfn.XLOOKUP(A914,'Extract Diagnostic'!A:A,'Extract Diagnostic'!X:X,"0")</f>
        <v>0</v>
      </c>
      <c r="AH914" t="str">
        <f ca="1">_xlfn.XLOOKUP(A914,'Extract Diagnostic'!A:A,'Extract Diagnostic'!Y:Y,"0")</f>
        <v>0</v>
      </c>
      <c r="AI914" t="str">
        <f ca="1">_xlfn.XLOOKUP(A914,'Extract Diagnostic'!A:A,'Extract Diagnostic'!Z:Z,"0")</f>
        <v>0</v>
      </c>
    </row>
    <row r="915" spans="1:35" x14ac:dyDescent="0.35">
      <c r="A915" t="str">
        <f t="shared" ca="1" si="23"/>
        <v xml:space="preserve">MD Formula General InformationFGI - Formula R&amp;I General classificationShade name </v>
      </c>
      <c r="B915" t="str">
        <f ca="1"/>
        <v>OEE</v>
      </c>
      <c r="C915" t="str">
        <f ca="1"/>
        <v>MT8-JNY-VK8-OEE</v>
      </c>
      <c r="D915" t="str">
        <f ca="1"/>
        <v>Research &amp; Innovation</v>
      </c>
      <c r="E915" t="str">
        <f ca="1"/>
        <v>Formula</v>
      </c>
      <c r="F915" t="str">
        <f ca="1"/>
        <v>MD Formula General Information</v>
      </c>
      <c r="G915" t="str">
        <f ca="1"/>
        <v>FGI - Formula R&amp;I General classification</v>
      </c>
      <c r="H915" t="str">
        <f ca="1"/>
        <v>General information that classifies the formula and describes it in terms of its classification.</v>
      </c>
      <c r="I915" t="str">
        <f ca="1"/>
        <v>Shade name  [FGI]</v>
      </c>
      <c r="J915" t="str">
        <f ca="1"/>
        <v xml:space="preserve">Shade name </v>
      </c>
      <c r="K915" t="str">
        <f ca="1"/>
        <v>FGI</v>
      </c>
      <c r="L915" t="str">
        <f ca="1"/>
        <v>Commercial name of the shade or tint</v>
      </c>
      <c r="M915">
        <f ca="1"/>
        <v>0</v>
      </c>
      <c r="N915" t="str">
        <f ca="1"/>
        <v>On going</v>
      </c>
      <c r="O915">
        <f>Feuil1!$B$1</f>
        <v>20230823</v>
      </c>
      <c r="P915" t="str">
        <f ca="1">VLOOKUP(F915,Feuil1!$A$13:$D$33,2,FALSE)</f>
        <v>Validated</v>
      </c>
      <c r="Q915" t="str">
        <f ca="1">VLOOKUP(F915,Feuil1!$A$13:$D$33,3,FALSE)</f>
        <v>Mourad B</v>
      </c>
      <c r="R915" t="str">
        <f ca="1">VLOOKUP(F915,Feuil1!$A$13:$D$33,4,FALSE)</f>
        <v>Arnaud H</v>
      </c>
      <c r="W915" t="str">
        <f ca="1">_xlfn.XLOOKUP(A915,SDDS!A:A,SDDS!G:G,FALSE)</f>
        <v>fgi_formula_ri_general_classification</v>
      </c>
      <c r="X915">
        <f ca="1">_xlfn.XLOOKUP(A915,SDDS!A:A,SDDS!H:H,FALSE)</f>
        <v>0</v>
      </c>
      <c r="Y915">
        <f ca="1">_xlfn.XLOOKUP(A915,SDDS!A:A,SDDS!I:I,FALSE)</f>
        <v>0</v>
      </c>
      <c r="Z915">
        <f ca="1">_xlfn.XLOOKUP(A915,SDDS!A:A,SDDS!J:J,FALSE)</f>
        <v>0</v>
      </c>
      <c r="AA915">
        <f ca="1">_xlfn.XLOOKUP(A915,SDDS!A:A,SDDS!K:K,FALSE)</f>
        <v>0</v>
      </c>
      <c r="AD915" t="str">
        <f ca="1">_xlfn.XLOOKUP(A915,'Extract Diagnostic'!A:A,'Extract Diagnostic'!L:L,"0")</f>
        <v>LICENSE TO OPERATE</v>
      </c>
      <c r="AE915" t="str">
        <f ca="1">_xlfn.XLOOKUP(A915,'Extract Diagnostic'!A:A,'Extract Diagnostic'!M:M,"0")</f>
        <v>LICENSE TO OPERATE</v>
      </c>
      <c r="AF915" t="str">
        <f ca="1">_xlfn.XLOOKUP(A915,'Extract Diagnostic'!A:A,'Extract Diagnostic'!N:N,"0")</f>
        <v>LICENSE TO OPERATE</v>
      </c>
      <c r="AG915" t="str">
        <f ca="1">_xlfn.XLOOKUP(A915,'Extract Diagnostic'!A:A,'Extract Diagnostic'!X:X,"0")</f>
        <v>HIGH</v>
      </c>
      <c r="AH915" t="str">
        <f ca="1">_xlfn.XLOOKUP(A915,'Extract Diagnostic'!A:A,'Extract Diagnostic'!Y:Y,"0")</f>
        <v>HIGH</v>
      </c>
      <c r="AI915" t="str">
        <f ca="1">_xlfn.XLOOKUP(A915,'Extract Diagnostic'!A:A,'Extract Diagnostic'!Z:Z,"0")</f>
        <v>HIGH</v>
      </c>
    </row>
    <row r="916" spans="1:35" x14ac:dyDescent="0.35">
      <c r="A916" t="str">
        <f t="shared" ca="1" si="23"/>
        <v xml:space="preserve">MD Formula General InformationFGI - Formula R&amp;I General classificationShade number </v>
      </c>
      <c r="B916" t="str">
        <f ca="1"/>
        <v>WGC</v>
      </c>
      <c r="C916" t="str">
        <f ca="1"/>
        <v>MT8-JNY-VK8-WGC</v>
      </c>
      <c r="D916" t="str">
        <f ca="1"/>
        <v>Research &amp; Innovation</v>
      </c>
      <c r="E916" t="str">
        <f ca="1"/>
        <v>Formula</v>
      </c>
      <c r="F916" t="str">
        <f ca="1"/>
        <v>MD Formula General Information</v>
      </c>
      <c r="G916" t="str">
        <f ca="1"/>
        <v>FGI - Formula R&amp;I General classification</v>
      </c>
      <c r="H916" t="str">
        <f ca="1"/>
        <v>General information that classifies the formula and describes it in terms of its classification.</v>
      </c>
      <c r="I916" t="str">
        <f ca="1"/>
        <v>Shade number  [FGI]</v>
      </c>
      <c r="J916" t="str">
        <f ca="1"/>
        <v xml:space="preserve">Shade number </v>
      </c>
      <c r="K916" t="str">
        <f ca="1"/>
        <v>FGI</v>
      </c>
      <c r="L916" t="str">
        <f ca="1"/>
        <v>Commercial number of the shade or tint</v>
      </c>
      <c r="M916">
        <f ca="1"/>
        <v>0</v>
      </c>
      <c r="N916" t="str">
        <f ca="1"/>
        <v>On going</v>
      </c>
      <c r="O916">
        <f>Feuil1!$B$1</f>
        <v>20230823</v>
      </c>
      <c r="P916" t="str">
        <f ca="1">VLOOKUP(F916,Feuil1!$A$13:$D$33,2,FALSE)</f>
        <v>Validated</v>
      </c>
      <c r="Q916" t="str">
        <f ca="1">VLOOKUP(F916,Feuil1!$A$13:$D$33,3,FALSE)</f>
        <v>Mourad B</v>
      </c>
      <c r="R916" t="str">
        <f ca="1">VLOOKUP(F916,Feuil1!$A$13:$D$33,4,FALSE)</f>
        <v>Arnaud H</v>
      </c>
      <c r="W916" t="str">
        <f ca="1">_xlfn.XLOOKUP(A916,SDDS!A:A,SDDS!G:G,FALSE)</f>
        <v>fgi_formula_ri_general_classification</v>
      </c>
      <c r="X916">
        <f ca="1">_xlfn.XLOOKUP(A916,SDDS!A:A,SDDS!H:H,FALSE)</f>
        <v>0</v>
      </c>
      <c r="Y916">
        <f ca="1">_xlfn.XLOOKUP(A916,SDDS!A:A,SDDS!I:I,FALSE)</f>
        <v>0</v>
      </c>
      <c r="Z916">
        <f ca="1">_xlfn.XLOOKUP(A916,SDDS!A:A,SDDS!J:J,FALSE)</f>
        <v>0</v>
      </c>
      <c r="AA916">
        <f ca="1">_xlfn.XLOOKUP(A916,SDDS!A:A,SDDS!K:K,FALSE)</f>
        <v>0</v>
      </c>
      <c r="AD916" t="str">
        <f ca="1">_xlfn.XLOOKUP(A916,'Extract Diagnostic'!A:A,'Extract Diagnostic'!L:L,"0")</f>
        <v>LICENSE TO OPERATE</v>
      </c>
      <c r="AE916" t="str">
        <f ca="1">_xlfn.XLOOKUP(A916,'Extract Diagnostic'!A:A,'Extract Diagnostic'!M:M,"0")</f>
        <v>LICENSE TO OPERATE</v>
      </c>
      <c r="AF916" t="str">
        <f ca="1">_xlfn.XLOOKUP(A916,'Extract Diagnostic'!A:A,'Extract Diagnostic'!N:N,"0")</f>
        <v>LICENSE TO OPERATE</v>
      </c>
      <c r="AG916" t="str">
        <f ca="1">_xlfn.XLOOKUP(A916,'Extract Diagnostic'!A:A,'Extract Diagnostic'!X:X,"0")</f>
        <v>HIGH</v>
      </c>
      <c r="AH916" t="str">
        <f ca="1">_xlfn.XLOOKUP(A916,'Extract Diagnostic'!A:A,'Extract Diagnostic'!Y:Y,"0")</f>
        <v>HIGH</v>
      </c>
      <c r="AI916" t="str">
        <f ca="1">_xlfn.XLOOKUP(A916,'Extract Diagnostic'!A:A,'Extract Diagnostic'!Z:Z,"0")</f>
        <v>HIGH</v>
      </c>
    </row>
    <row r="917" spans="1:35" hidden="1" x14ac:dyDescent="0.35">
      <c r="A917" t="str">
        <f t="shared" ca="1" si="23"/>
        <v>SocleSOC - Socle PerformanceShine after application</v>
      </c>
      <c r="B917" t="str">
        <f ca="1"/>
        <v>633</v>
      </c>
      <c r="C917" t="str">
        <f ca="1"/>
        <v>MT8-X5G-M10-633</v>
      </c>
      <c r="D917" t="str">
        <f ca="1"/>
        <v>Research &amp; Innovation</v>
      </c>
      <c r="E917" t="str">
        <f ca="1"/>
        <v>Formula</v>
      </c>
      <c r="F917" t="str">
        <f ca="1"/>
        <v>Socle</v>
      </c>
      <c r="G917" t="str">
        <f ca="1"/>
        <v>SOC - Socle Performance</v>
      </c>
      <c r="H917" t="str">
        <f ca="1"/>
        <v>Elements enabling to identify and characterize a Socle</v>
      </c>
      <c r="I917" t="str">
        <f ca="1"/>
        <v>Shine after application [SOC]</v>
      </c>
      <c r="J917" t="str">
        <f ca="1"/>
        <v>Shine after application</v>
      </c>
      <c r="K917" t="str">
        <f ca="1"/>
        <v>SOC</v>
      </c>
      <c r="L917" t="str">
        <f ca="1"/>
        <v>Ability to reflect light</v>
      </c>
      <c r="M917">
        <f ca="1"/>
        <v>0</v>
      </c>
      <c r="N917" t="str">
        <f ca="1"/>
        <v>Validated</v>
      </c>
      <c r="W917" s="4">
        <v>0</v>
      </c>
      <c r="X917" s="4">
        <v>0</v>
      </c>
      <c r="Y917" s="4">
        <v>0</v>
      </c>
      <c r="Z917" s="4">
        <v>0</v>
      </c>
      <c r="AA917">
        <v>0</v>
      </c>
    </row>
    <row r="918" spans="1:35" hidden="1" x14ac:dyDescent="0.35">
      <c r="A918" t="str">
        <f t="shared" ca="1" si="23"/>
        <v>SocleSOC - Socle PerformanceShine Holding</v>
      </c>
      <c r="B918">
        <f ca="1"/>
        <v>150</v>
      </c>
      <c r="C918" t="str">
        <f ca="1"/>
        <v>MT8-X5G-M10-150</v>
      </c>
      <c r="D918" t="str">
        <f ca="1"/>
        <v>Research &amp; Innovation</v>
      </c>
      <c r="E918" t="str">
        <f ca="1"/>
        <v>Formula</v>
      </c>
      <c r="F918" t="str">
        <f ca="1"/>
        <v>Socle</v>
      </c>
      <c r="G918" t="str">
        <f ca="1"/>
        <v>SOC - Socle Performance</v>
      </c>
      <c r="H918" t="str">
        <f ca="1"/>
        <v>Elements enabling to identify and characterize a Socle</v>
      </c>
      <c r="I918" t="str">
        <f ca="1"/>
        <v>Shine Holding [SOC]</v>
      </c>
      <c r="J918" t="str">
        <f ca="1"/>
        <v>Shine Holding</v>
      </c>
      <c r="K918" t="str">
        <f ca="1"/>
        <v>SOC</v>
      </c>
      <c r="L918" t="str">
        <f ca="1"/>
        <v>Sensorial performance describing the shine lastingness of the formula on hair (e.g. 1/5 Low,  3/5 Medium).</v>
      </c>
      <c r="M918">
        <f ca="1"/>
        <v>0</v>
      </c>
      <c r="N918" t="str">
        <f ca="1"/>
        <v>Validated</v>
      </c>
      <c r="W918" s="4">
        <v>0</v>
      </c>
      <c r="X918" s="4">
        <v>0</v>
      </c>
      <c r="Y918" s="4">
        <v>0</v>
      </c>
      <c r="Z918" s="4">
        <v>0</v>
      </c>
      <c r="AA918">
        <v>0</v>
      </c>
    </row>
    <row r="919" spans="1:35" hidden="1" x14ac:dyDescent="0.35">
      <c r="A919" t="str">
        <f t="shared" ca="1" si="23"/>
        <v>SocleSOC - Socle Technical featuresSilicon presence Flag</v>
      </c>
      <c r="B919" t="str">
        <f ca="1"/>
        <v>KFL</v>
      </c>
      <c r="C919" t="str">
        <f ca="1"/>
        <v>MT8-X5G-NKJ-KFL</v>
      </c>
      <c r="D919" t="str">
        <f ca="1"/>
        <v>Research &amp; Innovation</v>
      </c>
      <c r="E919" t="str">
        <f ca="1"/>
        <v>Formula</v>
      </c>
      <c r="F919" t="str">
        <f ca="1"/>
        <v>Socle</v>
      </c>
      <c r="G919" t="str">
        <f ca="1"/>
        <v>SOC - Socle Technical features</v>
      </c>
      <c r="H919" t="str">
        <f ca="1"/>
        <v>Elements enabling to identify and characterize a Socle</v>
      </c>
      <c r="I919" t="str">
        <f ca="1"/>
        <v>Silicon presence Flag [SOC]</v>
      </c>
      <c r="J919" t="str">
        <f ca="1"/>
        <v>Silicon presence Flag</v>
      </c>
      <c r="K919" t="str">
        <f ca="1"/>
        <v>SOC</v>
      </c>
      <c r="L919" t="str">
        <f ca="1"/>
        <v>Contain or do not contain silicon ingredient or raw material in the socle composition</v>
      </c>
      <c r="M919">
        <f ca="1"/>
        <v>0</v>
      </c>
      <c r="N919" t="str">
        <f ca="1"/>
        <v>Validated</v>
      </c>
      <c r="W919" s="4">
        <v>0</v>
      </c>
      <c r="X919" s="4">
        <v>0</v>
      </c>
      <c r="Y919" s="4">
        <v>0</v>
      </c>
      <c r="Z919" s="4">
        <v>0</v>
      </c>
      <c r="AA919">
        <v>0</v>
      </c>
    </row>
    <row r="920" spans="1:35" hidden="1" x14ac:dyDescent="0.35">
      <c r="A920" t="str">
        <f t="shared" ca="1" si="23"/>
        <v>SocleSOC - Socle PerformanceSkin Barrier Function</v>
      </c>
      <c r="B920" t="str">
        <f ca="1"/>
        <v>9RF</v>
      </c>
      <c r="C920" t="str">
        <f ca="1"/>
        <v>MT8-X5G-M10-9RF</v>
      </c>
      <c r="D920" t="str">
        <f ca="1"/>
        <v>Research &amp; Innovation</v>
      </c>
      <c r="E920" t="str">
        <f ca="1"/>
        <v>Formula</v>
      </c>
      <c r="F920" t="str">
        <f ca="1"/>
        <v>Socle</v>
      </c>
      <c r="G920" t="str">
        <f ca="1"/>
        <v>SOC - Socle Performance</v>
      </c>
      <c r="H920" t="str">
        <f ca="1"/>
        <v>Elements enabling to identify and characterize a Socle</v>
      </c>
      <c r="I920" t="str">
        <f ca="1"/>
        <v>Skin Barrier Function [SOC]</v>
      </c>
      <c r="J920" t="str">
        <f ca="1"/>
        <v>Skin Barrier Function</v>
      </c>
      <c r="K920" t="str">
        <f ca="1"/>
        <v>SOC</v>
      </c>
      <c r="L920" t="str">
        <f ca="1"/>
        <v>Describes the instru/clinic performance, barrier test results</v>
      </c>
      <c r="M920">
        <f ca="1"/>
        <v>0</v>
      </c>
      <c r="N920" t="str">
        <f ca="1"/>
        <v>Validated</v>
      </c>
      <c r="W920" s="4">
        <v>0</v>
      </c>
      <c r="X920" s="4">
        <v>0</v>
      </c>
      <c r="Y920" s="4">
        <v>0</v>
      </c>
      <c r="Z920" s="4">
        <v>0</v>
      </c>
      <c r="AA920">
        <v>0</v>
      </c>
    </row>
    <row r="921" spans="1:35" hidden="1" x14ac:dyDescent="0.35">
      <c r="A921" t="str">
        <f t="shared" ca="1" si="23"/>
        <v>SocleSOC - Socle PerformanceSkin Finish Code</v>
      </c>
      <c r="B921" t="str">
        <f ca="1"/>
        <v>3XO</v>
      </c>
      <c r="C921" t="str">
        <f ca="1"/>
        <v>MT8-X5G-M10-3XO</v>
      </c>
      <c r="D921" t="str">
        <f ca="1"/>
        <v>Research &amp; Innovation</v>
      </c>
      <c r="E921" t="str">
        <f ca="1"/>
        <v>Formula</v>
      </c>
      <c r="F921" t="str">
        <f ca="1"/>
        <v>Socle</v>
      </c>
      <c r="G921" t="str">
        <f ca="1"/>
        <v>SOC - Socle Performance</v>
      </c>
      <c r="H921" t="str">
        <f ca="1"/>
        <v>Elements enabling to identify and characterize a Socle</v>
      </c>
      <c r="I921" t="str">
        <f ca="1"/>
        <v>Skin Finish Code [SOC]</v>
      </c>
      <c r="J921" t="str">
        <f ca="1"/>
        <v>Skin Finish Code</v>
      </c>
      <c r="K921" t="str">
        <f ca="1"/>
        <v>SOC</v>
      </c>
      <c r="L921" t="str">
        <f ca="1"/>
        <v>Technical Id - Skin Finish Code</v>
      </c>
      <c r="M921">
        <f ca="1"/>
        <v>0</v>
      </c>
      <c r="N921" t="str">
        <f ca="1"/>
        <v>Validated</v>
      </c>
      <c r="W921" s="4">
        <v>0</v>
      </c>
      <c r="X921" s="4">
        <v>0</v>
      </c>
      <c r="Y921" s="4">
        <v>0</v>
      </c>
      <c r="Z921" s="4">
        <v>0</v>
      </c>
      <c r="AA921">
        <v>0</v>
      </c>
    </row>
    <row r="922" spans="1:35" hidden="1" x14ac:dyDescent="0.35">
      <c r="A922" t="str">
        <f t="shared" ca="1" si="23"/>
        <v>SocleSOC - Socle PerformanceSkin Finish Name</v>
      </c>
      <c r="B922" t="str">
        <f ca="1"/>
        <v>ZBS</v>
      </c>
      <c r="C922" t="str">
        <f ca="1"/>
        <v>MT8-X5G-M10-ZBS</v>
      </c>
      <c r="D922" t="str">
        <f ca="1"/>
        <v>Research &amp; Innovation</v>
      </c>
      <c r="E922" t="str">
        <f ca="1"/>
        <v>Formula</v>
      </c>
      <c r="F922" t="str">
        <f ca="1"/>
        <v>Socle</v>
      </c>
      <c r="G922" t="str">
        <f ca="1"/>
        <v>SOC - Socle Performance</v>
      </c>
      <c r="H922" t="str">
        <f ca="1"/>
        <v>Elements enabling to identify and characterize a Socle</v>
      </c>
      <c r="I922" t="str">
        <f ca="1"/>
        <v>Skin Finish Name [SOC]</v>
      </c>
      <c r="J922" t="str">
        <f ca="1"/>
        <v>Skin Finish Name</v>
      </c>
      <c r="K922" t="str">
        <f ca="1"/>
        <v>SOC</v>
      </c>
      <c r="L922" t="str">
        <f ca="1"/>
        <v>Sensorial performance describing the skin finish coming from sensory panel of all formulas collected inside socle for all panels with 6 levels (light++, light, medium light, medium rich, rich, rich++)</v>
      </c>
      <c r="M922">
        <f ca="1"/>
        <v>0</v>
      </c>
      <c r="N922" t="str">
        <f ca="1"/>
        <v>Validated</v>
      </c>
      <c r="W922" s="4">
        <v>0</v>
      </c>
      <c r="X922" s="4">
        <v>0</v>
      </c>
      <c r="Y922" s="4">
        <v>0</v>
      </c>
      <c r="Z922" s="4">
        <v>0</v>
      </c>
      <c r="AA922">
        <v>0</v>
      </c>
    </row>
    <row r="923" spans="1:35" hidden="1" x14ac:dyDescent="0.35">
      <c r="A923" t="str">
        <f t="shared" ca="1" si="23"/>
        <v xml:space="preserve">SocleSOC - Socle PerformanceSkin Pollution </v>
      </c>
      <c r="B923" t="str">
        <f ca="1"/>
        <v>L9N</v>
      </c>
      <c r="C923" t="str">
        <f ca="1"/>
        <v>MT8-X5G-M10-L9N</v>
      </c>
      <c r="D923" t="str">
        <f ca="1"/>
        <v>Research &amp; Innovation</v>
      </c>
      <c r="E923" t="str">
        <f ca="1"/>
        <v>Formula</v>
      </c>
      <c r="F923" t="str">
        <f ca="1"/>
        <v>Socle</v>
      </c>
      <c r="G923" t="str">
        <f ca="1"/>
        <v>SOC - Socle Performance</v>
      </c>
      <c r="H923" t="str">
        <f ca="1"/>
        <v>Elements enabling to identify and characterize a Socle</v>
      </c>
      <c r="I923" t="str">
        <f ca="1"/>
        <v>Skin Pollution  [SOC]</v>
      </c>
      <c r="J923" t="str">
        <f ca="1"/>
        <v xml:space="preserve">Skin Pollution </v>
      </c>
      <c r="K923" t="str">
        <f ca="1"/>
        <v>SOC</v>
      </c>
      <c r="L923" t="str">
        <f ca="1"/>
        <v>Describes the instru/clinic performance, pollution test results</v>
      </c>
      <c r="M923">
        <f ca="1"/>
        <v>0</v>
      </c>
      <c r="N923" t="str">
        <f ca="1"/>
        <v>Validated</v>
      </c>
      <c r="W923" s="4">
        <v>0</v>
      </c>
      <c r="X923" s="4">
        <v>0</v>
      </c>
      <c r="Y923" s="4">
        <v>0</v>
      </c>
      <c r="Z923" s="4">
        <v>0</v>
      </c>
      <c r="AA923">
        <v>0</v>
      </c>
    </row>
    <row r="924" spans="1:35" hidden="1" x14ac:dyDescent="0.35">
      <c r="A924" t="str">
        <f t="shared" ca="1" si="23"/>
        <v>SocleSOC - Socle PerformanceSkin Stickiness</v>
      </c>
      <c r="B924" t="str">
        <f ca="1"/>
        <v>3X6</v>
      </c>
      <c r="C924" t="str">
        <f ca="1"/>
        <v>MT8-X5G-M10-3X6</v>
      </c>
      <c r="D924" t="str">
        <f ca="1"/>
        <v>Research &amp; Innovation</v>
      </c>
      <c r="E924" t="str">
        <f ca="1"/>
        <v>Formula</v>
      </c>
      <c r="F924" t="str">
        <f ca="1"/>
        <v>Socle</v>
      </c>
      <c r="G924" t="str">
        <f ca="1"/>
        <v>SOC - Socle Performance</v>
      </c>
      <c r="H924" t="str">
        <f ca="1"/>
        <v>Elements enabling to identify and characterize a Socle</v>
      </c>
      <c r="I924" t="str">
        <f ca="1"/>
        <v>Skin Stickiness [SOC]</v>
      </c>
      <c r="J924" t="str">
        <f ca="1"/>
        <v>Skin Stickiness</v>
      </c>
      <c r="K924" t="str">
        <f ca="1"/>
        <v>SOC</v>
      </c>
      <c r="L924" t="str">
        <f ca="1"/>
        <v>Sensorial performance describing the stickiness after application coming from sensory profile of all formulas collected inside socle for body with 3 levels (low, medium, high)</v>
      </c>
      <c r="M924">
        <f ca="1"/>
        <v>0</v>
      </c>
      <c r="N924" t="str">
        <f ca="1"/>
        <v>Validated</v>
      </c>
      <c r="W924" s="4">
        <v>0</v>
      </c>
      <c r="X924" s="4">
        <v>0</v>
      </c>
      <c r="Y924" s="4">
        <v>0</v>
      </c>
      <c r="Z924" s="4">
        <v>0</v>
      </c>
      <c r="AA924">
        <v>0</v>
      </c>
    </row>
    <row r="925" spans="1:35" hidden="1" x14ac:dyDescent="0.35">
      <c r="A925" t="str">
        <f t="shared" ca="1" si="23"/>
        <v>SocleSOC - Socle PerformanceSkin Tightness Code</v>
      </c>
      <c r="B925" t="str">
        <f ca="1"/>
        <v>3YA</v>
      </c>
      <c r="C925" t="str">
        <f ca="1"/>
        <v>MT8-X5G-M10-3YA</v>
      </c>
      <c r="D925" t="str">
        <f ca="1"/>
        <v>Research &amp; Innovation</v>
      </c>
      <c r="E925" t="str">
        <f ca="1"/>
        <v>Formula</v>
      </c>
      <c r="F925" t="str">
        <f ca="1"/>
        <v>Socle</v>
      </c>
      <c r="G925" t="str">
        <f ca="1"/>
        <v>SOC - Socle Performance</v>
      </c>
      <c r="H925" t="str">
        <f ca="1"/>
        <v>Elements enabling to identify and characterize a Socle</v>
      </c>
      <c r="I925" t="str">
        <f ca="1"/>
        <v>Skin Tightness Code [SOC]</v>
      </c>
      <c r="J925" t="str">
        <f ca="1"/>
        <v>Skin Tightness Code</v>
      </c>
      <c r="K925" t="str">
        <f ca="1"/>
        <v>SOC</v>
      </c>
      <c r="L925" t="str">
        <f ca="1"/>
        <v>Technical Id - Skin Tightness Code</v>
      </c>
      <c r="M925">
        <f ca="1"/>
        <v>0</v>
      </c>
      <c r="N925" t="str">
        <f ca="1"/>
        <v>Validated</v>
      </c>
      <c r="W925" s="4">
        <v>0</v>
      </c>
      <c r="X925" s="4">
        <v>0</v>
      </c>
      <c r="Y925" s="4">
        <v>0</v>
      </c>
      <c r="Z925" s="4">
        <v>0</v>
      </c>
      <c r="AA925">
        <v>0</v>
      </c>
    </row>
    <row r="926" spans="1:35" hidden="1" x14ac:dyDescent="0.35">
      <c r="A926" t="str">
        <f t="shared" ca="1" si="23"/>
        <v>SocleSOC - Socle PerformanceSkin Tightness Name</v>
      </c>
      <c r="B926" t="str">
        <f ca="1"/>
        <v>BJ7</v>
      </c>
      <c r="C926" t="str">
        <f ca="1"/>
        <v>MT8-X5G-M10-BJ7</v>
      </c>
      <c r="D926" t="str">
        <f ca="1"/>
        <v>Research &amp; Innovation</v>
      </c>
      <c r="E926" t="str">
        <f ca="1"/>
        <v>Formula</v>
      </c>
      <c r="F926" t="str">
        <f ca="1"/>
        <v>Socle</v>
      </c>
      <c r="G926" t="str">
        <f ca="1"/>
        <v>SOC - Socle Performance</v>
      </c>
      <c r="H926" t="str">
        <f ca="1"/>
        <v>Elements enabling to identify and characterize a Socle</v>
      </c>
      <c r="I926" t="str">
        <f ca="1"/>
        <v>Skin Tightness Name [SOC]</v>
      </c>
      <c r="J926" t="str">
        <f ca="1"/>
        <v>Skin Tightness Name</v>
      </c>
      <c r="K926" t="str">
        <f ca="1"/>
        <v>SOC</v>
      </c>
      <c r="L926" t="str">
        <f ca="1"/>
        <v>Sensorial performance describing the tightness effect received on skin by the formula (e.g. 1/5 Low,  3/5 Medium).</v>
      </c>
      <c r="M926">
        <f ca="1"/>
        <v>0</v>
      </c>
      <c r="N926" t="str">
        <f ca="1"/>
        <v>Validated</v>
      </c>
      <c r="W926" s="4">
        <v>0</v>
      </c>
      <c r="X926" s="4">
        <v>0</v>
      </c>
      <c r="Y926" s="4">
        <v>0</v>
      </c>
      <c r="Z926" s="4">
        <v>0</v>
      </c>
      <c r="AA926">
        <v>0</v>
      </c>
    </row>
    <row r="927" spans="1:35" hidden="1" x14ac:dyDescent="0.35">
      <c r="A927" t="str">
        <f t="shared" ca="1" si="23"/>
        <v>SocleSOC - Socle PerformanceSkin Transformation Code</v>
      </c>
      <c r="B927" t="str">
        <f ca="1"/>
        <v>3Y7</v>
      </c>
      <c r="C927" t="str">
        <f ca="1"/>
        <v>MT8-X5G-M10-3Y7</v>
      </c>
      <c r="D927" t="str">
        <f ca="1"/>
        <v>Research &amp; Innovation</v>
      </c>
      <c r="E927" t="str">
        <f ca="1"/>
        <v>Formula</v>
      </c>
      <c r="F927" t="str">
        <f ca="1"/>
        <v>Socle</v>
      </c>
      <c r="G927" t="str">
        <f ca="1"/>
        <v>SOC - Socle Performance</v>
      </c>
      <c r="H927" t="str">
        <f ca="1"/>
        <v>Elements enabling to identify and characterize a Socle</v>
      </c>
      <c r="I927" t="str">
        <f ca="1"/>
        <v>Skin Transformation Code [SOC]</v>
      </c>
      <c r="J927" t="str">
        <f ca="1"/>
        <v>Skin Transformation Code</v>
      </c>
      <c r="K927" t="str">
        <f ca="1"/>
        <v>SOC</v>
      </c>
      <c r="L927" t="str">
        <f ca="1"/>
        <v>Technical Id - Skin Transformation Code</v>
      </c>
      <c r="M927">
        <f ca="1"/>
        <v>0</v>
      </c>
      <c r="N927" t="str">
        <f ca="1"/>
        <v>Validated</v>
      </c>
      <c r="W927" s="4">
        <v>0</v>
      </c>
      <c r="X927" s="4">
        <v>0</v>
      </c>
      <c r="Y927" s="4">
        <v>0</v>
      </c>
      <c r="Z927" s="4">
        <v>0</v>
      </c>
      <c r="AA927">
        <v>0</v>
      </c>
    </row>
    <row r="928" spans="1:35" hidden="1" x14ac:dyDescent="0.35">
      <c r="A928" t="str">
        <f t="shared" ca="1" si="23"/>
        <v>SocleSOC - Socle PerformanceSkin Transformation Name</v>
      </c>
      <c r="B928" t="str">
        <f ca="1"/>
        <v>DXS</v>
      </c>
      <c r="C928" t="str">
        <f ca="1"/>
        <v>MT8-X5G-M10-DXS</v>
      </c>
      <c r="D928" t="str">
        <f ca="1"/>
        <v>Research &amp; Innovation</v>
      </c>
      <c r="E928" t="str">
        <f ca="1"/>
        <v>Formula</v>
      </c>
      <c r="F928" t="str">
        <f ca="1"/>
        <v>Socle</v>
      </c>
      <c r="G928" t="str">
        <f ca="1"/>
        <v>SOC - Socle Performance</v>
      </c>
      <c r="H928" t="str">
        <f ca="1"/>
        <v>Elements enabling to identify and characterize a Socle</v>
      </c>
      <c r="I928" t="str">
        <f ca="1"/>
        <v>Skin Transformation Name [SOC]</v>
      </c>
      <c r="J928" t="str">
        <f ca="1"/>
        <v>Skin Transformation Name</v>
      </c>
      <c r="K928" t="str">
        <f ca="1"/>
        <v>SOC</v>
      </c>
      <c r="L928" t="str">
        <f ca="1"/>
        <v>Sensorial performance describing the skin transformation during application of the sensory product</v>
      </c>
      <c r="M928">
        <f ca="1"/>
        <v>0</v>
      </c>
      <c r="N928" t="str">
        <f ca="1"/>
        <v>Validated</v>
      </c>
      <c r="W928" s="4">
        <v>0</v>
      </c>
      <c r="X928" s="4">
        <v>0</v>
      </c>
      <c r="Y928" s="4">
        <v>0</v>
      </c>
      <c r="Z928" s="4">
        <v>0</v>
      </c>
      <c r="AA928">
        <v>0</v>
      </c>
    </row>
    <row r="929" spans="1:27" hidden="1" x14ac:dyDescent="0.35">
      <c r="A929" t="str">
        <f t="shared" ca="1" si="23"/>
        <v>SocleSOC - Socle PerformanceSlippery 25th before application</v>
      </c>
      <c r="B929" t="str">
        <f ca="1"/>
        <v>634</v>
      </c>
      <c r="C929" t="str">
        <f ca="1"/>
        <v>MT8-X5G-M10-634</v>
      </c>
      <c r="D929" t="str">
        <f ca="1"/>
        <v>Research &amp; Innovation</v>
      </c>
      <c r="E929" t="str">
        <f ca="1"/>
        <v>Formula</v>
      </c>
      <c r="F929" t="str">
        <f ca="1"/>
        <v>Socle</v>
      </c>
      <c r="G929" t="str">
        <f ca="1"/>
        <v>SOC - Socle Performance</v>
      </c>
      <c r="H929" t="str">
        <f ca="1"/>
        <v>Elements enabling to identify and characterize a Socle</v>
      </c>
      <c r="I929" t="str">
        <f ca="1"/>
        <v>Slippery 25th before application [SOC]</v>
      </c>
      <c r="J929" t="str">
        <f ca="1"/>
        <v>Slippery 25th before application</v>
      </c>
      <c r="K929" t="str">
        <f ca="1"/>
        <v>SOC</v>
      </c>
      <c r="L929" t="str">
        <f ca="1"/>
        <v>The fingers glide easily when spreading the product on the forearm for the 25th motion</v>
      </c>
      <c r="M929">
        <f ca="1"/>
        <v>0</v>
      </c>
      <c r="N929" t="str">
        <f ca="1"/>
        <v>Validated</v>
      </c>
      <c r="W929" s="4">
        <v>0</v>
      </c>
      <c r="X929" s="4">
        <v>0</v>
      </c>
      <c r="Y929" s="4">
        <v>0</v>
      </c>
      <c r="Z929" s="4">
        <v>0</v>
      </c>
      <c r="AA929">
        <v>0</v>
      </c>
    </row>
    <row r="930" spans="1:27" hidden="1" x14ac:dyDescent="0.35">
      <c r="A930" t="str">
        <f t="shared" ca="1" si="23"/>
        <v>SocleSOC - Socle PerformanceSlippery 5th before application</v>
      </c>
      <c r="B930" t="str">
        <f ca="1"/>
        <v>63A</v>
      </c>
      <c r="C930" t="str">
        <f ca="1"/>
        <v>MT8-X5G-M10-63A</v>
      </c>
      <c r="D930" t="str">
        <f ca="1"/>
        <v>Research &amp; Innovation</v>
      </c>
      <c r="E930" t="str">
        <f ca="1"/>
        <v>Formula</v>
      </c>
      <c r="F930" t="str">
        <f ca="1"/>
        <v>Socle</v>
      </c>
      <c r="G930" t="str">
        <f ca="1"/>
        <v>SOC - Socle Performance</v>
      </c>
      <c r="H930" t="str">
        <f ca="1"/>
        <v>Elements enabling to identify and characterize a Socle</v>
      </c>
      <c r="I930" t="str">
        <f ca="1"/>
        <v>Slippery 5th before application [SOC]</v>
      </c>
      <c r="J930" t="str">
        <f ca="1"/>
        <v>Slippery 5th before application</v>
      </c>
      <c r="K930" t="str">
        <f ca="1"/>
        <v>SOC</v>
      </c>
      <c r="L930" t="str">
        <f ca="1"/>
        <v>The fingers glide easily when spreading the product on the forearm for the 5th motion</v>
      </c>
      <c r="M930">
        <f ca="1"/>
        <v>0</v>
      </c>
      <c r="N930" t="str">
        <f ca="1"/>
        <v>Validated</v>
      </c>
      <c r="W930" s="4">
        <v>0</v>
      </c>
      <c r="X930" s="4">
        <v>0</v>
      </c>
      <c r="Y930" s="4">
        <v>0</v>
      </c>
      <c r="Z930" s="4">
        <v>0</v>
      </c>
      <c r="AA930">
        <v>0</v>
      </c>
    </row>
    <row r="931" spans="1:27" hidden="1" x14ac:dyDescent="0.35">
      <c r="A931" t="str">
        <f t="shared" ca="1" si="23"/>
        <v>SocleSOC - Socle PerformanceSlippery Skin Finish Code</v>
      </c>
      <c r="B931" t="str">
        <f ca="1"/>
        <v>3Y0</v>
      </c>
      <c r="C931" t="str">
        <f ca="1"/>
        <v>MT8-X5G-M10-3Y0</v>
      </c>
      <c r="D931" t="str">
        <f ca="1"/>
        <v>Research &amp; Innovation</v>
      </c>
      <c r="E931" t="str">
        <f ca="1"/>
        <v>Formula</v>
      </c>
      <c r="F931" t="str">
        <f ca="1"/>
        <v>Socle</v>
      </c>
      <c r="G931" t="str">
        <f ca="1"/>
        <v>SOC - Socle Performance</v>
      </c>
      <c r="H931" t="str">
        <f ca="1"/>
        <v>Elements enabling to identify and characterize a Socle</v>
      </c>
      <c r="I931" t="str">
        <f ca="1"/>
        <v>Slippery Skin Finish Code [SOC]</v>
      </c>
      <c r="J931" t="str">
        <f ca="1"/>
        <v>Slippery Skin Finish Code</v>
      </c>
      <c r="K931" t="str">
        <f ca="1"/>
        <v>SOC</v>
      </c>
      <c r="L931" t="str">
        <f ca="1"/>
        <v>Technical Id - Slippery Skin Finish Code</v>
      </c>
      <c r="M931">
        <f ca="1"/>
        <v>0</v>
      </c>
      <c r="N931" t="str">
        <f ca="1"/>
        <v>Validated</v>
      </c>
      <c r="W931" s="4">
        <v>0</v>
      </c>
      <c r="X931" s="4">
        <v>0</v>
      </c>
      <c r="Y931" s="4">
        <v>0</v>
      </c>
      <c r="Z931" s="4">
        <v>0</v>
      </c>
      <c r="AA931">
        <v>0</v>
      </c>
    </row>
    <row r="932" spans="1:27" hidden="1" x14ac:dyDescent="0.35">
      <c r="A932" t="str">
        <f t="shared" ca="1" si="23"/>
        <v>SocleSOC - Socle PerformanceSlippery Skin Finish Name</v>
      </c>
      <c r="B932" t="str">
        <f ca="1"/>
        <v>RR0</v>
      </c>
      <c r="C932" t="str">
        <f ca="1"/>
        <v>MT8-X5G-M10-RR0</v>
      </c>
      <c r="D932" t="str">
        <f ca="1"/>
        <v>Research &amp; Innovation</v>
      </c>
      <c r="E932" t="str">
        <f ca="1"/>
        <v>Formula</v>
      </c>
      <c r="F932" t="str">
        <f ca="1"/>
        <v>Socle</v>
      </c>
      <c r="G932" t="str">
        <f ca="1"/>
        <v>SOC - Socle Performance</v>
      </c>
      <c r="H932" t="str">
        <f ca="1"/>
        <v>Elements enabling to identify and characterize a Socle</v>
      </c>
      <c r="I932" t="str">
        <f ca="1"/>
        <v>Slippery Skin Finish Name [SOC]</v>
      </c>
      <c r="J932" t="str">
        <f ca="1"/>
        <v>Slippery Skin Finish Name</v>
      </c>
      <c r="K932" t="str">
        <f ca="1"/>
        <v>SOC</v>
      </c>
      <c r="L932" t="str">
        <f ca="1"/>
        <v>Sensorial performance describing the slippery finish effect on the skin by the formula. Specific MUR/face cleansing (e.g. 1/5 Low,  3/5 Medium).</v>
      </c>
      <c r="M932">
        <f ca="1"/>
        <v>0</v>
      </c>
      <c r="N932" t="str">
        <f ca="1"/>
        <v>Validated</v>
      </c>
      <c r="W932" s="4">
        <v>0</v>
      </c>
      <c r="X932" s="4">
        <v>0</v>
      </c>
      <c r="Y932" s="4">
        <v>0</v>
      </c>
      <c r="Z932" s="4">
        <v>0</v>
      </c>
      <c r="AA932">
        <v>0</v>
      </c>
    </row>
    <row r="933" spans="1:27" hidden="1" x14ac:dyDescent="0.35">
      <c r="A933" t="str">
        <f t="shared" ca="1" si="23"/>
        <v>SocleSOC - Socle PerformanceSmoothness of skin after application</v>
      </c>
      <c r="B933" t="str">
        <f ca="1"/>
        <v>63B</v>
      </c>
      <c r="C933" t="str">
        <f ca="1"/>
        <v>MT8-X5G-M10-63B</v>
      </c>
      <c r="D933" t="str">
        <f ca="1"/>
        <v>Research &amp; Innovation</v>
      </c>
      <c r="E933" t="str">
        <f ca="1"/>
        <v>Formula</v>
      </c>
      <c r="F933" t="str">
        <f ca="1"/>
        <v>Socle</v>
      </c>
      <c r="G933" t="str">
        <f ca="1"/>
        <v>SOC - Socle Performance</v>
      </c>
      <c r="H933" t="str">
        <f ca="1"/>
        <v>Elements enabling to identify and characterize a Socle</v>
      </c>
      <c r="I933" t="str">
        <f ca="1"/>
        <v>Smoothness of skin after application [SOC]</v>
      </c>
      <c r="J933" t="str">
        <f ca="1"/>
        <v>Smoothness of skin after application</v>
      </c>
      <c r="K933" t="str">
        <f ca="1"/>
        <v>SOC</v>
      </c>
      <c r="L933" t="str">
        <f ca="1"/>
        <v>Surface appearance without bumps, grain, bubbles, relief, etc</v>
      </c>
      <c r="M933">
        <f ca="1"/>
        <v>0</v>
      </c>
      <c r="N933" t="str">
        <f ca="1"/>
        <v>Validated</v>
      </c>
      <c r="W933" s="4">
        <v>0</v>
      </c>
      <c r="X933" s="4">
        <v>0</v>
      </c>
      <c r="Y933" s="4">
        <v>0</v>
      </c>
      <c r="Z933" s="4">
        <v>0</v>
      </c>
      <c r="AA933">
        <v>0</v>
      </c>
    </row>
    <row r="934" spans="1:27" hidden="1" x14ac:dyDescent="0.35">
      <c r="A934" t="str">
        <f t="shared" ca="1" si="23"/>
        <v>SocleSOC - Socle Technical featuresSoap presence Flag</v>
      </c>
      <c r="B934" t="str">
        <f ca="1"/>
        <v>M2G</v>
      </c>
      <c r="C934" t="str">
        <f ca="1"/>
        <v>MT8-X5G-NKJ-M2G</v>
      </c>
      <c r="D934" t="str">
        <f ca="1"/>
        <v>Research &amp; Innovation</v>
      </c>
      <c r="E934" t="str">
        <f ca="1"/>
        <v>Formula</v>
      </c>
      <c r="F934" t="str">
        <f ca="1"/>
        <v>Socle</v>
      </c>
      <c r="G934" t="str">
        <f ca="1"/>
        <v>SOC - Socle Technical features</v>
      </c>
      <c r="H934" t="str">
        <f ca="1"/>
        <v>Elements enabling to identify and characterize a Socle</v>
      </c>
      <c r="I934" t="str">
        <f ca="1"/>
        <v>Soap presence Flag [SOC]</v>
      </c>
      <c r="J934" t="str">
        <f ca="1"/>
        <v>Soap presence Flag</v>
      </c>
      <c r="K934" t="str">
        <f ca="1"/>
        <v>SOC</v>
      </c>
      <c r="L934" t="str">
        <f ca="1"/>
        <v>Contain or do not contain soap in the socle composition</v>
      </c>
      <c r="M934">
        <f ca="1"/>
        <v>0</v>
      </c>
      <c r="N934" t="str">
        <f ca="1"/>
        <v>Validated</v>
      </c>
      <c r="W934" s="4">
        <v>0</v>
      </c>
      <c r="X934" s="4">
        <v>0</v>
      </c>
      <c r="Y934" s="4">
        <v>0</v>
      </c>
      <c r="Z934" s="4">
        <v>0</v>
      </c>
      <c r="AA934">
        <v>0</v>
      </c>
    </row>
    <row r="935" spans="1:27" hidden="1" x14ac:dyDescent="0.35">
      <c r="A935" t="str">
        <f t="shared" ca="1" si="23"/>
        <v>SocleSOC - Socle SustainabilitySocle Abundant Minerals Maximum Value (percentage)</v>
      </c>
      <c r="B935" t="str">
        <f ca="1"/>
        <v>62J</v>
      </c>
      <c r="C935" t="str">
        <f ca="1"/>
        <v>MT8-X5G-00F-62J</v>
      </c>
      <c r="D935" t="str">
        <f ca="1"/>
        <v>Research &amp; Innovation</v>
      </c>
      <c r="E935" t="str">
        <f ca="1"/>
        <v>Formula</v>
      </c>
      <c r="F935" t="str">
        <f ca="1"/>
        <v>Socle</v>
      </c>
      <c r="G935" t="str">
        <f ca="1"/>
        <v>SOC - Socle Sustainability</v>
      </c>
      <c r="H935" t="str">
        <f ca="1"/>
        <v>Data enabling to classify/categorize the family it belongs to : a type, a list of pre-defined values, a status, etc.</v>
      </c>
      <c r="I935" t="str">
        <f ca="1"/>
        <v>Socle Abundant Minerals Maximum Value (percentage) [SOC]</v>
      </c>
      <c r="J935" t="str">
        <f ca="1"/>
        <v>Socle Abundant Minerals Maximum Value (percentage)</v>
      </c>
      <c r="K935" t="str">
        <f ca="1"/>
        <v>SOC</v>
      </c>
      <c r="L935" t="str">
        <f ca="1"/>
        <v>Highest Abundant Minerals value among the formulas in Socle given at Socle level (%)</v>
      </c>
      <c r="M935">
        <f ca="1"/>
        <v>0</v>
      </c>
      <c r="N935" t="str">
        <f ca="1"/>
        <v>Validated</v>
      </c>
      <c r="W935" s="4">
        <v>0</v>
      </c>
      <c r="X935" s="4">
        <v>0</v>
      </c>
      <c r="Y935" s="4">
        <v>0</v>
      </c>
      <c r="Z935" s="4">
        <v>0</v>
      </c>
      <c r="AA935">
        <v>0</v>
      </c>
    </row>
    <row r="936" spans="1:27" hidden="1" x14ac:dyDescent="0.35">
      <c r="A936" t="str">
        <f t="shared" ca="1" si="23"/>
        <v>SocleSOC - Socle SustainabilitySocle Abundant Minerals Minimum Value (percentage)</v>
      </c>
      <c r="B936" t="str">
        <f ca="1"/>
        <v>62K</v>
      </c>
      <c r="C936" t="str">
        <f ca="1"/>
        <v>MT8-X5G-00F-62K</v>
      </c>
      <c r="D936" t="str">
        <f ca="1"/>
        <v>Research &amp; Innovation</v>
      </c>
      <c r="E936" t="str">
        <f ca="1"/>
        <v>Formula</v>
      </c>
      <c r="F936" t="str">
        <f ca="1"/>
        <v>Socle</v>
      </c>
      <c r="G936" t="str">
        <f ca="1"/>
        <v>SOC - Socle Sustainability</v>
      </c>
      <c r="H936" t="str">
        <f ca="1"/>
        <v>Data enabling to classify/categorize the family it belongs to : a type, a list of pre-defined values, a status, etc.</v>
      </c>
      <c r="I936" t="str">
        <f ca="1"/>
        <v>Socle Abundant Minerals Minimum Value (percentage) [SOC]</v>
      </c>
      <c r="J936" t="str">
        <f ca="1"/>
        <v>Socle Abundant Minerals Minimum Value (percentage)</v>
      </c>
      <c r="K936" t="str">
        <f ca="1"/>
        <v>SOC</v>
      </c>
      <c r="L936" t="str">
        <f ca="1"/>
        <v>Lowest Abundant Minerals value among the formulas in Socle given at Socle level (%)</v>
      </c>
      <c r="M936">
        <f ca="1"/>
        <v>0</v>
      </c>
      <c r="N936" t="str">
        <f ca="1"/>
        <v>Validated</v>
      </c>
      <c r="W936" s="4">
        <v>0</v>
      </c>
      <c r="X936" s="4">
        <v>0</v>
      </c>
      <c r="Y936" s="4">
        <v>0</v>
      </c>
      <c r="Z936" s="4">
        <v>0</v>
      </c>
      <c r="AA936">
        <v>0</v>
      </c>
    </row>
    <row r="937" spans="1:27" hidden="1" x14ac:dyDescent="0.35">
      <c r="A937" t="str">
        <f t="shared" ca="1" si="23"/>
        <v>SocleSOC - Socle Composition ArchitectureSocle Architecture Composition Id</v>
      </c>
      <c r="B937" t="str">
        <f ca="1"/>
        <v>40D</v>
      </c>
      <c r="C937" t="str">
        <f ca="1"/>
        <v>MT8-X5G-ZUX-40D</v>
      </c>
      <c r="D937" t="str">
        <f ca="1"/>
        <v>Research &amp; Innovation</v>
      </c>
      <c r="E937" t="str">
        <f ca="1"/>
        <v>Formula</v>
      </c>
      <c r="F937" t="str">
        <f ca="1"/>
        <v>Socle</v>
      </c>
      <c r="G937" t="str">
        <f ca="1"/>
        <v>SOC - Socle Composition Architecture</v>
      </c>
      <c r="H937" t="str">
        <f ca="1"/>
        <v>Composition of the Socle in terms of raw materials with minimum and maximum concentration levels</v>
      </c>
      <c r="I937" t="str">
        <f ca="1"/>
        <v>Socle Architecture Composition Id [SOC]</v>
      </c>
      <c r="J937" t="str">
        <f ca="1"/>
        <v>Socle Architecture Composition Id</v>
      </c>
      <c r="K937" t="str">
        <f ca="1"/>
        <v>SOC</v>
      </c>
      <c r="L937" t="str">
        <f ca="1"/>
        <v>Technical Id - Socle Architecture Composition Id</v>
      </c>
      <c r="M937">
        <f ca="1"/>
        <v>0</v>
      </c>
      <c r="N937" t="str">
        <f ca="1"/>
        <v>Validated</v>
      </c>
      <c r="W937" s="4">
        <v>0</v>
      </c>
      <c r="X937" s="4">
        <v>0</v>
      </c>
      <c r="Y937" s="4">
        <v>0</v>
      </c>
      <c r="Z937" s="4">
        <v>0</v>
      </c>
      <c r="AA937">
        <v>0</v>
      </c>
    </row>
    <row r="938" spans="1:27" hidden="1" x14ac:dyDescent="0.35">
      <c r="A938" t="str">
        <f t="shared" ca="1" si="23"/>
        <v>SocleSOC - Socle Composition ArchitectureSocle Architecture Logical connectors</v>
      </c>
      <c r="B938" t="str">
        <f ca="1"/>
        <v>6U1</v>
      </c>
      <c r="C938" t="str">
        <f ca="1"/>
        <v>MT8-X5G-ZUX-6U1</v>
      </c>
      <c r="D938" t="str">
        <f ca="1"/>
        <v>Research &amp; Innovation</v>
      </c>
      <c r="E938" t="str">
        <f ca="1"/>
        <v>Formula</v>
      </c>
      <c r="F938" t="str">
        <f ca="1"/>
        <v>Socle</v>
      </c>
      <c r="G938" t="str">
        <f ca="1"/>
        <v>SOC - Socle Composition Architecture</v>
      </c>
      <c r="H938" t="str">
        <f ca="1"/>
        <v>Composition of the Socle in terms of raw materials with minimum and maximum concentration levels</v>
      </c>
      <c r="I938" t="str">
        <f ca="1"/>
        <v>Socle Architecture Logical connectors [SOC]</v>
      </c>
      <c r="J938" t="str">
        <f ca="1"/>
        <v>Socle Architecture Logical connectors</v>
      </c>
      <c r="K938" t="str">
        <f ca="1"/>
        <v>SOC</v>
      </c>
      <c r="L938" t="str">
        <f ca="1"/>
        <v>Logic functions AND/OR/SUM/EXCLUDE used to link the RM/Ing/Formula/Attributes in the socle composition</v>
      </c>
      <c r="M938">
        <f ca="1"/>
        <v>0</v>
      </c>
      <c r="N938" t="str">
        <f ca="1"/>
        <v>Validated</v>
      </c>
      <c r="W938" s="4">
        <v>0</v>
      </c>
      <c r="X938" s="4">
        <v>0</v>
      </c>
      <c r="Y938" s="4">
        <v>0</v>
      </c>
      <c r="Z938" s="4">
        <v>0</v>
      </c>
      <c r="AA938">
        <v>0</v>
      </c>
    </row>
    <row r="939" spans="1:27" hidden="1" x14ac:dyDescent="0.35">
      <c r="A939" t="str">
        <f t="shared" ca="1" si="23"/>
        <v>SocleSOC - Socle SustainabilitySocle BAC Maximum Value (percentage)</v>
      </c>
      <c r="B939" t="str">
        <f ca="1"/>
        <v>62N</v>
      </c>
      <c r="C939" t="str">
        <f ca="1"/>
        <v>MT8-X5G-00F-62N</v>
      </c>
      <c r="D939" t="str">
        <f ca="1"/>
        <v>Research &amp; Innovation</v>
      </c>
      <c r="E939" t="str">
        <f ca="1"/>
        <v>Formula</v>
      </c>
      <c r="F939" t="str">
        <f ca="1"/>
        <v>Socle</v>
      </c>
      <c r="G939" t="str">
        <f ca="1"/>
        <v>SOC - Socle Sustainability</v>
      </c>
      <c r="H939" t="str">
        <f ca="1"/>
        <v>Data enabling to classify/categorize the family it belongs to : a type, a list of pre-defined values, a status, etc.</v>
      </c>
      <c r="I939" t="str">
        <f ca="1"/>
        <v>Socle BAC Maximum Value (percentage) [SOC]</v>
      </c>
      <c r="J939" t="str">
        <f ca="1"/>
        <v>Socle BAC Maximum Value (percentage)</v>
      </c>
      <c r="K939" t="str">
        <f ca="1"/>
        <v>SOC</v>
      </c>
      <c r="L939" t="str">
        <f ca="1"/>
        <v>Highest BAC value among the formulas in Socle given at Socle level (%)</v>
      </c>
      <c r="M939">
        <f ca="1"/>
        <v>0</v>
      </c>
      <c r="N939" t="str">
        <f ca="1"/>
        <v>Validated</v>
      </c>
      <c r="W939" s="4">
        <v>0</v>
      </c>
      <c r="X939" s="4">
        <v>0</v>
      </c>
      <c r="Y939" s="4">
        <v>0</v>
      </c>
      <c r="Z939" s="4">
        <v>0</v>
      </c>
      <c r="AA939">
        <v>0</v>
      </c>
    </row>
    <row r="940" spans="1:27" hidden="1" x14ac:dyDescent="0.35">
      <c r="A940" t="str">
        <f t="shared" ca="1" si="23"/>
        <v>SocleSOC - Socle SustainabilitySocle BAC Minimum Value (percentage)</v>
      </c>
      <c r="B940" t="str">
        <f ca="1"/>
        <v>62O</v>
      </c>
      <c r="C940" t="str">
        <f ca="1"/>
        <v>MT8-X5G-00F-62O</v>
      </c>
      <c r="D940" t="str">
        <f ca="1"/>
        <v>Research &amp; Innovation</v>
      </c>
      <c r="E940" t="str">
        <f ca="1"/>
        <v>Formula</v>
      </c>
      <c r="F940" t="str">
        <f ca="1"/>
        <v>Socle</v>
      </c>
      <c r="G940" t="str">
        <f ca="1"/>
        <v>SOC - Socle Sustainability</v>
      </c>
      <c r="H940" t="str">
        <f ca="1"/>
        <v>Data enabling to classify/categorize the family it belongs to : a type, a list of pre-defined values, a status, etc.</v>
      </c>
      <c r="I940" t="str">
        <f ca="1"/>
        <v>Socle BAC Minimum Value (percentage) [SOC]</v>
      </c>
      <c r="J940" t="str">
        <f ca="1"/>
        <v>Socle BAC Minimum Value (percentage)</v>
      </c>
      <c r="K940" t="str">
        <f ca="1"/>
        <v>SOC</v>
      </c>
      <c r="L940" t="str">
        <f ca="1"/>
        <v>Lowest BAC value among the formulas in Socle given at Socle level (%)</v>
      </c>
      <c r="M940">
        <f ca="1"/>
        <v>0</v>
      </c>
      <c r="N940" t="str">
        <f ca="1"/>
        <v>Validated</v>
      </c>
      <c r="W940" s="4">
        <v>0</v>
      </c>
      <c r="X940" s="4">
        <v>0</v>
      </c>
      <c r="Y940" s="4">
        <v>0</v>
      </c>
      <c r="Z940" s="4">
        <v>0</v>
      </c>
      <c r="AA940">
        <v>0</v>
      </c>
    </row>
    <row r="941" spans="1:27" hidden="1" x14ac:dyDescent="0.35">
      <c r="A941" t="str">
        <f t="shared" ca="1" si="23"/>
        <v>SocleSOC - Socle SustainabilitySocle Biobased Maximum Value (percentage)</v>
      </c>
      <c r="B941" t="str">
        <f ca="1"/>
        <v>62G</v>
      </c>
      <c r="C941" t="str">
        <f ca="1"/>
        <v>MT8-X5G-00F-62G</v>
      </c>
      <c r="D941" t="str">
        <f ca="1"/>
        <v>Research &amp; Innovation</v>
      </c>
      <c r="E941" t="str">
        <f ca="1"/>
        <v>Formula</v>
      </c>
      <c r="F941" t="str">
        <f ca="1"/>
        <v>Socle</v>
      </c>
      <c r="G941" t="str">
        <f ca="1"/>
        <v>SOC - Socle Sustainability</v>
      </c>
      <c r="H941" t="str">
        <f ca="1"/>
        <v>Data enabling to classify/categorize the family it belongs to : a type, a list of pre-defined values, a status, etc.</v>
      </c>
      <c r="I941" t="str">
        <f ca="1"/>
        <v>Socle Biobased Maximum Value (percentage) [SOC]</v>
      </c>
      <c r="J941" t="str">
        <f ca="1"/>
        <v>Socle Biobased Maximum Value (percentage)</v>
      </c>
      <c r="K941" t="str">
        <f ca="1"/>
        <v>SOC</v>
      </c>
      <c r="L941" t="str">
        <f ca="1"/>
        <v>Highest Biobased value among the formulas in Socle given at Socle level (%)</v>
      </c>
      <c r="M941">
        <f ca="1"/>
        <v>0</v>
      </c>
      <c r="N941" t="str">
        <f ca="1"/>
        <v>Validated</v>
      </c>
      <c r="W941" s="4">
        <v>0</v>
      </c>
      <c r="X941" s="4">
        <v>0</v>
      </c>
      <c r="Y941" s="4">
        <v>0</v>
      </c>
      <c r="Z941" s="4">
        <v>0</v>
      </c>
      <c r="AA941">
        <v>0</v>
      </c>
    </row>
    <row r="942" spans="1:27" hidden="1" x14ac:dyDescent="0.35">
      <c r="A942" t="str">
        <f t="shared" ca="1" si="23"/>
        <v>SocleSOC - Socle SustainabilitySocle Biobased Minimum Value (percentage)</v>
      </c>
      <c r="B942" t="str">
        <f ca="1"/>
        <v>62H</v>
      </c>
      <c r="C942" t="str">
        <f ca="1"/>
        <v>MT8-X5G-00F-62H</v>
      </c>
      <c r="D942" t="str">
        <f ca="1"/>
        <v>Research &amp; Innovation</v>
      </c>
      <c r="E942" t="str">
        <f ca="1"/>
        <v>Formula</v>
      </c>
      <c r="F942" t="str">
        <f ca="1"/>
        <v>Socle</v>
      </c>
      <c r="G942" t="str">
        <f ca="1"/>
        <v>SOC - Socle Sustainability</v>
      </c>
      <c r="H942" t="str">
        <f ca="1"/>
        <v>Data enabling to classify/categorize the family it belongs to : a type, a list of pre-defined values, a status, etc.</v>
      </c>
      <c r="I942" t="str">
        <f ca="1"/>
        <v>Socle Biobased Minimum Value (percentage) [SOC]</v>
      </c>
      <c r="J942" t="str">
        <f ca="1"/>
        <v>Socle Biobased Minimum Value (percentage)</v>
      </c>
      <c r="K942" t="str">
        <f ca="1"/>
        <v>SOC</v>
      </c>
      <c r="L942" t="str">
        <f ca="1"/>
        <v>Lowest Biobased value among the formulas in Socle given at Socle level (%)</v>
      </c>
      <c r="M942">
        <f ca="1"/>
        <v>0</v>
      </c>
      <c r="N942" t="str">
        <f ca="1"/>
        <v>Validated</v>
      </c>
      <c r="W942" s="4">
        <v>0</v>
      </c>
      <c r="X942" s="4">
        <v>0</v>
      </c>
      <c r="Y942" s="4">
        <v>0</v>
      </c>
      <c r="Z942" s="4">
        <v>0</v>
      </c>
      <c r="AA942">
        <v>0</v>
      </c>
    </row>
    <row r="943" spans="1:27" hidden="1" x14ac:dyDescent="0.35">
      <c r="A943" t="str">
        <f t="shared" ca="1" si="23"/>
        <v>SocleSOC - Socle SustainabilitySocle BIODEG Maximum Value (percentage)</v>
      </c>
      <c r="B943" t="str">
        <f ca="1"/>
        <v>62P</v>
      </c>
      <c r="C943" t="str">
        <f ca="1"/>
        <v>MT8-X5G-00F-62P</v>
      </c>
      <c r="D943" t="str">
        <f ca="1"/>
        <v>Research &amp; Innovation</v>
      </c>
      <c r="E943" t="str">
        <f ca="1"/>
        <v>Formula</v>
      </c>
      <c r="F943" t="str">
        <f ca="1"/>
        <v>Socle</v>
      </c>
      <c r="G943" t="str">
        <f ca="1"/>
        <v>SOC - Socle Sustainability</v>
      </c>
      <c r="H943" t="str">
        <f ca="1"/>
        <v>Data enabling to classify/categorize the family it belongs to : a type, a list of pre-defined values, a status, etc.</v>
      </c>
      <c r="I943" t="str">
        <f ca="1"/>
        <v>Socle BIODEG Maximum Value (percentage) [SOC]</v>
      </c>
      <c r="J943" t="str">
        <f ca="1"/>
        <v>Socle BIODEG Maximum Value (percentage)</v>
      </c>
      <c r="K943" t="str">
        <f ca="1"/>
        <v>SOC</v>
      </c>
      <c r="L943" t="str">
        <f ca="1"/>
        <v>Highest Biodegradability value among the formulas in Socle given at Socle level (%)</v>
      </c>
      <c r="M943">
        <f ca="1"/>
        <v>0</v>
      </c>
      <c r="N943" t="str">
        <f ca="1"/>
        <v>Validated</v>
      </c>
      <c r="W943" s="4">
        <v>0</v>
      </c>
      <c r="X943" s="4">
        <v>0</v>
      </c>
      <c r="Y943" s="4">
        <v>0</v>
      </c>
      <c r="Z943" s="4">
        <v>0</v>
      </c>
      <c r="AA943">
        <v>0</v>
      </c>
    </row>
    <row r="944" spans="1:27" hidden="1" x14ac:dyDescent="0.35">
      <c r="A944" t="str">
        <f t="shared" ca="1" si="23"/>
        <v>SocleSOC - Socle SustainabilitySocle BIODEG Minimum Value (percentage)</v>
      </c>
      <c r="B944" t="str">
        <f ca="1"/>
        <v>62R</v>
      </c>
      <c r="C944" t="str">
        <f ca="1"/>
        <v>MT8-X5G-00F-62R</v>
      </c>
      <c r="D944" t="str">
        <f ca="1"/>
        <v>Research &amp; Innovation</v>
      </c>
      <c r="E944" t="str">
        <f ca="1"/>
        <v>Formula</v>
      </c>
      <c r="F944" t="str">
        <f ca="1"/>
        <v>Socle</v>
      </c>
      <c r="G944" t="str">
        <f ca="1"/>
        <v>SOC - Socle Sustainability</v>
      </c>
      <c r="H944" t="str">
        <f ca="1"/>
        <v>Data enabling to classify/categorize the family it belongs to : a type, a list of pre-defined values, a status, etc.</v>
      </c>
      <c r="I944" t="str">
        <f ca="1"/>
        <v>Socle BIODEG Minimum Value (percentage) [SOC]</v>
      </c>
      <c r="J944" t="str">
        <f ca="1"/>
        <v>Socle BIODEG Minimum Value (percentage)</v>
      </c>
      <c r="K944" t="str">
        <f ca="1"/>
        <v>SOC</v>
      </c>
      <c r="L944" t="str">
        <f ca="1"/>
        <v>Lowest Biodegradability value among the formulas in Socle given at Socle level (%)</v>
      </c>
      <c r="M944">
        <f ca="1"/>
        <v>0</v>
      </c>
      <c r="N944" t="str">
        <f ca="1"/>
        <v>Validated</v>
      </c>
      <c r="W944" s="4">
        <v>0</v>
      </c>
      <c r="X944" s="4">
        <v>0</v>
      </c>
      <c r="Y944" s="4">
        <v>0</v>
      </c>
      <c r="Z944" s="4">
        <v>0</v>
      </c>
      <c r="AA944">
        <v>0</v>
      </c>
    </row>
    <row r="945" spans="1:27" hidden="1" x14ac:dyDescent="0.35">
      <c r="A945" t="str">
        <f t="shared" ca="1" si="23"/>
        <v>SocleSOC - Socle IdentificationSocle code</v>
      </c>
      <c r="B945" t="str">
        <f ca="1"/>
        <v>D9Y</v>
      </c>
      <c r="C945" t="str">
        <f ca="1"/>
        <v>MT8-X5G-7VQ-D9Y</v>
      </c>
      <c r="D945" t="str">
        <f ca="1"/>
        <v>Research &amp; Innovation</v>
      </c>
      <c r="E945" t="str">
        <f ca="1"/>
        <v>Formula</v>
      </c>
      <c r="F945" t="str">
        <f ca="1"/>
        <v>Socle</v>
      </c>
      <c r="G945" t="str">
        <f ca="1"/>
        <v>SOC - Socle Identification</v>
      </c>
      <c r="H945" t="str">
        <f ca="1"/>
        <v>Elements enabling to identify and characterize a Socle</v>
      </c>
      <c r="I945" t="str">
        <f ca="1"/>
        <v>Socle code [SOC]</v>
      </c>
      <c r="J945" t="str">
        <f ca="1"/>
        <v>Socle code</v>
      </c>
      <c r="K945" t="str">
        <f ca="1"/>
        <v>SOC</v>
      </c>
      <c r="L945" t="str">
        <f ca="1"/>
        <v>Unique identification code given to a socle to facilitate its identification</v>
      </c>
      <c r="M945">
        <f ca="1"/>
        <v>0</v>
      </c>
      <c r="N945" t="str">
        <f ca="1"/>
        <v>Validated</v>
      </c>
      <c r="W945" s="4">
        <v>0</v>
      </c>
      <c r="X945" s="4">
        <v>0</v>
      </c>
      <c r="Y945" s="4">
        <v>0</v>
      </c>
      <c r="Z945" s="4">
        <v>0</v>
      </c>
      <c r="AA945">
        <v>0</v>
      </c>
    </row>
    <row r="946" spans="1:27" hidden="1" x14ac:dyDescent="0.35">
      <c r="A946" t="str">
        <f t="shared" ca="1" si="23"/>
        <v>SocleSOC - Socle Formula DistanceSocle code 2</v>
      </c>
      <c r="B946" t="str">
        <f ca="1"/>
        <v>MPL</v>
      </c>
      <c r="C946" t="str">
        <f ca="1"/>
        <v>MT8-X5G-DE2-MPL</v>
      </c>
      <c r="D946" t="str">
        <f ca="1"/>
        <v>Research &amp; Innovation</v>
      </c>
      <c r="E946" t="str">
        <f ca="1"/>
        <v>Formula</v>
      </c>
      <c r="F946" t="str">
        <f ca="1"/>
        <v>Socle</v>
      </c>
      <c r="G946" t="str">
        <f ca="1"/>
        <v>SOC - Socle Formula Distance</v>
      </c>
      <c r="H946" t="str">
        <f ca="1"/>
        <v>Data enabling to identify the distance of formulas to socles</v>
      </c>
      <c r="I946" t="str">
        <f ca="1"/>
        <v>Socle code 2 [SOC]</v>
      </c>
      <c r="J946" t="str">
        <f ca="1"/>
        <v>Socle code 2</v>
      </c>
      <c r="K946" t="str">
        <f ca="1"/>
        <v>SOC</v>
      </c>
      <c r="L946" t="str">
        <f ca="1"/>
        <v>TBD</v>
      </c>
      <c r="M946">
        <f ca="1"/>
        <v>0</v>
      </c>
      <c r="N946" t="str">
        <f ca="1"/>
        <v>Obsolete</v>
      </c>
      <c r="W946" s="4">
        <v>0</v>
      </c>
      <c r="X946" s="4">
        <v>0</v>
      </c>
      <c r="Y946" s="4">
        <v>0</v>
      </c>
      <c r="Z946" s="4">
        <v>0</v>
      </c>
      <c r="AA946">
        <v>0</v>
      </c>
    </row>
    <row r="947" spans="1:27" hidden="1" x14ac:dyDescent="0.35">
      <c r="A947" t="str">
        <f t="shared" ca="1" si="23"/>
        <v>SocleSOC - Socle Formula DistanceSocle code 3</v>
      </c>
      <c r="B947" t="str">
        <f ca="1"/>
        <v>TTU</v>
      </c>
      <c r="C947" t="str">
        <f ca="1"/>
        <v>MT8-X5G-DE2-TTU</v>
      </c>
      <c r="D947" t="str">
        <f ca="1"/>
        <v>Research &amp; Innovation</v>
      </c>
      <c r="E947" t="str">
        <f ca="1"/>
        <v>Formula</v>
      </c>
      <c r="F947" t="str">
        <f ca="1"/>
        <v>Socle</v>
      </c>
      <c r="G947" t="str">
        <f ca="1"/>
        <v>SOC - Socle Formula Distance</v>
      </c>
      <c r="H947" t="str">
        <f ca="1"/>
        <v>Data enabling to identify the distance of formulas to socles</v>
      </c>
      <c r="I947" t="str">
        <f ca="1"/>
        <v>Socle code 3 [SOC]</v>
      </c>
      <c r="J947" t="str">
        <f ca="1"/>
        <v>Socle code 3</v>
      </c>
      <c r="K947" t="str">
        <f ca="1"/>
        <v>SOC</v>
      </c>
      <c r="L947" t="str">
        <f ca="1"/>
        <v>TBD</v>
      </c>
      <c r="M947">
        <f ca="1"/>
        <v>0</v>
      </c>
      <c r="N947" t="str">
        <f ca="1"/>
        <v>Obsolete</v>
      </c>
      <c r="W947" s="4">
        <v>0</v>
      </c>
      <c r="X947" s="4">
        <v>0</v>
      </c>
      <c r="Y947" s="4">
        <v>0</v>
      </c>
      <c r="Z947" s="4">
        <v>0</v>
      </c>
      <c r="AA947">
        <v>0</v>
      </c>
    </row>
    <row r="948" spans="1:27" hidden="1" x14ac:dyDescent="0.35">
      <c r="A948" t="str">
        <f t="shared" ca="1" si="23"/>
        <v>SocleSOC - Socle Composition ArchitectureSocle Code for Composition Architecture</v>
      </c>
      <c r="B948">
        <f ca="1"/>
        <v>400</v>
      </c>
      <c r="C948" t="str">
        <f ca="1"/>
        <v>MT8-X5G-ZUX-400</v>
      </c>
      <c r="D948" t="str">
        <f ca="1"/>
        <v>Research &amp; Innovation</v>
      </c>
      <c r="E948" t="str">
        <f ca="1"/>
        <v>Formula</v>
      </c>
      <c r="F948" t="str">
        <f ca="1"/>
        <v>Socle</v>
      </c>
      <c r="G948" t="str">
        <f ca="1"/>
        <v>SOC - Socle Composition Architecture</v>
      </c>
      <c r="H948" t="str">
        <f ca="1"/>
        <v>Composition of the Socle in terms of raw materials with minimum and maximum concentration levels</v>
      </c>
      <c r="I948" t="str">
        <f ca="1"/>
        <v>Socle Code for Composition Architecture [SOC]</v>
      </c>
      <c r="J948" t="str">
        <f ca="1"/>
        <v>Socle Code for Composition Architecture</v>
      </c>
      <c r="K948" t="str">
        <f ca="1"/>
        <v>SOC</v>
      </c>
      <c r="L948" t="str">
        <f ca="1"/>
        <v>Technical Id - Socle Code for Composition Architecture</v>
      </c>
      <c r="M948">
        <f ca="1"/>
        <v>0</v>
      </c>
      <c r="N948" t="str">
        <f ca="1"/>
        <v>Validated</v>
      </c>
      <c r="W948" s="4">
        <v>0</v>
      </c>
      <c r="X948" s="4">
        <v>0</v>
      </c>
      <c r="Y948" s="4">
        <v>0</v>
      </c>
      <c r="Z948" s="4">
        <v>0</v>
      </c>
      <c r="AA948">
        <v>0</v>
      </c>
    </row>
    <row r="949" spans="1:27" hidden="1" x14ac:dyDescent="0.35">
      <c r="A949" t="str">
        <f t="shared" ca="1" si="23"/>
        <v>SocleSOC - Socle Composition Packaging RoutineSocle Code for Composition Packaging Routine</v>
      </c>
      <c r="B949" t="str">
        <f ca="1"/>
        <v>40F</v>
      </c>
      <c r="C949" t="str">
        <f ca="1"/>
        <v>MT8-X5G-3BX-40F</v>
      </c>
      <c r="D949" t="str">
        <f ca="1"/>
        <v>Research &amp; Innovation</v>
      </c>
      <c r="E949" t="str">
        <f ca="1"/>
        <v>Formula</v>
      </c>
      <c r="F949" t="str">
        <f ca="1"/>
        <v>Socle</v>
      </c>
      <c r="G949" t="str">
        <f ca="1"/>
        <v>SOC - Socle Composition Packaging Routine</v>
      </c>
      <c r="H949" t="str">
        <f ca="1"/>
        <v>Information on the packaging characteristics of the Socle</v>
      </c>
      <c r="I949" t="str">
        <f ca="1"/>
        <v>Socle Code for Composition Packaging Routine [SOC]</v>
      </c>
      <c r="J949" t="str">
        <f ca="1"/>
        <v>Socle Code for Composition Packaging Routine</v>
      </c>
      <c r="K949" t="str">
        <f ca="1"/>
        <v>SOC</v>
      </c>
      <c r="L949" t="str">
        <f ca="1"/>
        <v>Technical Id - Socle Code for Composition Packaging Routine</v>
      </c>
      <c r="M949">
        <f ca="1"/>
        <v>0</v>
      </c>
      <c r="N949" t="str">
        <f ca="1"/>
        <v>Validated</v>
      </c>
      <c r="W949" s="4">
        <v>0</v>
      </c>
      <c r="X949" s="4">
        <v>0</v>
      </c>
      <c r="Y949" s="4">
        <v>0</v>
      </c>
      <c r="Z949" s="4">
        <v>0</v>
      </c>
      <c r="AA949">
        <v>0</v>
      </c>
    </row>
    <row r="950" spans="1:27" hidden="1" x14ac:dyDescent="0.35">
      <c r="A950" t="str">
        <f t="shared" ca="1" si="23"/>
        <v>SocleSOC - Socle Composition TreeSocle Code for Composition Tree</v>
      </c>
      <c r="B950" t="str">
        <f ca="1"/>
        <v>3ZW</v>
      </c>
      <c r="C950" t="str">
        <f ca="1"/>
        <v>MT8-X5G-DWP-3ZW</v>
      </c>
      <c r="D950" t="str">
        <f ca="1"/>
        <v>Research &amp; Innovation</v>
      </c>
      <c r="E950" t="str">
        <f ca="1"/>
        <v>Formula</v>
      </c>
      <c r="F950" t="str">
        <f ca="1"/>
        <v>Socle</v>
      </c>
      <c r="G950" t="str">
        <f ca="1"/>
        <v>SOC - Socle Composition Tree</v>
      </c>
      <c r="H950" t="str">
        <f ca="1"/>
        <v>Json version of socle composition tree with list of raw materials and their minimum and maximum concentration levels</v>
      </c>
      <c r="I950" t="str">
        <f ca="1"/>
        <v>Socle Code for Composition Tree [SOC]</v>
      </c>
      <c r="J950" t="str">
        <f ca="1"/>
        <v>Socle Code for Composition Tree</v>
      </c>
      <c r="K950" t="str">
        <f ca="1"/>
        <v>SOC</v>
      </c>
      <c r="L950" t="str">
        <f ca="1"/>
        <v>Technical Id - Socle Code for Composition Tree</v>
      </c>
      <c r="M950">
        <f ca="1"/>
        <v>0</v>
      </c>
      <c r="N950" t="str">
        <f ca="1"/>
        <v>Validated</v>
      </c>
      <c r="W950" s="4">
        <v>0</v>
      </c>
      <c r="X950" s="4">
        <v>0</v>
      </c>
      <c r="Y950" s="4">
        <v>0</v>
      </c>
      <c r="Z950" s="4">
        <v>0</v>
      </c>
      <c r="AA950">
        <v>0</v>
      </c>
    </row>
    <row r="951" spans="1:27" hidden="1" x14ac:dyDescent="0.35">
      <c r="A951" t="str">
        <f t="shared" ca="1" si="23"/>
        <v>SocleSOC - Socle Process Pilot Demi-GrandSocle Code for Process Pilot Demi-Grand</v>
      </c>
      <c r="B951" t="str">
        <f ca="1"/>
        <v>41I</v>
      </c>
      <c r="C951" t="str">
        <f ca="1"/>
        <v>MT8-X5G-ADX-41I</v>
      </c>
      <c r="D951" t="str">
        <f ca="1"/>
        <v>Research &amp; Innovation</v>
      </c>
      <c r="E951" t="str">
        <f ca="1"/>
        <v>Formula</v>
      </c>
      <c r="F951" t="str">
        <f ca="1"/>
        <v>Socle</v>
      </c>
      <c r="G951" t="str">
        <f ca="1"/>
        <v>SOC - Socle Process Pilot Demi-Grand</v>
      </c>
      <c r="H951" t="str">
        <f ca="1"/>
        <v>Information given by DG (Demi Grand - Adv Research) or the pilot (DGO) on the socle upscaling</v>
      </c>
      <c r="I951" t="str">
        <f ca="1"/>
        <v>Socle Code for Process Pilot Demi-Grand [SOC]</v>
      </c>
      <c r="J951" t="str">
        <f ca="1"/>
        <v>Socle Code for Process Pilot Demi-Grand</v>
      </c>
      <c r="K951" t="str">
        <f ca="1"/>
        <v>SOC</v>
      </c>
      <c r="L951" t="str">
        <f ca="1"/>
        <v>Technical Id - Socle Code for Process Pilot Demi-Grand</v>
      </c>
      <c r="M951">
        <f ca="1"/>
        <v>0</v>
      </c>
      <c r="N951" t="str">
        <f ca="1"/>
        <v>Validated</v>
      </c>
      <c r="W951" s="4">
        <v>0</v>
      </c>
      <c r="X951" s="4">
        <v>0</v>
      </c>
      <c r="Y951" s="4">
        <v>0</v>
      </c>
      <c r="Z951" s="4">
        <v>0</v>
      </c>
      <c r="AA951">
        <v>0</v>
      </c>
    </row>
    <row r="952" spans="1:27" hidden="1" x14ac:dyDescent="0.35">
      <c r="A952" t="str">
        <f t="shared" ca="1" si="23"/>
        <v>SocleSOC - Socle ClassificationSocle Code for Socle Classification</v>
      </c>
      <c r="B952" t="str">
        <f ca="1"/>
        <v>62V</v>
      </c>
      <c r="C952" t="str">
        <f ca="1"/>
        <v>MT8-X5G-K45-62V</v>
      </c>
      <c r="D952" t="str">
        <f ca="1"/>
        <v>Research &amp; Innovation</v>
      </c>
      <c r="E952" t="str">
        <f ca="1"/>
        <v>Formula</v>
      </c>
      <c r="F952" t="str">
        <f ca="1"/>
        <v>Socle</v>
      </c>
      <c r="G952" t="str">
        <f ca="1"/>
        <v>SOC - Socle Classification</v>
      </c>
      <c r="H952" t="str">
        <f ca="1"/>
        <v>Data enabling to classify/categorize the family it belongs to : a type, a list of pre-defined values, a status, etc.</v>
      </c>
      <c r="I952" t="str">
        <f ca="1"/>
        <v>Socle Code for Socle Classification [SOC]</v>
      </c>
      <c r="J952" t="str">
        <f ca="1"/>
        <v>Socle Code for Socle Classification</v>
      </c>
      <c r="K952" t="str">
        <f ca="1"/>
        <v>SOC</v>
      </c>
      <c r="L952" t="str">
        <f ca="1"/>
        <v>Technical Id - Socle Code for Socle Classification</v>
      </c>
      <c r="M952">
        <f ca="1"/>
        <v>0</v>
      </c>
      <c r="N952" t="str">
        <f ca="1"/>
        <v>Validated</v>
      </c>
      <c r="W952" s="4">
        <v>0</v>
      </c>
      <c r="X952" s="4">
        <v>0</v>
      </c>
      <c r="Y952" s="4">
        <v>0</v>
      </c>
      <c r="Z952" s="4">
        <v>0</v>
      </c>
      <c r="AA952">
        <v>0</v>
      </c>
    </row>
    <row r="953" spans="1:27" hidden="1" x14ac:dyDescent="0.35">
      <c r="A953" t="str">
        <f t="shared" ca="1" si="23"/>
        <v>SocleSOC - Socle CompatibilitySocle Code for Socle Compatibility</v>
      </c>
      <c r="B953">
        <f ca="1"/>
        <v>417</v>
      </c>
      <c r="C953" t="str">
        <f ca="1"/>
        <v>MT8-X5G-W4W-417</v>
      </c>
      <c r="D953" t="str">
        <f ca="1"/>
        <v>Research &amp; Innovation</v>
      </c>
      <c r="E953" t="str">
        <f ca="1"/>
        <v>Formula</v>
      </c>
      <c r="F953" t="str">
        <f ca="1"/>
        <v>Socle</v>
      </c>
      <c r="G953" t="str">
        <f ca="1"/>
        <v>SOC - Socle Compatibility</v>
      </c>
      <c r="H953" t="str">
        <f ca="1"/>
        <v>Socle compatibility with packaging</v>
      </c>
      <c r="I953" t="str">
        <f ca="1"/>
        <v>Socle Code for Socle Compatibility [SOC]</v>
      </c>
      <c r="J953" t="str">
        <f ca="1"/>
        <v>Socle Code for Socle Compatibility</v>
      </c>
      <c r="K953" t="str">
        <f ca="1"/>
        <v>SOC</v>
      </c>
      <c r="L953" t="str">
        <f ca="1"/>
        <v>Technical Id - Socle Code for Socle Compatibility</v>
      </c>
      <c r="M953">
        <f ca="1"/>
        <v>0</v>
      </c>
      <c r="N953" t="str">
        <f ca="1"/>
        <v>Validated</v>
      </c>
      <c r="W953" s="4">
        <v>0</v>
      </c>
      <c r="X953" s="4">
        <v>0</v>
      </c>
      <c r="Y953" s="4">
        <v>0</v>
      </c>
      <c r="Z953" s="4">
        <v>0</v>
      </c>
      <c r="AA953">
        <v>0</v>
      </c>
    </row>
    <row r="954" spans="1:27" hidden="1" x14ac:dyDescent="0.35">
      <c r="A954" t="str">
        <f t="shared" ca="1" si="23"/>
        <v>SocleSOC - Socle Formula DistanceSocle Code for Socle Formula Distance</v>
      </c>
      <c r="B954" t="str">
        <f ca="1"/>
        <v>8ZI</v>
      </c>
      <c r="C954" t="str">
        <f ca="1"/>
        <v>MT8-X5G-DE2-8ZI</v>
      </c>
      <c r="D954" t="str">
        <f ca="1"/>
        <v>Research &amp; Innovation</v>
      </c>
      <c r="E954" t="str">
        <f ca="1"/>
        <v>Formula</v>
      </c>
      <c r="F954" t="str">
        <f ca="1"/>
        <v>Socle</v>
      </c>
      <c r="G954" t="str">
        <f ca="1"/>
        <v>SOC - Socle Formula Distance</v>
      </c>
      <c r="H954" t="str">
        <f ca="1"/>
        <v>Data enabling to identify the distance of formulas to socles</v>
      </c>
      <c r="I954" t="str">
        <f ca="1"/>
        <v>Socle Code for Socle Formula Distance [SOC]</v>
      </c>
      <c r="J954" t="str">
        <f ca="1"/>
        <v>Socle Code for Socle Formula Distance</v>
      </c>
      <c r="K954" t="str">
        <f ca="1"/>
        <v>SOC</v>
      </c>
      <c r="L954" t="str">
        <f ca="1"/>
        <v>Socle Code (three nearest socles for formula)</v>
      </c>
      <c r="M954">
        <f ca="1"/>
        <v>0</v>
      </c>
      <c r="N954" t="str">
        <f ca="1"/>
        <v>Validated</v>
      </c>
      <c r="W954" s="4">
        <v>0</v>
      </c>
      <c r="X954" s="4">
        <v>0</v>
      </c>
      <c r="Y954" s="4">
        <v>0</v>
      </c>
      <c r="Z954" s="4">
        <v>0</v>
      </c>
      <c r="AA954">
        <v>0</v>
      </c>
    </row>
    <row r="955" spans="1:27" hidden="1" x14ac:dyDescent="0.35">
      <c r="A955" t="str">
        <f t="shared" ca="1" si="23"/>
        <v>SocleSOC - Socle Formula FiliationSocle code for Socle Formula Filiation</v>
      </c>
      <c r="B955" t="str">
        <f ca="1"/>
        <v>3ZQ</v>
      </c>
      <c r="C955" t="str">
        <f ca="1"/>
        <v>MT8-X5G-Z4J-3ZQ</v>
      </c>
      <c r="D955" t="str">
        <f ca="1"/>
        <v>Research &amp; Innovation</v>
      </c>
      <c r="E955" t="str">
        <f ca="1"/>
        <v>Formula</v>
      </c>
      <c r="F955" t="str">
        <f ca="1"/>
        <v>Socle</v>
      </c>
      <c r="G955" t="str">
        <f ca="1"/>
        <v>SOC - Socle Formula Filiation</v>
      </c>
      <c r="H955" t="str">
        <f ca="1"/>
        <v xml:space="preserve">Data creating a link between formula and a socle </v>
      </c>
      <c r="I955" t="str">
        <f ca="1"/>
        <v>Socle code for Socle Formula Filiation [SOC]</v>
      </c>
      <c r="J955" t="str">
        <f ca="1"/>
        <v>Socle code for Socle Formula Filiation</v>
      </c>
      <c r="K955" t="str">
        <f ca="1"/>
        <v>SOC</v>
      </c>
      <c r="L955" t="str">
        <f ca="1"/>
        <v>Technical Id - Socle code for Socle Formula Filiation</v>
      </c>
      <c r="M955">
        <f ca="1"/>
        <v>0</v>
      </c>
      <c r="N955" t="str">
        <f ca="1"/>
        <v>Validated</v>
      </c>
      <c r="W955" s="4">
        <v>0</v>
      </c>
      <c r="X955" s="4">
        <v>0</v>
      </c>
      <c r="Y955" s="4">
        <v>0</v>
      </c>
      <c r="Z955" s="4">
        <v>0</v>
      </c>
      <c r="AA955">
        <v>0</v>
      </c>
    </row>
    <row r="956" spans="1:27" hidden="1" x14ac:dyDescent="0.35">
      <c r="A956" t="str">
        <f t="shared" ca="1" si="23"/>
        <v>SocleSOC - Socle ID cardSocle Code for Socle ID Card</v>
      </c>
      <c r="B956" t="str">
        <f ca="1"/>
        <v>41C</v>
      </c>
      <c r="C956" t="str">
        <f ca="1"/>
        <v>MT8-X5G-JZF-41C</v>
      </c>
      <c r="D956" t="str">
        <f ca="1"/>
        <v>Research &amp; Innovation</v>
      </c>
      <c r="E956" t="str">
        <f ca="1"/>
        <v>Formula</v>
      </c>
      <c r="F956" t="str">
        <f ca="1"/>
        <v>Socle</v>
      </c>
      <c r="G956" t="str">
        <f ca="1"/>
        <v>SOC - Socle ID card</v>
      </c>
      <c r="H956" t="str">
        <f ca="1"/>
        <v>Scientific data and technical knowledge shared and digitalized by formulation experts to assess the readiness and robustness of a future socle</v>
      </c>
      <c r="I956" t="str">
        <f ca="1"/>
        <v>Socle Code for Socle ID Card [SOC]</v>
      </c>
      <c r="J956" t="str">
        <f ca="1"/>
        <v>Socle Code for Socle ID Card</v>
      </c>
      <c r="K956" t="str">
        <f ca="1"/>
        <v>SOC</v>
      </c>
      <c r="L956" t="str">
        <f ca="1"/>
        <v>Technical Id - Socle Code for Socle ID Card</v>
      </c>
      <c r="M956">
        <f ca="1"/>
        <v>0</v>
      </c>
      <c r="N956" t="str">
        <f ca="1"/>
        <v>Validated</v>
      </c>
      <c r="W956" s="4">
        <v>0</v>
      </c>
      <c r="X956" s="4">
        <v>0</v>
      </c>
      <c r="Y956" s="4">
        <v>0</v>
      </c>
      <c r="Z956" s="4">
        <v>0</v>
      </c>
      <c r="AA956">
        <v>0</v>
      </c>
    </row>
    <row r="957" spans="1:27" hidden="1" x14ac:dyDescent="0.35">
      <c r="A957" t="str">
        <f t="shared" ca="1" si="23"/>
        <v>SocleSOC - Socle LifecycleSocle code for Socle Lifecycle</v>
      </c>
      <c r="B957" t="str">
        <f ca="1"/>
        <v>3YV</v>
      </c>
      <c r="C957" t="str">
        <f ca="1"/>
        <v>MT8-X5G-QSB-3YV</v>
      </c>
      <c r="D957" t="str">
        <f ca="1"/>
        <v>Research &amp; Innovation</v>
      </c>
      <c r="E957" t="str">
        <f ca="1"/>
        <v>Formula</v>
      </c>
      <c r="F957" t="str">
        <f ca="1"/>
        <v>Socle</v>
      </c>
      <c r="G957" t="str">
        <f ca="1"/>
        <v>SOC - Socle Lifecycle</v>
      </c>
      <c r="H957" t="str">
        <f ca="1"/>
        <v>Data linked to the lifecycle of the family it belongs to : creation date, status, validator name, etc.</v>
      </c>
      <c r="I957" t="str">
        <f ca="1"/>
        <v>Socle code for Socle Lifecycle [SOC]</v>
      </c>
      <c r="J957" t="str">
        <f ca="1"/>
        <v>Socle code for Socle Lifecycle</v>
      </c>
      <c r="K957" t="str">
        <f ca="1"/>
        <v>SOC</v>
      </c>
      <c r="L957" t="str">
        <f ca="1"/>
        <v>Technical Id - Socle code for Socle Lifecycle</v>
      </c>
      <c r="M957">
        <f ca="1"/>
        <v>0</v>
      </c>
      <c r="N957" t="str">
        <f ca="1"/>
        <v>Validated</v>
      </c>
      <c r="W957" s="4">
        <v>0</v>
      </c>
      <c r="X957" s="4">
        <v>0</v>
      </c>
      <c r="Y957" s="4">
        <v>0</v>
      </c>
      <c r="Z957" s="4">
        <v>0</v>
      </c>
      <c r="AA957">
        <v>0</v>
      </c>
    </row>
    <row r="958" spans="1:27" hidden="1" x14ac:dyDescent="0.35">
      <c r="A958" t="str">
        <f t="shared" ca="1" si="23"/>
        <v>SocleSOC - Socle PerformanceSocle Code for Socle Performance</v>
      </c>
      <c r="B958" t="str">
        <f ca="1"/>
        <v>3VT</v>
      </c>
      <c r="C958" t="str">
        <f ca="1"/>
        <v>MT8-X5G-M10-3VT</v>
      </c>
      <c r="D958" t="str">
        <f ca="1"/>
        <v>Research &amp; Innovation</v>
      </c>
      <c r="E958" t="str">
        <f ca="1"/>
        <v>Formula</v>
      </c>
      <c r="F958" t="str">
        <f ca="1"/>
        <v>Socle</v>
      </c>
      <c r="G958" t="str">
        <f ca="1"/>
        <v>SOC - Socle Performance</v>
      </c>
      <c r="H958" t="str">
        <f ca="1"/>
        <v>Elements enabling to identify and characterize a Socle</v>
      </c>
      <c r="I958" t="str">
        <f ca="1"/>
        <v>Socle Code for Socle Performance [SOC]</v>
      </c>
      <c r="J958" t="str">
        <f ca="1"/>
        <v>Socle Code for Socle Performance</v>
      </c>
      <c r="K958" t="str">
        <f ca="1"/>
        <v>SOC</v>
      </c>
      <c r="L958" t="str">
        <f ca="1"/>
        <v>Compatibility Technology Name regrouping several formula socles which have same risks in compatibility, correlated robustness and for which extrapolations are possible</v>
      </c>
      <c r="M958">
        <f ca="1"/>
        <v>0</v>
      </c>
      <c r="N958" t="str">
        <f ca="1"/>
        <v>Validated</v>
      </c>
      <c r="W958" s="4">
        <v>0</v>
      </c>
      <c r="X958" s="4">
        <v>0</v>
      </c>
      <c r="Y958" s="4">
        <v>0</v>
      </c>
      <c r="Z958" s="4">
        <v>0</v>
      </c>
      <c r="AA958">
        <v>0</v>
      </c>
    </row>
    <row r="959" spans="1:27" hidden="1" x14ac:dyDescent="0.35">
      <c r="A959" t="str">
        <f t="shared" ca="1" si="23"/>
        <v>SocleSOC - Socle Formula Raw Material FiliationSocle Code for Socle Raw Material Filiation</v>
      </c>
      <c r="B959" t="str">
        <f ca="1"/>
        <v>3VK</v>
      </c>
      <c r="C959" t="str">
        <f ca="1"/>
        <v>MT8-X5G-IPL-3VK</v>
      </c>
      <c r="D959" t="str">
        <f ca="1"/>
        <v>Research &amp; Innovation</v>
      </c>
      <c r="E959" t="str">
        <f ca="1"/>
        <v>Formula</v>
      </c>
      <c r="F959" t="str">
        <f ca="1"/>
        <v>Socle</v>
      </c>
      <c r="G959" t="str">
        <f ca="1"/>
        <v>SOC - Socle Formula Raw Material Filiation</v>
      </c>
      <c r="H959" t="str">
        <f ca="1"/>
        <v xml:space="preserve">Data creating a link between RM and a formula in a socle </v>
      </c>
      <c r="I959" t="str">
        <f ca="1"/>
        <v>Socle Code for Socle Raw Material Filiation [SOC]</v>
      </c>
      <c r="J959" t="str">
        <f ca="1"/>
        <v>Socle Code for Socle Raw Material Filiation</v>
      </c>
      <c r="K959" t="str">
        <f ca="1"/>
        <v>SOC</v>
      </c>
      <c r="L959" t="str">
        <f ca="1"/>
        <v>Technical Id - Socle Code for Socle Raw Material Filiation</v>
      </c>
      <c r="M959">
        <f ca="1"/>
        <v>0</v>
      </c>
      <c r="N959" t="str">
        <f ca="1"/>
        <v>Validated</v>
      </c>
      <c r="W959" s="4">
        <v>0</v>
      </c>
      <c r="X959" s="4">
        <v>0</v>
      </c>
      <c r="Y959" s="4">
        <v>0</v>
      </c>
      <c r="Z959" s="4">
        <v>0</v>
      </c>
      <c r="AA959">
        <v>0</v>
      </c>
    </row>
    <row r="960" spans="1:27" hidden="1" x14ac:dyDescent="0.35">
      <c r="A960" t="str">
        <f t="shared" ca="1" si="23"/>
        <v>SocleSOC - Socle Right-to-Market ConclusionSocle Code for Socle Right-to-Market Conclusion</v>
      </c>
      <c r="B960" t="str">
        <f ca="1"/>
        <v>3V6</v>
      </c>
      <c r="C960" t="str">
        <f ca="1"/>
        <v>MT8-X5G-PK6-3V6</v>
      </c>
      <c r="D960" t="str">
        <f ca="1"/>
        <v>Research &amp; Innovation</v>
      </c>
      <c r="E960" t="str">
        <f ca="1"/>
        <v>Formula</v>
      </c>
      <c r="F960" t="str">
        <f ca="1"/>
        <v>Socle</v>
      </c>
      <c r="G960" t="str">
        <f ca="1"/>
        <v>SOC - Socle Right-to-Market Conclusion</v>
      </c>
      <c r="H960" t="str">
        <f ca="1"/>
        <v>Aggregation of Right-to-Market Conclusions at Socle Level</v>
      </c>
      <c r="I960" t="str">
        <f ca="1"/>
        <v>Socle Code for Socle Right-to-Market Conclusion [SOC]</v>
      </c>
      <c r="J960" t="str">
        <f ca="1"/>
        <v>Socle Code for Socle Right-to-Market Conclusion</v>
      </c>
      <c r="K960" t="str">
        <f ca="1"/>
        <v>SOC</v>
      </c>
      <c r="L960" t="str">
        <f ca="1"/>
        <v>Technical Id - Socle Code for Socle Right-to-Market Conclusion</v>
      </c>
      <c r="M960">
        <f ca="1"/>
        <v>0</v>
      </c>
      <c r="N960" t="str">
        <f ca="1"/>
        <v>Validated</v>
      </c>
      <c r="W960" s="4">
        <v>0</v>
      </c>
      <c r="X960" s="4">
        <v>0</v>
      </c>
      <c r="Y960" s="4">
        <v>0</v>
      </c>
      <c r="Z960" s="4">
        <v>0</v>
      </c>
      <c r="AA960">
        <v>0</v>
      </c>
    </row>
    <row r="961" spans="1:27" hidden="1" x14ac:dyDescent="0.35">
      <c r="A961" t="str">
        <f t="shared" ca="1" si="23"/>
        <v>SocleSOC - Socle Safety featuresSocle Code for Socle Safety Features</v>
      </c>
      <c r="B961" t="str">
        <f ca="1"/>
        <v>41S</v>
      </c>
      <c r="C961" t="str">
        <f ca="1"/>
        <v>MT8-X5G-ENC-41S</v>
      </c>
      <c r="D961" t="str">
        <f ca="1"/>
        <v>Research &amp; Innovation</v>
      </c>
      <c r="E961" t="str">
        <f ca="1"/>
        <v>Formula</v>
      </c>
      <c r="F961" t="str">
        <f ca="1"/>
        <v>Socle</v>
      </c>
      <c r="G961" t="str">
        <f ca="1"/>
        <v>SOC - Socle Safety features</v>
      </c>
      <c r="H961" t="str">
        <f ca="1"/>
        <v>Safety evaluation of the socle</v>
      </c>
      <c r="I961" t="str">
        <f ca="1"/>
        <v>Socle Code for Socle Safety Features [SOC]</v>
      </c>
      <c r="J961" t="str">
        <f ca="1"/>
        <v>Socle Code for Socle Safety Features</v>
      </c>
      <c r="K961" t="str">
        <f ca="1"/>
        <v>SOC</v>
      </c>
      <c r="L961" t="str">
        <f ca="1"/>
        <v>Technical Id - Socle Code for Socle Safety Features</v>
      </c>
      <c r="M961">
        <f ca="1"/>
        <v>0</v>
      </c>
      <c r="N961" t="str">
        <f ca="1"/>
        <v>Validated</v>
      </c>
      <c r="W961" s="4">
        <v>0</v>
      </c>
      <c r="X961" s="4">
        <v>0</v>
      </c>
      <c r="Y961" s="4">
        <v>0</v>
      </c>
      <c r="Z961" s="4">
        <v>0</v>
      </c>
      <c r="AA961">
        <v>0</v>
      </c>
    </row>
    <row r="962" spans="1:27" hidden="1" x14ac:dyDescent="0.35">
      <c r="A962" t="str">
        <f t="shared" ca="1" si="23"/>
        <v>SocleSOC - Socle SustainabilitySocle code for Socle Sustainability</v>
      </c>
      <c r="B962" t="str">
        <f ca="1"/>
        <v>3ZI</v>
      </c>
      <c r="C962" t="str">
        <f ca="1"/>
        <v>MT8-X5G-00F-3ZI</v>
      </c>
      <c r="D962" t="str">
        <f ca="1"/>
        <v>Research &amp; Innovation</v>
      </c>
      <c r="E962" t="str">
        <f ca="1"/>
        <v>Formula</v>
      </c>
      <c r="F962" t="str">
        <f ca="1"/>
        <v>Socle</v>
      </c>
      <c r="G962" t="str">
        <f ca="1"/>
        <v>SOC - Socle Sustainability</v>
      </c>
      <c r="H962" t="str">
        <f ca="1"/>
        <v>Data enabling to classify/categorize the family it belongs to : a type, a list of pre-defined values, a status, etc.</v>
      </c>
      <c r="I962" t="str">
        <f ca="1"/>
        <v>Socle code for Socle Sustainability [SOC]</v>
      </c>
      <c r="J962" t="str">
        <f ca="1"/>
        <v>Socle code for Socle Sustainability</v>
      </c>
      <c r="K962" t="str">
        <f ca="1"/>
        <v>SOC</v>
      </c>
      <c r="L962" t="str">
        <f ca="1"/>
        <v>Technical Id - Socle code for Socle Sustainability</v>
      </c>
      <c r="M962">
        <f ca="1"/>
        <v>0</v>
      </c>
      <c r="N962" t="str">
        <f ca="1"/>
        <v>Validated</v>
      </c>
      <c r="W962" s="4">
        <v>0</v>
      </c>
      <c r="X962" s="4">
        <v>0</v>
      </c>
      <c r="Y962" s="4">
        <v>0</v>
      </c>
      <c r="Z962" s="4">
        <v>0</v>
      </c>
      <c r="AA962">
        <v>0</v>
      </c>
    </row>
    <row r="963" spans="1:27" hidden="1" x14ac:dyDescent="0.35">
      <c r="A963" t="str">
        <f t="shared" ref="A963:A1026" ca="1" si="24">F963&amp;G963&amp;J963</f>
        <v>SocleSOC - Socle Technical featuresSocle Code for Socle Technical features</v>
      </c>
      <c r="B963">
        <f ca="1"/>
        <v>425</v>
      </c>
      <c r="C963" t="str">
        <f ca="1"/>
        <v>MT8-X5G-NKJ-425</v>
      </c>
      <c r="D963" t="str">
        <f ca="1"/>
        <v>Research &amp; Innovation</v>
      </c>
      <c r="E963" t="str">
        <f ca="1"/>
        <v>Formula</v>
      </c>
      <c r="F963" t="str">
        <f ca="1"/>
        <v>Socle</v>
      </c>
      <c r="G963" t="str">
        <f ca="1"/>
        <v>SOC - Socle Technical features</v>
      </c>
      <c r="H963" t="str">
        <f ca="1"/>
        <v>Elements enabling to identify and characterize a Socle</v>
      </c>
      <c r="I963" t="str">
        <f ca="1"/>
        <v>Socle Code for Socle Technical features [SOC]</v>
      </c>
      <c r="J963" t="str">
        <f ca="1"/>
        <v>Socle Code for Socle Technical features</v>
      </c>
      <c r="K963" t="str">
        <f ca="1"/>
        <v>SOC</v>
      </c>
      <c r="L963" t="str">
        <f ca="1"/>
        <v>Technical Id - Socle Code for Socle Technical features</v>
      </c>
      <c r="M963">
        <f ca="1"/>
        <v>0</v>
      </c>
      <c r="N963" t="str">
        <f ca="1"/>
        <v>Validated</v>
      </c>
      <c r="W963" s="4">
        <v>0</v>
      </c>
      <c r="X963" s="4">
        <v>0</v>
      </c>
      <c r="Y963" s="4">
        <v>0</v>
      </c>
      <c r="Z963" s="4">
        <v>0</v>
      </c>
      <c r="AA963">
        <v>0</v>
      </c>
    </row>
    <row r="964" spans="1:27" hidden="1" x14ac:dyDescent="0.35">
      <c r="A964" t="str">
        <f t="shared" ca="1" si="24"/>
        <v>SocleSOC - Socle Technology FiliationSocle Code for Socle Technology Filiation</v>
      </c>
      <c r="B964" t="str">
        <f ca="1"/>
        <v>43F</v>
      </c>
      <c r="C964" t="str">
        <f ca="1"/>
        <v>MT8-X5G-W4M-43F</v>
      </c>
      <c r="D964" t="str">
        <f ca="1"/>
        <v>Research &amp; Innovation</v>
      </c>
      <c r="E964" t="str">
        <f ca="1"/>
        <v>Formula</v>
      </c>
      <c r="F964" t="str">
        <f ca="1"/>
        <v>Socle</v>
      </c>
      <c r="G964" t="str">
        <f ca="1"/>
        <v>SOC - Socle Technology Filiation</v>
      </c>
      <c r="H964" t="str">
        <f ca="1"/>
        <v>Data to link a technology and a socle</v>
      </c>
      <c r="I964" t="str">
        <f ca="1"/>
        <v>Socle Code for Socle Technology Filiation [SOC]</v>
      </c>
      <c r="J964" t="str">
        <f ca="1"/>
        <v>Socle Code for Socle Technology Filiation</v>
      </c>
      <c r="K964" t="str">
        <f ca="1"/>
        <v>SOC</v>
      </c>
      <c r="L964" t="str">
        <f ca="1"/>
        <v>Technical Id - Socle Code for Socle Technology Filiation</v>
      </c>
      <c r="M964">
        <f ca="1"/>
        <v>0</v>
      </c>
      <c r="N964" t="str">
        <f ca="1"/>
        <v>Validated</v>
      </c>
      <c r="W964" s="4">
        <v>0</v>
      </c>
      <c r="X964" s="4">
        <v>0</v>
      </c>
      <c r="Y964" s="4">
        <v>0</v>
      </c>
      <c r="Z964" s="4">
        <v>0</v>
      </c>
      <c r="AA964">
        <v>0</v>
      </c>
    </row>
    <row r="965" spans="1:27" hidden="1" x14ac:dyDescent="0.35">
      <c r="A965" t="str">
        <f t="shared" ca="1" si="24"/>
        <v>SocleSOC - Socle IdentificationSocle Creation Date</v>
      </c>
      <c r="B965" t="str">
        <f ca="1"/>
        <v>V7J</v>
      </c>
      <c r="C965" t="str">
        <f ca="1"/>
        <v>MT8-X5G-7VQ-V7J</v>
      </c>
      <c r="D965" t="str">
        <f ca="1"/>
        <v>Research &amp; Innovation</v>
      </c>
      <c r="E965" t="str">
        <f ca="1"/>
        <v>Formula</v>
      </c>
      <c r="F965" t="str">
        <f ca="1"/>
        <v>Socle</v>
      </c>
      <c r="G965" t="str">
        <f ca="1"/>
        <v>SOC - Socle Identification</v>
      </c>
      <c r="H965" t="str">
        <f ca="1"/>
        <v>Elements enabling to identify and characterize a Socle</v>
      </c>
      <c r="I965" t="str">
        <f ca="1"/>
        <v>Socle Creation Date [SOC]</v>
      </c>
      <c r="J965" t="str">
        <f ca="1"/>
        <v>Socle Creation Date</v>
      </c>
      <c r="K965" t="str">
        <f ca="1"/>
        <v>SOC</v>
      </c>
      <c r="L965" t="str">
        <f ca="1"/>
        <v>Date of Socle Creation in the Formulation Center</v>
      </c>
      <c r="M965">
        <f ca="1"/>
        <v>0</v>
      </c>
      <c r="N965" t="str">
        <f ca="1"/>
        <v>Validated</v>
      </c>
      <c r="W965" s="4">
        <v>0</v>
      </c>
      <c r="X965" s="4">
        <v>0</v>
      </c>
      <c r="Y965" s="4">
        <v>0</v>
      </c>
      <c r="Z965" s="4">
        <v>0</v>
      </c>
      <c r="AA965">
        <v>0</v>
      </c>
    </row>
    <row r="966" spans="1:27" hidden="1" x14ac:dyDescent="0.35">
      <c r="A966" t="str">
        <f t="shared" ca="1" si="24"/>
        <v>SocleSOC - Socle IdentificationSocle description</v>
      </c>
      <c r="B966" t="str">
        <f ca="1"/>
        <v>VAU</v>
      </c>
      <c r="C966" t="str">
        <f ca="1"/>
        <v>MT8-X5G-7VQ-VAU</v>
      </c>
      <c r="D966" t="str">
        <f ca="1"/>
        <v>Research &amp; Innovation</v>
      </c>
      <c r="E966" t="str">
        <f ca="1"/>
        <v>Formula</v>
      </c>
      <c r="F966" t="str">
        <f ca="1"/>
        <v>Socle</v>
      </c>
      <c r="G966" t="str">
        <f ca="1"/>
        <v>SOC - Socle Identification</v>
      </c>
      <c r="H966" t="str">
        <f ca="1"/>
        <v>Elements enabling to identify and characterize a Socle</v>
      </c>
      <c r="I966" t="str">
        <f ca="1"/>
        <v>Socle description [SOC]</v>
      </c>
      <c r="J966" t="str">
        <f ca="1"/>
        <v>Socle description</v>
      </c>
      <c r="K966" t="str">
        <f ca="1"/>
        <v>SOC</v>
      </c>
      <c r="L966" t="str">
        <f ca="1"/>
        <v>Short description of the Socle</v>
      </c>
      <c r="M966">
        <f ca="1"/>
        <v>0</v>
      </c>
      <c r="N966" t="str">
        <f ca="1"/>
        <v>Validated</v>
      </c>
      <c r="W966" s="4">
        <v>0</v>
      </c>
      <c r="X966" s="4">
        <v>0</v>
      </c>
      <c r="Y966" s="4">
        <v>0</v>
      </c>
      <c r="Z966" s="4">
        <v>0</v>
      </c>
      <c r="AA966">
        <v>0</v>
      </c>
    </row>
    <row r="967" spans="1:27" hidden="1" x14ac:dyDescent="0.35">
      <c r="A967" t="str">
        <f t="shared" ca="1" si="24"/>
        <v>SocleSOC - Socle LifecycleSocle Edition Date</v>
      </c>
      <c r="B967" t="str">
        <f ca="1"/>
        <v>3Z1</v>
      </c>
      <c r="C967" t="str">
        <f ca="1"/>
        <v>MT8-X5G-QSB-3Z1</v>
      </c>
      <c r="D967" t="str">
        <f ca="1"/>
        <v>Research &amp; Innovation</v>
      </c>
      <c r="E967" t="str">
        <f ca="1"/>
        <v>Formula</v>
      </c>
      <c r="F967" t="str">
        <f ca="1"/>
        <v>Socle</v>
      </c>
      <c r="G967" t="str">
        <f ca="1"/>
        <v>SOC - Socle Lifecycle</v>
      </c>
      <c r="H967" t="str">
        <f ca="1"/>
        <v>Data linked to the lifecycle of the family it belongs to : creation date, status, validator name, etc.</v>
      </c>
      <c r="I967" t="str">
        <f ca="1"/>
        <v>Socle Edition Date [SOC]</v>
      </c>
      <c r="J967" t="str">
        <f ca="1"/>
        <v>Socle Edition Date</v>
      </c>
      <c r="K967" t="str">
        <f ca="1"/>
        <v>SOC</v>
      </c>
      <c r="L967" t="str">
        <f ca="1"/>
        <v>Date of socle publication in the Formulation center</v>
      </c>
      <c r="M967">
        <f ca="1"/>
        <v>0</v>
      </c>
      <c r="N967" t="str">
        <f ca="1"/>
        <v>Validated</v>
      </c>
      <c r="W967" s="4">
        <v>0</v>
      </c>
      <c r="X967" s="4">
        <v>0</v>
      </c>
      <c r="Y967" s="4">
        <v>0</v>
      </c>
      <c r="Z967" s="4">
        <v>0</v>
      </c>
      <c r="AA967">
        <v>0</v>
      </c>
    </row>
    <row r="968" spans="1:27" hidden="1" x14ac:dyDescent="0.35">
      <c r="A968" t="str">
        <f t="shared" ca="1" si="24"/>
        <v>SocleSOC - Socle SustainabilitySocle Footprint SPOT Baseline Value</v>
      </c>
      <c r="B968" t="str">
        <f ca="1"/>
        <v>62B</v>
      </c>
      <c r="C968" t="str">
        <f ca="1"/>
        <v>MT8-X5G-00F-62B</v>
      </c>
      <c r="D968" t="str">
        <f ca="1"/>
        <v>Research &amp; Innovation</v>
      </c>
      <c r="E968" t="str">
        <f ca="1"/>
        <v>Formula</v>
      </c>
      <c r="F968" t="str">
        <f ca="1"/>
        <v>Socle</v>
      </c>
      <c r="G968" t="str">
        <f ca="1"/>
        <v>SOC - Socle Sustainability</v>
      </c>
      <c r="H968" t="str">
        <f ca="1"/>
        <v>Data enabling to classify/categorize the family it belongs to : a type, a list of pre-defined values, a status, etc.</v>
      </c>
      <c r="I968" t="str">
        <f ca="1"/>
        <v>Socle Footprint SPOT Baseline Value [SOC]</v>
      </c>
      <c r="J968" t="str">
        <f ca="1"/>
        <v>Socle Footprint SPOT Baseline Value</v>
      </c>
      <c r="K968" t="str">
        <f ca="1"/>
        <v>SOC</v>
      </c>
      <c r="L968" t="str">
        <f ca="1"/>
        <v>Footprint SPOT Baseline Value given at Socle level</v>
      </c>
      <c r="M968">
        <f ca="1"/>
        <v>0</v>
      </c>
      <c r="N968" t="str">
        <f ca="1"/>
        <v>Validated</v>
      </c>
      <c r="W968" s="4">
        <v>0</v>
      </c>
      <c r="X968" s="4">
        <v>0</v>
      </c>
      <c r="Y968" s="4">
        <v>0</v>
      </c>
      <c r="Z968" s="4">
        <v>0</v>
      </c>
      <c r="AA968">
        <v>0</v>
      </c>
    </row>
    <row r="969" spans="1:27" hidden="1" x14ac:dyDescent="0.35">
      <c r="A969" t="str">
        <f t="shared" ca="1" si="24"/>
        <v>SocleSOC - Socle SustainabilitySocle Footprint SPOT Maximum Value</v>
      </c>
      <c r="B969" t="str">
        <f ca="1"/>
        <v>62C</v>
      </c>
      <c r="C969" t="str">
        <f ca="1"/>
        <v>MT8-X5G-00F-62C</v>
      </c>
      <c r="D969" t="str">
        <f ca="1"/>
        <v>Research &amp; Innovation</v>
      </c>
      <c r="E969" t="str">
        <f ca="1"/>
        <v>Formula</v>
      </c>
      <c r="F969" t="str">
        <f ca="1"/>
        <v>Socle</v>
      </c>
      <c r="G969" t="str">
        <f ca="1"/>
        <v>SOC - Socle Sustainability</v>
      </c>
      <c r="H969" t="str">
        <f ca="1"/>
        <v>Data enabling to classify/categorize the family it belongs to : a type, a list of pre-defined values, a status, etc.</v>
      </c>
      <c r="I969" t="str">
        <f ca="1"/>
        <v>Socle Footprint SPOT Maximum Value [SOC]</v>
      </c>
      <c r="J969" t="str">
        <f ca="1"/>
        <v>Socle Footprint SPOT Maximum Value</v>
      </c>
      <c r="K969" t="str">
        <f ca="1"/>
        <v>SOC</v>
      </c>
      <c r="L969" t="str">
        <f ca="1"/>
        <v>Highest Footprint SPOT value among the formulas in Socle given at Socle level</v>
      </c>
      <c r="M969">
        <f ca="1"/>
        <v>0</v>
      </c>
      <c r="N969" t="str">
        <f ca="1"/>
        <v>Validated</v>
      </c>
      <c r="W969" s="4">
        <v>0</v>
      </c>
      <c r="X969" s="4">
        <v>0</v>
      </c>
      <c r="Y969" s="4">
        <v>0</v>
      </c>
      <c r="Z969" s="4">
        <v>0</v>
      </c>
      <c r="AA969">
        <v>0</v>
      </c>
    </row>
    <row r="970" spans="1:27" hidden="1" x14ac:dyDescent="0.35">
      <c r="A970" t="str">
        <f t="shared" ca="1" si="24"/>
        <v>SocleSOC - Socle SustainabilitySocle Footprint SPOT Minimum Value</v>
      </c>
      <c r="B970" t="str">
        <f ca="1"/>
        <v>62D</v>
      </c>
      <c r="C970" t="str">
        <f ca="1"/>
        <v>MT8-X5G-00F-62D</v>
      </c>
      <c r="D970" t="str">
        <f ca="1"/>
        <v>Research &amp; Innovation</v>
      </c>
      <c r="E970" t="str">
        <f ca="1"/>
        <v>Formula</v>
      </c>
      <c r="F970" t="str">
        <f ca="1"/>
        <v>Socle</v>
      </c>
      <c r="G970" t="str">
        <f ca="1"/>
        <v>SOC - Socle Sustainability</v>
      </c>
      <c r="H970" t="str">
        <f ca="1"/>
        <v>Data enabling to classify/categorize the family it belongs to : a type, a list of pre-defined values, a status, etc.</v>
      </c>
      <c r="I970" t="str">
        <f ca="1"/>
        <v>Socle Footprint SPOT Minimum Value [SOC]</v>
      </c>
      <c r="J970" t="str">
        <f ca="1"/>
        <v>Socle Footprint SPOT Minimum Value</v>
      </c>
      <c r="K970" t="str">
        <f ca="1"/>
        <v>SOC</v>
      </c>
      <c r="L970" t="str">
        <f ca="1"/>
        <v>Lowest Footprint SPOT value among the formulas in Socle given at Socle level</v>
      </c>
      <c r="M970">
        <f ca="1"/>
        <v>0</v>
      </c>
      <c r="N970" t="str">
        <f ca="1"/>
        <v>Validated</v>
      </c>
      <c r="W970" s="4">
        <v>0</v>
      </c>
      <c r="X970" s="4">
        <v>0</v>
      </c>
      <c r="Y970" s="4">
        <v>0</v>
      </c>
      <c r="Z970" s="4">
        <v>0</v>
      </c>
      <c r="AA970">
        <v>0</v>
      </c>
    </row>
    <row r="971" spans="1:27" hidden="1" x14ac:dyDescent="0.35">
      <c r="A971" t="str">
        <f t="shared" ca="1" si="24"/>
        <v>SocleSOC - Socle Formula DistanceSocle ID</v>
      </c>
      <c r="B971" t="str">
        <f ca="1"/>
        <v>8JD</v>
      </c>
      <c r="C971" t="str">
        <f ca="1"/>
        <v>IAQ-51V-UKQ-8JD</v>
      </c>
      <c r="D971" t="str">
        <f ca="1"/>
        <v>Research &amp; Innovation</v>
      </c>
      <c r="E971" t="str">
        <f ca="1"/>
        <v>Formula</v>
      </c>
      <c r="F971" t="str">
        <f ca="1"/>
        <v>Socle</v>
      </c>
      <c r="G971" t="str">
        <f ca="1"/>
        <v>SOC - Socle Formula Distance</v>
      </c>
      <c r="H971" t="str">
        <f ca="1"/>
        <v>Data enabling to identify the distance of formulas to socles</v>
      </c>
      <c r="I971" t="str">
        <f ca="1"/>
        <v>Socle ID [SOC]</v>
      </c>
      <c r="J971" t="str">
        <f ca="1"/>
        <v>Socle ID</v>
      </c>
      <c r="K971" t="str">
        <f ca="1"/>
        <v>SOC</v>
      </c>
      <c r="L971" t="str">
        <f ca="1"/>
        <v>Socle ID</v>
      </c>
      <c r="M971">
        <f ca="1"/>
        <v>0</v>
      </c>
      <c r="N971" t="str">
        <f ca="1"/>
        <v>Obsolete</v>
      </c>
      <c r="W971" s="4">
        <v>0</v>
      </c>
      <c r="X971" s="4">
        <v>0</v>
      </c>
      <c r="Y971" s="4">
        <v>0</v>
      </c>
      <c r="Z971" s="4">
        <v>0</v>
      </c>
      <c r="AA971">
        <v>0</v>
      </c>
    </row>
    <row r="972" spans="1:27" hidden="1" x14ac:dyDescent="0.35">
      <c r="A972" t="str">
        <f t="shared" ca="1" si="24"/>
        <v>SocleSOC - Socle ClassificationSocle Métier Code</v>
      </c>
      <c r="B972" t="str">
        <f ca="1"/>
        <v>3ZC</v>
      </c>
      <c r="C972" t="str">
        <f ca="1"/>
        <v>MT8-X5G-K45-3ZC</v>
      </c>
      <c r="D972" t="str">
        <f ca="1"/>
        <v>Research &amp; Innovation</v>
      </c>
      <c r="E972" t="str">
        <f ca="1"/>
        <v>Formula</v>
      </c>
      <c r="F972" t="str">
        <f ca="1"/>
        <v>Socle</v>
      </c>
      <c r="G972" t="str">
        <f ca="1"/>
        <v>SOC - Socle Classification</v>
      </c>
      <c r="H972" t="str">
        <f ca="1"/>
        <v>Data enabling to classify/categorize the family it belongs to : a type, a list of pre-defined values, a status, etc.</v>
      </c>
      <c r="I972" t="str">
        <f ca="1"/>
        <v>Socle Métier Code [SOC]</v>
      </c>
      <c r="J972" t="str">
        <f ca="1"/>
        <v>Socle Métier Code</v>
      </c>
      <c r="K972" t="str">
        <f ca="1"/>
        <v>SOC</v>
      </c>
      <c r="L972" t="str">
        <f ca="1"/>
        <v>Technical Id - Socle Métier Code</v>
      </c>
      <c r="M972">
        <f ca="1"/>
        <v>0</v>
      </c>
      <c r="N972" t="str">
        <f ca="1"/>
        <v>Validated</v>
      </c>
      <c r="W972" s="4">
        <v>0</v>
      </c>
      <c r="X972" s="4">
        <v>0</v>
      </c>
      <c r="Y972" s="4">
        <v>0</v>
      </c>
      <c r="Z972" s="4">
        <v>0</v>
      </c>
      <c r="AA972">
        <v>0</v>
      </c>
    </row>
    <row r="973" spans="1:27" hidden="1" x14ac:dyDescent="0.35">
      <c r="A973" t="str">
        <f t="shared" ca="1" si="24"/>
        <v>SocleSOC - Socle Attribute DictionnarySocle Metier for dictionary of attributes</v>
      </c>
      <c r="B973" t="str">
        <f ca="1"/>
        <v>5LH</v>
      </c>
      <c r="C973" t="str">
        <f ca="1"/>
        <v>MT8-X5G-RDN-5LH</v>
      </c>
      <c r="D973" t="str">
        <f ca="1"/>
        <v>Research &amp; Innovation</v>
      </c>
      <c r="E973" t="str">
        <f ca="1"/>
        <v>Formula</v>
      </c>
      <c r="F973" t="str">
        <f ca="1"/>
        <v>Socle</v>
      </c>
      <c r="G973" t="str">
        <f ca="1"/>
        <v>SOC - Socle Attribute Dictionnary</v>
      </c>
      <c r="H973" t="str">
        <f ca="1"/>
        <v>List of all socle attributes and their pages, blocs location and respective list of values</v>
      </c>
      <c r="I973" t="str">
        <f ca="1"/>
        <v>Socle Metier for dictionary of attributes [SOC]</v>
      </c>
      <c r="J973" t="str">
        <f ca="1"/>
        <v>Socle Metier for dictionary of attributes</v>
      </c>
      <c r="K973" t="str">
        <f ca="1"/>
        <v>SOC</v>
      </c>
      <c r="L973" t="str">
        <f ca="1"/>
        <v>Socle metier for which attribute is activated</v>
      </c>
      <c r="M973">
        <f ca="1"/>
        <v>0</v>
      </c>
      <c r="N973" t="str">
        <f ca="1"/>
        <v>Validated</v>
      </c>
      <c r="W973" s="4">
        <v>0</v>
      </c>
      <c r="X973" s="4">
        <v>0</v>
      </c>
      <c r="Y973" s="4">
        <v>0</v>
      </c>
      <c r="Z973" s="4">
        <v>0</v>
      </c>
      <c r="AA973">
        <v>0</v>
      </c>
    </row>
    <row r="974" spans="1:27" hidden="1" x14ac:dyDescent="0.35">
      <c r="A974" t="str">
        <f t="shared" ca="1" si="24"/>
        <v>SocleSOC - Socle ClassificationSocle Métier name</v>
      </c>
      <c r="B974" t="str">
        <f ca="1"/>
        <v>MCQ</v>
      </c>
      <c r="C974" t="str">
        <f ca="1"/>
        <v>MT8-X5G-K45-MCQ</v>
      </c>
      <c r="D974" t="str">
        <f ca="1"/>
        <v>Research &amp; Innovation</v>
      </c>
      <c r="E974" t="str">
        <f ca="1"/>
        <v>Formula</v>
      </c>
      <c r="F974" t="str">
        <f ca="1"/>
        <v>Socle</v>
      </c>
      <c r="G974" t="str">
        <f ca="1"/>
        <v>SOC - Socle Classification</v>
      </c>
      <c r="H974" t="str">
        <f ca="1"/>
        <v>Data enabling to classify/categorize the family it belongs to : a type, a list of pre-defined values, a status, etc.</v>
      </c>
      <c r="I974" t="str">
        <f ca="1"/>
        <v>Socle Métier name [SOC]</v>
      </c>
      <c r="J974" t="str">
        <f ca="1"/>
        <v>Socle Métier name</v>
      </c>
      <c r="K974" t="str">
        <f ca="1"/>
        <v>SOC</v>
      </c>
      <c r="L974" t="str">
        <f ca="1"/>
        <v>Metier to whom belongs the socle</v>
      </c>
      <c r="M974">
        <f ca="1"/>
        <v>0</v>
      </c>
      <c r="N974" t="str">
        <f ca="1"/>
        <v>Validated</v>
      </c>
      <c r="W974" s="4">
        <v>0</v>
      </c>
      <c r="X974" s="4">
        <v>0</v>
      </c>
      <c r="Y974" s="4">
        <v>0</v>
      </c>
      <c r="Z974" s="4">
        <v>0</v>
      </c>
      <c r="AA974">
        <v>0</v>
      </c>
    </row>
    <row r="975" spans="1:27" hidden="1" x14ac:dyDescent="0.35">
      <c r="A975" t="str">
        <f t="shared" ca="1" si="24"/>
        <v>SocleSOC - Socle IdentificationSocle name</v>
      </c>
      <c r="B975" t="str">
        <f ca="1"/>
        <v>G1C</v>
      </c>
      <c r="C975" t="str">
        <f ca="1"/>
        <v>MT8-X5G-7VQ-G1C</v>
      </c>
      <c r="D975" t="str">
        <f ca="1"/>
        <v>Research &amp; Innovation</v>
      </c>
      <c r="E975" t="str">
        <f ca="1"/>
        <v>Formula</v>
      </c>
      <c r="F975" t="str">
        <f ca="1"/>
        <v>Socle</v>
      </c>
      <c r="G975" t="str">
        <f ca="1"/>
        <v>SOC - Socle Identification</v>
      </c>
      <c r="H975" t="str">
        <f ca="1"/>
        <v>Elements enabling to identify and characterize a Socle</v>
      </c>
      <c r="I975" t="str">
        <f ca="1"/>
        <v>Socle name [SOC]</v>
      </c>
      <c r="J975" t="str">
        <f ca="1"/>
        <v>Socle name</v>
      </c>
      <c r="K975" t="str">
        <f ca="1"/>
        <v>SOC</v>
      </c>
      <c r="L975" t="str">
        <f ca="1"/>
        <v>Name given to a socle to facilitate its identification</v>
      </c>
      <c r="M975">
        <f ca="1"/>
        <v>0</v>
      </c>
      <c r="N975" t="str">
        <f ca="1"/>
        <v>Validated</v>
      </c>
      <c r="W975" s="4">
        <v>0</v>
      </c>
      <c r="X975" s="4">
        <v>0</v>
      </c>
      <c r="Y975" s="4">
        <v>0</v>
      </c>
      <c r="Z975" s="4">
        <v>0</v>
      </c>
      <c r="AA975">
        <v>0</v>
      </c>
    </row>
    <row r="976" spans="1:27" hidden="1" x14ac:dyDescent="0.35">
      <c r="A976" t="str">
        <f t="shared" ca="1" si="24"/>
        <v>SocleSOC - Socle Composition Packaging RoutineSocle Packaging Routine Composition Id</v>
      </c>
      <c r="B976" t="str">
        <f ca="1"/>
        <v>40L</v>
      </c>
      <c r="C976" t="str">
        <f ca="1"/>
        <v>MT8-X5G-3BX-40L</v>
      </c>
      <c r="D976" t="str">
        <f ca="1"/>
        <v>Research &amp; Innovation</v>
      </c>
      <c r="E976" t="str">
        <f ca="1"/>
        <v>Formula</v>
      </c>
      <c r="F976" t="str">
        <f ca="1"/>
        <v>Socle</v>
      </c>
      <c r="G976" t="str">
        <f ca="1"/>
        <v>SOC - Socle Composition Packaging Routine</v>
      </c>
      <c r="H976" t="str">
        <f ca="1"/>
        <v>Information on the packaging characteristics of the Socle</v>
      </c>
      <c r="I976" t="str">
        <f ca="1"/>
        <v>Socle Packaging Routine Composition Id [SOC]</v>
      </c>
      <c r="J976" t="str">
        <f ca="1"/>
        <v>Socle Packaging Routine Composition Id</v>
      </c>
      <c r="K976" t="str">
        <f ca="1"/>
        <v>SOC</v>
      </c>
      <c r="L976" t="str">
        <f ca="1"/>
        <v>Technical Id - Socle Packaging Routine Composition Id</v>
      </c>
      <c r="M976">
        <f ca="1"/>
        <v>0</v>
      </c>
      <c r="N976" t="str">
        <f ca="1"/>
        <v>Validated</v>
      </c>
      <c r="W976" s="4">
        <v>0</v>
      </c>
      <c r="X976" s="4">
        <v>0</v>
      </c>
      <c r="Y976" s="4">
        <v>0</v>
      </c>
      <c r="Z976" s="4">
        <v>0</v>
      </c>
      <c r="AA976">
        <v>0</v>
      </c>
    </row>
    <row r="977" spans="1:27" hidden="1" x14ac:dyDescent="0.35">
      <c r="A977" t="str">
        <f t="shared" ca="1" si="24"/>
        <v>SocleSOC - Socle Composition Packaging RoutineSocle Packaging Routine Logical Connectors</v>
      </c>
      <c r="B977">
        <f ca="1"/>
        <v>414</v>
      </c>
      <c r="C977" t="str">
        <f ca="1"/>
        <v>MT8-X5G-3BX-414</v>
      </c>
      <c r="D977" t="str">
        <f ca="1"/>
        <v>Research &amp; Innovation</v>
      </c>
      <c r="E977" t="str">
        <f ca="1"/>
        <v>Formula</v>
      </c>
      <c r="F977" t="str">
        <f ca="1"/>
        <v>Socle</v>
      </c>
      <c r="G977" t="str">
        <f ca="1"/>
        <v>SOC - Socle Composition Packaging Routine</v>
      </c>
      <c r="H977" t="str">
        <f ca="1"/>
        <v>Information on the packaging characteristics of the Socle</v>
      </c>
      <c r="I977" t="str">
        <f ca="1"/>
        <v>Socle Packaging Routine Logical Connectors [SOC]</v>
      </c>
      <c r="J977" t="str">
        <f ca="1"/>
        <v>Socle Packaging Routine Logical Connectors</v>
      </c>
      <c r="K977" t="str">
        <f ca="1"/>
        <v>SOC</v>
      </c>
      <c r="L977" t="str">
        <f ca="1"/>
        <v>Logical functions AND/OR/SUM/EXCLUDE used to link the Packaging and Routine Attributes in the socle composition</v>
      </c>
      <c r="M977">
        <f ca="1"/>
        <v>0</v>
      </c>
      <c r="N977" t="str">
        <f ca="1"/>
        <v>Validated</v>
      </c>
      <c r="W977" s="4">
        <v>0</v>
      </c>
      <c r="X977" s="4">
        <v>0</v>
      </c>
      <c r="Y977" s="4">
        <v>0</v>
      </c>
      <c r="Z977" s="4">
        <v>0</v>
      </c>
      <c r="AA977">
        <v>0</v>
      </c>
    </row>
    <row r="978" spans="1:27" hidden="1" x14ac:dyDescent="0.35">
      <c r="A978" t="str">
        <f t="shared" ca="1" si="24"/>
        <v>SocleSOC - Socle ClassificationSocle Product Type Code</v>
      </c>
      <c r="B978" t="str">
        <f ca="1"/>
        <v>3ZF</v>
      </c>
      <c r="C978" t="str">
        <f ca="1"/>
        <v>MT8-X5G-K45-3ZF</v>
      </c>
      <c r="D978" t="str">
        <f ca="1"/>
        <v>Research &amp; Innovation</v>
      </c>
      <c r="E978" t="str">
        <f ca="1"/>
        <v>Formula</v>
      </c>
      <c r="F978" t="str">
        <f ca="1"/>
        <v>Socle</v>
      </c>
      <c r="G978" t="str">
        <f ca="1"/>
        <v>SOC - Socle Classification</v>
      </c>
      <c r="H978" t="str">
        <f ca="1"/>
        <v>Data enabling to classify/categorize the family it belongs to : a type, a list of pre-defined values, a status, etc.</v>
      </c>
      <c r="I978" t="str">
        <f ca="1"/>
        <v>Socle Product Type Code [SOC]</v>
      </c>
      <c r="J978" t="str">
        <f ca="1"/>
        <v>Socle Product Type Code</v>
      </c>
      <c r="K978" t="str">
        <f ca="1"/>
        <v>SOC</v>
      </c>
      <c r="L978" t="str">
        <f ca="1"/>
        <v>Technical Id - Socle Product Type Code</v>
      </c>
      <c r="M978">
        <f ca="1"/>
        <v>0</v>
      </c>
      <c r="N978" t="str">
        <f ca="1"/>
        <v>Validated</v>
      </c>
      <c r="W978" s="4">
        <v>0</v>
      </c>
      <c r="X978" s="4">
        <v>0</v>
      </c>
      <c r="Y978" s="4">
        <v>0</v>
      </c>
      <c r="Z978" s="4">
        <v>0</v>
      </c>
      <c r="AA978">
        <v>0</v>
      </c>
    </row>
    <row r="979" spans="1:27" hidden="1" x14ac:dyDescent="0.35">
      <c r="A979" t="str">
        <f t="shared" ca="1" si="24"/>
        <v>SocleSOC - Socle Attribute DictionnarySocle Product type dictionary of attributes</v>
      </c>
      <c r="B979" t="str">
        <f ca="1"/>
        <v>QNL</v>
      </c>
      <c r="C979" t="str">
        <f ca="1"/>
        <v>MT8-X5G-RDN-QNL</v>
      </c>
      <c r="D979" t="str">
        <f ca="1"/>
        <v>Research &amp; Innovation</v>
      </c>
      <c r="E979" t="str">
        <f ca="1"/>
        <v>Formula</v>
      </c>
      <c r="F979" t="str">
        <f ca="1"/>
        <v>Socle</v>
      </c>
      <c r="G979" t="str">
        <f ca="1"/>
        <v>SOC - Socle Attribute Dictionnary</v>
      </c>
      <c r="H979" t="str">
        <f ca="1"/>
        <v>List of all socle attributes and their pages, blocs location and respective list of values</v>
      </c>
      <c r="I979" t="str">
        <f ca="1"/>
        <v>Socle Product type dictionary of attributes [SOC]</v>
      </c>
      <c r="J979" t="str">
        <f ca="1"/>
        <v>Socle Product type dictionary of attributes</v>
      </c>
      <c r="K979" t="str">
        <f ca="1"/>
        <v>SOC</v>
      </c>
      <c r="L979" t="str">
        <f ca="1"/>
        <v>Socle product type for which attribute is activated</v>
      </c>
      <c r="M979">
        <f ca="1"/>
        <v>0</v>
      </c>
      <c r="N979" t="str">
        <f ca="1"/>
        <v>Validated</v>
      </c>
      <c r="W979" s="4">
        <v>0</v>
      </c>
      <c r="X979" s="4">
        <v>0</v>
      </c>
      <c r="Y979" s="4">
        <v>0</v>
      </c>
      <c r="Z979" s="4">
        <v>0</v>
      </c>
      <c r="AA979">
        <v>0</v>
      </c>
    </row>
    <row r="980" spans="1:27" hidden="1" x14ac:dyDescent="0.35">
      <c r="A980" t="str">
        <f t="shared" ca="1" si="24"/>
        <v>SocleSOC - Socle ClassificationSocle product type name</v>
      </c>
      <c r="B980" t="str">
        <f ca="1"/>
        <v>B5H</v>
      </c>
      <c r="C980" t="str">
        <f ca="1"/>
        <v>MT8-X5G-K45-B5H</v>
      </c>
      <c r="D980" t="str">
        <f ca="1"/>
        <v>Research &amp; Innovation</v>
      </c>
      <c r="E980" t="str">
        <f ca="1"/>
        <v>Formula</v>
      </c>
      <c r="F980" t="str">
        <f ca="1"/>
        <v>Socle</v>
      </c>
      <c r="G980" t="str">
        <f ca="1"/>
        <v>SOC - Socle Classification</v>
      </c>
      <c r="H980" t="str">
        <f ca="1"/>
        <v>Data enabling to classify/categorize the family it belongs to : a type, a list of pre-defined values, a status, etc.</v>
      </c>
      <c r="I980" t="str">
        <f ca="1"/>
        <v>Socle product type name [SOC]</v>
      </c>
      <c r="J980" t="str">
        <f ca="1"/>
        <v>Socle product type name</v>
      </c>
      <c r="K980" t="str">
        <f ca="1"/>
        <v>SOC</v>
      </c>
      <c r="L980" t="str">
        <f ca="1"/>
        <v>Product type category to whom belongs the socle in the Metier</v>
      </c>
      <c r="M980">
        <f ca="1"/>
        <v>0</v>
      </c>
      <c r="N980" t="str">
        <f ca="1"/>
        <v>Validated</v>
      </c>
      <c r="W980" s="4">
        <v>0</v>
      </c>
      <c r="X980" s="4">
        <v>0</v>
      </c>
      <c r="Y980" s="4">
        <v>0</v>
      </c>
      <c r="Z980" s="4">
        <v>0</v>
      </c>
      <c r="AA980">
        <v>0</v>
      </c>
    </row>
    <row r="981" spans="1:27" hidden="1" x14ac:dyDescent="0.35">
      <c r="A981" t="str">
        <f t="shared" ca="1" si="24"/>
        <v>SocleSOC - Socle LifecycleSocle publication status Id</v>
      </c>
      <c r="B981" t="str">
        <f ca="1"/>
        <v>3YU</v>
      </c>
      <c r="C981" t="str">
        <f ca="1"/>
        <v>MT8-X5G-QSB-3YU</v>
      </c>
      <c r="D981" t="str">
        <f ca="1"/>
        <v>Research &amp; Innovation</v>
      </c>
      <c r="E981" t="str">
        <f ca="1"/>
        <v>Formula</v>
      </c>
      <c r="F981" t="str">
        <f ca="1"/>
        <v>Socle</v>
      </c>
      <c r="G981" t="str">
        <f ca="1"/>
        <v>SOC - Socle Lifecycle</v>
      </c>
      <c r="H981" t="str">
        <f ca="1"/>
        <v>Data linked to the lifecycle of the family it belongs to : creation date, status, validator name, etc.</v>
      </c>
      <c r="I981" t="str">
        <f ca="1"/>
        <v>Socle publication status Id [SOC]</v>
      </c>
      <c r="J981" t="str">
        <f ca="1"/>
        <v>Socle publication status Id</v>
      </c>
      <c r="K981" t="str">
        <f ca="1"/>
        <v>SOC</v>
      </c>
      <c r="L981" t="str">
        <f ca="1"/>
        <v>Technical Id - End Look Code</v>
      </c>
      <c r="M981">
        <f ca="1"/>
        <v>0</v>
      </c>
      <c r="N981" t="str">
        <f ca="1"/>
        <v>Validated</v>
      </c>
      <c r="W981" s="4">
        <v>0</v>
      </c>
      <c r="X981" s="4">
        <v>0</v>
      </c>
      <c r="Y981" s="4">
        <v>0</v>
      </c>
      <c r="Z981" s="4">
        <v>0</v>
      </c>
      <c r="AA981">
        <v>0</v>
      </c>
    </row>
    <row r="982" spans="1:27" hidden="1" x14ac:dyDescent="0.35">
      <c r="A982" t="str">
        <f t="shared" ca="1" si="24"/>
        <v>SocleSOC - Socle LifecycleSocle publication status name</v>
      </c>
      <c r="B982" t="str">
        <f ca="1"/>
        <v>I4S</v>
      </c>
      <c r="C982" t="str">
        <f ca="1"/>
        <v>MT8-X5G-QSB-I4S</v>
      </c>
      <c r="D982" t="str">
        <f ca="1"/>
        <v>Research &amp; Innovation</v>
      </c>
      <c r="E982" t="str">
        <f ca="1"/>
        <v>Formula</v>
      </c>
      <c r="F982" t="str">
        <f ca="1"/>
        <v>Socle</v>
      </c>
      <c r="G982" t="str">
        <f ca="1"/>
        <v>SOC - Socle Lifecycle</v>
      </c>
      <c r="H982" t="str">
        <f ca="1"/>
        <v>Data linked to the lifecycle of the family it belongs to : creation date, status, validator name, etc.</v>
      </c>
      <c r="I982" t="str">
        <f ca="1"/>
        <v>Socle publication status name [SOC]</v>
      </c>
      <c r="J982" t="str">
        <f ca="1"/>
        <v>Socle publication status name</v>
      </c>
      <c r="K982" t="str">
        <f ca="1"/>
        <v>SOC</v>
      </c>
      <c r="L982" t="str">
        <f ca="1"/>
        <v>Status of a published socle</v>
      </c>
      <c r="M982">
        <f ca="1"/>
        <v>0</v>
      </c>
      <c r="N982" t="str">
        <f ca="1"/>
        <v>Validated</v>
      </c>
      <c r="W982" s="4">
        <v>0</v>
      </c>
      <c r="X982" s="4">
        <v>0</v>
      </c>
      <c r="Y982" s="4">
        <v>0</v>
      </c>
      <c r="Z982" s="4">
        <v>0</v>
      </c>
      <c r="AA982">
        <v>0</v>
      </c>
    </row>
    <row r="983" spans="1:27" hidden="1" x14ac:dyDescent="0.35">
      <c r="A983" t="str">
        <f t="shared" ca="1" si="24"/>
        <v>SocleSOC - Socle Formula DistanceSocle ranking order</v>
      </c>
      <c r="B983" t="str">
        <f ca="1"/>
        <v>TI8</v>
      </c>
      <c r="C983" t="str">
        <f ca="1"/>
        <v>MT8-X5G-DE2-TI8</v>
      </c>
      <c r="D983" t="str">
        <f ca="1"/>
        <v>Research &amp; Innovation</v>
      </c>
      <c r="E983" t="str">
        <f ca="1"/>
        <v>Formula</v>
      </c>
      <c r="F983" t="str">
        <f ca="1"/>
        <v>Socle</v>
      </c>
      <c r="G983" t="str">
        <f ca="1"/>
        <v>SOC - Socle Formula Distance</v>
      </c>
      <c r="H983" t="str">
        <f ca="1"/>
        <v>Data enabling to identify the distance of formulas to socles</v>
      </c>
      <c r="I983" t="str">
        <f ca="1"/>
        <v>Socle ranking order [SOC]</v>
      </c>
      <c r="J983" t="str">
        <f ca="1"/>
        <v>Socle ranking order</v>
      </c>
      <c r="K983" t="str">
        <f ca="1"/>
        <v>SOC</v>
      </c>
      <c r="L983" t="str">
        <f ca="1"/>
        <v>Order of Socles proposed for a formula according to distance value starting with smallest (first, second, thirst)</v>
      </c>
      <c r="M983">
        <f ca="1"/>
        <v>0</v>
      </c>
      <c r="N983" t="str">
        <f ca="1"/>
        <v>Validated</v>
      </c>
      <c r="W983" s="4">
        <v>0</v>
      </c>
      <c r="X983" s="4">
        <v>0</v>
      </c>
      <c r="Y983" s="4">
        <v>0</v>
      </c>
      <c r="Z983" s="4">
        <v>0</v>
      </c>
      <c r="AA983">
        <v>0</v>
      </c>
    </row>
    <row r="984" spans="1:27" hidden="1" x14ac:dyDescent="0.35">
      <c r="A984" t="str">
        <f t="shared" ca="1" si="24"/>
        <v>SocleSOC - Socle Right-to-Market ConclusionSocle Right-to-Market Color</v>
      </c>
      <c r="B984" t="str">
        <f ca="1"/>
        <v>3VF</v>
      </c>
      <c r="C984" t="str">
        <f ca="1"/>
        <v>MT8-X5G-PK6-3VF</v>
      </c>
      <c r="D984" t="str">
        <f ca="1"/>
        <v>Research &amp; Innovation</v>
      </c>
      <c r="E984" t="str">
        <f ca="1"/>
        <v>Formula</v>
      </c>
      <c r="F984" t="str">
        <f ca="1"/>
        <v>Socle</v>
      </c>
      <c r="G984" t="str">
        <f ca="1"/>
        <v>SOC - Socle Right-to-Market Conclusion</v>
      </c>
      <c r="H984" t="str">
        <f ca="1"/>
        <v>Aggregation of Right-to-Market Conclusions at Socle Level</v>
      </c>
      <c r="I984" t="str">
        <f ca="1"/>
        <v>Socle Right-to-Market Color [SOC]</v>
      </c>
      <c r="J984" t="str">
        <f ca="1"/>
        <v>Socle Right-to-Market Color</v>
      </c>
      <c r="K984" t="str">
        <f ca="1"/>
        <v>SOC</v>
      </c>
      <c r="L984" t="str">
        <f ca="1"/>
        <v>Consolidated Right-to-market color indicator based on generic formulas</v>
      </c>
      <c r="M984">
        <f ca="1"/>
        <v>0</v>
      </c>
      <c r="N984" t="str">
        <f ca="1"/>
        <v>Validated</v>
      </c>
      <c r="W984" s="4">
        <v>0</v>
      </c>
      <c r="X984" s="4">
        <v>0</v>
      </c>
      <c r="Y984" s="4">
        <v>0</v>
      </c>
      <c r="Z984" s="4">
        <v>0</v>
      </c>
      <c r="AA984">
        <v>0</v>
      </c>
    </row>
    <row r="985" spans="1:27" hidden="1" x14ac:dyDescent="0.35">
      <c r="A985" t="str">
        <f t="shared" ca="1" si="24"/>
        <v>SocleSOC - Socle Right-to-Market ConclusionSocle Right-to-Market Comment</v>
      </c>
      <c r="B985" t="str">
        <f ca="1"/>
        <v>3VH</v>
      </c>
      <c r="C985" t="str">
        <f ca="1"/>
        <v>MT8-X5G-PK6-3VH</v>
      </c>
      <c r="D985" t="str">
        <f ca="1"/>
        <v>Research &amp; Innovation</v>
      </c>
      <c r="E985" t="str">
        <f ca="1"/>
        <v>Formula</v>
      </c>
      <c r="F985" t="str">
        <f ca="1"/>
        <v>Socle</v>
      </c>
      <c r="G985" t="str">
        <f ca="1"/>
        <v>SOC - Socle Right-to-Market Conclusion</v>
      </c>
      <c r="H985" t="str">
        <f ca="1"/>
        <v>Aggregation of Right-to-Market Conclusions at Socle Level</v>
      </c>
      <c r="I985" t="str">
        <f ca="1"/>
        <v>Socle Right-to-Market Comment [SOC]</v>
      </c>
      <c r="J985" t="str">
        <f ca="1"/>
        <v>Socle Right-to-Market Comment</v>
      </c>
      <c r="K985" t="str">
        <f ca="1"/>
        <v>SOC</v>
      </c>
      <c r="L985" t="str">
        <f ca="1"/>
        <v>Consolidated Right-to-market indicator comment based on generic formulas</v>
      </c>
      <c r="M985">
        <f ca="1"/>
        <v>0</v>
      </c>
      <c r="N985" t="str">
        <f ca="1"/>
        <v>Validated</v>
      </c>
      <c r="W985" s="4">
        <v>0</v>
      </c>
      <c r="X985" s="4">
        <v>0</v>
      </c>
      <c r="Y985" s="4">
        <v>0</v>
      </c>
      <c r="Z985" s="4">
        <v>0</v>
      </c>
      <c r="AA985">
        <v>0</v>
      </c>
    </row>
    <row r="986" spans="1:27" hidden="1" x14ac:dyDescent="0.35">
      <c r="A986" t="str">
        <f t="shared" ca="1" si="24"/>
        <v>SocleSOC - Socle SustainabilitySocle Score SPOT Baseline Value</v>
      </c>
      <c r="B986" t="str">
        <f ca="1"/>
        <v>62A</v>
      </c>
      <c r="C986" t="str">
        <f ca="1"/>
        <v>MT8-X5G-00F-62A</v>
      </c>
      <c r="D986" t="str">
        <f ca="1"/>
        <v>Research &amp; Innovation</v>
      </c>
      <c r="E986" t="str">
        <f ca="1"/>
        <v>Formula</v>
      </c>
      <c r="F986" t="str">
        <f ca="1"/>
        <v>Socle</v>
      </c>
      <c r="G986" t="str">
        <f ca="1"/>
        <v>SOC - Socle Sustainability</v>
      </c>
      <c r="H986" t="str">
        <f ca="1"/>
        <v>Data enabling to classify/categorize the family it belongs to : a type, a list of pre-defined values, a status, etc.</v>
      </c>
      <c r="I986" t="str">
        <f ca="1"/>
        <v>Socle Score SPOT Baseline Value [SOC]</v>
      </c>
      <c r="J986" t="str">
        <f ca="1"/>
        <v>Socle Score SPOT Baseline Value</v>
      </c>
      <c r="K986" t="str">
        <f ca="1"/>
        <v>SOC</v>
      </c>
      <c r="L986" t="str">
        <f ca="1"/>
        <v>Score SPOT Baseline Value given at Socle level</v>
      </c>
      <c r="M986">
        <f ca="1"/>
        <v>0</v>
      </c>
      <c r="N986" t="str">
        <f ca="1"/>
        <v>Validated</v>
      </c>
      <c r="W986" s="4">
        <v>0</v>
      </c>
      <c r="X986" s="4">
        <v>0</v>
      </c>
      <c r="Y986" s="4">
        <v>0</v>
      </c>
      <c r="Z986" s="4">
        <v>0</v>
      </c>
      <c r="AA986">
        <v>0</v>
      </c>
    </row>
    <row r="987" spans="1:27" hidden="1" x14ac:dyDescent="0.35">
      <c r="A987" t="str">
        <f t="shared" ca="1" si="24"/>
        <v>SocleSOC - Socle SustainabilitySocle Score SPOT Maximum Value</v>
      </c>
      <c r="B987" t="str">
        <f ca="1"/>
        <v>628</v>
      </c>
      <c r="C987" t="str">
        <f ca="1"/>
        <v>MT8-X5G-00F-628</v>
      </c>
      <c r="D987" t="str">
        <f ca="1"/>
        <v>Research &amp; Innovation</v>
      </c>
      <c r="E987" t="str">
        <f ca="1"/>
        <v>Formula</v>
      </c>
      <c r="F987" t="str">
        <f ca="1"/>
        <v>Socle</v>
      </c>
      <c r="G987" t="str">
        <f ca="1"/>
        <v>SOC - Socle Sustainability</v>
      </c>
      <c r="H987" t="str">
        <f ca="1"/>
        <v>Data enabling to classify/categorize the family it belongs to : a type, a list of pre-defined values, a status, etc.</v>
      </c>
      <c r="I987" t="str">
        <f ca="1"/>
        <v>Socle Score SPOT Maximum Value [SOC]</v>
      </c>
      <c r="J987" t="str">
        <f ca="1"/>
        <v>Socle Score SPOT Maximum Value</v>
      </c>
      <c r="K987" t="str">
        <f ca="1"/>
        <v>SOC</v>
      </c>
      <c r="L987" t="str">
        <f ca="1"/>
        <v>Highest Score SPOT value among the formulas in Socle given at Socle level</v>
      </c>
      <c r="M987">
        <f ca="1"/>
        <v>0</v>
      </c>
      <c r="N987" t="str">
        <f ca="1"/>
        <v>Validated</v>
      </c>
      <c r="W987" s="4">
        <v>0</v>
      </c>
      <c r="X987" s="4">
        <v>0</v>
      </c>
      <c r="Y987" s="4">
        <v>0</v>
      </c>
      <c r="Z987" s="4">
        <v>0</v>
      </c>
      <c r="AA987">
        <v>0</v>
      </c>
    </row>
    <row r="988" spans="1:27" hidden="1" x14ac:dyDescent="0.35">
      <c r="A988" t="str">
        <f t="shared" ca="1" si="24"/>
        <v>SocleSOC - Socle SustainabilitySocle Score SPOT Minimum Value</v>
      </c>
      <c r="B988" t="str">
        <f ca="1"/>
        <v>629</v>
      </c>
      <c r="C988" t="str">
        <f ca="1"/>
        <v>MT8-X5G-00F-629</v>
      </c>
      <c r="D988" t="str">
        <f ca="1"/>
        <v>Research &amp; Innovation</v>
      </c>
      <c r="E988" t="str">
        <f ca="1"/>
        <v>Formula</v>
      </c>
      <c r="F988" t="str">
        <f ca="1"/>
        <v>Socle</v>
      </c>
      <c r="G988" t="str">
        <f ca="1"/>
        <v>SOC - Socle Sustainability</v>
      </c>
      <c r="H988" t="str">
        <f ca="1"/>
        <v>Data enabling to classify/categorize the family it belongs to : a type, a list of pre-defined values, a status, etc.</v>
      </c>
      <c r="I988" t="str">
        <f ca="1"/>
        <v>Socle Score SPOT Minimum Value [SOC]</v>
      </c>
      <c r="J988" t="str">
        <f ca="1"/>
        <v>Socle Score SPOT Minimum Value</v>
      </c>
      <c r="K988" t="str">
        <f ca="1"/>
        <v>SOC</v>
      </c>
      <c r="L988" t="str">
        <f ca="1"/>
        <v>Lowest Score SPOT value among the formulas in Socle given at Socle level</v>
      </c>
      <c r="M988">
        <f ca="1"/>
        <v>0</v>
      </c>
      <c r="N988" t="str">
        <f ca="1"/>
        <v>Validated</v>
      </c>
      <c r="W988" s="4">
        <v>0</v>
      </c>
      <c r="X988" s="4">
        <v>0</v>
      </c>
      <c r="Y988" s="4">
        <v>0</v>
      </c>
      <c r="Z988" s="4">
        <v>0</v>
      </c>
      <c r="AA988">
        <v>0</v>
      </c>
    </row>
    <row r="989" spans="1:27" hidden="1" x14ac:dyDescent="0.35">
      <c r="A989" t="str">
        <f t="shared" ca="1" si="24"/>
        <v>SocleSOC - Socle SustainabilitySocle SPOT color indicator</v>
      </c>
      <c r="B989" t="str">
        <f ca="1"/>
        <v>624</v>
      </c>
      <c r="C989" t="str">
        <f ca="1"/>
        <v>MT8-X5G-00F-624</v>
      </c>
      <c r="D989" t="str">
        <f ca="1"/>
        <v>Research &amp; Innovation</v>
      </c>
      <c r="E989" t="str">
        <f ca="1"/>
        <v>Formula</v>
      </c>
      <c r="F989" t="str">
        <f ca="1"/>
        <v>Socle</v>
      </c>
      <c r="G989" t="str">
        <f ca="1"/>
        <v>SOC - Socle Sustainability</v>
      </c>
      <c r="H989" t="str">
        <f ca="1"/>
        <v>Data enabling to classify/categorize the family it belongs to : a type, a list of pre-defined values, a status, etc.</v>
      </c>
      <c r="I989" t="str">
        <f ca="1"/>
        <v>Socle SPOT color indicator [SOC]</v>
      </c>
      <c r="J989" t="str">
        <f ca="1"/>
        <v>Socle SPOT color indicator</v>
      </c>
      <c r="K989" t="str">
        <f ca="1"/>
        <v>SOC</v>
      </c>
      <c r="L989" t="str">
        <f ca="1"/>
        <v>SPOT Color indicator displayed at Socle level</v>
      </c>
      <c r="M989">
        <f ca="1"/>
        <v>0</v>
      </c>
      <c r="N989" t="str">
        <f ca="1"/>
        <v>Validated</v>
      </c>
      <c r="W989" s="4">
        <v>0</v>
      </c>
      <c r="X989" s="4">
        <v>0</v>
      </c>
      <c r="Y989" s="4">
        <v>0</v>
      </c>
      <c r="Z989" s="4">
        <v>0</v>
      </c>
      <c r="AA989">
        <v>0</v>
      </c>
    </row>
    <row r="990" spans="1:27" hidden="1" x14ac:dyDescent="0.35">
      <c r="A990" t="str">
        <f t="shared" ca="1" si="24"/>
        <v>SocleSOC - Socle SustainabilitySocle SPOT Naturality color indicator</v>
      </c>
      <c r="B990" t="str">
        <f ca="1"/>
        <v>62F</v>
      </c>
      <c r="C990" t="str">
        <f ca="1"/>
        <v>MT8-X5G-00F-62F</v>
      </c>
      <c r="D990" t="str">
        <f ca="1"/>
        <v>Research &amp; Innovation</v>
      </c>
      <c r="E990" t="str">
        <f ca="1"/>
        <v>Formula</v>
      </c>
      <c r="F990" t="str">
        <f ca="1"/>
        <v>Socle</v>
      </c>
      <c r="G990" t="str">
        <f ca="1"/>
        <v>SOC - Socle Sustainability</v>
      </c>
      <c r="H990" t="str">
        <f ca="1"/>
        <v>Data enabling to classify/categorize the family it belongs to : a type, a list of pre-defined values, a status, etc.</v>
      </c>
      <c r="I990" t="str">
        <f ca="1"/>
        <v>Socle SPOT Naturality color indicator [SOC]</v>
      </c>
      <c r="J990" t="str">
        <f ca="1"/>
        <v>Socle SPOT Naturality color indicator</v>
      </c>
      <c r="K990" t="str">
        <f ca="1"/>
        <v>SOC</v>
      </c>
      <c r="L990" t="str">
        <f ca="1"/>
        <v>SPOT Naturality Color indicator displayed at Socle level</v>
      </c>
      <c r="M990">
        <f ca="1"/>
        <v>0</v>
      </c>
      <c r="N990" t="str">
        <f ca="1"/>
        <v>Validated</v>
      </c>
      <c r="W990" s="4">
        <v>0</v>
      </c>
      <c r="X990" s="4">
        <v>0</v>
      </c>
      <c r="Y990" s="4">
        <v>0</v>
      </c>
      <c r="Z990" s="4">
        <v>0</v>
      </c>
      <c r="AA990">
        <v>0</v>
      </c>
    </row>
    <row r="991" spans="1:27" hidden="1" x14ac:dyDescent="0.35">
      <c r="A991" t="str">
        <f t="shared" ca="1" si="24"/>
        <v>SocleSOC - Socle LifecycleSocle status code</v>
      </c>
      <c r="B991" t="str">
        <f ca="1"/>
        <v>3YT</v>
      </c>
      <c r="C991" t="str">
        <f ca="1"/>
        <v>MT8-X5G-QSB-3YT</v>
      </c>
      <c r="D991" t="str">
        <f ca="1"/>
        <v>Research &amp; Innovation</v>
      </c>
      <c r="E991" t="str">
        <f ca="1"/>
        <v>Formula</v>
      </c>
      <c r="F991" t="str">
        <f ca="1"/>
        <v>Socle</v>
      </c>
      <c r="G991" t="str">
        <f ca="1"/>
        <v>SOC - Socle Lifecycle</v>
      </c>
      <c r="H991" t="str">
        <f ca="1"/>
        <v>Data linked to the lifecycle of the family it belongs to : creation date, status, validator name, etc.</v>
      </c>
      <c r="I991" t="str">
        <f ca="1"/>
        <v>Socle status code [SOC]</v>
      </c>
      <c r="J991" t="str">
        <f ca="1"/>
        <v>Socle status code</v>
      </c>
      <c r="K991" t="str">
        <f ca="1"/>
        <v>SOC</v>
      </c>
      <c r="L991" t="str">
        <f ca="1"/>
        <v>Technical Id - Eye classical make up removal Code</v>
      </c>
      <c r="M991">
        <f ca="1"/>
        <v>0</v>
      </c>
      <c r="N991" t="str">
        <f ca="1"/>
        <v>Validated</v>
      </c>
      <c r="W991" s="4">
        <v>0</v>
      </c>
      <c r="X991" s="4">
        <v>0</v>
      </c>
      <c r="Y991" s="4">
        <v>0</v>
      </c>
      <c r="Z991" s="4">
        <v>0</v>
      </c>
      <c r="AA991">
        <v>0</v>
      </c>
    </row>
    <row r="992" spans="1:27" hidden="1" x14ac:dyDescent="0.35">
      <c r="A992" t="str">
        <f t="shared" ca="1" si="24"/>
        <v>SocleSOC - Socle LifecycleSocle status name</v>
      </c>
      <c r="B992" t="str">
        <f ca="1"/>
        <v>XX6</v>
      </c>
      <c r="C992" t="str">
        <f ca="1"/>
        <v>MT8-X5G-QSB-XX6</v>
      </c>
      <c r="D992" t="str">
        <f ca="1"/>
        <v>Research &amp; Innovation</v>
      </c>
      <c r="E992" t="str">
        <f ca="1"/>
        <v>Formula</v>
      </c>
      <c r="F992" t="str">
        <f ca="1"/>
        <v>Socle</v>
      </c>
      <c r="G992" t="str">
        <f ca="1"/>
        <v>SOC - Socle Lifecycle</v>
      </c>
      <c r="H992" t="str">
        <f ca="1"/>
        <v>Data linked to the lifecycle of the family it belongs to : creation date, status, validator name, etc.</v>
      </c>
      <c r="I992" t="str">
        <f ca="1"/>
        <v>Socle status name [SOC]</v>
      </c>
      <c r="J992" t="str">
        <f ca="1"/>
        <v>Socle status name</v>
      </c>
      <c r="K992" t="str">
        <f ca="1"/>
        <v>SOC</v>
      </c>
      <c r="L992" t="str">
        <f ca="1"/>
        <v>Status given to a socle (Major, Minor, Underwaiver, Under Construction or Obsolete)</v>
      </c>
      <c r="M992">
        <f ca="1"/>
        <v>0</v>
      </c>
      <c r="N992" t="str">
        <f ca="1"/>
        <v>Validated</v>
      </c>
      <c r="W992" s="4">
        <v>0</v>
      </c>
      <c r="X992" s="4">
        <v>0</v>
      </c>
      <c r="Y992" s="4">
        <v>0</v>
      </c>
      <c r="Z992" s="4">
        <v>0</v>
      </c>
      <c r="AA992">
        <v>0</v>
      </c>
    </row>
    <row r="993" spans="1:27" hidden="1" x14ac:dyDescent="0.35">
      <c r="A993" t="str">
        <f t="shared" ca="1" si="24"/>
        <v>SocleSOC - Socle ClassificationSocle Sub-métier Code</v>
      </c>
      <c r="B993" t="str">
        <f ca="1"/>
        <v>3ZE</v>
      </c>
      <c r="C993" t="str">
        <f ca="1"/>
        <v>MT8-X5G-K45-3ZE</v>
      </c>
      <c r="D993" t="str">
        <f ca="1"/>
        <v>Research &amp; Innovation</v>
      </c>
      <c r="E993" t="str">
        <f ca="1"/>
        <v>Formula</v>
      </c>
      <c r="F993" t="str">
        <f ca="1"/>
        <v>Socle</v>
      </c>
      <c r="G993" t="str">
        <f ca="1"/>
        <v>SOC - Socle Classification</v>
      </c>
      <c r="H993" t="str">
        <f ca="1"/>
        <v>Data enabling to classify/categorize the family it belongs to : a type, a list of pre-defined values, a status, etc.</v>
      </c>
      <c r="I993" t="str">
        <f ca="1"/>
        <v>Socle Sub-métier Code [SOC]</v>
      </c>
      <c r="J993" t="str">
        <f ca="1"/>
        <v>Socle Sub-métier Code</v>
      </c>
      <c r="K993" t="str">
        <f ca="1"/>
        <v>SOC</v>
      </c>
      <c r="L993" t="str">
        <f ca="1"/>
        <v>Technical Id - Socle Sub-métier Code</v>
      </c>
      <c r="M993">
        <f ca="1"/>
        <v>0</v>
      </c>
      <c r="N993" t="str">
        <f ca="1"/>
        <v>Validated</v>
      </c>
      <c r="W993" s="4">
        <v>0</v>
      </c>
      <c r="X993" s="4">
        <v>0</v>
      </c>
      <c r="Y993" s="4">
        <v>0</v>
      </c>
      <c r="Z993" s="4">
        <v>0</v>
      </c>
      <c r="AA993">
        <v>0</v>
      </c>
    </row>
    <row r="994" spans="1:27" hidden="1" x14ac:dyDescent="0.35">
      <c r="A994" t="str">
        <f t="shared" ca="1" si="24"/>
        <v>SocleSOC - Socle Attribute DictionnarySocle Sub-metier for dictionary of attributes</v>
      </c>
      <c r="B994" t="str">
        <f ca="1"/>
        <v>7JV</v>
      </c>
      <c r="C994" t="str">
        <f ca="1"/>
        <v>MT8-X5G-RDN-7JV</v>
      </c>
      <c r="D994" t="str">
        <f ca="1"/>
        <v>Research &amp; Innovation</v>
      </c>
      <c r="E994" t="str">
        <f ca="1"/>
        <v>Formula</v>
      </c>
      <c r="F994" t="str">
        <f ca="1"/>
        <v>Socle</v>
      </c>
      <c r="G994" t="str">
        <f ca="1"/>
        <v>SOC - Socle Attribute Dictionnary</v>
      </c>
      <c r="H994" t="str">
        <f ca="1"/>
        <v>List of all socle attributes and their pages, blocs location and respective list of values</v>
      </c>
      <c r="I994" t="str">
        <f ca="1"/>
        <v>Socle Sub-metier for dictionary of attributes [SOC]</v>
      </c>
      <c r="J994" t="str">
        <f ca="1"/>
        <v>Socle Sub-metier for dictionary of attributes</v>
      </c>
      <c r="K994" t="str">
        <f ca="1"/>
        <v>SOC</v>
      </c>
      <c r="L994" t="str">
        <f ca="1"/>
        <v>Socle sub-metier for which attribute is activated</v>
      </c>
      <c r="M994">
        <f ca="1"/>
        <v>0</v>
      </c>
      <c r="N994" t="str">
        <f ca="1"/>
        <v>Validated</v>
      </c>
      <c r="W994" s="4">
        <v>0</v>
      </c>
      <c r="X994" s="4">
        <v>0</v>
      </c>
      <c r="Y994" s="4">
        <v>0</v>
      </c>
      <c r="Z994" s="4">
        <v>0</v>
      </c>
      <c r="AA994">
        <v>0</v>
      </c>
    </row>
    <row r="995" spans="1:27" hidden="1" x14ac:dyDescent="0.35">
      <c r="A995" t="str">
        <f t="shared" ca="1" si="24"/>
        <v xml:space="preserve">SocleSOC - Socle ClassificationSocle Sub-métier name </v>
      </c>
      <c r="B995" t="str">
        <f ca="1"/>
        <v>9A8</v>
      </c>
      <c r="C995" t="str">
        <f ca="1"/>
        <v>MT8-X5G-K45-9A8</v>
      </c>
      <c r="D995" t="str">
        <f ca="1"/>
        <v>Research &amp; Innovation</v>
      </c>
      <c r="E995" t="str">
        <f ca="1"/>
        <v>Formula</v>
      </c>
      <c r="F995" t="str">
        <f ca="1"/>
        <v>Socle</v>
      </c>
      <c r="G995" t="str">
        <f ca="1"/>
        <v>SOC - Socle Classification</v>
      </c>
      <c r="H995" t="str">
        <f ca="1"/>
        <v>Data enabling to classify/categorize the family it belongs to : a type, a list of pre-defined values, a status, etc.</v>
      </c>
      <c r="I995" t="str">
        <f ca="1"/>
        <v>Socle Sub-métier name  [SOC]</v>
      </c>
      <c r="J995" t="str">
        <f ca="1"/>
        <v xml:space="preserve">Socle Sub-métier name </v>
      </c>
      <c r="K995" t="str">
        <f ca="1"/>
        <v>SOC</v>
      </c>
      <c r="L995" t="str">
        <f ca="1"/>
        <v>Sub-Metier to whom belongs the socle</v>
      </c>
      <c r="M995">
        <f ca="1"/>
        <v>0</v>
      </c>
      <c r="N995" t="str">
        <f ca="1"/>
        <v>Validated</v>
      </c>
      <c r="W995" s="4">
        <v>0</v>
      </c>
      <c r="X995" s="4">
        <v>0</v>
      </c>
      <c r="Y995" s="4">
        <v>0</v>
      </c>
      <c r="Z995" s="4">
        <v>0</v>
      </c>
      <c r="AA995">
        <v>0</v>
      </c>
    </row>
    <row r="996" spans="1:27" hidden="1" x14ac:dyDescent="0.35">
      <c r="A996" t="str">
        <f t="shared" ca="1" si="24"/>
        <v xml:space="preserve">SocleSOC - Socle ClassificationSocle Sub-métier name </v>
      </c>
      <c r="B996" t="str">
        <f ca="1"/>
        <v>3Z6</v>
      </c>
      <c r="C996" t="str">
        <f ca="1"/>
        <v>MT8-EU9-HK8-3Z6</v>
      </c>
      <c r="D996" t="str">
        <f ca="1"/>
        <v>Research &amp; Innovation</v>
      </c>
      <c r="E996" t="str">
        <f ca="1"/>
        <v>Formula</v>
      </c>
      <c r="F996" t="str">
        <f ca="1"/>
        <v>Socle</v>
      </c>
      <c r="G996" t="str">
        <f ca="1"/>
        <v>SOC - Socle Classification</v>
      </c>
      <c r="H996" t="str">
        <f ca="1"/>
        <v>Data enabling to classify/categorize the family it belongs to : a type, a list of pre-defined values, a status, etc.</v>
      </c>
      <c r="I996" t="str">
        <f ca="1"/>
        <v>Socle Sub-métier name  [SOC]</v>
      </c>
      <c r="J996" t="str">
        <f ca="1"/>
        <v xml:space="preserve">Socle Sub-métier name </v>
      </c>
      <c r="K996" t="str">
        <f ca="1"/>
        <v>SOC</v>
      </c>
      <c r="L996" t="str">
        <f ca="1"/>
        <v>TBD</v>
      </c>
      <c r="M996">
        <f ca="1"/>
        <v>0</v>
      </c>
      <c r="N996" t="str">
        <f ca="1"/>
        <v>Obsolete</v>
      </c>
      <c r="W996" s="4">
        <v>0</v>
      </c>
      <c r="X996" s="4">
        <v>0</v>
      </c>
      <c r="Y996" s="4">
        <v>0</v>
      </c>
      <c r="Z996" s="4">
        <v>0</v>
      </c>
      <c r="AA996">
        <v>0</v>
      </c>
    </row>
    <row r="997" spans="1:27" hidden="1" x14ac:dyDescent="0.35">
      <c r="A997" t="str">
        <f t="shared" ca="1" si="24"/>
        <v>SocleSOC - Socle IdentificationSocle version</v>
      </c>
      <c r="B997" t="str">
        <f ca="1"/>
        <v>P0K</v>
      </c>
      <c r="C997" t="str">
        <f ca="1"/>
        <v>MT8-X5G-7VQ-P0K</v>
      </c>
      <c r="D997" t="str">
        <f ca="1"/>
        <v>Research &amp; Innovation</v>
      </c>
      <c r="E997" t="str">
        <f ca="1"/>
        <v>Formula</v>
      </c>
      <c r="F997" t="str">
        <f ca="1"/>
        <v>Socle</v>
      </c>
      <c r="G997" t="str">
        <f ca="1"/>
        <v>SOC - Socle Identification</v>
      </c>
      <c r="H997" t="str">
        <f ca="1"/>
        <v>Elements enabling to identify and characterize a Socle</v>
      </c>
      <c r="I997" t="str">
        <f ca="1"/>
        <v>Socle version [SOC]</v>
      </c>
      <c r="J997" t="str">
        <f ca="1"/>
        <v>Socle version</v>
      </c>
      <c r="K997" t="str">
        <f ca="1"/>
        <v>SOC</v>
      </c>
      <c r="L997" t="str">
        <f ca="1"/>
        <v>Version Id number VX.XX given to a socle</v>
      </c>
      <c r="M997">
        <f ca="1"/>
        <v>0</v>
      </c>
      <c r="N997" t="str">
        <f ca="1"/>
        <v>Validated</v>
      </c>
      <c r="W997" s="4">
        <v>0</v>
      </c>
      <c r="X997" s="4">
        <v>0</v>
      </c>
      <c r="Y997" s="4">
        <v>0</v>
      </c>
      <c r="Z997" s="4">
        <v>0</v>
      </c>
      <c r="AA997">
        <v>0</v>
      </c>
    </row>
    <row r="998" spans="1:27" hidden="1" x14ac:dyDescent="0.35">
      <c r="A998" t="str">
        <f t="shared" ca="1" si="24"/>
        <v>SocleSOC - Socle IdentificationSocle version end date</v>
      </c>
      <c r="B998" t="str">
        <f ca="1"/>
        <v>1WJ</v>
      </c>
      <c r="C998" t="str">
        <f ca="1"/>
        <v>MT8-X5G-7VQ-1WJ</v>
      </c>
      <c r="D998" t="str">
        <f ca="1"/>
        <v>Research &amp; Innovation</v>
      </c>
      <c r="E998" t="str">
        <f ca="1"/>
        <v>Formula</v>
      </c>
      <c r="F998" t="str">
        <f ca="1"/>
        <v>Socle</v>
      </c>
      <c r="G998" t="str">
        <f ca="1"/>
        <v>SOC - Socle Identification</v>
      </c>
      <c r="H998" t="str">
        <f ca="1"/>
        <v>Elements enabling to identify and characterize a Socle</v>
      </c>
      <c r="I998" t="str">
        <f ca="1"/>
        <v>Socle version end date [SOC]</v>
      </c>
      <c r="J998" t="str">
        <f ca="1"/>
        <v>Socle version end date</v>
      </c>
      <c r="K998" t="str">
        <f ca="1"/>
        <v>SOC</v>
      </c>
      <c r="L998" t="str">
        <f ca="1"/>
        <v>Ending Date of Socle version</v>
      </c>
      <c r="M998">
        <f ca="1"/>
        <v>0</v>
      </c>
      <c r="N998" t="str">
        <f ca="1"/>
        <v>Validated</v>
      </c>
      <c r="W998" s="4">
        <v>0</v>
      </c>
      <c r="X998" s="4">
        <v>0</v>
      </c>
      <c r="Y998" s="4">
        <v>0</v>
      </c>
      <c r="Z998" s="4">
        <v>0</v>
      </c>
      <c r="AA998">
        <v>0</v>
      </c>
    </row>
    <row r="999" spans="1:27" hidden="1" x14ac:dyDescent="0.35">
      <c r="A999" t="str">
        <f t="shared" ca="1" si="24"/>
        <v>SocleSOC - Socle Composition ArchitectureSocle version for Composition Architecture</v>
      </c>
      <c r="B999">
        <f ca="1"/>
        <v>403</v>
      </c>
      <c r="C999" t="str">
        <f ca="1"/>
        <v>MT8-X5G-ZUX-403</v>
      </c>
      <c r="D999" t="str">
        <f ca="1"/>
        <v>Research &amp; Innovation</v>
      </c>
      <c r="E999" t="str">
        <f ca="1"/>
        <v>Formula</v>
      </c>
      <c r="F999" t="str">
        <f ca="1"/>
        <v>Socle</v>
      </c>
      <c r="G999" t="str">
        <f ca="1"/>
        <v>SOC - Socle Composition Architecture</v>
      </c>
      <c r="H999" t="str">
        <f ca="1"/>
        <v>Composition of the Socle in terms of raw materials with minimum and maximum concentration levels</v>
      </c>
      <c r="I999" t="str">
        <f ca="1"/>
        <v>Socle version for Composition Architecture [SOC]</v>
      </c>
      <c r="J999" t="str">
        <f ca="1"/>
        <v>Socle version for Composition Architecture</v>
      </c>
      <c r="K999" t="str">
        <f ca="1"/>
        <v>SOC</v>
      </c>
      <c r="L999" t="str">
        <f ca="1"/>
        <v>Technical Id - Socle version for Composition Architecture</v>
      </c>
      <c r="M999">
        <f ca="1"/>
        <v>0</v>
      </c>
      <c r="N999" t="str">
        <f ca="1"/>
        <v>Validated</v>
      </c>
      <c r="W999" s="4">
        <v>0</v>
      </c>
      <c r="X999" s="4">
        <v>0</v>
      </c>
      <c r="Y999" s="4">
        <v>0</v>
      </c>
      <c r="Z999" s="4">
        <v>0</v>
      </c>
      <c r="AA999">
        <v>0</v>
      </c>
    </row>
    <row r="1000" spans="1:27" hidden="1" x14ac:dyDescent="0.35">
      <c r="A1000" t="str">
        <f t="shared" ca="1" si="24"/>
        <v>SocleSOC - Socle Composition Packaging RoutineSocle version for Composition Packaging Routine</v>
      </c>
      <c r="B1000" t="str">
        <f ca="1"/>
        <v>40H</v>
      </c>
      <c r="C1000" t="str">
        <f ca="1"/>
        <v>MT8-X5G-3BX-40H</v>
      </c>
      <c r="D1000" t="str">
        <f ca="1"/>
        <v>Research &amp; Innovation</v>
      </c>
      <c r="E1000" t="str">
        <f ca="1"/>
        <v>Formula</v>
      </c>
      <c r="F1000" t="str">
        <f ca="1"/>
        <v>Socle</v>
      </c>
      <c r="G1000" t="str">
        <f ca="1"/>
        <v>SOC - Socle Composition Packaging Routine</v>
      </c>
      <c r="H1000" t="str">
        <f ca="1"/>
        <v>Information on the packaging characteristics of the Socle</v>
      </c>
      <c r="I1000" t="str">
        <f ca="1"/>
        <v>Socle version for Composition Packaging Routine [SOC]</v>
      </c>
      <c r="J1000" t="str">
        <f ca="1"/>
        <v>Socle version for Composition Packaging Routine</v>
      </c>
      <c r="K1000" t="str">
        <f ca="1"/>
        <v>SOC</v>
      </c>
      <c r="L1000" t="str">
        <f ca="1"/>
        <v>Technical Id - Socle version for Composition Packaging Routine</v>
      </c>
      <c r="M1000">
        <f ca="1"/>
        <v>0</v>
      </c>
      <c r="N1000" t="str">
        <f ca="1"/>
        <v>Validated</v>
      </c>
      <c r="W1000" s="4">
        <v>0</v>
      </c>
      <c r="X1000" s="4">
        <v>0</v>
      </c>
      <c r="Y1000" s="4">
        <v>0</v>
      </c>
      <c r="Z1000" s="4">
        <v>0</v>
      </c>
      <c r="AA1000">
        <v>0</v>
      </c>
    </row>
    <row r="1001" spans="1:27" hidden="1" x14ac:dyDescent="0.35">
      <c r="A1001" t="str">
        <f t="shared" ca="1" si="24"/>
        <v>SocleSOC - Socle Composition TreeSocle version for Composition Tree</v>
      </c>
      <c r="B1001" t="str">
        <f ca="1"/>
        <v>3ZX</v>
      </c>
      <c r="C1001" t="str">
        <f ca="1"/>
        <v>MT8-X5G-DWP-3ZX</v>
      </c>
      <c r="D1001" t="str">
        <f ca="1"/>
        <v>Research &amp; Innovation</v>
      </c>
      <c r="E1001" t="str">
        <f ca="1"/>
        <v>Formula</v>
      </c>
      <c r="F1001" t="str">
        <f ca="1"/>
        <v>Socle</v>
      </c>
      <c r="G1001" t="str">
        <f ca="1"/>
        <v>SOC - Socle Composition Tree</v>
      </c>
      <c r="H1001" t="str">
        <f ca="1"/>
        <v>Json version of socle composition tree with list of raw materials and their minimum and maximum concentration levels</v>
      </c>
      <c r="I1001" t="str">
        <f ca="1"/>
        <v>Socle version for Composition Tree [SOC]</v>
      </c>
      <c r="J1001" t="str">
        <f ca="1"/>
        <v>Socle version for Composition Tree</v>
      </c>
      <c r="K1001" t="str">
        <f ca="1"/>
        <v>SOC</v>
      </c>
      <c r="L1001" t="str">
        <f ca="1"/>
        <v>Technical Id - Socle version for Composition Tree</v>
      </c>
      <c r="M1001">
        <f ca="1"/>
        <v>0</v>
      </c>
      <c r="N1001" t="str">
        <f ca="1"/>
        <v>Validated</v>
      </c>
      <c r="W1001" s="4">
        <v>0</v>
      </c>
      <c r="X1001" s="4">
        <v>0</v>
      </c>
      <c r="Y1001" s="4">
        <v>0</v>
      </c>
      <c r="Z1001" s="4">
        <v>0</v>
      </c>
      <c r="AA1001">
        <v>0</v>
      </c>
    </row>
    <row r="1002" spans="1:27" hidden="1" x14ac:dyDescent="0.35">
      <c r="A1002" t="str">
        <f t="shared" ca="1" si="24"/>
        <v>SocleSOC - Socle Process Pilot Demi-GrandSocle version for Process Pilot Demi-Grand</v>
      </c>
      <c r="B1002" t="str">
        <f ca="1"/>
        <v>41J</v>
      </c>
      <c r="C1002" t="str">
        <f ca="1"/>
        <v>MT8-X5G-ADX-41J</v>
      </c>
      <c r="D1002" t="str">
        <f ca="1"/>
        <v>Research &amp; Innovation</v>
      </c>
      <c r="E1002" t="str">
        <f ca="1"/>
        <v>Formula</v>
      </c>
      <c r="F1002" t="str">
        <f ca="1"/>
        <v>Socle</v>
      </c>
      <c r="G1002" t="str">
        <f ca="1"/>
        <v>SOC - Socle Process Pilot Demi-Grand</v>
      </c>
      <c r="H1002" t="str">
        <f ca="1"/>
        <v>Information given by DG (Demi Grand - Adv Research) or the pilot (DGO) on the socle upscaling</v>
      </c>
      <c r="I1002" t="str">
        <f ca="1"/>
        <v>Socle version for Process Pilot Demi-Grand [SOC]</v>
      </c>
      <c r="J1002" t="str">
        <f ca="1"/>
        <v>Socle version for Process Pilot Demi-Grand</v>
      </c>
      <c r="K1002" t="str">
        <f ca="1"/>
        <v>SOC</v>
      </c>
      <c r="L1002" t="str">
        <f ca="1"/>
        <v>Technical Id - Socle version for Process Pilot Demi-Grand</v>
      </c>
      <c r="M1002">
        <f ca="1"/>
        <v>0</v>
      </c>
      <c r="N1002" t="str">
        <f ca="1"/>
        <v>Validated</v>
      </c>
      <c r="W1002" s="4">
        <v>0</v>
      </c>
      <c r="X1002" s="4">
        <v>0</v>
      </c>
      <c r="Y1002" s="4">
        <v>0</v>
      </c>
      <c r="Z1002" s="4">
        <v>0</v>
      </c>
      <c r="AA1002">
        <v>0</v>
      </c>
    </row>
    <row r="1003" spans="1:27" hidden="1" x14ac:dyDescent="0.35">
      <c r="A1003" t="str">
        <f t="shared" ca="1" si="24"/>
        <v>SocleSOC - Socle ClassificationSocle version for Socle Classification</v>
      </c>
      <c r="B1003" t="str">
        <f ca="1"/>
        <v>3Z8</v>
      </c>
      <c r="C1003" t="str">
        <f ca="1"/>
        <v>MT8-X5G-K45-3Z8</v>
      </c>
      <c r="D1003" t="str">
        <f ca="1"/>
        <v>Research &amp; Innovation</v>
      </c>
      <c r="E1003" t="str">
        <f ca="1"/>
        <v>Formula</v>
      </c>
      <c r="F1003" t="str">
        <f ca="1"/>
        <v>Socle</v>
      </c>
      <c r="G1003" t="str">
        <f ca="1"/>
        <v>SOC - Socle Classification</v>
      </c>
      <c r="H1003" t="str">
        <f ca="1"/>
        <v>Data enabling to classify/categorize the family it belongs to : a type, a list of pre-defined values, a status, etc.</v>
      </c>
      <c r="I1003" t="str">
        <f ca="1"/>
        <v>Socle version for Socle Classification [SOC]</v>
      </c>
      <c r="J1003" t="str">
        <f ca="1"/>
        <v>Socle version for Socle Classification</v>
      </c>
      <c r="K1003" t="str">
        <f ca="1"/>
        <v>SOC</v>
      </c>
      <c r="L1003" t="str">
        <f ca="1"/>
        <v>Technical Id - Socle version for Socle Classification</v>
      </c>
      <c r="M1003">
        <f ca="1"/>
        <v>0</v>
      </c>
      <c r="N1003" t="str">
        <f ca="1"/>
        <v>Validated</v>
      </c>
      <c r="W1003" s="4">
        <v>0</v>
      </c>
      <c r="X1003" s="4">
        <v>0</v>
      </c>
      <c r="Y1003" s="4">
        <v>0</v>
      </c>
      <c r="Z1003" s="4">
        <v>0</v>
      </c>
      <c r="AA1003">
        <v>0</v>
      </c>
    </row>
    <row r="1004" spans="1:27" hidden="1" x14ac:dyDescent="0.35">
      <c r="A1004" t="str">
        <f t="shared" ca="1" si="24"/>
        <v>SocleSOC - Socle CompatibilitySocle version for Socle Compatibility</v>
      </c>
      <c r="B1004">
        <f ca="1"/>
        <v>418</v>
      </c>
      <c r="C1004" t="str">
        <f ca="1"/>
        <v>MT8-X5G-W4W-418</v>
      </c>
      <c r="D1004" t="str">
        <f ca="1"/>
        <v>Research &amp; Innovation</v>
      </c>
      <c r="E1004" t="str">
        <f ca="1"/>
        <v>Formula</v>
      </c>
      <c r="F1004" t="str">
        <f ca="1"/>
        <v>Socle</v>
      </c>
      <c r="G1004" t="str">
        <f ca="1"/>
        <v>SOC - Socle Compatibility</v>
      </c>
      <c r="H1004" t="str">
        <f ca="1"/>
        <v>Socle compatibility with packaging</v>
      </c>
      <c r="I1004" t="str">
        <f ca="1"/>
        <v>Socle version for Socle Compatibility [SOC]</v>
      </c>
      <c r="J1004" t="str">
        <f ca="1"/>
        <v>Socle version for Socle Compatibility</v>
      </c>
      <c r="K1004" t="str">
        <f ca="1"/>
        <v>SOC</v>
      </c>
      <c r="L1004" t="str">
        <f ca="1"/>
        <v>Technical Id -  Socle version for Socle Compatibility</v>
      </c>
      <c r="M1004">
        <f ca="1"/>
        <v>0</v>
      </c>
      <c r="N1004" t="str">
        <f ca="1"/>
        <v>Validated</v>
      </c>
      <c r="W1004" s="4">
        <v>0</v>
      </c>
      <c r="X1004" s="4">
        <v>0</v>
      </c>
      <c r="Y1004" s="4">
        <v>0</v>
      </c>
      <c r="Z1004" s="4">
        <v>0</v>
      </c>
      <c r="AA1004">
        <v>0</v>
      </c>
    </row>
    <row r="1005" spans="1:27" hidden="1" x14ac:dyDescent="0.35">
      <c r="A1005" t="str">
        <f t="shared" ca="1" si="24"/>
        <v>SocleSOC - Socle Formula DistanceSocle version for Socle Formula Distance</v>
      </c>
      <c r="B1005">
        <f ca="1"/>
        <v>439</v>
      </c>
      <c r="C1005" t="str">
        <f ca="1"/>
        <v>MT8-X5G-DE2-439</v>
      </c>
      <c r="D1005" t="str">
        <f ca="1"/>
        <v>Research &amp; Innovation</v>
      </c>
      <c r="E1005" t="str">
        <f ca="1"/>
        <v>Formula</v>
      </c>
      <c r="F1005" t="str">
        <f ca="1"/>
        <v>Socle</v>
      </c>
      <c r="G1005" t="str">
        <f ca="1"/>
        <v>SOC - Socle Formula Distance</v>
      </c>
      <c r="H1005" t="str">
        <f ca="1"/>
        <v>Data enabling to identify the distance of formulas to socles</v>
      </c>
      <c r="I1005" t="str">
        <f ca="1"/>
        <v>Socle version for Socle Formula Distance [SOC]</v>
      </c>
      <c r="J1005" t="str">
        <f ca="1"/>
        <v>Socle version for Socle Formula Distance</v>
      </c>
      <c r="K1005" t="str">
        <f ca="1"/>
        <v>SOC</v>
      </c>
      <c r="L1005" t="str">
        <f ca="1"/>
        <v>Technical Id - Socle version for Socle Formula Distance</v>
      </c>
      <c r="M1005">
        <f ca="1"/>
        <v>0</v>
      </c>
      <c r="N1005" t="str">
        <f ca="1"/>
        <v>Validated</v>
      </c>
      <c r="W1005" s="4">
        <v>0</v>
      </c>
      <c r="X1005" s="4">
        <v>0</v>
      </c>
      <c r="Y1005" s="4">
        <v>0</v>
      </c>
      <c r="Z1005" s="4">
        <v>0</v>
      </c>
      <c r="AA1005">
        <v>0</v>
      </c>
    </row>
    <row r="1006" spans="1:27" hidden="1" x14ac:dyDescent="0.35">
      <c r="A1006" t="str">
        <f t="shared" ca="1" si="24"/>
        <v>SocleSOC - Socle Formula FiliationSocle version for Socle Formula Filiation</v>
      </c>
      <c r="B1006" t="str">
        <f ca="1"/>
        <v>3ZR</v>
      </c>
      <c r="C1006" t="str">
        <f ca="1"/>
        <v>MT8-X5G-Z4J-3ZR</v>
      </c>
      <c r="D1006" t="str">
        <f ca="1"/>
        <v>Research &amp; Innovation</v>
      </c>
      <c r="E1006" t="str">
        <f ca="1"/>
        <v>Formula</v>
      </c>
      <c r="F1006" t="str">
        <f ca="1"/>
        <v>Socle</v>
      </c>
      <c r="G1006" t="str">
        <f ca="1"/>
        <v>SOC - Socle Formula Filiation</v>
      </c>
      <c r="H1006" t="str">
        <f ca="1"/>
        <v xml:space="preserve">Data creating a link between formula and a socle </v>
      </c>
      <c r="I1006" t="str">
        <f ca="1"/>
        <v>Socle version for Socle Formula Filiation [SOC]</v>
      </c>
      <c r="J1006" t="str">
        <f ca="1"/>
        <v>Socle version for Socle Formula Filiation</v>
      </c>
      <c r="K1006" t="str">
        <f ca="1"/>
        <v>SOC</v>
      </c>
      <c r="L1006" t="str">
        <f ca="1"/>
        <v>Technical Id - Socle version for Socle Formula Filiation</v>
      </c>
      <c r="M1006">
        <f ca="1"/>
        <v>0</v>
      </c>
      <c r="N1006" t="str">
        <f ca="1"/>
        <v>Validated</v>
      </c>
      <c r="W1006" s="4">
        <v>0</v>
      </c>
      <c r="X1006" s="4">
        <v>0</v>
      </c>
      <c r="Y1006" s="4">
        <v>0</v>
      </c>
      <c r="Z1006" s="4">
        <v>0</v>
      </c>
      <c r="AA1006">
        <v>0</v>
      </c>
    </row>
    <row r="1007" spans="1:27" hidden="1" x14ac:dyDescent="0.35">
      <c r="A1007" t="str">
        <f t="shared" ca="1" si="24"/>
        <v>SocleSOC - Socle ID cardSocle version for Socle ID Card</v>
      </c>
      <c r="B1007" t="str">
        <f ca="1"/>
        <v>41D</v>
      </c>
      <c r="C1007" t="str">
        <f ca="1"/>
        <v>MT8-X5G-JZF-41D</v>
      </c>
      <c r="D1007" t="str">
        <f ca="1"/>
        <v>Research &amp; Innovation</v>
      </c>
      <c r="E1007" t="str">
        <f ca="1"/>
        <v>Formula</v>
      </c>
      <c r="F1007" t="str">
        <f ca="1"/>
        <v>Socle</v>
      </c>
      <c r="G1007" t="str">
        <f ca="1"/>
        <v>SOC - Socle ID card</v>
      </c>
      <c r="H1007" t="str">
        <f ca="1"/>
        <v>Scientific data and technical knowledge shared and digitalized by formulation experts to assess the readiness and robustness of a future socle</v>
      </c>
      <c r="I1007" t="str">
        <f ca="1"/>
        <v>Socle version for Socle ID Card [SOC]</v>
      </c>
      <c r="J1007" t="str">
        <f ca="1"/>
        <v>Socle version for Socle ID Card</v>
      </c>
      <c r="K1007" t="str">
        <f ca="1"/>
        <v>SOC</v>
      </c>
      <c r="L1007" t="str">
        <f ca="1"/>
        <v>Technical Id - Socle version for Socle ID Card</v>
      </c>
      <c r="M1007">
        <f ca="1"/>
        <v>0</v>
      </c>
      <c r="N1007" t="str">
        <f ca="1"/>
        <v>Validated</v>
      </c>
      <c r="W1007" s="4">
        <v>0</v>
      </c>
      <c r="X1007" s="4">
        <v>0</v>
      </c>
      <c r="Y1007" s="4">
        <v>0</v>
      </c>
      <c r="Z1007" s="4">
        <v>0</v>
      </c>
      <c r="AA1007">
        <v>0</v>
      </c>
    </row>
    <row r="1008" spans="1:27" hidden="1" x14ac:dyDescent="0.35">
      <c r="A1008" t="str">
        <f t="shared" ca="1" si="24"/>
        <v>SocleSOC - Socle LifecycleSocle version for Socle Lifecycle</v>
      </c>
      <c r="B1008" t="str">
        <f ca="1"/>
        <v>3YW</v>
      </c>
      <c r="C1008" t="str">
        <f ca="1"/>
        <v>MT8-X5G-QSB-3YW</v>
      </c>
      <c r="D1008" t="str">
        <f ca="1"/>
        <v>Research &amp; Innovation</v>
      </c>
      <c r="E1008" t="str">
        <f ca="1"/>
        <v>Formula</v>
      </c>
      <c r="F1008" t="str">
        <f ca="1"/>
        <v>Socle</v>
      </c>
      <c r="G1008" t="str">
        <f ca="1"/>
        <v>SOC - Socle Lifecycle</v>
      </c>
      <c r="H1008" t="str">
        <f ca="1"/>
        <v>Data linked to the lifecycle of the family it belongs to : creation date, status, validator name, etc.</v>
      </c>
      <c r="I1008" t="str">
        <f ca="1"/>
        <v>Socle version for Socle Lifecycle [SOC]</v>
      </c>
      <c r="J1008" t="str">
        <f ca="1"/>
        <v>Socle version for Socle Lifecycle</v>
      </c>
      <c r="K1008" t="str">
        <f ca="1"/>
        <v>SOC</v>
      </c>
      <c r="L1008" t="str">
        <f ca="1"/>
        <v>Technical Id - Socle version for Socle Lifecycle</v>
      </c>
      <c r="M1008">
        <f ca="1"/>
        <v>0</v>
      </c>
      <c r="N1008" t="str">
        <f ca="1"/>
        <v>Validated</v>
      </c>
      <c r="W1008" s="4">
        <v>0</v>
      </c>
      <c r="X1008" s="4">
        <v>0</v>
      </c>
      <c r="Y1008" s="4">
        <v>0</v>
      </c>
      <c r="Z1008" s="4">
        <v>0</v>
      </c>
      <c r="AA1008">
        <v>0</v>
      </c>
    </row>
    <row r="1009" spans="1:27" hidden="1" x14ac:dyDescent="0.35">
      <c r="A1009" t="str">
        <f t="shared" ca="1" si="24"/>
        <v>SocleSOC - Socle PerformanceSocle version for Socle Performance</v>
      </c>
      <c r="B1009" t="str">
        <f ca="1"/>
        <v>3VU</v>
      </c>
      <c r="C1009" t="str">
        <f ca="1"/>
        <v>MT8-X5G-M10-3VU</v>
      </c>
      <c r="D1009" t="str">
        <f ca="1"/>
        <v>Research &amp; Innovation</v>
      </c>
      <c r="E1009" t="str">
        <f ca="1"/>
        <v>Formula</v>
      </c>
      <c r="F1009" t="str">
        <f ca="1"/>
        <v>Socle</v>
      </c>
      <c r="G1009" t="str">
        <f ca="1"/>
        <v>SOC - Socle Performance</v>
      </c>
      <c r="H1009" t="str">
        <f ca="1"/>
        <v>Elements enabling to identify and characterize a Socle</v>
      </c>
      <c r="I1009" t="str">
        <f ca="1"/>
        <v>Socle version for Socle Performance [SOC]</v>
      </c>
      <c r="J1009" t="str">
        <f ca="1"/>
        <v>Socle version for Socle Performance</v>
      </c>
      <c r="K1009" t="str">
        <f ca="1"/>
        <v>SOC</v>
      </c>
      <c r="L1009" t="str">
        <f ca="1"/>
        <v>Technical Id - Socle version for Socle Performance</v>
      </c>
      <c r="M1009">
        <f ca="1"/>
        <v>0</v>
      </c>
      <c r="N1009" t="str">
        <f ca="1"/>
        <v>Validated</v>
      </c>
      <c r="W1009" s="4">
        <v>0</v>
      </c>
      <c r="X1009" s="4">
        <v>0</v>
      </c>
      <c r="Y1009" s="4">
        <v>0</v>
      </c>
      <c r="Z1009" s="4">
        <v>0</v>
      </c>
      <c r="AA1009">
        <v>0</v>
      </c>
    </row>
    <row r="1010" spans="1:27" hidden="1" x14ac:dyDescent="0.35">
      <c r="A1010" t="str">
        <f t="shared" ca="1" si="24"/>
        <v>SocleSOC - Socle Formula Raw Material FiliationSocle Version for Socle Raw Material Filiation</v>
      </c>
      <c r="B1010" t="str">
        <f ca="1"/>
        <v>3VL</v>
      </c>
      <c r="C1010" t="str">
        <f ca="1"/>
        <v>MT8-X5G-IPL-3VL</v>
      </c>
      <c r="D1010" t="str">
        <f ca="1"/>
        <v>Research &amp; Innovation</v>
      </c>
      <c r="E1010" t="str">
        <f ca="1"/>
        <v>Formula</v>
      </c>
      <c r="F1010" t="str">
        <f ca="1"/>
        <v>Socle</v>
      </c>
      <c r="G1010" t="str">
        <f ca="1"/>
        <v>SOC - Socle Formula Raw Material Filiation</v>
      </c>
      <c r="H1010" t="str">
        <f ca="1"/>
        <v xml:space="preserve">Data creating a link between RM and a formula in a socle </v>
      </c>
      <c r="I1010" t="str">
        <f ca="1"/>
        <v>Socle Version for Socle Raw Material Filiation [SOC]</v>
      </c>
      <c r="J1010" t="str">
        <f ca="1"/>
        <v>Socle Version for Socle Raw Material Filiation</v>
      </c>
      <c r="K1010" t="str">
        <f ca="1"/>
        <v>SOC</v>
      </c>
      <c r="L1010" t="str">
        <f ca="1"/>
        <v>Technical Id - Socle Version for Socle Raw Material Filiation</v>
      </c>
      <c r="M1010">
        <f ca="1"/>
        <v>0</v>
      </c>
      <c r="N1010" t="str">
        <f ca="1"/>
        <v>Validated</v>
      </c>
      <c r="W1010" s="4">
        <v>0</v>
      </c>
      <c r="X1010" s="4">
        <v>0</v>
      </c>
      <c r="Y1010" s="4">
        <v>0</v>
      </c>
      <c r="Z1010" s="4">
        <v>0</v>
      </c>
      <c r="AA1010">
        <v>0</v>
      </c>
    </row>
    <row r="1011" spans="1:27" hidden="1" x14ac:dyDescent="0.35">
      <c r="A1011" t="str">
        <f t="shared" ca="1" si="24"/>
        <v>SocleSOC - Socle Right-to-Market ConclusionSocle version for Socle Right-to-Market Conclusion</v>
      </c>
      <c r="B1011" t="str">
        <f ca="1"/>
        <v>3V9</v>
      </c>
      <c r="C1011" t="str">
        <f ca="1"/>
        <v>MT8-X5G-PK6-3V9</v>
      </c>
      <c r="D1011" t="str">
        <f ca="1"/>
        <v>Research &amp; Innovation</v>
      </c>
      <c r="E1011" t="str">
        <f ca="1"/>
        <v>Formula</v>
      </c>
      <c r="F1011" t="str">
        <f ca="1"/>
        <v>Socle</v>
      </c>
      <c r="G1011" t="str">
        <f ca="1"/>
        <v>SOC - Socle Right-to-Market Conclusion</v>
      </c>
      <c r="H1011" t="str">
        <f ca="1"/>
        <v>Aggregation of Right-to-Market Conclusions at Socle Level</v>
      </c>
      <c r="I1011" t="str">
        <f ca="1"/>
        <v>Socle version for Socle Right-to-Market Conclusion [SOC]</v>
      </c>
      <c r="J1011" t="str">
        <f ca="1"/>
        <v>Socle version for Socle Right-to-Market Conclusion</v>
      </c>
      <c r="K1011" t="str">
        <f ca="1"/>
        <v>SOC</v>
      </c>
      <c r="L1011" t="str">
        <f ca="1"/>
        <v>Technical Id - Socle version for Socle Right-to-Market Conclusion</v>
      </c>
      <c r="M1011">
        <f ca="1"/>
        <v>0</v>
      </c>
      <c r="N1011" t="str">
        <f ca="1"/>
        <v>Validated</v>
      </c>
      <c r="W1011" s="4">
        <v>0</v>
      </c>
      <c r="X1011" s="4">
        <v>0</v>
      </c>
      <c r="Y1011" s="4">
        <v>0</v>
      </c>
      <c r="Z1011" s="4">
        <v>0</v>
      </c>
      <c r="AA1011">
        <v>0</v>
      </c>
    </row>
    <row r="1012" spans="1:27" hidden="1" x14ac:dyDescent="0.35">
      <c r="A1012" t="str">
        <f t="shared" ca="1" si="24"/>
        <v>SocleSOC - Socle Safety featuresSocle version for Socle Safety Features</v>
      </c>
      <c r="B1012" t="str">
        <f ca="1"/>
        <v>41T</v>
      </c>
      <c r="C1012" t="str">
        <f ca="1"/>
        <v>MT8-X5G-ENC-41T</v>
      </c>
      <c r="D1012" t="str">
        <f ca="1"/>
        <v>Research &amp; Innovation</v>
      </c>
      <c r="E1012" t="str">
        <f ca="1"/>
        <v>Formula</v>
      </c>
      <c r="F1012" t="str">
        <f ca="1"/>
        <v>Socle</v>
      </c>
      <c r="G1012" t="str">
        <f ca="1"/>
        <v>SOC - Socle Safety features</v>
      </c>
      <c r="H1012" t="str">
        <f ca="1"/>
        <v>Safety evaluation of the socle</v>
      </c>
      <c r="I1012" t="str">
        <f ca="1"/>
        <v>Socle version for Socle Safety Features [SOC]</v>
      </c>
      <c r="J1012" t="str">
        <f ca="1"/>
        <v>Socle version for Socle Safety Features</v>
      </c>
      <c r="K1012" t="str">
        <f ca="1"/>
        <v>SOC</v>
      </c>
      <c r="L1012" t="str">
        <f ca="1"/>
        <v>Technical Id - Socle version for Socle Safety Features</v>
      </c>
      <c r="M1012">
        <f ca="1"/>
        <v>0</v>
      </c>
      <c r="N1012" t="str">
        <f ca="1"/>
        <v>Validated</v>
      </c>
      <c r="W1012" s="4">
        <v>0</v>
      </c>
      <c r="X1012" s="4">
        <v>0</v>
      </c>
      <c r="Y1012" s="4">
        <v>0</v>
      </c>
      <c r="Z1012" s="4">
        <v>0</v>
      </c>
      <c r="AA1012">
        <v>0</v>
      </c>
    </row>
    <row r="1013" spans="1:27" hidden="1" x14ac:dyDescent="0.35">
      <c r="A1013" t="str">
        <f t="shared" ca="1" si="24"/>
        <v>SocleSOC - Socle SustainabilitySocle version for Socle Sustainability</v>
      </c>
      <c r="B1013" t="str">
        <f ca="1"/>
        <v>3ZK</v>
      </c>
      <c r="C1013" t="str">
        <f ca="1"/>
        <v>MT8-X5G-00F-3ZK</v>
      </c>
      <c r="D1013" t="str">
        <f ca="1"/>
        <v>Research &amp; Innovation</v>
      </c>
      <c r="E1013" t="str">
        <f ca="1"/>
        <v>Formula</v>
      </c>
      <c r="F1013" t="str">
        <f ca="1"/>
        <v>Socle</v>
      </c>
      <c r="G1013" t="str">
        <f ca="1"/>
        <v>SOC - Socle Sustainability</v>
      </c>
      <c r="H1013" t="str">
        <f ca="1"/>
        <v>Data enabling to classify/categorize the family it belongs to : a type, a list of pre-defined values, a status, etc.</v>
      </c>
      <c r="I1013" t="str">
        <f ca="1"/>
        <v>Socle version for Socle Sustainability [SOC]</v>
      </c>
      <c r="J1013" t="str">
        <f ca="1"/>
        <v>Socle version for Socle Sustainability</v>
      </c>
      <c r="K1013" t="str">
        <f ca="1"/>
        <v>SOC</v>
      </c>
      <c r="L1013" t="str">
        <f ca="1"/>
        <v>Technical Id - Socle version for Socle Sustainability</v>
      </c>
      <c r="M1013">
        <f ca="1"/>
        <v>0</v>
      </c>
      <c r="N1013" t="str">
        <f ca="1"/>
        <v>Validated</v>
      </c>
      <c r="W1013" s="4">
        <v>0</v>
      </c>
      <c r="X1013" s="4">
        <v>0</v>
      </c>
      <c r="Y1013" s="4">
        <v>0</v>
      </c>
      <c r="Z1013" s="4">
        <v>0</v>
      </c>
      <c r="AA1013">
        <v>0</v>
      </c>
    </row>
    <row r="1014" spans="1:27" hidden="1" x14ac:dyDescent="0.35">
      <c r="A1014" t="str">
        <f t="shared" ca="1" si="24"/>
        <v>SocleSOC - Socle Technical featuresSocle version for Socle Technical features</v>
      </c>
      <c r="B1014">
        <f ca="1"/>
        <v>427</v>
      </c>
      <c r="C1014" t="str">
        <f ca="1"/>
        <v>MT8-X5G-NKJ-427</v>
      </c>
      <c r="D1014" t="str">
        <f ca="1"/>
        <v>Research &amp; Innovation</v>
      </c>
      <c r="E1014" t="str">
        <f ca="1"/>
        <v>Formula</v>
      </c>
      <c r="F1014" t="str">
        <f ca="1"/>
        <v>Socle</v>
      </c>
      <c r="G1014" t="str">
        <f ca="1"/>
        <v>SOC - Socle Technical features</v>
      </c>
      <c r="H1014" t="str">
        <f ca="1"/>
        <v>Elements enabling to identify and characterize a Socle</v>
      </c>
      <c r="I1014" t="str">
        <f ca="1"/>
        <v>Socle version for Socle Technical features [SOC]</v>
      </c>
      <c r="J1014" t="str">
        <f ca="1"/>
        <v>Socle version for Socle Technical features</v>
      </c>
      <c r="K1014" t="str">
        <f ca="1"/>
        <v>SOC</v>
      </c>
      <c r="L1014" t="str">
        <f ca="1"/>
        <v>Technical Id - Socle version for Socle Technical features</v>
      </c>
      <c r="M1014">
        <f ca="1"/>
        <v>0</v>
      </c>
      <c r="N1014" t="str">
        <f ca="1"/>
        <v>Validated</v>
      </c>
      <c r="W1014" s="4">
        <v>0</v>
      </c>
      <c r="X1014" s="4">
        <v>0</v>
      </c>
      <c r="Y1014" s="4">
        <v>0</v>
      </c>
      <c r="Z1014" s="4">
        <v>0</v>
      </c>
      <c r="AA1014">
        <v>0</v>
      </c>
    </row>
    <row r="1015" spans="1:27" hidden="1" x14ac:dyDescent="0.35">
      <c r="A1015" t="str">
        <f t="shared" ca="1" si="24"/>
        <v>SocleSOC - Socle Technology FiliationSocle version for Socle Technology Filiation</v>
      </c>
      <c r="B1015" t="str">
        <f ca="1"/>
        <v>43G</v>
      </c>
      <c r="C1015" t="str">
        <f ca="1"/>
        <v>MT8-X5G-W4M-43G</v>
      </c>
      <c r="D1015" t="str">
        <f ca="1"/>
        <v>Research &amp; Innovation</v>
      </c>
      <c r="E1015" t="str">
        <f ca="1"/>
        <v>Formula</v>
      </c>
      <c r="F1015" t="str">
        <f ca="1"/>
        <v>Socle</v>
      </c>
      <c r="G1015" t="str">
        <f ca="1"/>
        <v>SOC - Socle Technology Filiation</v>
      </c>
      <c r="H1015" t="str">
        <f ca="1"/>
        <v>Data to link a technology and a socle</v>
      </c>
      <c r="I1015" t="str">
        <f ca="1"/>
        <v>Socle version for Socle Technology Filiation [SOC]</v>
      </c>
      <c r="J1015" t="str">
        <f ca="1"/>
        <v>Socle version for Socle Technology Filiation</v>
      </c>
      <c r="K1015" t="str">
        <f ca="1"/>
        <v>SOC</v>
      </c>
      <c r="L1015" t="str">
        <f ca="1"/>
        <v>Technical Id - Socle version for Socle Technology Filiation</v>
      </c>
      <c r="M1015">
        <f ca="1"/>
        <v>0</v>
      </c>
      <c r="N1015" t="str">
        <f ca="1"/>
        <v>Validated</v>
      </c>
      <c r="W1015" s="4">
        <v>0</v>
      </c>
      <c r="X1015" s="4">
        <v>0</v>
      </c>
      <c r="Y1015" s="4">
        <v>0</v>
      </c>
      <c r="Z1015" s="4">
        <v>0</v>
      </c>
      <c r="AA1015">
        <v>0</v>
      </c>
    </row>
    <row r="1016" spans="1:27" hidden="1" x14ac:dyDescent="0.35">
      <c r="A1016" t="str">
        <f t="shared" ca="1" si="24"/>
        <v>SocleSOC - Socle IdentificationSocle version start date</v>
      </c>
      <c r="B1016" t="str">
        <f ca="1"/>
        <v>63L</v>
      </c>
      <c r="C1016" t="str">
        <f ca="1"/>
        <v>MT8-X5G-7VQ-63L</v>
      </c>
      <c r="D1016" t="str">
        <f ca="1"/>
        <v>Research &amp; Innovation</v>
      </c>
      <c r="E1016" t="str">
        <f ca="1"/>
        <v>Formula</v>
      </c>
      <c r="F1016" t="str">
        <f ca="1"/>
        <v>Socle</v>
      </c>
      <c r="G1016" t="str">
        <f ca="1"/>
        <v>SOC - Socle Identification</v>
      </c>
      <c r="H1016" t="str">
        <f ca="1"/>
        <v>Elements enabling to identify and characterize a Socle</v>
      </c>
      <c r="I1016" t="str">
        <f ca="1"/>
        <v>Socle version start date [SOC]</v>
      </c>
      <c r="J1016" t="str">
        <f ca="1"/>
        <v>Socle version start date</v>
      </c>
      <c r="K1016" t="str">
        <f ca="1"/>
        <v>SOC</v>
      </c>
      <c r="L1016" t="str">
        <f ca="1"/>
        <v>Starting Date of Socle version</v>
      </c>
      <c r="M1016">
        <f ca="1"/>
        <v>0</v>
      </c>
      <c r="N1016" t="str">
        <f ca="1"/>
        <v>Validated</v>
      </c>
      <c r="W1016" s="4">
        <v>0</v>
      </c>
      <c r="X1016" s="4">
        <v>0</v>
      </c>
      <c r="Y1016" s="4">
        <v>0</v>
      </c>
      <c r="Z1016" s="4">
        <v>0</v>
      </c>
      <c r="AA1016">
        <v>0</v>
      </c>
    </row>
    <row r="1017" spans="1:27" hidden="1" x14ac:dyDescent="0.35">
      <c r="A1017" t="str">
        <f t="shared" ca="1" si="24"/>
        <v>SocleSOC - Socle PortfolioSocles Active Count</v>
      </c>
      <c r="B1017" t="str">
        <f ca="1"/>
        <v>E6Q</v>
      </c>
      <c r="C1017" t="str">
        <f ca="1"/>
        <v>MT8-X5G-AY8-E6Q</v>
      </c>
      <c r="D1017" t="str">
        <f ca="1"/>
        <v>Research &amp; Innovation</v>
      </c>
      <c r="E1017" t="str">
        <f ca="1"/>
        <v>Formula</v>
      </c>
      <c r="F1017" t="str">
        <f ca="1"/>
        <v>Socle</v>
      </c>
      <c r="G1017" t="str">
        <f ca="1"/>
        <v>SOC - Socle Portfolio</v>
      </c>
      <c r="H1017" t="str">
        <f ca="1"/>
        <v>Elements enabling to identify and characterize a Socle</v>
      </c>
      <c r="I1017" t="str">
        <f ca="1"/>
        <v>Socles Active Count [SOC]</v>
      </c>
      <c r="J1017" t="str">
        <f ca="1"/>
        <v>Socles Active Count</v>
      </c>
      <c r="K1017" t="str">
        <f ca="1"/>
        <v>SOC</v>
      </c>
      <c r="L1017" t="str">
        <f ca="1"/>
        <v>Number of published socles with the status major and minor</v>
      </c>
      <c r="M1017">
        <f ca="1"/>
        <v>0</v>
      </c>
      <c r="N1017" t="str">
        <f ca="1"/>
        <v>Validated</v>
      </c>
      <c r="W1017" s="4">
        <v>0</v>
      </c>
      <c r="X1017" s="4">
        <v>0</v>
      </c>
      <c r="Y1017" s="4">
        <v>0</v>
      </c>
      <c r="Z1017" s="4">
        <v>0</v>
      </c>
      <c r="AA1017">
        <v>0</v>
      </c>
    </row>
    <row r="1018" spans="1:27" hidden="1" x14ac:dyDescent="0.35">
      <c r="A1018" t="str">
        <f t="shared" ca="1" si="24"/>
        <v>SocleSOC - Socle PortfolioSocles Count</v>
      </c>
      <c r="B1018" t="str">
        <f ca="1"/>
        <v>YC4</v>
      </c>
      <c r="C1018" t="str">
        <f ca="1"/>
        <v>MT8-X5G-AY8-YC4</v>
      </c>
      <c r="D1018" t="str">
        <f ca="1"/>
        <v>Research &amp; Innovation</v>
      </c>
      <c r="E1018" t="str">
        <f ca="1"/>
        <v>Formula</v>
      </c>
      <c r="F1018" t="str">
        <f ca="1"/>
        <v>Socle</v>
      </c>
      <c r="G1018" t="str">
        <f ca="1"/>
        <v>SOC - Socle Portfolio</v>
      </c>
      <c r="H1018" t="str">
        <f ca="1"/>
        <v>Elements enabling to identify and characterize a Socle</v>
      </c>
      <c r="I1018" t="str">
        <f ca="1"/>
        <v>Socles Count [SOC]</v>
      </c>
      <c r="J1018" t="str">
        <f ca="1"/>
        <v>Socles Count</v>
      </c>
      <c r="K1018" t="str">
        <f ca="1"/>
        <v>SOC</v>
      </c>
      <c r="L1018" t="str">
        <f ca="1"/>
        <v>Number of socles</v>
      </c>
      <c r="M1018">
        <f ca="1"/>
        <v>0</v>
      </c>
      <c r="N1018" t="str">
        <f ca="1"/>
        <v>Obsolete</v>
      </c>
      <c r="W1018" s="4">
        <v>0</v>
      </c>
      <c r="X1018" s="4">
        <v>0</v>
      </c>
      <c r="Y1018" s="4">
        <v>0</v>
      </c>
      <c r="Z1018" s="4">
        <v>0</v>
      </c>
      <c r="AA1018">
        <v>0</v>
      </c>
    </row>
    <row r="1019" spans="1:27" hidden="1" x14ac:dyDescent="0.35">
      <c r="A1019" t="str">
        <f t="shared" ca="1" si="24"/>
        <v>SocleSOC - Socle PortfolioSocles Obsolete Count</v>
      </c>
      <c r="B1019" t="str">
        <f ca="1"/>
        <v>13P</v>
      </c>
      <c r="C1019" t="str">
        <f ca="1"/>
        <v>MT8-X5G-AY8-13P</v>
      </c>
      <c r="D1019" t="str">
        <f ca="1"/>
        <v>Research &amp; Innovation</v>
      </c>
      <c r="E1019" t="str">
        <f ca="1"/>
        <v>Formula</v>
      </c>
      <c r="F1019" t="str">
        <f ca="1"/>
        <v>Socle</v>
      </c>
      <c r="G1019" t="str">
        <f ca="1"/>
        <v>SOC - Socle Portfolio</v>
      </c>
      <c r="H1019" t="str">
        <f ca="1"/>
        <v>Elements enabling to identify and characterize a Socle</v>
      </c>
      <c r="I1019" t="str">
        <f ca="1"/>
        <v>Socles Obsolete Count [SOC]</v>
      </c>
      <c r="J1019" t="str">
        <f ca="1"/>
        <v>Socles Obsolete Count</v>
      </c>
      <c r="K1019" t="str">
        <f ca="1"/>
        <v>SOC</v>
      </c>
      <c r="L1019" t="str">
        <f ca="1"/>
        <v>Number of published socles with the status obsolete</v>
      </c>
      <c r="M1019">
        <f ca="1"/>
        <v>0</v>
      </c>
      <c r="N1019" t="str">
        <f ca="1"/>
        <v>Validated</v>
      </c>
      <c r="W1019" s="4">
        <v>0</v>
      </c>
      <c r="X1019" s="4">
        <v>0</v>
      </c>
      <c r="Y1019" s="4">
        <v>0</v>
      </c>
      <c r="Z1019" s="4">
        <v>0</v>
      </c>
      <c r="AA1019">
        <v>0</v>
      </c>
    </row>
    <row r="1020" spans="1:27" hidden="1" x14ac:dyDescent="0.35">
      <c r="A1020" t="str">
        <f t="shared" ca="1" si="24"/>
        <v>SocleSOC - Socle PortfolioSocles Total Count</v>
      </c>
      <c r="B1020" t="str">
        <f ca="1"/>
        <v>HQU</v>
      </c>
      <c r="C1020" t="str">
        <f ca="1"/>
        <v>MT8-X5G-AY8-HQU</v>
      </c>
      <c r="D1020" t="str">
        <f ca="1"/>
        <v>Research &amp; Innovation</v>
      </c>
      <c r="E1020" t="str">
        <f ca="1"/>
        <v>Formula</v>
      </c>
      <c r="F1020" t="str">
        <f ca="1"/>
        <v>Socle</v>
      </c>
      <c r="G1020" t="str">
        <f ca="1"/>
        <v>SOC - Socle Portfolio</v>
      </c>
      <c r="H1020" t="str">
        <f ca="1"/>
        <v>Elements enabling to identify and characterize a Socle</v>
      </c>
      <c r="I1020" t="str">
        <f ca="1"/>
        <v>Socles Total Count [SOC]</v>
      </c>
      <c r="J1020" t="str">
        <f ca="1"/>
        <v>Socles Total Count</v>
      </c>
      <c r="K1020" t="str">
        <f ca="1"/>
        <v>SOC</v>
      </c>
      <c r="L1020" t="str">
        <f ca="1"/>
        <v>Number of published socles</v>
      </c>
      <c r="M1020">
        <f ca="1"/>
        <v>0</v>
      </c>
      <c r="N1020" t="str">
        <f ca="1"/>
        <v>Validated</v>
      </c>
      <c r="W1020" s="4">
        <v>0</v>
      </c>
      <c r="X1020" s="4">
        <v>0</v>
      </c>
      <c r="Y1020" s="4">
        <v>0</v>
      </c>
      <c r="Z1020" s="4">
        <v>0</v>
      </c>
      <c r="AA1020">
        <v>0</v>
      </c>
    </row>
    <row r="1021" spans="1:27" hidden="1" x14ac:dyDescent="0.35">
      <c r="A1021" t="str">
        <f t="shared" ca="1" si="24"/>
        <v>SocleSOC - Socle PortfolioSocles Under Construction Count</v>
      </c>
      <c r="B1021" t="str">
        <f ca="1"/>
        <v>HUQ</v>
      </c>
      <c r="C1021" t="str">
        <f ca="1"/>
        <v>MT8-X5G-AY8-HUQ</v>
      </c>
      <c r="D1021" t="str">
        <f ca="1"/>
        <v>Research &amp; Innovation</v>
      </c>
      <c r="E1021" t="str">
        <f ca="1"/>
        <v>Formula</v>
      </c>
      <c r="F1021" t="str">
        <f ca="1"/>
        <v>Socle</v>
      </c>
      <c r="G1021" t="str">
        <f ca="1"/>
        <v>SOC - Socle Portfolio</v>
      </c>
      <c r="H1021" t="str">
        <f ca="1"/>
        <v>Elements enabling to identify and characterize a Socle</v>
      </c>
      <c r="I1021" t="str">
        <f ca="1"/>
        <v>Socles Under Construction Count [SOC]</v>
      </c>
      <c r="J1021" t="str">
        <f ca="1"/>
        <v>Socles Under Construction Count</v>
      </c>
      <c r="K1021" t="str">
        <f ca="1"/>
        <v>SOC</v>
      </c>
      <c r="L1021" t="str">
        <f ca="1"/>
        <v>Number of published socles with the status under construction</v>
      </c>
      <c r="M1021">
        <f ca="1"/>
        <v>0</v>
      </c>
      <c r="N1021" t="str">
        <f ca="1"/>
        <v>Validated</v>
      </c>
      <c r="W1021" s="4">
        <v>0</v>
      </c>
      <c r="X1021" s="4">
        <v>0</v>
      </c>
      <c r="Y1021" s="4">
        <v>0</v>
      </c>
      <c r="Z1021" s="4">
        <v>0</v>
      </c>
      <c r="AA1021">
        <v>0</v>
      </c>
    </row>
    <row r="1022" spans="1:27" hidden="1" x14ac:dyDescent="0.35">
      <c r="A1022" t="str">
        <f t="shared" ca="1" si="24"/>
        <v>SocleSOC - Socle PortfolioSocles Under Waiver Count</v>
      </c>
      <c r="B1022" t="str">
        <f ca="1"/>
        <v>LQ1</v>
      </c>
      <c r="C1022" t="str">
        <f ca="1"/>
        <v>MT8-X5G-AY8-LQ1</v>
      </c>
      <c r="D1022" t="str">
        <f ca="1"/>
        <v>Research &amp; Innovation</v>
      </c>
      <c r="E1022" t="str">
        <f ca="1"/>
        <v>Formula</v>
      </c>
      <c r="F1022" t="str">
        <f ca="1"/>
        <v>Socle</v>
      </c>
      <c r="G1022" t="str">
        <f ca="1"/>
        <v>SOC - Socle Portfolio</v>
      </c>
      <c r="H1022" t="str">
        <f ca="1"/>
        <v>Elements enabling to identify and characterize a Socle</v>
      </c>
      <c r="I1022" t="str">
        <f ca="1"/>
        <v>Socles Under Waiver Count [SOC]</v>
      </c>
      <c r="J1022" t="str">
        <f ca="1"/>
        <v>Socles Under Waiver Count</v>
      </c>
      <c r="K1022" t="str">
        <f ca="1"/>
        <v>SOC</v>
      </c>
      <c r="L1022" t="str">
        <f ca="1"/>
        <v>Number of published socles with the status under waiver</v>
      </c>
      <c r="M1022">
        <f ca="1"/>
        <v>0</v>
      </c>
      <c r="N1022" t="str">
        <f ca="1"/>
        <v>Validated</v>
      </c>
      <c r="W1022" s="4">
        <v>0</v>
      </c>
      <c r="X1022" s="4">
        <v>0</v>
      </c>
      <c r="Y1022" s="4">
        <v>0</v>
      </c>
      <c r="Z1022" s="4">
        <v>0</v>
      </c>
      <c r="AA1022">
        <v>0</v>
      </c>
    </row>
    <row r="1023" spans="1:27" hidden="1" x14ac:dyDescent="0.35">
      <c r="A1023" t="str">
        <f t="shared" ca="1" si="24"/>
        <v>SocleSOC - Socle PerformanceSoft Skin Code</v>
      </c>
      <c r="B1023" t="str">
        <f ca="1"/>
        <v>3YL</v>
      </c>
      <c r="C1023" t="str">
        <f ca="1"/>
        <v>MT8-X5G-M10-3YL</v>
      </c>
      <c r="D1023" t="str">
        <f ca="1"/>
        <v>Research &amp; Innovation</v>
      </c>
      <c r="E1023" t="str">
        <f ca="1"/>
        <v>Formula</v>
      </c>
      <c r="F1023" t="str">
        <f ca="1"/>
        <v>Socle</v>
      </c>
      <c r="G1023" t="str">
        <f ca="1"/>
        <v>SOC - Socle Performance</v>
      </c>
      <c r="H1023" t="str">
        <f ca="1"/>
        <v>Elements enabling to identify and characterize a Socle</v>
      </c>
      <c r="I1023" t="str">
        <f ca="1"/>
        <v>Soft Skin Code [SOC]</v>
      </c>
      <c r="J1023" t="str">
        <f ca="1"/>
        <v>Soft Skin Code</v>
      </c>
      <c r="K1023" t="str">
        <f ca="1"/>
        <v>SOC</v>
      </c>
      <c r="L1023" t="str">
        <f ca="1"/>
        <v>Technical Id - Soft Skin Code</v>
      </c>
      <c r="M1023">
        <f ca="1"/>
        <v>0</v>
      </c>
      <c r="N1023" t="str">
        <f ca="1"/>
        <v>Validated</v>
      </c>
      <c r="W1023" s="4">
        <v>0</v>
      </c>
      <c r="X1023" s="4">
        <v>0</v>
      </c>
      <c r="Y1023" s="4">
        <v>0</v>
      </c>
      <c r="Z1023" s="4">
        <v>0</v>
      </c>
      <c r="AA1023">
        <v>0</v>
      </c>
    </row>
    <row r="1024" spans="1:27" hidden="1" x14ac:dyDescent="0.35">
      <c r="A1024" t="str">
        <f t="shared" ca="1" si="24"/>
        <v>SocleSOC - Socle PerformanceSoft Skin Name</v>
      </c>
      <c r="B1024" t="str">
        <f ca="1"/>
        <v>1VF</v>
      </c>
      <c r="C1024" t="str">
        <f ca="1"/>
        <v>MT8-X5G-M10-1VF</v>
      </c>
      <c r="D1024" t="str">
        <f ca="1"/>
        <v>Research &amp; Innovation</v>
      </c>
      <c r="E1024" t="str">
        <f ca="1"/>
        <v>Formula</v>
      </c>
      <c r="F1024" t="str">
        <f ca="1"/>
        <v>Socle</v>
      </c>
      <c r="G1024" t="str">
        <f ca="1"/>
        <v>SOC - Socle Performance</v>
      </c>
      <c r="H1024" t="str">
        <f ca="1"/>
        <v>Elements enabling to identify and characterize a Socle</v>
      </c>
      <c r="I1024" t="str">
        <f ca="1"/>
        <v>Soft Skin Name [SOC]</v>
      </c>
      <c r="J1024" t="str">
        <f ca="1"/>
        <v>Soft Skin Name</v>
      </c>
      <c r="K1024" t="str">
        <f ca="1"/>
        <v>SOC</v>
      </c>
      <c r="L1024" t="str">
        <f ca="1"/>
        <v>Sensorial performance describing the softness effect on the skin by the formula (e.g. 1/5 Low,  3/5 Medium).</v>
      </c>
      <c r="M1024">
        <f ca="1"/>
        <v>0</v>
      </c>
      <c r="N1024" t="str">
        <f ca="1"/>
        <v>Validated</v>
      </c>
      <c r="W1024" s="4">
        <v>0</v>
      </c>
      <c r="X1024" s="4">
        <v>0</v>
      </c>
      <c r="Y1024" s="4">
        <v>0</v>
      </c>
      <c r="Z1024" s="4">
        <v>0</v>
      </c>
      <c r="AA1024">
        <v>0</v>
      </c>
    </row>
    <row r="1025" spans="1:35" hidden="1" x14ac:dyDescent="0.35">
      <c r="A1025" t="str">
        <f t="shared" ca="1" si="24"/>
        <v>SocleSOC - Socle PerformanceSoft Touch on Tips</v>
      </c>
      <c r="B1025" t="str">
        <f ca="1"/>
        <v>MM0</v>
      </c>
      <c r="C1025" t="str">
        <f ca="1"/>
        <v>MT8-X5G-M10-MM0</v>
      </c>
      <c r="D1025" t="str">
        <f ca="1"/>
        <v>Research &amp; Innovation</v>
      </c>
      <c r="E1025" t="str">
        <f ca="1"/>
        <v>Formula</v>
      </c>
      <c r="F1025" t="str">
        <f ca="1"/>
        <v>Socle</v>
      </c>
      <c r="G1025" t="str">
        <f ca="1"/>
        <v>SOC - Socle Performance</v>
      </c>
      <c r="H1025" t="str">
        <f ca="1"/>
        <v>Elements enabling to identify and characterize a Socle</v>
      </c>
      <c r="I1025" t="str">
        <f ca="1"/>
        <v>Soft Touch on Tips [SOC]</v>
      </c>
      <c r="J1025" t="str">
        <f ca="1"/>
        <v>Soft Touch on Tips</v>
      </c>
      <c r="K1025" t="str">
        <f ca="1"/>
        <v>SOC</v>
      </c>
      <c r="L1025" t="str">
        <f ca="1"/>
        <v>Sensorial performance describing the soft touch on hair tips</v>
      </c>
      <c r="M1025">
        <f ca="1"/>
        <v>0</v>
      </c>
      <c r="N1025" t="str">
        <f ca="1"/>
        <v>Validated</v>
      </c>
      <c r="W1025" s="4">
        <v>0</v>
      </c>
      <c r="X1025" s="4">
        <v>0</v>
      </c>
      <c r="Y1025" s="4">
        <v>0</v>
      </c>
      <c r="Z1025" s="4">
        <v>0</v>
      </c>
      <c r="AA1025">
        <v>0</v>
      </c>
    </row>
    <row r="1026" spans="1:35" x14ac:dyDescent="0.35">
      <c r="A1026" t="str">
        <f t="shared" ca="1" si="24"/>
        <v>MD Formula General InformationFIL - Full Ingredient Labelling - Line CharacteristicsSort Modifiable</v>
      </c>
      <c r="B1026" t="str">
        <f ca="1"/>
        <v>HJZ</v>
      </c>
      <c r="C1026" t="str">
        <f ca="1"/>
        <v>MT8-JNY-8KU-HJZ</v>
      </c>
      <c r="D1026" t="str">
        <f ca="1"/>
        <v>Research &amp; Innovation</v>
      </c>
      <c r="E1026" t="str">
        <f ca="1"/>
        <v>Formula</v>
      </c>
      <c r="F1026" t="str">
        <f ca="1"/>
        <v>MD Formula General Information</v>
      </c>
      <c r="G1026" t="str">
        <f ca="1"/>
        <v>FIL - Full Ingredient Labelling - Line Characteristics</v>
      </c>
      <c r="H1026" t="str">
        <f ca="1"/>
        <v>Line characteristics of the Full Ingredient Labelling which informs the consumer of the ingredients that make up the product</v>
      </c>
      <c r="I1026" t="str">
        <f ca="1"/>
        <v>Sort Modifiable [FIL]</v>
      </c>
      <c r="J1026" t="str">
        <f ca="1"/>
        <v>Sort Modifiable</v>
      </c>
      <c r="K1026" t="str">
        <f ca="1"/>
        <v>FIL</v>
      </c>
      <c r="L1026" t="str">
        <f ca="1"/>
        <v>Ability to modify the sorting order of ingredients within Full Ingredient Labelling (FIL) system</v>
      </c>
      <c r="M1026">
        <f ca="1"/>
        <v>0</v>
      </c>
      <c r="N1026" t="str">
        <f ca="1"/>
        <v>On going</v>
      </c>
      <c r="O1026">
        <f>Feuil1!$B$1</f>
        <v>20230823</v>
      </c>
      <c r="P1026" t="str">
        <f ca="1">VLOOKUP(F1026,Feuil1!$A$13:$D$33,2,FALSE)</f>
        <v>Validated</v>
      </c>
      <c r="Q1026" t="str">
        <f ca="1">VLOOKUP(F1026,Feuil1!$A$13:$D$33,3,FALSE)</f>
        <v>Mourad B</v>
      </c>
      <c r="R1026" t="str">
        <f ca="1">VLOOKUP(F1026,Feuil1!$A$13:$D$33,4,FALSE)</f>
        <v>Arnaud H</v>
      </c>
      <c r="W1026" t="str">
        <f ca="1">_xlfn.XLOOKUP(A1026,SDDS!A:A,SDDS!G:G,FALSE)</f>
        <v>fil_full_ingredient_labelling_line_characteristics</v>
      </c>
      <c r="X1026">
        <f ca="1">_xlfn.XLOOKUP(A1026,SDDS!A:A,SDDS!H:H,FALSE)</f>
        <v>0</v>
      </c>
      <c r="Y1026">
        <f ca="1">_xlfn.XLOOKUP(A1026,SDDS!A:A,SDDS!I:I,FALSE)</f>
        <v>0</v>
      </c>
      <c r="Z1026">
        <f ca="1">_xlfn.XLOOKUP(A1026,SDDS!A:A,SDDS!J:J,FALSE)</f>
        <v>0</v>
      </c>
      <c r="AA1026">
        <f ca="1">_xlfn.XLOOKUP(A1026,SDDS!A:A,SDDS!K:K,FALSE)</f>
        <v>0</v>
      </c>
      <c r="AD1026" t="str">
        <f ca="1">_xlfn.XLOOKUP(A1026,'Extract Diagnostic'!A:A,'Extract Diagnostic'!L:L,"0")</f>
        <v>LICENSE TO OPERATE</v>
      </c>
      <c r="AE1026" t="str">
        <f ca="1">_xlfn.XLOOKUP(A1026,'Extract Diagnostic'!A:A,'Extract Diagnostic'!M:M,"0")</f>
        <v>LICENSE TO OPERATE</v>
      </c>
      <c r="AF1026" t="str">
        <f ca="1">_xlfn.XLOOKUP(A1026,'Extract Diagnostic'!A:A,'Extract Diagnostic'!N:N,"0")</f>
        <v>LICENSE TO OPERATE</v>
      </c>
      <c r="AG1026" t="str">
        <f ca="1">_xlfn.XLOOKUP(A1026,'Extract Diagnostic'!A:A,'Extract Diagnostic'!X:X,"0")</f>
        <v>HIGH</v>
      </c>
      <c r="AH1026" t="str">
        <f ca="1">_xlfn.XLOOKUP(A1026,'Extract Diagnostic'!A:A,'Extract Diagnostic'!Y:Y,"0")</f>
        <v>HIGH</v>
      </c>
      <c r="AI1026" t="str">
        <f ca="1">_xlfn.XLOOKUP(A1026,'Extract Diagnostic'!A:A,'Extract Diagnostic'!Z:Z,"0")</f>
        <v>HIGH</v>
      </c>
    </row>
    <row r="1027" spans="1:35" x14ac:dyDescent="0.35">
      <c r="A1027" t="str">
        <f t="shared" ref="A1027:A1029" ca="1" si="25">F1027&amp;G1027&amp;J1027</f>
        <v>MD Formula General InformationFGI - Formula Packaging CharacteristicsSpecial applicator/packaging required</v>
      </c>
      <c r="B1027" t="str">
        <f ca="1"/>
        <v>DFO</v>
      </c>
      <c r="C1027" t="str">
        <f ca="1"/>
        <v>MT8-JNY-M8K-DFO</v>
      </c>
      <c r="D1027" t="str">
        <f ca="1"/>
        <v>Research &amp; Innovation</v>
      </c>
      <c r="E1027" t="str">
        <f ca="1"/>
        <v>Formula</v>
      </c>
      <c r="F1027" t="str">
        <f ca="1"/>
        <v>MD Formula General Information</v>
      </c>
      <c r="G1027" t="str">
        <f ca="1"/>
        <v>FGI - Formula Packaging Characteristics</v>
      </c>
      <c r="H1027"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27" t="str">
        <f ca="1"/>
        <v>Special applicator/packaging required [FGI]</v>
      </c>
      <c r="J1027" t="str">
        <f ca="1"/>
        <v>Special applicator/packaging required</v>
      </c>
      <c r="K1027" t="str">
        <f ca="1"/>
        <v>FGI</v>
      </c>
      <c r="L1027" t="str">
        <f ca="1"/>
        <v>does this formula require a special applicator ?</v>
      </c>
      <c r="M1027">
        <f ca="1"/>
        <v>0</v>
      </c>
      <c r="N1027" t="str">
        <f ca="1"/>
        <v>On going</v>
      </c>
      <c r="O1027">
        <f>Feuil1!$B$1</f>
        <v>20230823</v>
      </c>
      <c r="P1027" t="str">
        <f ca="1">VLOOKUP(F1027,Feuil1!$A$13:$D$33,2,FALSE)</f>
        <v>Validated</v>
      </c>
      <c r="Q1027" t="str">
        <f ca="1">VLOOKUP(F1027,Feuil1!$A$13:$D$33,3,FALSE)</f>
        <v>Mourad B</v>
      </c>
      <c r="R1027" t="str">
        <f ca="1">VLOOKUP(F1027,Feuil1!$A$13:$D$33,4,FALSE)</f>
        <v>Arnaud H</v>
      </c>
      <c r="W1027" t="str">
        <f ca="1">_xlfn.XLOOKUP(A1027,SDDS!A:A,SDDS!G:G,FALSE)</f>
        <v>fgi_formula_packaging_characteristics</v>
      </c>
      <c r="X1027">
        <f ca="1">_xlfn.XLOOKUP(A1027,SDDS!A:A,SDDS!H:H,FALSE)</f>
        <v>0</v>
      </c>
      <c r="Y1027">
        <f ca="1">_xlfn.XLOOKUP(A1027,SDDS!A:A,SDDS!I:I,FALSE)</f>
        <v>0</v>
      </c>
      <c r="Z1027">
        <f ca="1">_xlfn.XLOOKUP(A1027,SDDS!A:A,SDDS!J:J,FALSE)</f>
        <v>0</v>
      </c>
      <c r="AA1027">
        <f ca="1">_xlfn.XLOOKUP(A1027,SDDS!A:A,SDDS!K:K,FALSE)</f>
        <v>0</v>
      </c>
      <c r="AD1027" t="str">
        <f ca="1">_xlfn.XLOOKUP(A1027,'Extract Diagnostic'!A:A,'Extract Diagnostic'!L:L,"0")</f>
        <v>LICENSE TO OPERATE</v>
      </c>
      <c r="AE1027" t="str">
        <f ca="1">_xlfn.XLOOKUP(A1027,'Extract Diagnostic'!A:A,'Extract Diagnostic'!M:M,"0")</f>
        <v>LICENSE TO OPERATE</v>
      </c>
      <c r="AF1027" t="str">
        <f ca="1">_xlfn.XLOOKUP(A1027,'Extract Diagnostic'!A:A,'Extract Diagnostic'!N:N,"0")</f>
        <v>LICENSE TO OPERATE</v>
      </c>
      <c r="AG1027" t="str">
        <f ca="1">_xlfn.XLOOKUP(A1027,'Extract Diagnostic'!A:A,'Extract Diagnostic'!X:X,"0")</f>
        <v>HIGH</v>
      </c>
      <c r="AH1027" t="str">
        <f ca="1">_xlfn.XLOOKUP(A1027,'Extract Diagnostic'!A:A,'Extract Diagnostic'!Y:Y,"0")</f>
        <v>HIGH</v>
      </c>
      <c r="AI1027" t="str">
        <f ca="1">_xlfn.XLOOKUP(A1027,'Extract Diagnostic'!A:A,'Extract Diagnostic'!Z:Z,"0")</f>
        <v>HIGH</v>
      </c>
    </row>
    <row r="1028" spans="1:35" x14ac:dyDescent="0.35">
      <c r="A1028" t="str">
        <f t="shared" ca="1" si="25"/>
        <v>MD Formula General InformationFGI - Formula Packaging CharacteristicsSpecific applicator/packaging code</v>
      </c>
      <c r="B1028" t="str">
        <f ca="1"/>
        <v>0MK</v>
      </c>
      <c r="C1028" t="str">
        <f ca="1"/>
        <v>MT8-JNY-M8K-0MK</v>
      </c>
      <c r="D1028" t="str">
        <f ca="1"/>
        <v>Research &amp; Innovation</v>
      </c>
      <c r="E1028" t="str">
        <f ca="1"/>
        <v>Formula</v>
      </c>
      <c r="F1028" t="str">
        <f ca="1"/>
        <v>MD Formula General Information</v>
      </c>
      <c r="G1028" t="str">
        <f ca="1"/>
        <v>FGI - Formula Packaging Characteristics</v>
      </c>
      <c r="H1028"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28" t="str">
        <f ca="1"/>
        <v>Specific applicator/packaging code [FGI]</v>
      </c>
      <c r="J1028" t="str">
        <f ca="1"/>
        <v>Specific applicator/packaging code</v>
      </c>
      <c r="K1028" t="str">
        <f ca="1"/>
        <v>FGI</v>
      </c>
      <c r="L1028" t="str">
        <f ca="1"/>
        <v>A specific code indicating if the formula requires a special applicator or not</v>
      </c>
      <c r="M1028">
        <f ca="1"/>
        <v>0</v>
      </c>
      <c r="N1028" t="str">
        <f ca="1"/>
        <v>Validated</v>
      </c>
      <c r="O1028">
        <f>Feuil1!$B$1</f>
        <v>20230823</v>
      </c>
      <c r="P1028" t="str">
        <f ca="1">VLOOKUP(F1028,Feuil1!$A$13:$D$33,2,FALSE)</f>
        <v>Validated</v>
      </c>
      <c r="Q1028" t="str">
        <f ca="1">VLOOKUP(F1028,Feuil1!$A$13:$D$33,3,FALSE)</f>
        <v>Mourad B</v>
      </c>
      <c r="R1028" t="str">
        <f ca="1">VLOOKUP(F1028,Feuil1!$A$13:$D$33,4,FALSE)</f>
        <v>Arnaud H</v>
      </c>
      <c r="W1028" t="str">
        <f ca="1">_xlfn.XLOOKUP(A1028,SDDS!A:A,SDDS!G:G,FALSE)</f>
        <v>fgi_formula_packaging_characteristics</v>
      </c>
      <c r="X1028" t="str">
        <f ca="1">_xlfn.XLOOKUP(A1028,SDDS!A:A,SDDS!H:H,FALSE)</f>
        <v>specific_applicator_packaging_code</v>
      </c>
      <c r="Y1028">
        <f ca="1">_xlfn.XLOOKUP(A1028,SDDS!A:A,SDDS!I:I,FALSE)</f>
        <v>0</v>
      </c>
      <c r="Z1028">
        <f ca="1">_xlfn.XLOOKUP(A1028,SDDS!A:A,SDDS!J:J,FALSE)</f>
        <v>0</v>
      </c>
      <c r="AA1028">
        <f ca="1">_xlfn.XLOOKUP(A1028,SDDS!A:A,SDDS!K:K,FALSE)</f>
        <v>0</v>
      </c>
      <c r="AD1028" t="str">
        <f ca="1">_xlfn.XLOOKUP(A1028,'Extract Diagnostic'!A:A,'Extract Diagnostic'!L:L,"0")</f>
        <v>LICENSE TO OPERATE</v>
      </c>
      <c r="AE1028" t="str">
        <f ca="1">_xlfn.XLOOKUP(A1028,'Extract Diagnostic'!A:A,'Extract Diagnostic'!M:M,"0")</f>
        <v>LICENSE TO OPERATE</v>
      </c>
      <c r="AF1028" t="str">
        <f ca="1">_xlfn.XLOOKUP(A1028,'Extract Diagnostic'!A:A,'Extract Diagnostic'!N:N,"0")</f>
        <v>LICENSE TO OPERATE</v>
      </c>
      <c r="AG1028" t="str">
        <f ca="1">_xlfn.XLOOKUP(A1028,'Extract Diagnostic'!A:A,'Extract Diagnostic'!X:X,"0")</f>
        <v>HIGH</v>
      </c>
      <c r="AH1028" t="str">
        <f ca="1">_xlfn.XLOOKUP(A1028,'Extract Diagnostic'!A:A,'Extract Diagnostic'!Y:Y,"0")</f>
        <v>HIGH</v>
      </c>
      <c r="AI1028" t="str">
        <f ca="1">_xlfn.XLOOKUP(A1028,'Extract Diagnostic'!A:A,'Extract Diagnostic'!Z:Z,"0")</f>
        <v>HIGH</v>
      </c>
    </row>
    <row r="1029" spans="1:35" x14ac:dyDescent="0.35">
      <c r="A1029" t="str">
        <f t="shared" ca="1" si="25"/>
        <v>MD Formula General InformationFGI - Formula Packaging CharacteristicsSpecific applicator/packaging name</v>
      </c>
      <c r="B1029" t="str">
        <f ca="1"/>
        <v>BNQ</v>
      </c>
      <c r="C1029" t="str">
        <f ca="1"/>
        <v>MT8-JNY-M8K-BNQ</v>
      </c>
      <c r="D1029" t="str">
        <f ca="1"/>
        <v>Research &amp; Innovation</v>
      </c>
      <c r="E1029" t="str">
        <f ca="1"/>
        <v>Formula</v>
      </c>
      <c r="F1029" t="str">
        <f ca="1"/>
        <v>MD Formula General Information</v>
      </c>
      <c r="G1029" t="str">
        <f ca="1"/>
        <v>FGI - Formula Packaging Characteristics</v>
      </c>
      <c r="H1029"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29" t="str">
        <f ca="1"/>
        <v>Specific applicator/packaging name [FGI]</v>
      </c>
      <c r="J1029" t="str">
        <f ca="1"/>
        <v>Specific applicator/packaging name</v>
      </c>
      <c r="K1029" t="str">
        <f ca="1"/>
        <v>FGI</v>
      </c>
      <c r="L1029" t="str">
        <f ca="1"/>
        <v>if the packaging is specific or special (linked to regulation)</v>
      </c>
      <c r="M1029">
        <f ca="1"/>
        <v>0</v>
      </c>
      <c r="N1029" t="str">
        <f ca="1"/>
        <v>Validated</v>
      </c>
      <c r="O1029">
        <f>Feuil1!$B$1</f>
        <v>20230823</v>
      </c>
      <c r="P1029" t="str">
        <f ca="1">VLOOKUP(F1029,Feuil1!$A$13:$D$33,2,FALSE)</f>
        <v>Validated</v>
      </c>
      <c r="Q1029" t="str">
        <f ca="1">VLOOKUP(F1029,Feuil1!$A$13:$D$33,3,FALSE)</f>
        <v>Mourad B</v>
      </c>
      <c r="R1029" t="str">
        <f ca="1">VLOOKUP(F1029,Feuil1!$A$13:$D$33,4,FALSE)</f>
        <v>Arnaud H</v>
      </c>
      <c r="W1029" t="str">
        <f ca="1">_xlfn.XLOOKUP(A1029,SDDS!A:A,SDDS!G:G,FALSE)</f>
        <v>fgi_formula_packaging_characteristics</v>
      </c>
      <c r="X1029" t="str">
        <f ca="1">_xlfn.XLOOKUP(A1029,SDDS!A:A,SDDS!H:H,FALSE)</f>
        <v>specific_applicator_packaging_name_fr</v>
      </c>
      <c r="Y1029" t="str">
        <f ca="1">_xlfn.XLOOKUP(A1029,SDDS!A:A,SDDS!I:I,FALSE)</f>
        <v>specific_applicator_packaging_name_en</v>
      </c>
      <c r="Z1029">
        <f ca="1">_xlfn.XLOOKUP(A1029,SDDS!A:A,SDDS!J:J,FALSE)</f>
        <v>0</v>
      </c>
      <c r="AA1029">
        <f ca="1">_xlfn.XLOOKUP(A1029,SDDS!A:A,SDDS!K:K,FALSE)</f>
        <v>0</v>
      </c>
      <c r="AD1029" t="str">
        <f ca="1">_xlfn.XLOOKUP(A1029,'Extract Diagnostic'!A:A,'Extract Diagnostic'!L:L,"0")</f>
        <v>LICENSE TO OPERATE</v>
      </c>
      <c r="AE1029" t="str">
        <f ca="1">_xlfn.XLOOKUP(A1029,'Extract Diagnostic'!A:A,'Extract Diagnostic'!M:M,"0")</f>
        <v>LICENSE TO OPERATE</v>
      </c>
      <c r="AF1029" t="str">
        <f ca="1">_xlfn.XLOOKUP(A1029,'Extract Diagnostic'!A:A,'Extract Diagnostic'!N:N,"0")</f>
        <v>LICENSE TO OPERATE</v>
      </c>
      <c r="AG1029" t="str">
        <f ca="1">_xlfn.XLOOKUP(A1029,'Extract Diagnostic'!A:A,'Extract Diagnostic'!X:X,"0")</f>
        <v>HIGH</v>
      </c>
      <c r="AH1029" t="str">
        <f ca="1">_xlfn.XLOOKUP(A1029,'Extract Diagnostic'!A:A,'Extract Diagnostic'!Y:Y,"0")</f>
        <v>HIGH</v>
      </c>
      <c r="AI1029" t="str">
        <f ca="1">_xlfn.XLOOKUP(A1029,'Extract Diagnostic'!A:A,'Extract Diagnostic'!Z:Z,"0")</f>
        <v>HIGH</v>
      </c>
    </row>
    <row r="1030" spans="1:35" hidden="1" x14ac:dyDescent="0.35">
      <c r="A1030" t="str">
        <f t="shared" ref="A1030:A1090" ca="1" si="26">F1030&amp;G1030&amp;J1030</f>
        <v>SocleSOC - Socle Technical featuresSpecific aspect features Code</v>
      </c>
      <c r="B1030" t="str">
        <f ca="1"/>
        <v>42I</v>
      </c>
      <c r="C1030" t="str">
        <f ca="1"/>
        <v>MT8-X5G-NKJ-42I</v>
      </c>
      <c r="D1030" t="str">
        <f ca="1"/>
        <v>Research &amp; Innovation</v>
      </c>
      <c r="E1030" t="str">
        <f ca="1"/>
        <v>Formula</v>
      </c>
      <c r="F1030" t="str">
        <f ca="1"/>
        <v>Socle</v>
      </c>
      <c r="G1030" t="str">
        <f ca="1"/>
        <v>SOC - Socle Technical features</v>
      </c>
      <c r="H1030" t="str">
        <f ca="1"/>
        <v>Elements enabling to identify and characterize a Socle</v>
      </c>
      <c r="I1030" t="str">
        <f ca="1"/>
        <v>Specific aspect features Code [SOC]</v>
      </c>
      <c r="J1030" t="str">
        <f ca="1"/>
        <v>Specific aspect features Code</v>
      </c>
      <c r="K1030" t="str">
        <f ca="1"/>
        <v>SOC</v>
      </c>
      <c r="L1030" t="str">
        <f ca="1"/>
        <v>Technical Id - Specific aspect features Code</v>
      </c>
      <c r="M1030">
        <f ca="1"/>
        <v>0</v>
      </c>
      <c r="N1030" t="str">
        <f ca="1"/>
        <v>Validated</v>
      </c>
      <c r="W1030" s="4">
        <v>0</v>
      </c>
      <c r="X1030" s="4">
        <v>0</v>
      </c>
      <c r="Y1030" s="4">
        <v>0</v>
      </c>
      <c r="Z1030" s="4">
        <v>0</v>
      </c>
      <c r="AA1030">
        <v>0</v>
      </c>
    </row>
    <row r="1031" spans="1:35" hidden="1" x14ac:dyDescent="0.35">
      <c r="A1031" t="str">
        <f t="shared" ca="1" si="26"/>
        <v>SocleSOC - Socle Technical featuresSpecific aspect features Name</v>
      </c>
      <c r="B1031" t="str">
        <f ca="1"/>
        <v>PUA</v>
      </c>
      <c r="C1031" t="str">
        <f ca="1"/>
        <v>MT8-X5G-NKJ-PUA</v>
      </c>
      <c r="D1031" t="str">
        <f ca="1"/>
        <v>Research &amp; Innovation</v>
      </c>
      <c r="E1031" t="str">
        <f ca="1"/>
        <v>Formula</v>
      </c>
      <c r="F1031" t="str">
        <f ca="1"/>
        <v>Socle</v>
      </c>
      <c r="G1031" t="str">
        <f ca="1"/>
        <v>SOC - Socle Technical features</v>
      </c>
      <c r="H1031" t="str">
        <f ca="1"/>
        <v>Elements enabling to identify and characterize a Socle</v>
      </c>
      <c r="I1031" t="str">
        <f ca="1"/>
        <v>Specific aspect features Name [SOC]</v>
      </c>
      <c r="J1031" t="str">
        <f ca="1"/>
        <v>Specific aspect features Name</v>
      </c>
      <c r="K1031" t="str">
        <f ca="1"/>
        <v>SOC</v>
      </c>
      <c r="L1031" t="str">
        <f ca="1"/>
        <v>Describes specific aspect of the generic formula (e.g. with inclusion, pearly or tinted etc.)</v>
      </c>
      <c r="M1031">
        <f ca="1"/>
        <v>0</v>
      </c>
      <c r="N1031" t="str">
        <f ca="1"/>
        <v>Validated</v>
      </c>
      <c r="W1031" s="4">
        <v>0</v>
      </c>
      <c r="X1031" s="4">
        <v>0</v>
      </c>
      <c r="Y1031" s="4">
        <v>0</v>
      </c>
      <c r="Z1031" s="4">
        <v>0</v>
      </c>
      <c r="AA1031">
        <v>0</v>
      </c>
    </row>
    <row r="1032" spans="1:35" hidden="1" x14ac:dyDescent="0.35">
      <c r="A1032" t="str">
        <f t="shared" ca="1" si="26"/>
        <v>SocleSOC - Socle Technical featuresSpecific product Code</v>
      </c>
      <c r="B1032" t="str">
        <f ca="1"/>
        <v>42V</v>
      </c>
      <c r="C1032" t="str">
        <f ca="1"/>
        <v>MT8-X5G-NKJ-42V</v>
      </c>
      <c r="D1032" t="str">
        <f ca="1"/>
        <v>Research &amp; Innovation</v>
      </c>
      <c r="E1032" t="str">
        <f ca="1"/>
        <v>Formula</v>
      </c>
      <c r="F1032" t="str">
        <f ca="1"/>
        <v>Socle</v>
      </c>
      <c r="G1032" t="str">
        <f ca="1"/>
        <v>SOC - Socle Technical features</v>
      </c>
      <c r="H1032" t="str">
        <f ca="1"/>
        <v>Elements enabling to identify and characterize a Socle</v>
      </c>
      <c r="I1032" t="str">
        <f ca="1"/>
        <v>Specific product Code [SOC]</v>
      </c>
      <c r="J1032" t="str">
        <f ca="1"/>
        <v>Specific product Code</v>
      </c>
      <c r="K1032" t="str">
        <f ca="1"/>
        <v>SOC</v>
      </c>
      <c r="L1032" t="str">
        <f ca="1"/>
        <v>Technical Id - Specific product Code</v>
      </c>
      <c r="M1032">
        <f ca="1"/>
        <v>0</v>
      </c>
      <c r="N1032" t="str">
        <f ca="1"/>
        <v>Validated</v>
      </c>
      <c r="W1032" s="4">
        <v>0</v>
      </c>
      <c r="X1032" s="4">
        <v>0</v>
      </c>
      <c r="Y1032" s="4">
        <v>0</v>
      </c>
      <c r="Z1032" s="4">
        <v>0</v>
      </c>
      <c r="AA1032">
        <v>0</v>
      </c>
    </row>
    <row r="1033" spans="1:35" hidden="1" x14ac:dyDescent="0.35">
      <c r="A1033" t="str">
        <f t="shared" ca="1" si="26"/>
        <v>SocleSOC - Socle Technical featuresSpecific product Name</v>
      </c>
      <c r="B1033" t="str">
        <f ca="1"/>
        <v>YNQ</v>
      </c>
      <c r="C1033" t="str">
        <f ca="1"/>
        <v>MT8-X5G-NKJ-YNQ</v>
      </c>
      <c r="D1033" t="str">
        <f ca="1"/>
        <v>Research &amp; Innovation</v>
      </c>
      <c r="E1033" t="str">
        <f ca="1"/>
        <v>Formula</v>
      </c>
      <c r="F1033" t="str">
        <f ca="1"/>
        <v>Socle</v>
      </c>
      <c r="G1033" t="str">
        <f ca="1"/>
        <v>SOC - Socle Technical features</v>
      </c>
      <c r="H1033" t="str">
        <f ca="1"/>
        <v>Elements enabling to identify and characterize a Socle</v>
      </c>
      <c r="I1033" t="str">
        <f ca="1"/>
        <v>Specific product Name [SOC]</v>
      </c>
      <c r="J1033" t="str">
        <f ca="1"/>
        <v>Specific product Name</v>
      </c>
      <c r="K1033" t="str">
        <f ca="1"/>
        <v>SOC</v>
      </c>
      <c r="L1033" t="str">
        <f ca="1"/>
        <v>Describe if the formula has specific functionalities (e.g. Peeling, Men, Mask, On support and Stretch Marks for Skincare)</v>
      </c>
      <c r="M1033">
        <f ca="1"/>
        <v>0</v>
      </c>
      <c r="N1033" t="str">
        <f ca="1"/>
        <v>Validated</v>
      </c>
      <c r="W1033" s="4">
        <v>0</v>
      </c>
      <c r="X1033" s="4">
        <v>0</v>
      </c>
      <c r="Y1033" s="4">
        <v>0</v>
      </c>
      <c r="Z1033" s="4">
        <v>0</v>
      </c>
      <c r="AA1033">
        <v>0</v>
      </c>
    </row>
    <row r="1034" spans="1:35" hidden="1" x14ac:dyDescent="0.35">
      <c r="A1034" t="str">
        <f t="shared" ca="1" si="26"/>
        <v>SocleSOC - Socle SustainabilitySpot Color Indicator</v>
      </c>
      <c r="B1034" t="str">
        <f ca="1"/>
        <v>B7X</v>
      </c>
      <c r="C1034" t="str">
        <f ca="1"/>
        <v>MT8-X5G-00F-B7X</v>
      </c>
      <c r="D1034" t="str">
        <f ca="1"/>
        <v>Research &amp; Innovation</v>
      </c>
      <c r="E1034" t="str">
        <f ca="1"/>
        <v>Formula</v>
      </c>
      <c r="F1034" t="str">
        <f ca="1"/>
        <v>Socle</v>
      </c>
      <c r="G1034" t="str">
        <f ca="1"/>
        <v>SOC - Socle Sustainability</v>
      </c>
      <c r="H1034" t="str">
        <f ca="1"/>
        <v>Data enabling to classify/categorize the family it belongs to : a type, a list of pre-defined values, a status, etc.</v>
      </c>
      <c r="I1034" t="str">
        <f ca="1"/>
        <v>Spot Color Indicator [SOC]</v>
      </c>
      <c r="J1034" t="str">
        <f ca="1"/>
        <v>Spot Color Indicator</v>
      </c>
      <c r="K1034" t="str">
        <f ca="1"/>
        <v>SOC</v>
      </c>
      <c r="L1034" t="str">
        <f ca="1"/>
        <v>SPOT Color Indicator of Generic Formula given at Socle level</v>
      </c>
      <c r="M1034">
        <f ca="1"/>
        <v>0</v>
      </c>
      <c r="N1034" t="str">
        <f ca="1"/>
        <v>Validated</v>
      </c>
      <c r="W1034" s="4">
        <v>0</v>
      </c>
      <c r="X1034" s="4">
        <v>0</v>
      </c>
      <c r="Y1034" s="4">
        <v>0</v>
      </c>
      <c r="Z1034" s="4">
        <v>0</v>
      </c>
      <c r="AA1034">
        <v>0</v>
      </c>
    </row>
    <row r="1035" spans="1:35" x14ac:dyDescent="0.35">
      <c r="A1035" t="str">
        <f t="shared" ca="1" si="26"/>
        <v>MD Formula General InformationFGI - Formula Environment and NaturalnessSPOT Naturality Code</v>
      </c>
      <c r="B1035" t="str">
        <f ca="1"/>
        <v>0RP</v>
      </c>
      <c r="C1035" t="str">
        <f ca="1"/>
        <v>MT8-JNY-UOP-0RP</v>
      </c>
      <c r="D1035" t="str">
        <f ca="1"/>
        <v>Research &amp; Innovation</v>
      </c>
      <c r="E1035" t="str">
        <f ca="1"/>
        <v>Formula</v>
      </c>
      <c r="F1035" t="str">
        <f ca="1"/>
        <v>MD Formula General Information</v>
      </c>
      <c r="G1035" t="str">
        <f ca="1"/>
        <v>FGI - Formula Environment and Naturalness</v>
      </c>
      <c r="H103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35" t="str">
        <f ca="1"/>
        <v>SPOT Naturality Code [FGI]</v>
      </c>
      <c r="J1035" t="str">
        <f ca="1"/>
        <v>SPOT Naturality Code</v>
      </c>
      <c r="K1035" t="str">
        <f ca="1"/>
        <v>FGI</v>
      </c>
      <c r="L1035" t="str">
        <f ca="1"/>
        <v>Specific cod referencing the SPOT Naturality</v>
      </c>
      <c r="M1035">
        <f ca="1"/>
        <v>0</v>
      </c>
      <c r="N1035" t="str">
        <f ca="1"/>
        <v>Validated</v>
      </c>
      <c r="O1035">
        <f>Feuil1!$B$1</f>
        <v>20230823</v>
      </c>
      <c r="P1035" t="str">
        <f ca="1">VLOOKUP(F1035,Feuil1!$A$13:$D$33,2,FALSE)</f>
        <v>Validated</v>
      </c>
      <c r="Q1035" t="str">
        <f ca="1">VLOOKUP(F1035,Feuil1!$A$13:$D$33,3,FALSE)</f>
        <v>Mourad B</v>
      </c>
      <c r="R1035" t="str">
        <f ca="1">VLOOKUP(F1035,Feuil1!$A$13:$D$33,4,FALSE)</f>
        <v>Arnaud H</v>
      </c>
      <c r="W1035" t="str">
        <f ca="1">_xlfn.XLOOKUP(A1035,SDDS!A:A,SDDS!G:G,FALSE)</f>
        <v>fgi_formula_environment_naturalness</v>
      </c>
      <c r="X1035" t="str">
        <f ca="1">_xlfn.XLOOKUP(A1035,SDDS!A:A,SDDS!H:H,FALSE)</f>
        <v>spot_naturality_code</v>
      </c>
      <c r="Y1035">
        <f ca="1">_xlfn.XLOOKUP(A1035,SDDS!A:A,SDDS!I:I,FALSE)</f>
        <v>0</v>
      </c>
      <c r="Z1035">
        <f ca="1">_xlfn.XLOOKUP(A1035,SDDS!A:A,SDDS!J:J,FALSE)</f>
        <v>0</v>
      </c>
      <c r="AA1035">
        <f ca="1">_xlfn.XLOOKUP(A1035,SDDS!A:A,SDDS!K:K,FALSE)</f>
        <v>0</v>
      </c>
      <c r="AD1035" t="str">
        <f ca="1">_xlfn.XLOOKUP(A1035,'Extract Diagnostic'!A:A,'Extract Diagnostic'!L:L,"0")</f>
        <v>LICENSE TO OPERATE</v>
      </c>
      <c r="AE1035" t="str">
        <f ca="1">_xlfn.XLOOKUP(A1035,'Extract Diagnostic'!A:A,'Extract Diagnostic'!M:M,"0")</f>
        <v>LOW</v>
      </c>
      <c r="AF1035" t="str">
        <f ca="1">_xlfn.XLOOKUP(A1035,'Extract Diagnostic'!A:A,'Extract Diagnostic'!N:N,"0")</f>
        <v>LOW</v>
      </c>
      <c r="AG1035" t="str">
        <f ca="1">_xlfn.XLOOKUP(A1035,'Extract Diagnostic'!A:A,'Extract Diagnostic'!X:X,"0")</f>
        <v>HIGH</v>
      </c>
      <c r="AH1035" t="str">
        <f ca="1">_xlfn.XLOOKUP(A1035,'Extract Diagnostic'!A:A,'Extract Diagnostic'!Y:Y,"0")</f>
        <v>HIGH</v>
      </c>
      <c r="AI1035" t="str">
        <f ca="1">_xlfn.XLOOKUP(A1035,'Extract Diagnostic'!A:A,'Extract Diagnostic'!Z:Z,"0")</f>
        <v>-</v>
      </c>
    </row>
    <row r="1036" spans="1:35" x14ac:dyDescent="0.35">
      <c r="A1036" t="str">
        <f t="shared" ca="1" si="26"/>
        <v>MD Formula General InformationFGI - Formula Environment and NaturalnessSPOT Naturality Name</v>
      </c>
      <c r="B1036" t="str">
        <f ca="1"/>
        <v>BGB</v>
      </c>
      <c r="C1036" t="str">
        <f ca="1"/>
        <v>MT8-JNY-UOP-BGB</v>
      </c>
      <c r="D1036" t="str">
        <f ca="1"/>
        <v>Research &amp; Innovation</v>
      </c>
      <c r="E1036" t="str">
        <f ca="1"/>
        <v>Formula</v>
      </c>
      <c r="F1036" t="str">
        <f ca="1"/>
        <v>MD Formula General Information</v>
      </c>
      <c r="G1036" t="str">
        <f ca="1"/>
        <v>FGI - Formula Environment and Naturalness</v>
      </c>
      <c r="H103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36" t="str">
        <f ca="1"/>
        <v>SPOT Naturality Name [FGI]</v>
      </c>
      <c r="J1036" t="str">
        <f ca="1"/>
        <v>SPOT Naturality Name</v>
      </c>
      <c r="K1036" t="str">
        <f ca="1"/>
        <v>FGI</v>
      </c>
      <c r="L1036" t="str">
        <f ca="1"/>
        <v>Name representing the status of the Naturality of the Formula. It allows the Formula SPOT Score to be considerated as 'OK' in further steps if KPI1 SBWA Status Name is OK and Natural origin (%) is greater than 90% and Natural Origin (Excl. Water) is greater than 70% on dry matter</v>
      </c>
      <c r="M1036">
        <f ca="1"/>
        <v>0</v>
      </c>
      <c r="N1036" t="str">
        <f ca="1"/>
        <v>Validated</v>
      </c>
      <c r="O1036">
        <f>Feuil1!$B$1</f>
        <v>20230823</v>
      </c>
      <c r="P1036" t="str">
        <f ca="1">VLOOKUP(F1036,Feuil1!$A$13:$D$33,2,FALSE)</f>
        <v>Validated</v>
      </c>
      <c r="Q1036" t="str">
        <f ca="1">VLOOKUP(F1036,Feuil1!$A$13:$D$33,3,FALSE)</f>
        <v>Mourad B</v>
      </c>
      <c r="R1036" t="str">
        <f ca="1">VLOOKUP(F1036,Feuil1!$A$13:$D$33,4,FALSE)</f>
        <v>Arnaud H</v>
      </c>
      <c r="W1036" t="str">
        <f ca="1">_xlfn.XLOOKUP(A1036,SDDS!A:A,SDDS!G:G,FALSE)</f>
        <v>fgi_formula_environment_naturalness</v>
      </c>
      <c r="X1036" t="str">
        <f ca="1">_xlfn.XLOOKUP(A1036,SDDS!A:A,SDDS!H:H,FALSE)</f>
        <v>spot_naturality_name_en</v>
      </c>
      <c r="Y1036" t="str">
        <f ca="1">_xlfn.XLOOKUP(A1036,SDDS!A:A,SDDS!I:I,FALSE)</f>
        <v>spot_naturality_name_fr</v>
      </c>
      <c r="Z1036">
        <f ca="1">_xlfn.XLOOKUP(A1036,SDDS!A:A,SDDS!J:J,FALSE)</f>
        <v>0</v>
      </c>
      <c r="AA1036">
        <f ca="1">_xlfn.XLOOKUP(A1036,SDDS!A:A,SDDS!K:K,FALSE)</f>
        <v>0</v>
      </c>
      <c r="AD1036" t="str">
        <f ca="1">_xlfn.XLOOKUP(A1036,'Extract Diagnostic'!A:A,'Extract Diagnostic'!L:L,"0")</f>
        <v>LICENSE TO OPERATE</v>
      </c>
      <c r="AE1036" t="str">
        <f ca="1">_xlfn.XLOOKUP(A1036,'Extract Diagnostic'!A:A,'Extract Diagnostic'!M:M,"0")</f>
        <v>LOW</v>
      </c>
      <c r="AF1036" t="str">
        <f ca="1">_xlfn.XLOOKUP(A1036,'Extract Diagnostic'!A:A,'Extract Diagnostic'!N:N,"0")</f>
        <v>LOW</v>
      </c>
      <c r="AG1036" t="str">
        <f ca="1">_xlfn.XLOOKUP(A1036,'Extract Diagnostic'!A:A,'Extract Diagnostic'!X:X,"0")</f>
        <v>HIGH</v>
      </c>
      <c r="AH1036" t="str">
        <f ca="1">_xlfn.XLOOKUP(A1036,'Extract Diagnostic'!A:A,'Extract Diagnostic'!Y:Y,"0")</f>
        <v>HIGH</v>
      </c>
      <c r="AI1036" t="str">
        <f ca="1">_xlfn.XLOOKUP(A1036,'Extract Diagnostic'!A:A,'Extract Diagnostic'!Z:Z,"0")</f>
        <v>-</v>
      </c>
    </row>
    <row r="1037" spans="1:35" hidden="1" x14ac:dyDescent="0.35">
      <c r="A1037" t="str">
        <f t="shared" ca="1" si="26"/>
        <v>SocleSOC - Socle SustainabilitySpot simulation Value - Maximum</v>
      </c>
      <c r="B1037" t="str">
        <f ca="1"/>
        <v>SHV</v>
      </c>
      <c r="C1037" t="str">
        <f ca="1"/>
        <v>MT8-X5G-00F-SHV</v>
      </c>
      <c r="D1037" t="str">
        <f ca="1"/>
        <v>Research &amp; Innovation</v>
      </c>
      <c r="E1037" t="str">
        <f ca="1"/>
        <v>Formula</v>
      </c>
      <c r="F1037" t="str">
        <f ca="1"/>
        <v>Socle</v>
      </c>
      <c r="G1037" t="str">
        <f ca="1"/>
        <v>SOC - Socle Sustainability</v>
      </c>
      <c r="H1037" t="str">
        <f ca="1"/>
        <v>Data enabling to classify/categorize the family it belongs to : a type, a list of pre-defined values, a status, etc.</v>
      </c>
      <c r="I1037" t="str">
        <f ca="1"/>
        <v>Spot simulation Value - Maximum [SOC]</v>
      </c>
      <c r="J1037" t="str">
        <f ca="1"/>
        <v>Spot simulation Value - Maximum</v>
      </c>
      <c r="K1037" t="str">
        <f ca="1"/>
        <v>SOC</v>
      </c>
      <c r="L1037" t="str">
        <f ca="1"/>
        <v>Simulated highest Score SPOT value of Generic Formula given at Socle level</v>
      </c>
      <c r="M1037">
        <f ca="1"/>
        <v>0</v>
      </c>
      <c r="N1037" t="str">
        <f ca="1"/>
        <v>Validated</v>
      </c>
      <c r="W1037" s="4">
        <v>0</v>
      </c>
      <c r="X1037" s="4">
        <v>0</v>
      </c>
      <c r="Y1037" s="4">
        <v>0</v>
      </c>
      <c r="Z1037" s="4">
        <v>0</v>
      </c>
      <c r="AA1037">
        <v>0</v>
      </c>
    </row>
    <row r="1038" spans="1:35" hidden="1" x14ac:dyDescent="0.35">
      <c r="A1038" t="str">
        <f t="shared" ca="1" si="26"/>
        <v>SocleSOC - Socle SustainabilitySpot simulation Value - Minimum</v>
      </c>
      <c r="B1038" t="str">
        <f ca="1"/>
        <v>B7P</v>
      </c>
      <c r="C1038" t="str">
        <f ca="1"/>
        <v>MT8-X5G-00F-B7P</v>
      </c>
      <c r="D1038" t="str">
        <f ca="1"/>
        <v>Research &amp; Innovation</v>
      </c>
      <c r="E1038" t="str">
        <f ca="1"/>
        <v>Formula</v>
      </c>
      <c r="F1038" t="str">
        <f ca="1"/>
        <v>Socle</v>
      </c>
      <c r="G1038" t="str">
        <f ca="1"/>
        <v>SOC - Socle Sustainability</v>
      </c>
      <c r="H1038" t="str">
        <f ca="1"/>
        <v>Data enabling to classify/categorize the family it belongs to : a type, a list of pre-defined values, a status, etc.</v>
      </c>
      <c r="I1038" t="str">
        <f ca="1"/>
        <v>Spot simulation Value - Minimum [SOC]</v>
      </c>
      <c r="J1038" t="str">
        <f ca="1"/>
        <v>Spot simulation Value - Minimum</v>
      </c>
      <c r="K1038" t="str">
        <f ca="1"/>
        <v>SOC</v>
      </c>
      <c r="L1038" t="str">
        <f ca="1"/>
        <v>Simulated lowest Score SPOT value of Generic Formula given at Socle level</v>
      </c>
      <c r="M1038">
        <f ca="1"/>
        <v>0</v>
      </c>
      <c r="N1038" t="str">
        <f ca="1"/>
        <v>Validated</v>
      </c>
      <c r="W1038" s="4">
        <v>0</v>
      </c>
      <c r="X1038" s="4">
        <v>0</v>
      </c>
      <c r="Y1038" s="4">
        <v>0</v>
      </c>
      <c r="Z1038" s="4">
        <v>0</v>
      </c>
      <c r="AA1038">
        <v>0</v>
      </c>
    </row>
    <row r="1039" spans="1:35" hidden="1" x14ac:dyDescent="0.35">
      <c r="A1039" t="str">
        <f t="shared" ca="1" si="26"/>
        <v>SocleSOC - Socle PerformanceSpray Force Code</v>
      </c>
      <c r="B1039" t="str">
        <f ca="1"/>
        <v>3YB</v>
      </c>
      <c r="C1039" t="str">
        <f ca="1"/>
        <v>MT8-X5G-M10-3YB</v>
      </c>
      <c r="D1039" t="str">
        <f ca="1"/>
        <v>Research &amp; Innovation</v>
      </c>
      <c r="E1039" t="str">
        <f ca="1"/>
        <v>Formula</v>
      </c>
      <c r="F1039" t="str">
        <f ca="1"/>
        <v>Socle</v>
      </c>
      <c r="G1039" t="str">
        <f ca="1"/>
        <v>SOC - Socle Performance</v>
      </c>
      <c r="H1039" t="str">
        <f ca="1"/>
        <v>Elements enabling to identify and characterize a Socle</v>
      </c>
      <c r="I1039" t="str">
        <f ca="1"/>
        <v>Spray Force Code [SOC]</v>
      </c>
      <c r="J1039" t="str">
        <f ca="1"/>
        <v>Spray Force Code</v>
      </c>
      <c r="K1039" t="str">
        <f ca="1"/>
        <v>SOC</v>
      </c>
      <c r="L1039" t="str">
        <f ca="1"/>
        <v>Technical Id - Spray Force Code</v>
      </c>
      <c r="M1039">
        <f ca="1"/>
        <v>0</v>
      </c>
      <c r="N1039" t="str">
        <f ca="1"/>
        <v>Validated</v>
      </c>
      <c r="W1039" s="4">
        <v>0</v>
      </c>
      <c r="X1039" s="4">
        <v>0</v>
      </c>
      <c r="Y1039" s="4">
        <v>0</v>
      </c>
      <c r="Z1039" s="4">
        <v>0</v>
      </c>
      <c r="AA1039">
        <v>0</v>
      </c>
    </row>
    <row r="1040" spans="1:35" hidden="1" x14ac:dyDescent="0.35">
      <c r="A1040" t="str">
        <f t="shared" ca="1" si="26"/>
        <v>SocleSOC - Socle PerformanceSpray Force Name</v>
      </c>
      <c r="B1040" t="str">
        <f ca="1"/>
        <v>60J</v>
      </c>
      <c r="C1040" t="str">
        <f ca="1"/>
        <v>MT8-X5G-M10-60J</v>
      </c>
      <c r="D1040" t="str">
        <f ca="1"/>
        <v>Research &amp; Innovation</v>
      </c>
      <c r="E1040" t="str">
        <f ca="1"/>
        <v>Formula</v>
      </c>
      <c r="F1040" t="str">
        <f ca="1"/>
        <v>Socle</v>
      </c>
      <c r="G1040" t="str">
        <f ca="1"/>
        <v>SOC - Socle Performance</v>
      </c>
      <c r="H1040" t="str">
        <f ca="1"/>
        <v>Elements enabling to identify and characterize a Socle</v>
      </c>
      <c r="I1040" t="str">
        <f ca="1"/>
        <v>Spray Force Name [SOC]</v>
      </c>
      <c r="J1040" t="str">
        <f ca="1"/>
        <v>Spray Force Name</v>
      </c>
      <c r="K1040" t="str">
        <f ca="1"/>
        <v>SOC</v>
      </c>
      <c r="L1040" t="str">
        <f ca="1"/>
        <v>Sensorial performance describing the force applied on the aerosol or vapo spray by the consumer</v>
      </c>
      <c r="M1040">
        <f ca="1"/>
        <v>0</v>
      </c>
      <c r="N1040" t="str">
        <f ca="1"/>
        <v>Validated</v>
      </c>
      <c r="W1040" s="4">
        <v>0</v>
      </c>
      <c r="X1040" s="4">
        <v>0</v>
      </c>
      <c r="Y1040" s="4">
        <v>0</v>
      </c>
      <c r="Z1040" s="4">
        <v>0</v>
      </c>
      <c r="AA1040">
        <v>0</v>
      </c>
    </row>
    <row r="1041" spans="1:35" hidden="1" x14ac:dyDescent="0.35">
      <c r="A1041" t="str">
        <f t="shared" ca="1" si="26"/>
        <v>SocleSOC - Socle PerformanceSpreadibility Ease Code</v>
      </c>
      <c r="B1041" t="str">
        <f ca="1"/>
        <v>3XR</v>
      </c>
      <c r="C1041" t="str">
        <f ca="1"/>
        <v>MT8-X5G-M10-3XR</v>
      </c>
      <c r="D1041" t="str">
        <f ca="1"/>
        <v>Research &amp; Innovation</v>
      </c>
      <c r="E1041" t="str">
        <f ca="1"/>
        <v>Formula</v>
      </c>
      <c r="F1041" t="str">
        <f ca="1"/>
        <v>Socle</v>
      </c>
      <c r="G1041" t="str">
        <f ca="1"/>
        <v>SOC - Socle Performance</v>
      </c>
      <c r="H1041" t="str">
        <f ca="1"/>
        <v>Elements enabling to identify and characterize a Socle</v>
      </c>
      <c r="I1041" t="str">
        <f ca="1"/>
        <v>Spreadibility Ease Code [SOC]</v>
      </c>
      <c r="J1041" t="str">
        <f ca="1"/>
        <v>Spreadibility Ease Code</v>
      </c>
      <c r="K1041" t="str">
        <f ca="1"/>
        <v>SOC</v>
      </c>
      <c r="L1041" t="str">
        <f ca="1"/>
        <v>Technical Id - Spreadibility Ease Code</v>
      </c>
      <c r="M1041">
        <f ca="1"/>
        <v>0</v>
      </c>
      <c r="N1041" t="str">
        <f ca="1"/>
        <v>Validated</v>
      </c>
      <c r="W1041" s="4">
        <v>0</v>
      </c>
      <c r="X1041" s="4">
        <v>0</v>
      </c>
      <c r="Y1041" s="4">
        <v>0</v>
      </c>
      <c r="Z1041" s="4">
        <v>0</v>
      </c>
      <c r="AA1041">
        <v>0</v>
      </c>
    </row>
    <row r="1042" spans="1:35" hidden="1" x14ac:dyDescent="0.35">
      <c r="A1042" t="str">
        <f t="shared" ca="1" si="26"/>
        <v>SocleSOC - Socle PerformanceSpreadibility Ease Name</v>
      </c>
      <c r="B1042" t="str">
        <f ca="1"/>
        <v>XKK</v>
      </c>
      <c r="C1042" t="str">
        <f ca="1"/>
        <v>MT8-X5G-M10-XKK</v>
      </c>
      <c r="D1042" t="str">
        <f ca="1"/>
        <v>Research &amp; Innovation</v>
      </c>
      <c r="E1042" t="str">
        <f ca="1"/>
        <v>Formula</v>
      </c>
      <c r="F1042" t="str">
        <f ca="1"/>
        <v>Socle</v>
      </c>
      <c r="G1042" t="str">
        <f ca="1"/>
        <v>SOC - Socle Performance</v>
      </c>
      <c r="H1042" t="str">
        <f ca="1"/>
        <v>Elements enabling to identify and characterize a Socle</v>
      </c>
      <c r="I1042" t="str">
        <f ca="1"/>
        <v>Spreadibility Ease Name [SOC]</v>
      </c>
      <c r="J1042" t="str">
        <f ca="1"/>
        <v>Spreadibility Ease Name</v>
      </c>
      <c r="K1042" t="str">
        <f ca="1"/>
        <v>SOC</v>
      </c>
      <c r="L1042" t="str">
        <f ca="1"/>
        <v>Sensorial performance describing the easiness of spreading the product on hair chevelure</v>
      </c>
      <c r="M1042">
        <f ca="1"/>
        <v>0</v>
      </c>
      <c r="N1042" t="str">
        <f ca="1"/>
        <v>Validated</v>
      </c>
      <c r="W1042" s="4">
        <v>0</v>
      </c>
      <c r="X1042" s="4">
        <v>0</v>
      </c>
      <c r="Y1042" s="4">
        <v>0</v>
      </c>
      <c r="Z1042" s="4">
        <v>0</v>
      </c>
      <c r="AA1042">
        <v>0</v>
      </c>
    </row>
    <row r="1043" spans="1:35" hidden="1" x14ac:dyDescent="0.35">
      <c r="A1043" t="str">
        <f t="shared" ca="1" si="26"/>
        <v>SocleSOC - Socle PerformanceSqueaky Intensity Code</v>
      </c>
      <c r="B1043" t="str">
        <f ca="1"/>
        <v>3XW</v>
      </c>
      <c r="C1043" t="str">
        <f ca="1"/>
        <v>MT8-X5G-M10-3XW</v>
      </c>
      <c r="D1043" t="str">
        <f ca="1"/>
        <v>Research &amp; Innovation</v>
      </c>
      <c r="E1043" t="str">
        <f ca="1"/>
        <v>Formula</v>
      </c>
      <c r="F1043" t="str">
        <f ca="1"/>
        <v>Socle</v>
      </c>
      <c r="G1043" t="str">
        <f ca="1"/>
        <v>SOC - Socle Performance</v>
      </c>
      <c r="H1043" t="str">
        <f ca="1"/>
        <v>Elements enabling to identify and characterize a Socle</v>
      </c>
      <c r="I1043" t="str">
        <f ca="1"/>
        <v>Squeaky Intensity Code [SOC]</v>
      </c>
      <c r="J1043" t="str">
        <f ca="1"/>
        <v>Squeaky Intensity Code</v>
      </c>
      <c r="K1043" t="str">
        <f ca="1"/>
        <v>SOC</v>
      </c>
      <c r="L1043" t="str">
        <f ca="1"/>
        <v>Technical Id - Squeaky Intensity Code</v>
      </c>
      <c r="M1043">
        <f ca="1"/>
        <v>0</v>
      </c>
      <c r="N1043" t="str">
        <f ca="1"/>
        <v>Validated</v>
      </c>
      <c r="W1043" s="4">
        <v>0</v>
      </c>
      <c r="X1043" s="4">
        <v>0</v>
      </c>
      <c r="Y1043" s="4">
        <v>0</v>
      </c>
      <c r="Z1043" s="4">
        <v>0</v>
      </c>
      <c r="AA1043">
        <v>0</v>
      </c>
    </row>
    <row r="1044" spans="1:35" hidden="1" x14ac:dyDescent="0.35">
      <c r="A1044" t="str">
        <f t="shared" ca="1" si="26"/>
        <v>SocleSOC - Socle PerformanceSqueaky Intensity Name</v>
      </c>
      <c r="B1044" t="str">
        <f ca="1"/>
        <v>UGK</v>
      </c>
      <c r="C1044" t="str">
        <f ca="1"/>
        <v>MT8-X5G-M10-UGK</v>
      </c>
      <c r="D1044" t="str">
        <f ca="1"/>
        <v>Research &amp; Innovation</v>
      </c>
      <c r="E1044" t="str">
        <f ca="1"/>
        <v>Formula</v>
      </c>
      <c r="F1044" t="str">
        <f ca="1"/>
        <v>Socle</v>
      </c>
      <c r="G1044" t="str">
        <f ca="1"/>
        <v>SOC - Socle Performance</v>
      </c>
      <c r="H1044" t="str">
        <f ca="1"/>
        <v>Elements enabling to identify and characterize a Socle</v>
      </c>
      <c r="I1044" t="str">
        <f ca="1"/>
        <v>Squeaky Intensity Name [SOC]</v>
      </c>
      <c r="J1044" t="str">
        <f ca="1"/>
        <v>Squeaky Intensity Name</v>
      </c>
      <c r="K1044" t="str">
        <f ca="1"/>
        <v>SOC</v>
      </c>
      <c r="L1044" t="str">
        <f ca="1"/>
        <v>Sensorial performance describing the squeaky intensity of the product spread onto the skin. Specific MUR/face cleansing</v>
      </c>
      <c r="M1044">
        <f ca="1"/>
        <v>0</v>
      </c>
      <c r="N1044" t="str">
        <f ca="1"/>
        <v>Validated</v>
      </c>
      <c r="W1044" s="4">
        <v>0</v>
      </c>
      <c r="X1044" s="4">
        <v>0</v>
      </c>
      <c r="Y1044" s="4">
        <v>0</v>
      </c>
      <c r="Z1044" s="4">
        <v>0</v>
      </c>
      <c r="AA1044">
        <v>0</v>
      </c>
    </row>
    <row r="1045" spans="1:35" hidden="1" x14ac:dyDescent="0.35">
      <c r="A1045" t="str">
        <f t="shared" ca="1" si="26"/>
        <v>SocleSOC - Socle ID cardStability and Compatibility - Alert</v>
      </c>
      <c r="B1045" t="str">
        <f ca="1"/>
        <v>7Y4</v>
      </c>
      <c r="C1045" t="str">
        <f ca="1"/>
        <v>MT8-X5G-JZF-7Y4</v>
      </c>
      <c r="D1045" t="str">
        <f ca="1"/>
        <v>Research &amp; Innovation</v>
      </c>
      <c r="E1045" t="str">
        <f ca="1"/>
        <v>Formula</v>
      </c>
      <c r="F1045" t="str">
        <f ca="1"/>
        <v>Socle</v>
      </c>
      <c r="G1045" t="str">
        <f ca="1"/>
        <v>SOC - Socle ID card</v>
      </c>
      <c r="H1045" t="str">
        <f ca="1"/>
        <v>Scientific data and technical knowledge shared and digitalized by formulation experts to assess the readiness and robustness of a future socle</v>
      </c>
      <c r="I1045" t="str">
        <f ca="1"/>
        <v>Stability and Compatibility - Alert [SOC]</v>
      </c>
      <c r="J1045" t="str">
        <f ca="1"/>
        <v>Stability and Compatibility - Alert</v>
      </c>
      <c r="K1045" t="str">
        <f ca="1"/>
        <v>SOC</v>
      </c>
      <c r="L1045" t="str">
        <f ca="1"/>
        <v>Key information regarding Formula Stability and Compatibility with Packaging classified as an Alert highlighted as a High Risk in Red (e.g. sensitivity of the formula to stresses or specificity regarding packaging to consider)</v>
      </c>
      <c r="M1045">
        <f ca="1"/>
        <v>0</v>
      </c>
      <c r="N1045" t="str">
        <f ca="1"/>
        <v>Validated</v>
      </c>
      <c r="W1045" s="4">
        <v>0</v>
      </c>
      <c r="X1045" s="4">
        <v>0</v>
      </c>
      <c r="Y1045" s="4">
        <v>0</v>
      </c>
      <c r="Z1045" s="4">
        <v>0</v>
      </c>
      <c r="AA1045">
        <v>0</v>
      </c>
    </row>
    <row r="1046" spans="1:35" hidden="1" x14ac:dyDescent="0.35">
      <c r="A1046" t="str">
        <f t="shared" ca="1" si="26"/>
        <v>SocleSOC - Socle ID cardStability and Compatibility - Information</v>
      </c>
      <c r="B1046" t="str">
        <f ca="1"/>
        <v>N2G</v>
      </c>
      <c r="C1046" t="str">
        <f ca="1"/>
        <v>MT8-X5G-JZF-N2G</v>
      </c>
      <c r="D1046" t="str">
        <f ca="1"/>
        <v>Research &amp; Innovation</v>
      </c>
      <c r="E1046" t="str">
        <f ca="1"/>
        <v>Formula</v>
      </c>
      <c r="F1046" t="str">
        <f ca="1"/>
        <v>Socle</v>
      </c>
      <c r="G1046" t="str">
        <f ca="1"/>
        <v>SOC - Socle ID card</v>
      </c>
      <c r="H1046" t="str">
        <f ca="1"/>
        <v>Scientific data and technical knowledge shared and digitalized by formulation experts to assess the readiness and robustness of a future socle</v>
      </c>
      <c r="I1046" t="str">
        <f ca="1"/>
        <v>Stability and Compatibility - Information [SOC]</v>
      </c>
      <c r="J1046" t="str">
        <f ca="1"/>
        <v>Stability and Compatibility - Information</v>
      </c>
      <c r="K1046" t="str">
        <f ca="1"/>
        <v>SOC</v>
      </c>
      <c r="L1046" t="str">
        <f ca="1"/>
        <v>Key information regarding Formula Stability and Compatibility with Packaging classified as an Information highlighted as a Low Risk in Green (e.g. sensitivity of the formula to stresses or specificity regarding packaging to consider)</v>
      </c>
      <c r="M1046">
        <f ca="1"/>
        <v>0</v>
      </c>
      <c r="N1046" t="str">
        <f ca="1"/>
        <v>Validated</v>
      </c>
      <c r="W1046" s="4">
        <v>0</v>
      </c>
      <c r="X1046" s="4">
        <v>0</v>
      </c>
      <c r="Y1046" s="4">
        <v>0</v>
      </c>
      <c r="Z1046" s="4">
        <v>0</v>
      </c>
      <c r="AA1046">
        <v>0</v>
      </c>
    </row>
    <row r="1047" spans="1:35" hidden="1" x14ac:dyDescent="0.35">
      <c r="A1047" t="str">
        <f t="shared" ca="1" si="26"/>
        <v>SocleSOC - Socle ID cardStability and Compatibility - Warning</v>
      </c>
      <c r="B1047" t="str">
        <f ca="1"/>
        <v>1B3</v>
      </c>
      <c r="C1047" t="str">
        <f ca="1"/>
        <v>MT8-X5G-JZF-1B3</v>
      </c>
      <c r="D1047" t="str">
        <f ca="1"/>
        <v>Research &amp; Innovation</v>
      </c>
      <c r="E1047" t="str">
        <f ca="1"/>
        <v>Formula</v>
      </c>
      <c r="F1047" t="str">
        <f ca="1"/>
        <v>Socle</v>
      </c>
      <c r="G1047" t="str">
        <f ca="1"/>
        <v>SOC - Socle ID card</v>
      </c>
      <c r="H1047" t="str">
        <f ca="1"/>
        <v>Scientific data and technical knowledge shared and digitalized by formulation experts to assess the readiness and robustness of a future socle</v>
      </c>
      <c r="I1047" t="str">
        <f ca="1"/>
        <v>Stability and Compatibility - Warning [SOC]</v>
      </c>
      <c r="J1047" t="str">
        <f ca="1"/>
        <v>Stability and Compatibility - Warning</v>
      </c>
      <c r="K1047" t="str">
        <f ca="1"/>
        <v>SOC</v>
      </c>
      <c r="L1047" t="str">
        <f ca="1"/>
        <v>Key information regarding Formula Stability and Compatibility with Packaging as a Warning highlighted as a Medium Risk in Orange (e.g. sensitivity of the formula to stresses or specificity regarding packaging to consider)</v>
      </c>
      <c r="M1047">
        <f ca="1"/>
        <v>0</v>
      </c>
      <c r="N1047" t="str">
        <f ca="1"/>
        <v>Validated</v>
      </c>
      <c r="W1047" s="4">
        <v>0</v>
      </c>
      <c r="X1047" s="4">
        <v>0</v>
      </c>
      <c r="Y1047" s="4">
        <v>0</v>
      </c>
      <c r="Z1047" s="4">
        <v>0</v>
      </c>
      <c r="AA1047">
        <v>0</v>
      </c>
    </row>
    <row r="1048" spans="1:35" x14ac:dyDescent="0.35">
      <c r="A1048" t="str">
        <f ca="1">F1048&amp;G1048&amp;J1048</f>
        <v>MD Formula General InformationFGI - Formula Safety CharacteristicsStability results</v>
      </c>
      <c r="B1048" t="str">
        <f ca="1"/>
        <v>RSF</v>
      </c>
      <c r="C1048" t="str">
        <f ca="1"/>
        <v>MT8-JNY-T3Z-RSF</v>
      </c>
      <c r="D1048" t="str">
        <f ca="1"/>
        <v>Research &amp; Innovation</v>
      </c>
      <c r="E1048" t="str">
        <f ca="1"/>
        <v>Formula</v>
      </c>
      <c r="F1048" t="str">
        <f ca="1"/>
        <v>MD Formula General Information</v>
      </c>
      <c r="G1048" t="str">
        <f ca="1"/>
        <v>FGI - Formula Safety Characteristics</v>
      </c>
      <c r="H1048"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1048" t="str">
        <f ca="1"/>
        <v>Stability results [FGI]</v>
      </c>
      <c r="J1048" t="str">
        <f ca="1"/>
        <v>Stability results</v>
      </c>
      <c r="K1048" t="str">
        <f ca="1"/>
        <v>FGI</v>
      </c>
      <c r="L1048" t="str">
        <f ca="1"/>
        <v>Percentage of raw materials used in a product that are sourced sustainably excluding water</v>
      </c>
      <c r="M1048">
        <f ca="1"/>
        <v>0</v>
      </c>
      <c r="N1048" t="str">
        <f ca="1"/>
        <v>On going</v>
      </c>
      <c r="O1048">
        <f>Feuil1!$B$1</f>
        <v>20230823</v>
      </c>
      <c r="P1048" t="str">
        <f ca="1">VLOOKUP(F1048,Feuil1!$A$13:$D$33,2,FALSE)</f>
        <v>Validated</v>
      </c>
      <c r="Q1048" t="str">
        <f ca="1">VLOOKUP(F1048,Feuil1!$A$13:$D$33,3,FALSE)</f>
        <v>Mourad B</v>
      </c>
      <c r="R1048" t="str">
        <f ca="1">VLOOKUP(F1048,Feuil1!$A$13:$D$33,4,FALSE)</f>
        <v>Arnaud H</v>
      </c>
      <c r="W1048" t="str">
        <f ca="1">_xlfn.XLOOKUP(A1048,SDDS!A:A,SDDS!G:G,FALSE)</f>
        <v>fgi_formula_safety_characteristics</v>
      </c>
      <c r="X1048">
        <f ca="1">_xlfn.XLOOKUP(A1048,SDDS!A:A,SDDS!H:H,FALSE)</f>
        <v>0</v>
      </c>
      <c r="Y1048">
        <f ca="1">_xlfn.XLOOKUP(A1048,SDDS!A:A,SDDS!I:I,FALSE)</f>
        <v>0</v>
      </c>
      <c r="Z1048">
        <f ca="1">_xlfn.XLOOKUP(A1048,SDDS!A:A,SDDS!J:J,FALSE)</f>
        <v>0</v>
      </c>
      <c r="AA1048">
        <f ca="1">_xlfn.XLOOKUP(A1048,SDDS!A:A,SDDS!K:K,FALSE)</f>
        <v>0</v>
      </c>
      <c r="AD1048" t="str">
        <f ca="1">_xlfn.XLOOKUP(A1048,'Extract Diagnostic'!A:A,'Extract Diagnostic'!L:L,"0")</f>
        <v>LICENSE TO OPERATE</v>
      </c>
      <c r="AE1048" t="str">
        <f ca="1">_xlfn.XLOOKUP(A1048,'Extract Diagnostic'!A:A,'Extract Diagnostic'!M:M,"0")</f>
        <v>LICENSE TO OPERATE</v>
      </c>
      <c r="AF1048" t="str">
        <f ca="1">_xlfn.XLOOKUP(A1048,'Extract Diagnostic'!A:A,'Extract Diagnostic'!N:N,"0")</f>
        <v>LICENSE TO OPERATE</v>
      </c>
      <c r="AG1048" t="str">
        <f ca="1">_xlfn.XLOOKUP(A1048,'Extract Diagnostic'!A:A,'Extract Diagnostic'!X:X,"0")</f>
        <v>HIGH</v>
      </c>
      <c r="AH1048" t="str">
        <f ca="1">_xlfn.XLOOKUP(A1048,'Extract Diagnostic'!A:A,'Extract Diagnostic'!Y:Y,"0")</f>
        <v>HIGH</v>
      </c>
      <c r="AI1048" t="str">
        <f ca="1">_xlfn.XLOOKUP(A1048,'Extract Diagnostic'!A:A,'Extract Diagnostic'!Z:Z,"0")</f>
        <v>HIGH</v>
      </c>
    </row>
    <row r="1049" spans="1:35" hidden="1" x14ac:dyDescent="0.35">
      <c r="A1049" t="str">
        <f t="shared" ca="1" si="26"/>
        <v>SocleSOC - Socle LifecycleStatus comment</v>
      </c>
      <c r="B1049" t="str">
        <f ca="1"/>
        <v>WV7</v>
      </c>
      <c r="C1049" t="str">
        <f ca="1"/>
        <v>MT8-X5G-QSB-WV7</v>
      </c>
      <c r="D1049" t="str">
        <f ca="1"/>
        <v>Research &amp; Innovation</v>
      </c>
      <c r="E1049" t="str">
        <f ca="1"/>
        <v>Formula</v>
      </c>
      <c r="F1049" t="str">
        <f ca="1"/>
        <v>Socle</v>
      </c>
      <c r="G1049" t="str">
        <f ca="1"/>
        <v>SOC - Socle Lifecycle</v>
      </c>
      <c r="H1049" t="str">
        <f ca="1"/>
        <v>Data linked to the lifecycle of the family it belongs to : creation date, status, validator name, etc.</v>
      </c>
      <c r="I1049" t="str">
        <f ca="1"/>
        <v>Status comment [SOC]</v>
      </c>
      <c r="J1049" t="str">
        <f ca="1"/>
        <v>Status comment</v>
      </c>
      <c r="K1049" t="str">
        <f ca="1"/>
        <v>SOC</v>
      </c>
      <c r="L1049" t="str">
        <f ca="1"/>
        <v>Comments given when creating or modifying the Socle status</v>
      </c>
      <c r="M1049">
        <f ca="1"/>
        <v>0</v>
      </c>
      <c r="N1049" t="str">
        <f ca="1"/>
        <v>Validated</v>
      </c>
      <c r="W1049" s="4">
        <v>0</v>
      </c>
      <c r="X1049" s="4">
        <v>0</v>
      </c>
      <c r="Y1049" s="4">
        <v>0</v>
      </c>
      <c r="Z1049" s="4">
        <v>0</v>
      </c>
      <c r="AA1049">
        <v>0</v>
      </c>
    </row>
    <row r="1050" spans="1:35" hidden="1" x14ac:dyDescent="0.35">
      <c r="A1050" t="str">
        <f t="shared" ca="1" si="26"/>
        <v>SocleSOC - Socle Composition Packaging RoutineStem Internal Metering Orifice (mm)</v>
      </c>
      <c r="B1050" t="str">
        <f ca="1"/>
        <v>ECW</v>
      </c>
      <c r="C1050" t="str">
        <f ca="1"/>
        <v>MT8-X5G-3BX-ECW</v>
      </c>
      <c r="D1050" t="str">
        <f ca="1"/>
        <v>Research &amp; Innovation</v>
      </c>
      <c r="E1050" t="str">
        <f ca="1"/>
        <v>Formula</v>
      </c>
      <c r="F1050" t="str">
        <f ca="1"/>
        <v>Socle</v>
      </c>
      <c r="G1050" t="str">
        <f ca="1"/>
        <v>SOC - Socle Composition Packaging Routine</v>
      </c>
      <c r="H1050" t="str">
        <f ca="1"/>
        <v>Information on the packaging characteristics of the Socle</v>
      </c>
      <c r="I1050" t="str">
        <f ca="1"/>
        <v>Stem Internal Metering Orifice (mm) [SOC]</v>
      </c>
      <c r="J1050" t="str">
        <f ca="1"/>
        <v>Stem Internal Metering Orifice (mm)</v>
      </c>
      <c r="K1050" t="str">
        <f ca="1"/>
        <v>SOC</v>
      </c>
      <c r="L1050" t="str">
        <f ca="1"/>
        <v>TBD</v>
      </c>
      <c r="M1050">
        <f ca="1"/>
        <v>0</v>
      </c>
      <c r="N1050" t="str">
        <f ca="1"/>
        <v>Obsolete</v>
      </c>
      <c r="W1050" s="4">
        <v>0</v>
      </c>
      <c r="X1050" s="4">
        <v>0</v>
      </c>
      <c r="Y1050" s="4">
        <v>0</v>
      </c>
      <c r="Z1050" s="4">
        <v>0</v>
      </c>
      <c r="AA1050">
        <v>0</v>
      </c>
    </row>
    <row r="1051" spans="1:35" x14ac:dyDescent="0.35">
      <c r="A1051" t="str">
        <f ca="1">F1051&amp;G1051&amp;J1051</f>
        <v>MD Formula General InformationFGI - Formula Packaging CharacteristicsStem Internal Metering Orifice (mm)</v>
      </c>
      <c r="B1051" t="str">
        <f ca="1"/>
        <v>TOO</v>
      </c>
      <c r="C1051" t="str">
        <f ca="1"/>
        <v>MT8-JNY-M8K-TOO</v>
      </c>
      <c r="D1051" t="str">
        <f ca="1"/>
        <v>Research &amp; Innovation</v>
      </c>
      <c r="E1051" t="str">
        <f ca="1"/>
        <v>Formula</v>
      </c>
      <c r="F1051" t="str">
        <f ca="1"/>
        <v>MD Formula General Information</v>
      </c>
      <c r="G1051" t="str">
        <f ca="1"/>
        <v>FGI - Formula Packaging Characteristics</v>
      </c>
      <c r="H1051"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51" t="str">
        <f ca="1"/>
        <v>Stem Internal Metering Orifice (mm) [FGI]</v>
      </c>
      <c r="J1051" t="str">
        <f ca="1"/>
        <v>Stem Internal Metering Orifice (mm)</v>
      </c>
      <c r="K1051" t="str">
        <f ca="1"/>
        <v>FGI</v>
      </c>
      <c r="L1051" t="str">
        <f ca="1"/>
        <v>Small opening within the stem of a device or valve, measured in millimeters (mm), used to regulate fluid or gas flow</v>
      </c>
      <c r="M1051">
        <f ca="1"/>
        <v>0</v>
      </c>
      <c r="N1051" t="str">
        <f ca="1"/>
        <v>Validated</v>
      </c>
      <c r="O1051">
        <f>Feuil1!$B$1</f>
        <v>20230823</v>
      </c>
      <c r="P1051" t="str">
        <f ca="1">VLOOKUP(F1051,Feuil1!$A$13:$D$33,2,FALSE)</f>
        <v>Validated</v>
      </c>
      <c r="Q1051" t="str">
        <f ca="1">VLOOKUP(F1051,Feuil1!$A$13:$D$33,3,FALSE)</f>
        <v>Mourad B</v>
      </c>
      <c r="R1051" t="str">
        <f ca="1">VLOOKUP(F1051,Feuil1!$A$13:$D$33,4,FALSE)</f>
        <v>Arnaud H</v>
      </c>
      <c r="W1051" t="str">
        <f ca="1">_xlfn.XLOOKUP(A1051,SDDS!A:A,SDDS!G:G,FALSE)</f>
        <v>fgi_formula_packaging_characteristics</v>
      </c>
      <c r="X1051" t="str">
        <f ca="1">_xlfn.XLOOKUP(A1051,SDDS!A:A,SDDS!H:H,FALSE)</f>
        <v>stem_internal_metering_orifice_mm</v>
      </c>
      <c r="Y1051">
        <f ca="1">_xlfn.XLOOKUP(A1051,SDDS!A:A,SDDS!I:I,FALSE)</f>
        <v>0</v>
      </c>
      <c r="Z1051">
        <f ca="1">_xlfn.XLOOKUP(A1051,SDDS!A:A,SDDS!J:J,FALSE)</f>
        <v>0</v>
      </c>
      <c r="AA1051">
        <f ca="1">_xlfn.XLOOKUP(A1051,SDDS!A:A,SDDS!K:K,FALSE)</f>
        <v>0</v>
      </c>
      <c r="AD1051" t="str">
        <f ca="1">_xlfn.XLOOKUP(A1051,'Extract Diagnostic'!A:A,'Extract Diagnostic'!L:L,"0")</f>
        <v>LICENSE TO OPERATE</v>
      </c>
      <c r="AE1051" t="str">
        <f ca="1">_xlfn.XLOOKUP(A1051,'Extract Diagnostic'!A:A,'Extract Diagnostic'!M:M,"0")</f>
        <v>LICENSE TO OPERATE</v>
      </c>
      <c r="AF1051" t="str">
        <f ca="1">_xlfn.XLOOKUP(A1051,'Extract Diagnostic'!A:A,'Extract Diagnostic'!N:N,"0")</f>
        <v>LICENSE TO OPERATE</v>
      </c>
      <c r="AG1051" t="str">
        <f ca="1">_xlfn.XLOOKUP(A1051,'Extract Diagnostic'!A:A,'Extract Diagnostic'!X:X,"0")</f>
        <v>HIGH</v>
      </c>
      <c r="AH1051" t="str">
        <f ca="1">_xlfn.XLOOKUP(A1051,'Extract Diagnostic'!A:A,'Extract Diagnostic'!Y:Y,"0")</f>
        <v>HIGH</v>
      </c>
      <c r="AI1051" t="str">
        <f ca="1">_xlfn.XLOOKUP(A1051,'Extract Diagnostic'!A:A,'Extract Diagnostic'!Z:Z,"0")</f>
        <v>HIGH</v>
      </c>
    </row>
    <row r="1052" spans="1:35" hidden="1" x14ac:dyDescent="0.35">
      <c r="A1052" t="str">
        <f t="shared" ca="1" si="26"/>
        <v>SocleSOC - Socle Composition Packaging RoutineStem Internal Metering Orifice (mm) - Maximum Value</v>
      </c>
      <c r="B1052" t="str">
        <f ca="1"/>
        <v>5WS</v>
      </c>
      <c r="C1052" t="str">
        <f ca="1"/>
        <v>MT8-X5G-3BX-5WS</v>
      </c>
      <c r="D1052" t="str">
        <f ca="1"/>
        <v>Research &amp; Innovation</v>
      </c>
      <c r="E1052" t="str">
        <f ca="1"/>
        <v>Formula</v>
      </c>
      <c r="F1052" t="str">
        <f ca="1"/>
        <v>Socle</v>
      </c>
      <c r="G1052" t="str">
        <f ca="1"/>
        <v>SOC - Socle Composition Packaging Routine</v>
      </c>
      <c r="H1052" t="str">
        <f ca="1"/>
        <v>Information on the packaging characteristics of the Socle</v>
      </c>
      <c r="I1052" t="str">
        <f ca="1"/>
        <v>Stem Internal Metering Orifice (mm) - Maximum Value [SOC]</v>
      </c>
      <c r="J1052" t="str">
        <f ca="1"/>
        <v>Stem Internal Metering Orifice (mm) - Maximum Value</v>
      </c>
      <c r="K1052" t="str">
        <f ca="1"/>
        <v>SOC</v>
      </c>
      <c r="L1052" t="str">
        <f ca="1"/>
        <v>Stem Orifice Size or Internal Metering Orifice - Maximum value in mm with up to two decimals</v>
      </c>
      <c r="M1052">
        <f ca="1"/>
        <v>0</v>
      </c>
      <c r="N1052" t="str">
        <f ca="1"/>
        <v>Validated</v>
      </c>
      <c r="W1052" s="4">
        <v>0</v>
      </c>
      <c r="X1052" s="4">
        <v>0</v>
      </c>
      <c r="Y1052" s="4">
        <v>0</v>
      </c>
      <c r="Z1052" s="4">
        <v>0</v>
      </c>
      <c r="AA1052">
        <v>0</v>
      </c>
    </row>
    <row r="1053" spans="1:35" hidden="1" x14ac:dyDescent="0.35">
      <c r="A1053" t="str">
        <f t="shared" ca="1" si="26"/>
        <v>SocleSOC - Socle Composition Packaging RoutineStem Internal Metering Orifice (mm) - Minimum Value</v>
      </c>
      <c r="B1053" t="str">
        <f ca="1"/>
        <v>40M</v>
      </c>
      <c r="C1053" t="str">
        <f ca="1"/>
        <v>MT8-X5G-3BX-40M</v>
      </c>
      <c r="D1053" t="str">
        <f ca="1"/>
        <v>Research &amp; Innovation</v>
      </c>
      <c r="E1053" t="str">
        <f ca="1"/>
        <v>Formula</v>
      </c>
      <c r="F1053" t="str">
        <f ca="1"/>
        <v>Socle</v>
      </c>
      <c r="G1053" t="str">
        <f ca="1"/>
        <v>SOC - Socle Composition Packaging Routine</v>
      </c>
      <c r="H1053" t="str">
        <f ca="1"/>
        <v>Information on the packaging characteristics of the Socle</v>
      </c>
      <c r="I1053" t="str">
        <f ca="1"/>
        <v>Stem Internal Metering Orifice (mm) - Minimum Value [SOC]</v>
      </c>
      <c r="J1053" t="str">
        <f ca="1"/>
        <v>Stem Internal Metering Orifice (mm) - Minimum Value</v>
      </c>
      <c r="K1053" t="str">
        <f ca="1"/>
        <v>SOC</v>
      </c>
      <c r="L1053" t="str">
        <f ca="1"/>
        <v>Stem Orifice Size or Internal Metering Orifice - Minimum value in mm with up to two decimals</v>
      </c>
      <c r="M1053">
        <f ca="1"/>
        <v>0</v>
      </c>
      <c r="N1053" t="str">
        <f ca="1"/>
        <v>Validated</v>
      </c>
      <c r="W1053" s="4">
        <v>0</v>
      </c>
      <c r="X1053" s="4">
        <v>0</v>
      </c>
      <c r="Y1053" s="4">
        <v>0</v>
      </c>
      <c r="Z1053" s="4">
        <v>0</v>
      </c>
      <c r="AA1053">
        <v>0</v>
      </c>
    </row>
    <row r="1054" spans="1:35" hidden="1" x14ac:dyDescent="0.35">
      <c r="A1054" t="str">
        <f t="shared" ca="1" si="26"/>
        <v>SocleSOC - Socle Composition Packaging RoutineStem Orifice Count</v>
      </c>
      <c r="B1054" t="str">
        <f ca="1"/>
        <v>CI2</v>
      </c>
      <c r="C1054" t="str">
        <f ca="1"/>
        <v>MT8-X5G-3BX-CI2</v>
      </c>
      <c r="D1054" t="str">
        <f ca="1"/>
        <v>Research &amp; Innovation</v>
      </c>
      <c r="E1054" t="str">
        <f ca="1"/>
        <v>Formula</v>
      </c>
      <c r="F1054" t="str">
        <f ca="1"/>
        <v>Socle</v>
      </c>
      <c r="G1054" t="str">
        <f ca="1"/>
        <v>SOC - Socle Composition Packaging Routine</v>
      </c>
      <c r="H1054" t="str">
        <f ca="1"/>
        <v>Information on the packaging characteristics of the Socle</v>
      </c>
      <c r="I1054" t="str">
        <f ca="1"/>
        <v>Stem Orifice Count [SOC]</v>
      </c>
      <c r="J1054" t="str">
        <f ca="1"/>
        <v>Stem Orifice Count</v>
      </c>
      <c r="K1054" t="str">
        <f ca="1"/>
        <v>SOC</v>
      </c>
      <c r="L1054" t="str">
        <f ca="1"/>
        <v>Stem Orifice Count (e.g. value from 1 to 4)</v>
      </c>
      <c r="M1054">
        <f ca="1"/>
        <v>0</v>
      </c>
      <c r="N1054" t="str">
        <f ca="1"/>
        <v>Validated</v>
      </c>
      <c r="W1054" s="4">
        <v>0</v>
      </c>
      <c r="X1054" s="4">
        <v>0</v>
      </c>
      <c r="Y1054" s="4">
        <v>0</v>
      </c>
      <c r="Z1054" s="4">
        <v>0</v>
      </c>
      <c r="AA1054">
        <v>0</v>
      </c>
    </row>
    <row r="1055" spans="1:35" x14ac:dyDescent="0.35">
      <c r="A1055" t="str">
        <f ca="1">F1055&amp;G1055&amp;J1055</f>
        <v>MD Formula General InformationFGI - Formula Packaging CharacteristicsStem Orifice Shape Code</v>
      </c>
      <c r="B1055" t="str">
        <f ca="1"/>
        <v>0ML</v>
      </c>
      <c r="C1055" t="str">
        <f ca="1"/>
        <v>MT8-JNY-M8K-0ML</v>
      </c>
      <c r="D1055" t="str">
        <f ca="1"/>
        <v>Research &amp; Innovation</v>
      </c>
      <c r="E1055" t="str">
        <f ca="1"/>
        <v>Formula</v>
      </c>
      <c r="F1055" t="str">
        <f ca="1"/>
        <v>MD Formula General Information</v>
      </c>
      <c r="G1055" t="str">
        <f ca="1"/>
        <v>FGI - Formula Packaging Characteristics</v>
      </c>
      <c r="H1055"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55" t="str">
        <f ca="1"/>
        <v>Stem Orifice Shape Code [FGI]</v>
      </c>
      <c r="J1055" t="str">
        <f ca="1"/>
        <v>Stem Orifice Shape Code</v>
      </c>
      <c r="K1055" t="str">
        <f ca="1"/>
        <v>FGI</v>
      </c>
      <c r="L1055" t="str">
        <f ca="1"/>
        <v>Code used to categorize the shape or configuration of the orifice within the stem of a device or valve</v>
      </c>
      <c r="M1055">
        <f ca="1"/>
        <v>0</v>
      </c>
      <c r="N1055" t="str">
        <f ca="1"/>
        <v>Validated</v>
      </c>
      <c r="O1055">
        <f>Feuil1!$B$1</f>
        <v>20230823</v>
      </c>
      <c r="P1055" t="str">
        <f ca="1">VLOOKUP(F1055,Feuil1!$A$13:$D$33,2,FALSE)</f>
        <v>Validated</v>
      </c>
      <c r="Q1055" t="str">
        <f ca="1">VLOOKUP(F1055,Feuil1!$A$13:$D$33,3,FALSE)</f>
        <v>Mourad B</v>
      </c>
      <c r="R1055" t="str">
        <f ca="1">VLOOKUP(F1055,Feuil1!$A$13:$D$33,4,FALSE)</f>
        <v>Arnaud H</v>
      </c>
      <c r="W1055" t="str">
        <f ca="1">_xlfn.XLOOKUP(A1055,SDDS!A:A,SDDS!G:G,FALSE)</f>
        <v>fgi_formula_packaging_characteristics</v>
      </c>
      <c r="X1055" t="str">
        <f ca="1">_xlfn.XLOOKUP(A1055,SDDS!A:A,SDDS!H:H,FALSE)</f>
        <v>stem_orifice_shape_code</v>
      </c>
      <c r="Y1055">
        <f ca="1">_xlfn.XLOOKUP(A1055,SDDS!A:A,SDDS!I:I,FALSE)</f>
        <v>0</v>
      </c>
      <c r="Z1055">
        <f ca="1">_xlfn.XLOOKUP(A1055,SDDS!A:A,SDDS!J:J,FALSE)</f>
        <v>0</v>
      </c>
      <c r="AA1055">
        <f ca="1">_xlfn.XLOOKUP(A1055,SDDS!A:A,SDDS!K:K,FALSE)</f>
        <v>0</v>
      </c>
      <c r="AD1055" t="str">
        <f ca="1">_xlfn.XLOOKUP(A1055,'Extract Diagnostic'!A:A,'Extract Diagnostic'!L:L,"0")</f>
        <v>LICENSE TO OPERATE</v>
      </c>
      <c r="AE1055" t="str">
        <f ca="1">_xlfn.XLOOKUP(A1055,'Extract Diagnostic'!A:A,'Extract Diagnostic'!M:M,"0")</f>
        <v>LICENSE TO OPERATE</v>
      </c>
      <c r="AF1055" t="str">
        <f ca="1">_xlfn.XLOOKUP(A1055,'Extract Diagnostic'!A:A,'Extract Diagnostic'!N:N,"0")</f>
        <v>LICENSE TO OPERATE</v>
      </c>
      <c r="AG1055" t="str">
        <f ca="1">_xlfn.XLOOKUP(A1055,'Extract Diagnostic'!A:A,'Extract Diagnostic'!X:X,"0")</f>
        <v>HIGH</v>
      </c>
      <c r="AH1055" t="str">
        <f ca="1">_xlfn.XLOOKUP(A1055,'Extract Diagnostic'!A:A,'Extract Diagnostic'!Y:Y,"0")</f>
        <v>HIGH</v>
      </c>
      <c r="AI1055" t="str">
        <f ca="1">_xlfn.XLOOKUP(A1055,'Extract Diagnostic'!A:A,'Extract Diagnostic'!Z:Z,"0")</f>
        <v>HIGH</v>
      </c>
    </row>
    <row r="1056" spans="1:35" hidden="1" x14ac:dyDescent="0.35">
      <c r="A1056" t="str">
        <f t="shared" ca="1" si="26"/>
        <v>SocleSOC - Socle Composition Packaging RoutineStem Orifice Shape Id</v>
      </c>
      <c r="B1056" t="str">
        <f ca="1"/>
        <v>40R</v>
      </c>
      <c r="C1056" t="str">
        <f ca="1"/>
        <v>MT8-X5G-3BX-40R</v>
      </c>
      <c r="D1056" t="str">
        <f ca="1"/>
        <v>Research &amp; Innovation</v>
      </c>
      <c r="E1056" t="str">
        <f ca="1"/>
        <v>Formula</v>
      </c>
      <c r="F1056" t="str">
        <f ca="1"/>
        <v>Socle</v>
      </c>
      <c r="G1056" t="str">
        <f ca="1"/>
        <v>SOC - Socle Composition Packaging Routine</v>
      </c>
      <c r="H1056" t="str">
        <f ca="1"/>
        <v>Information on the packaging characteristics of the Socle</v>
      </c>
      <c r="I1056" t="str">
        <f ca="1"/>
        <v>Stem Orifice Shape Id [SOC]</v>
      </c>
      <c r="J1056" t="str">
        <f ca="1"/>
        <v>Stem Orifice Shape Id</v>
      </c>
      <c r="K1056" t="str">
        <f ca="1"/>
        <v>SOC</v>
      </c>
      <c r="L1056" t="str">
        <f ca="1"/>
        <v>Technical Id - Stem Orifice Shape Id</v>
      </c>
      <c r="M1056">
        <f ca="1"/>
        <v>0</v>
      </c>
      <c r="N1056" t="str">
        <f ca="1"/>
        <v>Validated</v>
      </c>
      <c r="W1056" s="4">
        <v>0</v>
      </c>
      <c r="X1056" s="4">
        <v>0</v>
      </c>
      <c r="Y1056" s="4">
        <v>0</v>
      </c>
      <c r="Z1056" s="4">
        <v>0</v>
      </c>
      <c r="AA1056">
        <v>0</v>
      </c>
    </row>
    <row r="1057" spans="1:35" hidden="1" x14ac:dyDescent="0.35">
      <c r="A1057" t="str">
        <f t="shared" ca="1" si="26"/>
        <v>SocleSOC - Socle Composition Packaging RoutineStem Orifice Shape Name</v>
      </c>
      <c r="B1057" t="str">
        <f ca="1"/>
        <v>I5E</v>
      </c>
      <c r="C1057" t="str">
        <f ca="1"/>
        <v>MT8-X5G-3BX-I5E</v>
      </c>
      <c r="D1057" t="str">
        <f ca="1"/>
        <v>Research &amp; Innovation</v>
      </c>
      <c r="E1057" t="str">
        <f ca="1"/>
        <v>Formula</v>
      </c>
      <c r="F1057" t="str">
        <f ca="1"/>
        <v>Socle</v>
      </c>
      <c r="G1057" t="str">
        <f ca="1"/>
        <v>SOC - Socle Composition Packaging Routine</v>
      </c>
      <c r="H1057" t="str">
        <f ca="1"/>
        <v>Information on the packaging characteristics of the Socle</v>
      </c>
      <c r="I1057" t="str">
        <f ca="1"/>
        <v>Stem Orifice Shape Name [SOC]</v>
      </c>
      <c r="J1057" t="str">
        <f ca="1"/>
        <v>Stem Orifice Shape Name</v>
      </c>
      <c r="K1057" t="str">
        <f ca="1"/>
        <v>SOC</v>
      </c>
      <c r="L1057" t="str">
        <f ca="1"/>
        <v>Stem Orifice Shape (e.g. Oval or Circular)</v>
      </c>
      <c r="M1057">
        <f ca="1"/>
        <v>0</v>
      </c>
      <c r="N1057" t="str">
        <f ca="1"/>
        <v>Validated</v>
      </c>
      <c r="W1057" s="4">
        <v>0</v>
      </c>
      <c r="X1057" s="4">
        <v>0</v>
      </c>
      <c r="Y1057" s="4">
        <v>0</v>
      </c>
      <c r="Z1057" s="4">
        <v>0</v>
      </c>
      <c r="AA1057">
        <v>0</v>
      </c>
    </row>
    <row r="1058" spans="1:35" x14ac:dyDescent="0.35">
      <c r="A1058" t="str">
        <f ca="1">F1058&amp;G1058&amp;J1058</f>
        <v>MD Formula General InformationFGI - Formula Packaging CharacteristicsStem Orifice Shape Name</v>
      </c>
      <c r="B1058" t="str">
        <f ca="1"/>
        <v>D2S</v>
      </c>
      <c r="C1058" t="str">
        <f ca="1"/>
        <v>MT8-JNY-M8K-D2S</v>
      </c>
      <c r="D1058" t="str">
        <f ca="1"/>
        <v>Research &amp; Innovation</v>
      </c>
      <c r="E1058" t="str">
        <f ca="1"/>
        <v>Formula</v>
      </c>
      <c r="F1058" t="str">
        <f ca="1"/>
        <v>MD Formula General Information</v>
      </c>
      <c r="G1058" t="str">
        <f ca="1"/>
        <v>FGI - Formula Packaging Characteristics</v>
      </c>
      <c r="H1058"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58" t="str">
        <f ca="1"/>
        <v>Stem Orifice Shape Name [FGI]</v>
      </c>
      <c r="J1058" t="str">
        <f ca="1"/>
        <v>Stem Orifice Shape Name</v>
      </c>
      <c r="K1058" t="str">
        <f ca="1"/>
        <v>FGI</v>
      </c>
      <c r="L1058" t="str">
        <f ca="1"/>
        <v>Name used to categorize the shape or configuration of the orifice within the stem of a device or valve</v>
      </c>
      <c r="M1058">
        <f ca="1"/>
        <v>0</v>
      </c>
      <c r="N1058" t="str">
        <f ca="1"/>
        <v>Validated</v>
      </c>
      <c r="O1058">
        <f>Feuil1!$B$1</f>
        <v>20230823</v>
      </c>
      <c r="P1058" t="str">
        <f ca="1">VLOOKUP(F1058,Feuil1!$A$13:$D$33,2,FALSE)</f>
        <v>Validated</v>
      </c>
      <c r="Q1058" t="str">
        <f ca="1">VLOOKUP(F1058,Feuil1!$A$13:$D$33,3,FALSE)</f>
        <v>Mourad B</v>
      </c>
      <c r="R1058" t="str">
        <f ca="1">VLOOKUP(F1058,Feuil1!$A$13:$D$33,4,FALSE)</f>
        <v>Arnaud H</v>
      </c>
      <c r="W1058" t="str">
        <f ca="1">_xlfn.XLOOKUP(A1058,SDDS!A:A,SDDS!G:G,FALSE)</f>
        <v>fgi_formula_packaging_characteristics</v>
      </c>
      <c r="X1058" t="str">
        <f ca="1">_xlfn.XLOOKUP(A1058,SDDS!A:A,SDDS!H:H,FALSE)</f>
        <v>stem_orifice_shape_name_en</v>
      </c>
      <c r="Y1058" t="str">
        <f ca="1">_xlfn.XLOOKUP(A1058,SDDS!A:A,SDDS!I:I,FALSE)</f>
        <v>stem_orifice_shape_name_fr</v>
      </c>
      <c r="Z1058">
        <f ca="1">_xlfn.XLOOKUP(A1058,SDDS!A:A,SDDS!J:J,FALSE)</f>
        <v>0</v>
      </c>
      <c r="AA1058">
        <f ca="1">_xlfn.XLOOKUP(A1058,SDDS!A:A,SDDS!K:K,FALSE)</f>
        <v>0</v>
      </c>
      <c r="AD1058" t="str">
        <f ca="1">_xlfn.XLOOKUP(A1058,'Extract Diagnostic'!A:A,'Extract Diagnostic'!L:L,"0")</f>
        <v>LICENSE TO OPERATE</v>
      </c>
      <c r="AE1058" t="str">
        <f ca="1">_xlfn.XLOOKUP(A1058,'Extract Diagnostic'!A:A,'Extract Diagnostic'!M:M,"0")</f>
        <v>LICENSE TO OPERATE</v>
      </c>
      <c r="AF1058" t="str">
        <f ca="1">_xlfn.XLOOKUP(A1058,'Extract Diagnostic'!A:A,'Extract Diagnostic'!N:N,"0")</f>
        <v>LICENSE TO OPERATE</v>
      </c>
      <c r="AG1058" t="str">
        <f ca="1">_xlfn.XLOOKUP(A1058,'Extract Diagnostic'!A:A,'Extract Diagnostic'!X:X,"0")</f>
        <v>HIGH</v>
      </c>
      <c r="AH1058" t="str">
        <f ca="1">_xlfn.XLOOKUP(A1058,'Extract Diagnostic'!A:A,'Extract Diagnostic'!Y:Y,"0")</f>
        <v>HIGH</v>
      </c>
      <c r="AI1058" t="str">
        <f ca="1">_xlfn.XLOOKUP(A1058,'Extract Diagnostic'!A:A,'Extract Diagnostic'!Z:Z,"0")</f>
        <v>HIGH</v>
      </c>
    </row>
    <row r="1059" spans="1:35" hidden="1" x14ac:dyDescent="0.35">
      <c r="A1059" t="str">
        <f t="shared" ca="1" si="26"/>
        <v>SocleSOC - Socle Composition Packaging RoutineStem Orifices Count</v>
      </c>
      <c r="B1059" t="str">
        <f ca="1"/>
        <v>BFP</v>
      </c>
      <c r="C1059" t="str">
        <f ca="1"/>
        <v>MT8-X5G-3BX-BFP</v>
      </c>
      <c r="D1059" t="str">
        <f ca="1"/>
        <v>Research &amp; Innovation</v>
      </c>
      <c r="E1059" t="str">
        <f ca="1"/>
        <v>Formula</v>
      </c>
      <c r="F1059" t="str">
        <f ca="1"/>
        <v>Socle</v>
      </c>
      <c r="G1059" t="str">
        <f ca="1"/>
        <v>SOC - Socle Composition Packaging Routine</v>
      </c>
      <c r="H1059" t="str">
        <f ca="1"/>
        <v>Information on the packaging characteristics of the Socle</v>
      </c>
      <c r="I1059" t="str">
        <f ca="1"/>
        <v>Stem Orifices Count [SOC]</v>
      </c>
      <c r="J1059" t="str">
        <f ca="1"/>
        <v>Stem Orifices Count</v>
      </c>
      <c r="K1059" t="str">
        <f ca="1"/>
        <v>SOC</v>
      </c>
      <c r="L1059" t="str">
        <f ca="1"/>
        <v>TBD</v>
      </c>
      <c r="M1059">
        <f ca="1"/>
        <v>0</v>
      </c>
      <c r="N1059" t="str">
        <f ca="1"/>
        <v>Obsolete</v>
      </c>
      <c r="W1059" s="4">
        <v>0</v>
      </c>
      <c r="X1059" s="4">
        <v>0</v>
      </c>
      <c r="Y1059" s="4">
        <v>0</v>
      </c>
      <c r="Z1059" s="4">
        <v>0</v>
      </c>
      <c r="AA1059">
        <v>0</v>
      </c>
    </row>
    <row r="1060" spans="1:35" x14ac:dyDescent="0.35">
      <c r="A1060" t="str">
        <f ca="1">F1060&amp;G1060&amp;J1060</f>
        <v>MD Formula General InformationFGI - Formula Packaging CharacteristicsStem Orifices Count</v>
      </c>
      <c r="B1060" t="str">
        <f ca="1"/>
        <v>DF0</v>
      </c>
      <c r="C1060" t="str">
        <f ca="1"/>
        <v>MT8-JNY-M8K-DF0</v>
      </c>
      <c r="D1060" t="str">
        <f ca="1"/>
        <v>Research &amp; Innovation</v>
      </c>
      <c r="E1060" t="str">
        <f ca="1"/>
        <v>Formula</v>
      </c>
      <c r="F1060" t="str">
        <f ca="1"/>
        <v>MD Formula General Information</v>
      </c>
      <c r="G1060" t="str">
        <f ca="1"/>
        <v>FGI - Formula Packaging Characteristics</v>
      </c>
      <c r="H1060"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060" t="str">
        <f ca="1"/>
        <v>Stem Orifices Count [FGI]</v>
      </c>
      <c r="J1060" t="str">
        <f ca="1"/>
        <v>Stem Orifices Count</v>
      </c>
      <c r="K1060" t="str">
        <f ca="1"/>
        <v>FGI</v>
      </c>
      <c r="L1060" t="str">
        <f ca="1"/>
        <v>Number of orifices within the stem of a device or valve</v>
      </c>
      <c r="M1060">
        <f ca="1"/>
        <v>0</v>
      </c>
      <c r="N1060" t="str">
        <f ca="1"/>
        <v>Validated</v>
      </c>
      <c r="O1060">
        <f>Feuil1!$B$1</f>
        <v>20230823</v>
      </c>
      <c r="P1060" t="str">
        <f ca="1">VLOOKUP(F1060,Feuil1!$A$13:$D$33,2,FALSE)</f>
        <v>Validated</v>
      </c>
      <c r="Q1060" t="str">
        <f ca="1">VLOOKUP(F1060,Feuil1!$A$13:$D$33,3,FALSE)</f>
        <v>Mourad B</v>
      </c>
      <c r="R1060" t="str">
        <f ca="1">VLOOKUP(F1060,Feuil1!$A$13:$D$33,4,FALSE)</f>
        <v>Arnaud H</v>
      </c>
      <c r="W1060" t="str">
        <f ca="1">_xlfn.XLOOKUP(A1060,SDDS!A:A,SDDS!G:G,FALSE)</f>
        <v>fgi_formula_packaging_characteristics</v>
      </c>
      <c r="X1060" t="str">
        <f ca="1">_xlfn.XLOOKUP(A1060,SDDS!A:A,SDDS!H:H,FALSE)</f>
        <v>stem_orifices_count</v>
      </c>
      <c r="Y1060">
        <f ca="1">_xlfn.XLOOKUP(A1060,SDDS!A:A,SDDS!I:I,FALSE)</f>
        <v>0</v>
      </c>
      <c r="Z1060">
        <f ca="1">_xlfn.XLOOKUP(A1060,SDDS!A:A,SDDS!J:J,FALSE)</f>
        <v>0</v>
      </c>
      <c r="AA1060">
        <f ca="1">_xlfn.XLOOKUP(A1060,SDDS!A:A,SDDS!K:K,FALSE)</f>
        <v>0</v>
      </c>
      <c r="AD1060" t="str">
        <f ca="1">_xlfn.XLOOKUP(A1060,'Extract Diagnostic'!A:A,'Extract Diagnostic'!L:L,"0")</f>
        <v>LICENSE TO OPERATE</v>
      </c>
      <c r="AE1060" t="str">
        <f ca="1">_xlfn.XLOOKUP(A1060,'Extract Diagnostic'!A:A,'Extract Diagnostic'!M:M,"0")</f>
        <v>LICENSE TO OPERATE</v>
      </c>
      <c r="AF1060" t="str">
        <f ca="1">_xlfn.XLOOKUP(A1060,'Extract Diagnostic'!A:A,'Extract Diagnostic'!N:N,"0")</f>
        <v>LICENSE TO OPERATE</v>
      </c>
      <c r="AG1060" t="str">
        <f ca="1">_xlfn.XLOOKUP(A1060,'Extract Diagnostic'!A:A,'Extract Diagnostic'!X:X,"0")</f>
        <v>HIGH</v>
      </c>
      <c r="AH1060" t="str">
        <f ca="1">_xlfn.XLOOKUP(A1060,'Extract Diagnostic'!A:A,'Extract Diagnostic'!Y:Y,"0")</f>
        <v>HIGH</v>
      </c>
      <c r="AI1060" t="str">
        <f ca="1">_xlfn.XLOOKUP(A1060,'Extract Diagnostic'!A:A,'Extract Diagnostic'!Z:Z,"0")</f>
        <v>HIGH</v>
      </c>
    </row>
    <row r="1061" spans="1:35" hidden="1" x14ac:dyDescent="0.35">
      <c r="A1061" t="str">
        <f t="shared" ca="1" si="26"/>
        <v>SocleSOC - Socle PerformanceStyling Ease Code</v>
      </c>
      <c r="B1061" t="str">
        <f ca="1"/>
        <v>3YK</v>
      </c>
      <c r="C1061" t="str">
        <f ca="1"/>
        <v>MT8-X5G-M10-3YK</v>
      </c>
      <c r="D1061" t="str">
        <f ca="1"/>
        <v>Research &amp; Innovation</v>
      </c>
      <c r="E1061" t="str">
        <f ca="1"/>
        <v>Formula</v>
      </c>
      <c r="F1061" t="str">
        <f ca="1"/>
        <v>Socle</v>
      </c>
      <c r="G1061" t="str">
        <f ca="1"/>
        <v>SOC - Socle Performance</v>
      </c>
      <c r="H1061" t="str">
        <f ca="1"/>
        <v>Elements enabling to identify and characterize a Socle</v>
      </c>
      <c r="I1061" t="str">
        <f ca="1"/>
        <v>Styling Ease Code [SOC]</v>
      </c>
      <c r="J1061" t="str">
        <f ca="1"/>
        <v>Styling Ease Code</v>
      </c>
      <c r="K1061" t="str">
        <f ca="1"/>
        <v>SOC</v>
      </c>
      <c r="L1061" t="str">
        <f ca="1"/>
        <v>Technical Id - Styling Ease Code</v>
      </c>
      <c r="M1061">
        <f ca="1"/>
        <v>0</v>
      </c>
      <c r="N1061" t="str">
        <f ca="1"/>
        <v>Validated</v>
      </c>
      <c r="W1061" s="4">
        <v>0</v>
      </c>
      <c r="X1061" s="4">
        <v>0</v>
      </c>
      <c r="Y1061" s="4">
        <v>0</v>
      </c>
      <c r="Z1061" s="4">
        <v>0</v>
      </c>
      <c r="AA1061">
        <v>0</v>
      </c>
    </row>
    <row r="1062" spans="1:35" hidden="1" x14ac:dyDescent="0.35">
      <c r="A1062" t="str">
        <f t="shared" ca="1" si="26"/>
        <v>SocleSOC - Socle PerformanceStyling Ease Name</v>
      </c>
      <c r="B1062" t="str">
        <f ca="1"/>
        <v>20Q</v>
      </c>
      <c r="C1062" t="str">
        <f ca="1"/>
        <v>MT8-X5G-M10-20Q</v>
      </c>
      <c r="D1062" t="str">
        <f ca="1"/>
        <v>Research &amp; Innovation</v>
      </c>
      <c r="E1062" t="str">
        <f ca="1"/>
        <v>Formula</v>
      </c>
      <c r="F1062" t="str">
        <f ca="1"/>
        <v>Socle</v>
      </c>
      <c r="G1062" t="str">
        <f ca="1"/>
        <v>SOC - Socle Performance</v>
      </c>
      <c r="H1062" t="str">
        <f ca="1"/>
        <v>Elements enabling to identify and characterize a Socle</v>
      </c>
      <c r="I1062" t="str">
        <f ca="1"/>
        <v>Styling Ease Name [SOC]</v>
      </c>
      <c r="J1062" t="str">
        <f ca="1"/>
        <v>Styling Ease Name</v>
      </c>
      <c r="K1062" t="str">
        <f ca="1"/>
        <v>SOC</v>
      </c>
      <c r="L1062" t="str">
        <f ca="1"/>
        <v>Sensorial performance describing the easiness of styling hair chevelure</v>
      </c>
      <c r="M1062">
        <f ca="1"/>
        <v>0</v>
      </c>
      <c r="N1062" t="str">
        <f ca="1"/>
        <v>Validated</v>
      </c>
      <c r="W1062" s="4">
        <v>0</v>
      </c>
      <c r="X1062" s="4">
        <v>0</v>
      </c>
      <c r="Y1062" s="4">
        <v>0</v>
      </c>
      <c r="Z1062" s="4">
        <v>0</v>
      </c>
      <c r="AA1062">
        <v>0</v>
      </c>
    </row>
    <row r="1063" spans="1:35" hidden="1" x14ac:dyDescent="0.35">
      <c r="A1063" t="str">
        <f t="shared" ca="1" si="26"/>
        <v>SocleSOC - Socle Attribute DictionnarySub-bloc</v>
      </c>
      <c r="B1063" t="str">
        <f ca="1"/>
        <v>8FT</v>
      </c>
      <c r="C1063" t="str">
        <f ca="1"/>
        <v>MT8-X5G-RDN-8FT</v>
      </c>
      <c r="D1063" t="str">
        <f ca="1"/>
        <v>Research &amp; Innovation</v>
      </c>
      <c r="E1063" t="str">
        <f ca="1"/>
        <v>Formula</v>
      </c>
      <c r="F1063" t="str">
        <f ca="1"/>
        <v>Socle</v>
      </c>
      <c r="G1063" t="str">
        <f ca="1"/>
        <v>SOC - Socle Attribute Dictionnary</v>
      </c>
      <c r="H1063" t="str">
        <f ca="1"/>
        <v>List of all socle attributes and their pages, blocs location and respective list of values</v>
      </c>
      <c r="I1063" t="str">
        <f ca="1"/>
        <v>Sub-bloc [SOC]</v>
      </c>
      <c r="J1063" t="str">
        <f ca="1"/>
        <v>Sub-bloc</v>
      </c>
      <c r="K1063" t="str">
        <f ca="1"/>
        <v>SOC</v>
      </c>
      <c r="L1063" t="str">
        <f ca="1"/>
        <v>Attribute Sub Bloc in Formulation Center</v>
      </c>
      <c r="M1063">
        <f ca="1"/>
        <v>0</v>
      </c>
      <c r="N1063" t="str">
        <f ca="1"/>
        <v>Obsolete</v>
      </c>
      <c r="W1063" s="4">
        <v>0</v>
      </c>
      <c r="X1063" s="4">
        <v>0</v>
      </c>
      <c r="Y1063" s="4">
        <v>0</v>
      </c>
      <c r="Z1063" s="4">
        <v>0</v>
      </c>
      <c r="AA1063">
        <v>0</v>
      </c>
    </row>
    <row r="1064" spans="1:35" hidden="1" x14ac:dyDescent="0.35">
      <c r="A1064" t="str">
        <f t="shared" ca="1" si="26"/>
        <v>SocleSOC - Socle Attribute DictionnarySub-bloc EN</v>
      </c>
      <c r="B1064" t="str">
        <f ca="1"/>
        <v>VII</v>
      </c>
      <c r="C1064" t="str">
        <f ca="1"/>
        <v>MT8-X5G-RDN-VII</v>
      </c>
      <c r="D1064" t="str">
        <f ca="1"/>
        <v>Research &amp; Innovation</v>
      </c>
      <c r="E1064" t="str">
        <f ca="1"/>
        <v>Formula</v>
      </c>
      <c r="F1064" t="str">
        <f ca="1"/>
        <v>Socle</v>
      </c>
      <c r="G1064" t="str">
        <f ca="1"/>
        <v>SOC - Socle Attribute Dictionnary</v>
      </c>
      <c r="H1064" t="str">
        <f ca="1"/>
        <v>List of all socle attributes and their pages, blocs location and respective list of values</v>
      </c>
      <c r="I1064" t="str">
        <f ca="1"/>
        <v>Sub-bloc EN [SOC]</v>
      </c>
      <c r="J1064" t="str">
        <f ca="1"/>
        <v>Sub-bloc EN</v>
      </c>
      <c r="K1064" t="str">
        <f ca="1"/>
        <v>SOC</v>
      </c>
      <c r="L1064" t="str">
        <f ca="1"/>
        <v>TBD</v>
      </c>
      <c r="M1064">
        <f ca="1"/>
        <v>0</v>
      </c>
      <c r="N1064" t="str">
        <f ca="1"/>
        <v>Obsolete</v>
      </c>
      <c r="W1064" s="4">
        <v>0</v>
      </c>
      <c r="X1064" s="4">
        <v>0</v>
      </c>
      <c r="Y1064" s="4">
        <v>0</v>
      </c>
      <c r="Z1064" s="4">
        <v>0</v>
      </c>
      <c r="AA1064">
        <v>0</v>
      </c>
    </row>
    <row r="1065" spans="1:35" x14ac:dyDescent="0.35">
      <c r="A1065" t="str">
        <f t="shared" ca="1" si="26"/>
        <v>MD Formula General InformationFGI - Formula SubcontractingSubcontracted Formula Reference</v>
      </c>
      <c r="B1065" t="str">
        <f ca="1"/>
        <v>Y6Q</v>
      </c>
      <c r="C1065" t="str">
        <f ca="1"/>
        <v>MT8-JNY-THG-Y6Q</v>
      </c>
      <c r="D1065" t="str">
        <f ca="1"/>
        <v>Research &amp; Innovation</v>
      </c>
      <c r="E1065" t="str">
        <f ca="1"/>
        <v>Formula</v>
      </c>
      <c r="F1065" t="str">
        <f ca="1"/>
        <v>MD Formula General Information</v>
      </c>
      <c r="G1065" t="str">
        <f ca="1"/>
        <v>FGI - Formula Subcontracting</v>
      </c>
      <c r="H1065"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1065" t="str">
        <f ca="1"/>
        <v>Subcontracted Formula Reference [FGI]</v>
      </c>
      <c r="J1065" t="str">
        <f ca="1"/>
        <v>Subcontracted Formula Reference</v>
      </c>
      <c r="K1065" t="str">
        <f ca="1"/>
        <v>FGI</v>
      </c>
      <c r="L1065" t="str">
        <f ca="1"/>
        <v>ID of the formula at vendor level</v>
      </c>
      <c r="M1065">
        <f ca="1"/>
        <v>0</v>
      </c>
      <c r="N1065" t="str">
        <f ca="1"/>
        <v>Validated</v>
      </c>
      <c r="O1065">
        <f>Feuil1!$B$1</f>
        <v>20230823</v>
      </c>
      <c r="P1065" t="str">
        <f ca="1">VLOOKUP(F1065,Feuil1!$A$13:$D$33,2,FALSE)</f>
        <v>Validated</v>
      </c>
      <c r="Q1065" t="str">
        <f ca="1">VLOOKUP(F1065,Feuil1!$A$13:$D$33,3,FALSE)</f>
        <v>Mourad B</v>
      </c>
      <c r="R1065" t="str">
        <f ca="1">VLOOKUP(F1065,Feuil1!$A$13:$D$33,4,FALSE)</f>
        <v>Arnaud H</v>
      </c>
      <c r="W1065" t="str">
        <f ca="1">_xlfn.XLOOKUP(A1065,SDDS!A:A,SDDS!G:G,FALSE)</f>
        <v>fgi_formula_subcontracting</v>
      </c>
      <c r="X1065" t="str">
        <f ca="1">_xlfn.XLOOKUP(A1065,SDDS!A:A,SDDS!H:H,FALSE)</f>
        <v>subcontracted_formula_reference</v>
      </c>
      <c r="Y1065">
        <f ca="1">_xlfn.XLOOKUP(A1065,SDDS!A:A,SDDS!I:I,FALSE)</f>
        <v>0</v>
      </c>
      <c r="Z1065">
        <f ca="1">_xlfn.XLOOKUP(A1065,SDDS!A:A,SDDS!J:J,FALSE)</f>
        <v>0</v>
      </c>
      <c r="AA1065">
        <f ca="1">_xlfn.XLOOKUP(A1065,SDDS!A:A,SDDS!K:K,FALSE)</f>
        <v>0</v>
      </c>
      <c r="AD1065" t="str">
        <f ca="1">_xlfn.XLOOKUP(A1065,'Extract Diagnostic'!A:A,'Extract Diagnostic'!L:L,"0")</f>
        <v>LICENSE TO OPERATE</v>
      </c>
      <c r="AE1065" t="str">
        <f ca="1">_xlfn.XLOOKUP(A1065,'Extract Diagnostic'!A:A,'Extract Diagnostic'!M:M,"0")</f>
        <v>LICENSE TO OPERATE</v>
      </c>
      <c r="AF1065" t="str">
        <f ca="1">_xlfn.XLOOKUP(A1065,'Extract Diagnostic'!A:A,'Extract Diagnostic'!N:N,"0")</f>
        <v>LICENSE TO OPERATE</v>
      </c>
      <c r="AG1065" t="str">
        <f ca="1">_xlfn.XLOOKUP(A1065,'Extract Diagnostic'!A:A,'Extract Diagnostic'!X:X,"0")</f>
        <v>HIGH</v>
      </c>
      <c r="AH1065" t="str">
        <f ca="1">_xlfn.XLOOKUP(A1065,'Extract Diagnostic'!A:A,'Extract Diagnostic'!Y:Y,"0")</f>
        <v>HIGH</v>
      </c>
      <c r="AI1065" t="str">
        <f ca="1">_xlfn.XLOOKUP(A1065,'Extract Diagnostic'!A:A,'Extract Diagnostic'!Z:Z,"0")</f>
        <v>HIGH</v>
      </c>
    </row>
    <row r="1066" spans="1:35" x14ac:dyDescent="0.35">
      <c r="A1066" t="str">
        <f t="shared" ca="1" si="26"/>
        <v>MD Formula General InformationFGI - Formula SubcontractingSubcontractor Name</v>
      </c>
      <c r="B1066" t="str">
        <f ca="1"/>
        <v>51S</v>
      </c>
      <c r="C1066" t="str">
        <f ca="1"/>
        <v>MT8-JNY-THG-51S</v>
      </c>
      <c r="D1066" t="str">
        <f ca="1"/>
        <v>Research &amp; Innovation</v>
      </c>
      <c r="E1066" t="str">
        <f ca="1"/>
        <v>Formula</v>
      </c>
      <c r="F1066" t="str">
        <f ca="1"/>
        <v>MD Formula General Information</v>
      </c>
      <c r="G1066" t="str">
        <f ca="1"/>
        <v>FGI - Formula Subcontracting</v>
      </c>
      <c r="H1066"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1066" t="str">
        <f ca="1"/>
        <v>Subcontractor Name [FGI]</v>
      </c>
      <c r="J1066" t="str">
        <f ca="1"/>
        <v>Subcontractor Name</v>
      </c>
      <c r="K1066" t="str">
        <f ca="1"/>
        <v>FGI</v>
      </c>
      <c r="L1066" t="str">
        <f ca="1"/>
        <v>Name of the subcontractor in charge of formula development</v>
      </c>
      <c r="M1066">
        <f ca="1"/>
        <v>0</v>
      </c>
      <c r="N1066" t="str">
        <f ca="1"/>
        <v>Validated</v>
      </c>
      <c r="O1066">
        <f>Feuil1!$B$1</f>
        <v>20230823</v>
      </c>
      <c r="P1066" t="str">
        <f ca="1">VLOOKUP(F1066,Feuil1!$A$13:$D$33,2,FALSE)</f>
        <v>Validated</v>
      </c>
      <c r="Q1066" t="str">
        <f ca="1">VLOOKUP(F1066,Feuil1!$A$13:$D$33,3,FALSE)</f>
        <v>Mourad B</v>
      </c>
      <c r="R1066" t="str">
        <f ca="1">VLOOKUP(F1066,Feuil1!$A$13:$D$33,4,FALSE)</f>
        <v>Arnaud H</v>
      </c>
      <c r="W1066" t="str">
        <f ca="1">_xlfn.XLOOKUP(A1066,SDDS!A:A,SDDS!G:G,FALSE)</f>
        <v>fgi_formula_subcontracting</v>
      </c>
      <c r="X1066" t="str">
        <f ca="1">_xlfn.XLOOKUP(A1066,SDDS!A:A,SDDS!H:H,FALSE)</f>
        <v>subcontractor_name</v>
      </c>
      <c r="Y1066">
        <f ca="1">_xlfn.XLOOKUP(A1066,SDDS!A:A,SDDS!I:I,FALSE)</f>
        <v>0</v>
      </c>
      <c r="Z1066">
        <f ca="1">_xlfn.XLOOKUP(A1066,SDDS!A:A,SDDS!J:J,FALSE)</f>
        <v>0</v>
      </c>
      <c r="AA1066">
        <f ca="1">_xlfn.XLOOKUP(A1066,SDDS!A:A,SDDS!K:K,FALSE)</f>
        <v>0</v>
      </c>
      <c r="AD1066" t="str">
        <f ca="1">_xlfn.XLOOKUP(A1066,'Extract Diagnostic'!A:A,'Extract Diagnostic'!L:L,"0")</f>
        <v>LICENSE TO OPERATE</v>
      </c>
      <c r="AE1066" t="str">
        <f ca="1">_xlfn.XLOOKUP(A1066,'Extract Diagnostic'!A:A,'Extract Diagnostic'!M:M,"0")</f>
        <v>LICENSE TO OPERATE</v>
      </c>
      <c r="AF1066" t="str">
        <f ca="1">_xlfn.XLOOKUP(A1066,'Extract Diagnostic'!A:A,'Extract Diagnostic'!N:N,"0")</f>
        <v>LICENSE TO OPERATE</v>
      </c>
      <c r="AG1066" t="str">
        <f ca="1">_xlfn.XLOOKUP(A1066,'Extract Diagnostic'!A:A,'Extract Diagnostic'!X:X,"0")</f>
        <v>HIGH</v>
      </c>
      <c r="AH1066" t="str">
        <f ca="1">_xlfn.XLOOKUP(A1066,'Extract Diagnostic'!A:A,'Extract Diagnostic'!Y:Y,"0")</f>
        <v>HIGH</v>
      </c>
      <c r="AI1066" t="str">
        <f ca="1">_xlfn.XLOOKUP(A1066,'Extract Diagnostic'!A:A,'Extract Diagnostic'!Z:Z,"0")</f>
        <v>HIGH</v>
      </c>
    </row>
    <row r="1067" spans="1:35" x14ac:dyDescent="0.35">
      <c r="A1067" t="str">
        <f t="shared" ca="1" si="26"/>
        <v>MD Formula General InformationFGI - Formula SubcontractingSubcontractor Reference</v>
      </c>
      <c r="B1067" t="str">
        <f ca="1"/>
        <v>GV0</v>
      </c>
      <c r="C1067" t="str">
        <f ca="1"/>
        <v>MT8-JNY-THG-GV0</v>
      </c>
      <c r="D1067" t="str">
        <f ca="1"/>
        <v>Research &amp; Innovation</v>
      </c>
      <c r="E1067" t="str">
        <f ca="1"/>
        <v>Formula</v>
      </c>
      <c r="F1067" t="str">
        <f ca="1"/>
        <v>MD Formula General Information</v>
      </c>
      <c r="G1067" t="str">
        <f ca="1"/>
        <v>FGI - Formula Subcontracting</v>
      </c>
      <c r="H1067" t="str">
        <f ca="1"/>
        <v>Information on subcontracted (also called Open Dev) formulas and corresponding suppliers. Composition of these formulas is confidential and only accessible to a few internal L'Oréal stakeholders. Subcontracted formulas are bought, evaluated and sold by L'Oréal. Formulas are subcontracted when a technology is not mastered internally or because some suppliers are very specialized and can develop and produce faster. Some L'Oréal laboratories are specialized as “Open Dev” and similar entities exist within other domains to manage these specific formulas</v>
      </c>
      <c r="I1067" t="str">
        <f ca="1"/>
        <v>Subcontractor Reference [FGI]</v>
      </c>
      <c r="J1067" t="str">
        <f ca="1"/>
        <v>Subcontractor Reference</v>
      </c>
      <c r="K1067" t="str">
        <f ca="1"/>
        <v>FGI</v>
      </c>
      <c r="L1067" t="str">
        <f ca="1"/>
        <v>Reference used to identify a subcontractor involved in the formula development</v>
      </c>
      <c r="M1067">
        <f ca="1"/>
        <v>0</v>
      </c>
      <c r="N1067" t="str">
        <f ca="1"/>
        <v>Validated</v>
      </c>
      <c r="O1067">
        <f>Feuil1!$B$1</f>
        <v>20230823</v>
      </c>
      <c r="P1067" t="str">
        <f ca="1">VLOOKUP(F1067,Feuil1!$A$13:$D$33,2,FALSE)</f>
        <v>Validated</v>
      </c>
      <c r="Q1067" t="str">
        <f ca="1">VLOOKUP(F1067,Feuil1!$A$13:$D$33,3,FALSE)</f>
        <v>Mourad B</v>
      </c>
      <c r="R1067" t="str">
        <f ca="1">VLOOKUP(F1067,Feuil1!$A$13:$D$33,4,FALSE)</f>
        <v>Arnaud H</v>
      </c>
      <c r="W1067" t="str">
        <f ca="1">_xlfn.XLOOKUP(A1067,SDDS!A:A,SDDS!G:G,FALSE)</f>
        <v>fgi_formula_subcontracting</v>
      </c>
      <c r="X1067" t="str">
        <f ca="1">_xlfn.XLOOKUP(A1067,SDDS!A:A,SDDS!H:H,FALSE)</f>
        <v>subcontractor_reference</v>
      </c>
      <c r="Y1067">
        <f ca="1">_xlfn.XLOOKUP(A1067,SDDS!A:A,SDDS!I:I,FALSE)</f>
        <v>0</v>
      </c>
      <c r="Z1067">
        <f ca="1">_xlfn.XLOOKUP(A1067,SDDS!A:A,SDDS!J:J,FALSE)</f>
        <v>0</v>
      </c>
      <c r="AA1067">
        <f ca="1">_xlfn.XLOOKUP(A1067,SDDS!A:A,SDDS!K:K,FALSE)</f>
        <v>0</v>
      </c>
      <c r="AD1067" t="str">
        <f ca="1">_xlfn.XLOOKUP(A1067,'Extract Diagnostic'!A:A,'Extract Diagnostic'!L:L,"0")</f>
        <v>LICENSE TO OPERATE</v>
      </c>
      <c r="AE1067" t="str">
        <f ca="1">_xlfn.XLOOKUP(A1067,'Extract Diagnostic'!A:A,'Extract Diagnostic'!M:M,"0")</f>
        <v>LICENSE TO OPERATE</v>
      </c>
      <c r="AF1067" t="str">
        <f ca="1">_xlfn.XLOOKUP(A1067,'Extract Diagnostic'!A:A,'Extract Diagnostic'!N:N,"0")</f>
        <v>LICENSE TO OPERATE</v>
      </c>
      <c r="AG1067" t="str">
        <f ca="1">_xlfn.XLOOKUP(A1067,'Extract Diagnostic'!A:A,'Extract Diagnostic'!X:X,"0")</f>
        <v>HIGH</v>
      </c>
      <c r="AH1067" t="str">
        <f ca="1">_xlfn.XLOOKUP(A1067,'Extract Diagnostic'!A:A,'Extract Diagnostic'!Y:Y,"0")</f>
        <v>HIGH</v>
      </c>
      <c r="AI1067" t="str">
        <f ca="1">_xlfn.XLOOKUP(A1067,'Extract Diagnostic'!A:A,'Extract Diagnostic'!Z:Z,"0")</f>
        <v>HIGH</v>
      </c>
    </row>
    <row r="1068" spans="1:35" hidden="1" x14ac:dyDescent="0.35">
      <c r="A1068" t="str">
        <f t="shared" ca="1" si="26"/>
        <v>SocleSOC - Socle Technical featuresSulfate presence Flag</v>
      </c>
      <c r="B1068" t="str">
        <f ca="1"/>
        <v>EI9</v>
      </c>
      <c r="C1068" t="str">
        <f ca="1"/>
        <v>MT8-X5G-NKJ-EI9</v>
      </c>
      <c r="D1068" t="str">
        <f ca="1"/>
        <v>Research &amp; Innovation</v>
      </c>
      <c r="E1068" t="str">
        <f ca="1"/>
        <v>Formula</v>
      </c>
      <c r="F1068" t="str">
        <f ca="1"/>
        <v>Socle</v>
      </c>
      <c r="G1068" t="str">
        <f ca="1"/>
        <v>SOC - Socle Technical features</v>
      </c>
      <c r="H1068" t="str">
        <f ca="1"/>
        <v>Elements enabling to identify and characterize a Socle</v>
      </c>
      <c r="I1068" t="str">
        <f ca="1"/>
        <v>Sulfate presence Flag [SOC]</v>
      </c>
      <c r="J1068" t="str">
        <f ca="1"/>
        <v>Sulfate presence Flag</v>
      </c>
      <c r="K1068" t="str">
        <f ca="1"/>
        <v>SOC</v>
      </c>
      <c r="L1068" t="str">
        <f ca="1"/>
        <v>Contain or do not contain sulfate ingredient or raw material in the socle composition</v>
      </c>
      <c r="M1068">
        <f ca="1"/>
        <v>0</v>
      </c>
      <c r="N1068" t="str">
        <f ca="1"/>
        <v>Validated</v>
      </c>
      <c r="W1068" s="4">
        <v>0</v>
      </c>
      <c r="X1068" s="4">
        <v>0</v>
      </c>
      <c r="Y1068" s="4">
        <v>0</v>
      </c>
      <c r="Z1068" s="4">
        <v>0</v>
      </c>
      <c r="AA1068">
        <v>0</v>
      </c>
    </row>
    <row r="1069" spans="1:35" hidden="1" x14ac:dyDescent="0.35">
      <c r="A1069" t="str">
        <f t="shared" ca="1" si="26"/>
        <v>SocleSOC - Socle Technical featuresSun Filter Code</v>
      </c>
      <c r="B1069">
        <f ca="1"/>
        <v>435</v>
      </c>
      <c r="C1069" t="str">
        <f ca="1"/>
        <v>MT8-X5G-NKJ-435</v>
      </c>
      <c r="D1069" t="str">
        <f ca="1"/>
        <v>Research &amp; Innovation</v>
      </c>
      <c r="E1069" t="str">
        <f ca="1"/>
        <v>Formula</v>
      </c>
      <c r="F1069" t="str">
        <f ca="1"/>
        <v>Socle</v>
      </c>
      <c r="G1069" t="str">
        <f ca="1"/>
        <v>SOC - Socle Technical features</v>
      </c>
      <c r="H1069" t="str">
        <f ca="1"/>
        <v>Elements enabling to identify and characterize a Socle</v>
      </c>
      <c r="I1069" t="str">
        <f ca="1"/>
        <v>Sun Filter Code [SOC]</v>
      </c>
      <c r="J1069" t="str">
        <f ca="1"/>
        <v>Sun Filter Code</v>
      </c>
      <c r="K1069" t="str">
        <f ca="1"/>
        <v>SOC</v>
      </c>
      <c r="L1069" t="str">
        <f ca="1"/>
        <v>Technical Id - Sun Filter Code</v>
      </c>
      <c r="M1069">
        <f ca="1"/>
        <v>0</v>
      </c>
      <c r="N1069" t="str">
        <f ca="1"/>
        <v>Validated</v>
      </c>
      <c r="W1069" s="4">
        <v>0</v>
      </c>
      <c r="X1069" s="4">
        <v>0</v>
      </c>
      <c r="Y1069" s="4">
        <v>0</v>
      </c>
      <c r="Z1069" s="4">
        <v>0</v>
      </c>
      <c r="AA1069">
        <v>0</v>
      </c>
    </row>
    <row r="1070" spans="1:35" hidden="1" x14ac:dyDescent="0.35">
      <c r="A1070" t="str">
        <f t="shared" ca="1" si="26"/>
        <v>SocleSOC - Socle Technical featuresSun Filter Name</v>
      </c>
      <c r="B1070">
        <f ca="1"/>
        <v>436</v>
      </c>
      <c r="C1070" t="str">
        <f ca="1"/>
        <v>MT8-X5G-NKJ-436</v>
      </c>
      <c r="D1070" t="str">
        <f ca="1"/>
        <v>Research &amp; Innovation</v>
      </c>
      <c r="E1070" t="str">
        <f ca="1"/>
        <v>Formula</v>
      </c>
      <c r="F1070" t="str">
        <f ca="1"/>
        <v>Socle</v>
      </c>
      <c r="G1070" t="str">
        <f ca="1"/>
        <v>SOC - Socle Technical features</v>
      </c>
      <c r="H1070" t="str">
        <f ca="1"/>
        <v>Elements enabling to identify and characterize a Socle</v>
      </c>
      <c r="I1070" t="str">
        <f ca="1"/>
        <v>Sun Filter Name [SOC]</v>
      </c>
      <c r="J1070" t="str">
        <f ca="1"/>
        <v>Sun Filter Name</v>
      </c>
      <c r="K1070" t="str">
        <f ca="1"/>
        <v>SOC</v>
      </c>
      <c r="L1070" t="str">
        <f ca="1"/>
        <v>Describe the one or more Sun filter used in the socle composition</v>
      </c>
      <c r="M1070">
        <f ca="1"/>
        <v>0</v>
      </c>
      <c r="N1070" t="str">
        <f ca="1"/>
        <v>Validated</v>
      </c>
      <c r="W1070" s="4">
        <v>0</v>
      </c>
      <c r="X1070" s="4">
        <v>0</v>
      </c>
      <c r="Y1070" s="4">
        <v>0</v>
      </c>
      <c r="Z1070" s="4">
        <v>0</v>
      </c>
      <c r="AA1070">
        <v>0</v>
      </c>
    </row>
    <row r="1071" spans="1:35" hidden="1" x14ac:dyDescent="0.35">
      <c r="A1071" t="str">
        <f t="shared" ca="1" si="26"/>
        <v>SocleSOC - Socle Technical featuresSun Filter presence Flag</v>
      </c>
      <c r="B1071" t="str">
        <f ca="1"/>
        <v>7V5</v>
      </c>
      <c r="C1071" t="str">
        <f ca="1"/>
        <v>MT8-X5G-NKJ-7V5</v>
      </c>
      <c r="D1071" t="str">
        <f ca="1"/>
        <v>Research &amp; Innovation</v>
      </c>
      <c r="E1071" t="str">
        <f ca="1"/>
        <v>Formula</v>
      </c>
      <c r="F1071" t="str">
        <f ca="1"/>
        <v>Socle</v>
      </c>
      <c r="G1071" t="str">
        <f ca="1"/>
        <v>SOC - Socle Technical features</v>
      </c>
      <c r="H1071" t="str">
        <f ca="1"/>
        <v>Elements enabling to identify and characterize a Socle</v>
      </c>
      <c r="I1071" t="str">
        <f ca="1"/>
        <v>Sun Filter presence Flag [SOC]</v>
      </c>
      <c r="J1071" t="str">
        <f ca="1"/>
        <v>Sun Filter presence Flag</v>
      </c>
      <c r="K1071" t="str">
        <f ca="1"/>
        <v>SOC</v>
      </c>
      <c r="L1071" t="str">
        <f ca="1"/>
        <v>Contain or do not contain sun filter ingredient or raw material in the socle composition</v>
      </c>
      <c r="M1071">
        <f ca="1"/>
        <v>0</v>
      </c>
      <c r="N1071" t="str">
        <f ca="1"/>
        <v>Validated</v>
      </c>
      <c r="W1071" s="4">
        <v>0</v>
      </c>
      <c r="X1071" s="4">
        <v>0</v>
      </c>
      <c r="Y1071" s="4">
        <v>0</v>
      </c>
      <c r="Z1071" s="4">
        <v>0</v>
      </c>
      <c r="AA1071">
        <v>0</v>
      </c>
    </row>
    <row r="1072" spans="1:35" hidden="1" x14ac:dyDescent="0.35">
      <c r="A1072" t="str">
        <f t="shared" ca="1" si="26"/>
        <v>SocleSOC - Socle PerformanceSun Protection Factor Code</v>
      </c>
      <c r="B1072" t="str">
        <f ca="1"/>
        <v>3YE</v>
      </c>
      <c r="C1072" t="str">
        <f ca="1"/>
        <v>MT8-X5G-M10-3YE</v>
      </c>
      <c r="D1072" t="str">
        <f ca="1"/>
        <v>Research &amp; Innovation</v>
      </c>
      <c r="E1072" t="str">
        <f ca="1"/>
        <v>Formula</v>
      </c>
      <c r="F1072" t="str">
        <f ca="1"/>
        <v>Socle</v>
      </c>
      <c r="G1072" t="str">
        <f ca="1"/>
        <v>SOC - Socle Performance</v>
      </c>
      <c r="H1072" t="str">
        <f ca="1"/>
        <v>Elements enabling to identify and characterize a Socle</v>
      </c>
      <c r="I1072" t="str">
        <f ca="1"/>
        <v>Sun Protection Factor Code [SOC]</v>
      </c>
      <c r="J1072" t="str">
        <f ca="1"/>
        <v>Sun Protection Factor Code</v>
      </c>
      <c r="K1072" t="str">
        <f ca="1"/>
        <v>SOC</v>
      </c>
      <c r="L1072" t="str">
        <f ca="1"/>
        <v>Technical Id - Sun Protection Factor Code</v>
      </c>
      <c r="M1072">
        <f ca="1"/>
        <v>0</v>
      </c>
      <c r="N1072" t="str">
        <f ca="1"/>
        <v>Validated</v>
      </c>
      <c r="W1072" s="4">
        <v>0</v>
      </c>
      <c r="X1072" s="4">
        <v>0</v>
      </c>
      <c r="Y1072" s="4">
        <v>0</v>
      </c>
      <c r="Z1072" s="4">
        <v>0</v>
      </c>
      <c r="AA1072">
        <v>0</v>
      </c>
    </row>
    <row r="1073" spans="1:35" hidden="1" x14ac:dyDescent="0.35">
      <c r="A1073" t="str">
        <f t="shared" ca="1" si="26"/>
        <v>SocleSOC - Socle PerformanceSun Protection Factor Name</v>
      </c>
      <c r="B1073" t="str">
        <f ca="1"/>
        <v>3LR</v>
      </c>
      <c r="C1073" t="str">
        <f ca="1"/>
        <v>MT8-X5G-M10-3LR</v>
      </c>
      <c r="D1073" t="str">
        <f ca="1"/>
        <v>Research &amp; Innovation</v>
      </c>
      <c r="E1073" t="str">
        <f ca="1"/>
        <v>Formula</v>
      </c>
      <c r="F1073" t="str">
        <f ca="1"/>
        <v>Socle</v>
      </c>
      <c r="G1073" t="str">
        <f ca="1"/>
        <v>SOC - Socle Performance</v>
      </c>
      <c r="H1073" t="str">
        <f ca="1"/>
        <v>Elements enabling to identify and characterize a Socle</v>
      </c>
      <c r="I1073" t="str">
        <f ca="1"/>
        <v>Sun Protection Factor Name [SOC]</v>
      </c>
      <c r="J1073" t="str">
        <f ca="1"/>
        <v>Sun Protection Factor Name</v>
      </c>
      <c r="K1073" t="str">
        <f ca="1"/>
        <v>SOC</v>
      </c>
      <c r="L1073" t="str">
        <f ca="1"/>
        <v>Describes the instru/clinic performance, but inside Performance senso, to move inside Performance instru/clinic, SPF test results (e.g. 15, 30 etc.)</v>
      </c>
      <c r="M1073">
        <f ca="1"/>
        <v>0</v>
      </c>
      <c r="N1073" t="str">
        <f ca="1"/>
        <v>Validated</v>
      </c>
      <c r="W1073" s="4">
        <v>0</v>
      </c>
      <c r="X1073" s="4">
        <v>0</v>
      </c>
      <c r="Y1073" s="4">
        <v>0</v>
      </c>
      <c r="Z1073" s="4">
        <v>0</v>
      </c>
      <c r="AA1073">
        <v>0</v>
      </c>
    </row>
    <row r="1074" spans="1:35" hidden="1" x14ac:dyDescent="0.35">
      <c r="A1074" t="str">
        <f t="shared" ca="1" si="26"/>
        <v>SocleSOC - Socle PerformanceSuppleness Code</v>
      </c>
      <c r="B1074" t="str">
        <f ca="1"/>
        <v>3YG</v>
      </c>
      <c r="C1074" t="str">
        <f ca="1"/>
        <v>MT8-X5G-M10-3YG</v>
      </c>
      <c r="D1074" t="str">
        <f ca="1"/>
        <v>Research &amp; Innovation</v>
      </c>
      <c r="E1074" t="str">
        <f ca="1"/>
        <v>Formula</v>
      </c>
      <c r="F1074" t="str">
        <f ca="1"/>
        <v>Socle</v>
      </c>
      <c r="G1074" t="str">
        <f ca="1"/>
        <v>SOC - Socle Performance</v>
      </c>
      <c r="H1074" t="str">
        <f ca="1"/>
        <v>Elements enabling to identify and characterize a Socle</v>
      </c>
      <c r="I1074" t="str">
        <f ca="1"/>
        <v>Suppleness Code [SOC]</v>
      </c>
      <c r="J1074" t="str">
        <f ca="1"/>
        <v>Suppleness Code</v>
      </c>
      <c r="K1074" t="str">
        <f ca="1"/>
        <v>SOC</v>
      </c>
      <c r="L1074" t="str">
        <f ca="1"/>
        <v>Technical Id - Suppleness Code</v>
      </c>
      <c r="M1074">
        <f ca="1"/>
        <v>0</v>
      </c>
      <c r="N1074" t="str">
        <f ca="1"/>
        <v>Validated</v>
      </c>
      <c r="W1074" s="4">
        <v>0</v>
      </c>
      <c r="X1074" s="4">
        <v>0</v>
      </c>
      <c r="Y1074" s="4">
        <v>0</v>
      </c>
      <c r="Z1074" s="4">
        <v>0</v>
      </c>
      <c r="AA1074">
        <v>0</v>
      </c>
    </row>
    <row r="1075" spans="1:35" hidden="1" x14ac:dyDescent="0.35">
      <c r="A1075" t="str">
        <f t="shared" ca="1" si="26"/>
        <v>SocleSOC - Socle PerformanceSuppleness Name</v>
      </c>
      <c r="B1075">
        <f ca="1"/>
        <v>315</v>
      </c>
      <c r="C1075" t="str">
        <f ca="1"/>
        <v>MT8-X5G-M10-315</v>
      </c>
      <c r="D1075" t="str">
        <f ca="1"/>
        <v>Research &amp; Innovation</v>
      </c>
      <c r="E1075" t="str">
        <f ca="1"/>
        <v>Formula</v>
      </c>
      <c r="F1075" t="str">
        <f ca="1"/>
        <v>Socle</v>
      </c>
      <c r="G1075" t="str">
        <f ca="1"/>
        <v>SOC - Socle Performance</v>
      </c>
      <c r="H1075" t="str">
        <f ca="1"/>
        <v>Elements enabling to identify and characterize a Socle</v>
      </c>
      <c r="I1075" t="str">
        <f ca="1"/>
        <v>Suppleness Name [SOC]</v>
      </c>
      <c r="J1075" t="str">
        <f ca="1"/>
        <v>Suppleness Name</v>
      </c>
      <c r="K1075" t="str">
        <f ca="1"/>
        <v>SOC</v>
      </c>
      <c r="L1075" t="str">
        <f ca="1"/>
        <v>Sensorial performance describing the suppleness result after application of a styling formula on the hair</v>
      </c>
      <c r="M1075">
        <f ca="1"/>
        <v>0</v>
      </c>
      <c r="N1075" t="str">
        <f ca="1"/>
        <v>Validated</v>
      </c>
      <c r="W1075" s="4">
        <v>0</v>
      </c>
      <c r="X1075" s="4">
        <v>0</v>
      </c>
      <c r="Y1075" s="4">
        <v>0</v>
      </c>
      <c r="Z1075" s="4">
        <v>0</v>
      </c>
      <c r="AA1075">
        <v>0</v>
      </c>
    </row>
    <row r="1076" spans="1:35" hidden="1" x14ac:dyDescent="0.35">
      <c r="A1076" t="str">
        <f t="shared" ca="1" si="26"/>
        <v>SocleSOC - Socle Composition Packaging RoutineSupplier Actuactor</v>
      </c>
      <c r="B1076" t="str">
        <f ca="1"/>
        <v>48W</v>
      </c>
      <c r="C1076" t="str">
        <f ca="1"/>
        <v>MT8-X5G-3BX-48W</v>
      </c>
      <c r="D1076" t="str">
        <f ca="1"/>
        <v>Research &amp; Innovation</v>
      </c>
      <c r="E1076" t="str">
        <f ca="1"/>
        <v>Formula</v>
      </c>
      <c r="F1076" t="str">
        <f ca="1"/>
        <v>Socle</v>
      </c>
      <c r="G1076" t="str">
        <f ca="1"/>
        <v>SOC - Socle Composition Packaging Routine</v>
      </c>
      <c r="H1076" t="str">
        <f ca="1"/>
        <v>Information on the packaging characteristics of the Socle</v>
      </c>
      <c r="I1076" t="str">
        <f ca="1"/>
        <v>Supplier Actuactor [SOC]</v>
      </c>
      <c r="J1076" t="str">
        <f ca="1"/>
        <v>Supplier Actuactor</v>
      </c>
      <c r="K1076" t="str">
        <f ca="1"/>
        <v>SOC</v>
      </c>
      <c r="L1076" t="str">
        <f ca="1"/>
        <v>Actuator Supplier Reference</v>
      </c>
      <c r="M1076">
        <f ca="1"/>
        <v>0</v>
      </c>
      <c r="N1076" t="str">
        <f ca="1"/>
        <v>Validated</v>
      </c>
      <c r="W1076" s="4">
        <v>0</v>
      </c>
      <c r="X1076" s="4">
        <v>0</v>
      </c>
      <c r="Y1076" s="4">
        <v>0</v>
      </c>
      <c r="Z1076" s="4">
        <v>0</v>
      </c>
      <c r="AA1076">
        <v>0</v>
      </c>
    </row>
    <row r="1077" spans="1:35" hidden="1" x14ac:dyDescent="0.35">
      <c r="A1077" t="str">
        <f t="shared" ca="1" si="26"/>
        <v>SocleSOC - Socle Composition Packaging RoutineSupplier Valve</v>
      </c>
      <c r="B1077">
        <f ca="1"/>
        <v>611</v>
      </c>
      <c r="C1077" t="str">
        <f ca="1"/>
        <v>MT8-X5G-3BX-611</v>
      </c>
      <c r="D1077" t="str">
        <f ca="1"/>
        <v>Research &amp; Innovation</v>
      </c>
      <c r="E1077" t="str">
        <f ca="1"/>
        <v>Formula</v>
      </c>
      <c r="F1077" t="str">
        <f ca="1"/>
        <v>Socle</v>
      </c>
      <c r="G1077" t="str">
        <f ca="1"/>
        <v>SOC - Socle Composition Packaging Routine</v>
      </c>
      <c r="H1077" t="str">
        <f ca="1"/>
        <v>Information on the packaging characteristics of the Socle</v>
      </c>
      <c r="I1077" t="str">
        <f ca="1"/>
        <v>Supplier Valve [SOC]</v>
      </c>
      <c r="J1077" t="str">
        <f ca="1"/>
        <v>Supplier Valve</v>
      </c>
      <c r="K1077" t="str">
        <f ca="1"/>
        <v>SOC</v>
      </c>
      <c r="L1077" t="str">
        <f ca="1"/>
        <v>Valve Supplier Reference</v>
      </c>
      <c r="M1077">
        <f ca="1"/>
        <v>0</v>
      </c>
      <c r="N1077" t="str">
        <f ca="1"/>
        <v>Validated</v>
      </c>
      <c r="W1077" s="4">
        <v>0</v>
      </c>
      <c r="X1077" s="4">
        <v>0</v>
      </c>
      <c r="Y1077" s="4">
        <v>0</v>
      </c>
      <c r="Z1077" s="4">
        <v>0</v>
      </c>
      <c r="AA1077">
        <v>0</v>
      </c>
    </row>
    <row r="1078" spans="1:35" x14ac:dyDescent="0.35">
      <c r="A1078" t="str">
        <f t="shared" ca="1" si="26"/>
        <v>MD Formula General InformationFGI - Formula Environment and NaturalnessSustainably Sourced Raw Material (Excl. Water) (%)</v>
      </c>
      <c r="B1078" t="str">
        <f ca="1"/>
        <v>YRN</v>
      </c>
      <c r="C1078" t="str">
        <f ca="1"/>
        <v>MT8-JNY-UOP-YRN</v>
      </c>
      <c r="D1078" t="str">
        <f ca="1"/>
        <v>Research &amp; Innovation</v>
      </c>
      <c r="E1078" t="str">
        <f ca="1"/>
        <v>Formula</v>
      </c>
      <c r="F1078" t="str">
        <f ca="1"/>
        <v>MD Formula General Information</v>
      </c>
      <c r="G1078" t="str">
        <f ca="1"/>
        <v>FGI - Formula Environment and Naturalness</v>
      </c>
      <c r="H107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v>
      </c>
      <c r="I1078" t="str">
        <f ca="1"/>
        <v>Sustainably Sourced Raw Material (Excl. Water) (%) [FGI]</v>
      </c>
      <c r="J1078" t="str">
        <f ca="1"/>
        <v>Sustainably Sourced Raw Material (Excl. Water) (%)</v>
      </c>
      <c r="K1078" t="str">
        <f ca="1"/>
        <v>FGI</v>
      </c>
      <c r="L1078" t="str">
        <f ca="1"/>
        <v>Percentage of raw materials used in a product that are sourced sustainably excluding water</v>
      </c>
      <c r="M1078">
        <f ca="1"/>
        <v>0</v>
      </c>
      <c r="N1078" t="str">
        <f ca="1"/>
        <v>Validated</v>
      </c>
      <c r="O1078">
        <f>Feuil1!$B$1</f>
        <v>20230823</v>
      </c>
      <c r="P1078" t="str">
        <f ca="1">VLOOKUP(F1078,Feuil1!$A$13:$D$33,2,FALSE)</f>
        <v>Validated</v>
      </c>
      <c r="Q1078" t="str">
        <f ca="1">VLOOKUP(F1078,Feuil1!$A$13:$D$33,3,FALSE)</f>
        <v>Mourad B</v>
      </c>
      <c r="R1078" t="str">
        <f ca="1">VLOOKUP(F1078,Feuil1!$A$13:$D$33,4,FALSE)</f>
        <v>Arnaud H</v>
      </c>
      <c r="W1078" t="str">
        <f ca="1">_xlfn.XLOOKUP(A1078,SDDS!A:A,SDDS!G:G,FALSE)</f>
        <v>fgi_formula_environment_naturalness</v>
      </c>
      <c r="X1078" t="str">
        <f ca="1">_xlfn.XLOOKUP(A1078,SDDS!A:A,SDDS!H:H,FALSE)</f>
        <v>sustainably_sourced_raw_material_excl_water_percentage</v>
      </c>
      <c r="Y1078">
        <f ca="1">_xlfn.XLOOKUP(A1078,SDDS!A:A,SDDS!I:I,FALSE)</f>
        <v>0</v>
      </c>
      <c r="Z1078">
        <f ca="1">_xlfn.XLOOKUP(A1078,SDDS!A:A,SDDS!J:J,FALSE)</f>
        <v>0</v>
      </c>
      <c r="AA1078">
        <f ca="1">_xlfn.XLOOKUP(A1078,SDDS!A:A,SDDS!K:K,FALSE)</f>
        <v>0</v>
      </c>
      <c r="AD1078" t="str">
        <f ca="1">_xlfn.XLOOKUP(A1078,'Extract Diagnostic'!A:A,'Extract Diagnostic'!L:L,"0")</f>
        <v>LICENSE TO OPERATE</v>
      </c>
      <c r="AE1078" t="str">
        <f ca="1">_xlfn.XLOOKUP(A1078,'Extract Diagnostic'!A:A,'Extract Diagnostic'!M:M,"0")</f>
        <v>LOW</v>
      </c>
      <c r="AF1078" t="str">
        <f ca="1">_xlfn.XLOOKUP(A1078,'Extract Diagnostic'!A:A,'Extract Diagnostic'!N:N,"0")</f>
        <v>LOW</v>
      </c>
      <c r="AG1078" t="str">
        <f ca="1">_xlfn.XLOOKUP(A1078,'Extract Diagnostic'!A:A,'Extract Diagnostic'!X:X,"0")</f>
        <v>HIGH</v>
      </c>
      <c r="AH1078" t="str">
        <f ca="1">_xlfn.XLOOKUP(A1078,'Extract Diagnostic'!A:A,'Extract Diagnostic'!Y:Y,"0")</f>
        <v>HIGH</v>
      </c>
      <c r="AI1078" t="str">
        <f ca="1">_xlfn.XLOOKUP(A1078,'Extract Diagnostic'!A:A,'Extract Diagnostic'!Z:Z,"0")</f>
        <v>-</v>
      </c>
    </row>
    <row r="1079" spans="1:35" x14ac:dyDescent="0.35">
      <c r="A1079" t="str">
        <f t="shared" ca="1" si="26"/>
        <v>MD Formula General InformationFGI - Formula Safety CharacteristicsTable of Impurities</v>
      </c>
      <c r="B1079" t="str">
        <f ca="1"/>
        <v>N7K</v>
      </c>
      <c r="C1079" t="str">
        <f ca="1"/>
        <v>MT8-JNY-T3Z-N7K</v>
      </c>
      <c r="D1079" t="str">
        <f ca="1"/>
        <v>Research &amp; Innovation</v>
      </c>
      <c r="E1079" t="str">
        <f ca="1"/>
        <v>Formula</v>
      </c>
      <c r="F1079" t="str">
        <f ca="1"/>
        <v>MD Formula General Information</v>
      </c>
      <c r="G1079" t="str">
        <f ca="1"/>
        <v>FGI - Formula Safety Characteristics</v>
      </c>
      <c r="H1079"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1079" t="str">
        <f ca="1"/>
        <v>Table of Impurities [FGI]</v>
      </c>
      <c r="J1079" t="str">
        <f ca="1"/>
        <v>Table of Impurities</v>
      </c>
      <c r="K1079" t="str">
        <f ca="1"/>
        <v>FGI</v>
      </c>
      <c r="L1079" t="str">
        <f ca="1"/>
        <v>table of impurities for all the RM of the formula</v>
      </c>
      <c r="M1079">
        <f ca="1"/>
        <v>0</v>
      </c>
      <c r="N1079" t="str">
        <f ca="1"/>
        <v>On going</v>
      </c>
      <c r="O1079">
        <f>Feuil1!$B$1</f>
        <v>20230823</v>
      </c>
      <c r="P1079" t="str">
        <f ca="1">VLOOKUP(F1079,Feuil1!$A$13:$D$33,2,FALSE)</f>
        <v>Validated</v>
      </c>
      <c r="Q1079" t="str">
        <f ca="1">VLOOKUP(F1079,Feuil1!$A$13:$D$33,3,FALSE)</f>
        <v>Mourad B</v>
      </c>
      <c r="R1079" t="str">
        <f ca="1">VLOOKUP(F1079,Feuil1!$A$13:$D$33,4,FALSE)</f>
        <v>Arnaud H</v>
      </c>
      <c r="W1079" t="str">
        <f ca="1">_xlfn.XLOOKUP(A1079,SDDS!A:A,SDDS!G:G,FALSE)</f>
        <v>fgi_formula_safety_characteristics</v>
      </c>
      <c r="X1079">
        <f ca="1">_xlfn.XLOOKUP(A1079,SDDS!A:A,SDDS!H:H,FALSE)</f>
        <v>0</v>
      </c>
      <c r="Y1079">
        <f ca="1">_xlfn.XLOOKUP(A1079,SDDS!A:A,SDDS!I:I,FALSE)</f>
        <v>0</v>
      </c>
      <c r="Z1079">
        <f ca="1">_xlfn.XLOOKUP(A1079,SDDS!A:A,SDDS!J:J,FALSE)</f>
        <v>0</v>
      </c>
      <c r="AA1079">
        <f ca="1">_xlfn.XLOOKUP(A1079,SDDS!A:A,SDDS!K:K,FALSE)</f>
        <v>0</v>
      </c>
      <c r="AD1079" t="str">
        <f ca="1">_xlfn.XLOOKUP(A1079,'Extract Diagnostic'!A:A,'Extract Diagnostic'!L:L,"0")</f>
        <v>LICENSE TO OPERATE</v>
      </c>
      <c r="AE1079" t="str">
        <f ca="1">_xlfn.XLOOKUP(A1079,'Extract Diagnostic'!A:A,'Extract Diagnostic'!M:M,"0")</f>
        <v>LICENSE TO OPERATE</v>
      </c>
      <c r="AF1079" t="str">
        <f ca="1">_xlfn.XLOOKUP(A1079,'Extract Diagnostic'!A:A,'Extract Diagnostic'!N:N,"0")</f>
        <v>LICENSE TO OPERATE</v>
      </c>
      <c r="AG1079" t="str">
        <f ca="1">_xlfn.XLOOKUP(A1079,'Extract Diagnostic'!A:A,'Extract Diagnostic'!X:X,"0")</f>
        <v>HIGH</v>
      </c>
      <c r="AH1079" t="str">
        <f ca="1">_xlfn.XLOOKUP(A1079,'Extract Diagnostic'!A:A,'Extract Diagnostic'!Y:Y,"0")</f>
        <v>HIGH</v>
      </c>
      <c r="AI1079" t="str">
        <f ca="1">_xlfn.XLOOKUP(A1079,'Extract Diagnostic'!A:A,'Extract Diagnostic'!Z:Z,"0")</f>
        <v>HIGH</v>
      </c>
    </row>
    <row r="1080" spans="1:35" hidden="1" x14ac:dyDescent="0.35">
      <c r="A1080" t="str">
        <f t="shared" ca="1" si="26"/>
        <v>SocleSOC - Socle PerformanceTack after application</v>
      </c>
      <c r="B1080" t="str">
        <f ca="1"/>
        <v>63D</v>
      </c>
      <c r="C1080" t="str">
        <f ca="1"/>
        <v>MT8-X5G-M10-63D</v>
      </c>
      <c r="D1080" t="str">
        <f ca="1"/>
        <v>Research &amp; Innovation</v>
      </c>
      <c r="E1080" t="str">
        <f ca="1"/>
        <v>Formula</v>
      </c>
      <c r="F1080" t="str">
        <f ca="1"/>
        <v>Socle</v>
      </c>
      <c r="G1080" t="str">
        <f ca="1"/>
        <v>SOC - Socle Performance</v>
      </c>
      <c r="H1080" t="str">
        <f ca="1"/>
        <v>Elements enabling to identify and characterize a Socle</v>
      </c>
      <c r="I1080" t="str">
        <f ca="1"/>
        <v>Tack after application [SOC]</v>
      </c>
      <c r="J1080" t="str">
        <f ca="1"/>
        <v>Tack after application</v>
      </c>
      <c r="K1080" t="str">
        <f ca="1"/>
        <v>SOC</v>
      </c>
      <c r="L1080" t="str">
        <f ca="1"/>
        <v>Amount of resistance of product felt on skins surface when touched</v>
      </c>
      <c r="M1080">
        <f ca="1"/>
        <v>0</v>
      </c>
      <c r="N1080" t="str">
        <f ca="1"/>
        <v>Validated</v>
      </c>
      <c r="W1080" s="4">
        <v>0</v>
      </c>
      <c r="X1080" s="4">
        <v>0</v>
      </c>
      <c r="Y1080" s="4">
        <v>0</v>
      </c>
      <c r="Z1080" s="4">
        <v>0</v>
      </c>
      <c r="AA1080">
        <v>0</v>
      </c>
    </row>
    <row r="1081" spans="1:35" x14ac:dyDescent="0.35">
      <c r="A1081" t="str">
        <f t="shared" ca="1" si="26"/>
        <v>MD Formula General InformationFGI - Formula Safety CharacteristicsTarget 1 - Population Code</v>
      </c>
      <c r="B1081" t="str">
        <f ca="1"/>
        <v>0PH</v>
      </c>
      <c r="C1081" t="str">
        <f ca="1"/>
        <v>MT8-JNY-T3Z-0PH</v>
      </c>
      <c r="D1081" t="str">
        <f ca="1"/>
        <v>Research &amp; Innovation</v>
      </c>
      <c r="E1081" t="str">
        <f ca="1"/>
        <v>Formula</v>
      </c>
      <c r="F1081" t="str">
        <f ca="1"/>
        <v>MD Formula General Information</v>
      </c>
      <c r="G1081" t="str">
        <f ca="1"/>
        <v>FGI - Formula Safety Characteristics</v>
      </c>
      <c r="H1081"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1081" t="str">
        <f ca="1"/>
        <v>Target 1 - Population Code [FGI]</v>
      </c>
      <c r="J1081" t="str">
        <f ca="1"/>
        <v>Target 1 - Population Code</v>
      </c>
      <c r="K1081" t="str">
        <f ca="1"/>
        <v>FGI</v>
      </c>
      <c r="L1081" t="str">
        <f ca="1"/>
        <v>Code assigned to the main type of consumer the formula is aimed at, a macro-category such as "Adult" or "Men". This information is used by WSE (Worldwide Safety Evaluation) for formula safety evaluation. The target is initially given by the Marketing department at the beginning of each project. It is provided by formulators in the Formulation Center for WSE.</v>
      </c>
      <c r="M1081">
        <f ca="1"/>
        <v>0</v>
      </c>
      <c r="N1081" t="str">
        <f ca="1"/>
        <v>Validated</v>
      </c>
      <c r="O1081">
        <f>Feuil1!$B$1</f>
        <v>20230823</v>
      </c>
      <c r="P1081" t="str">
        <f ca="1">VLOOKUP(F1081,Feuil1!$A$13:$D$33,2,FALSE)</f>
        <v>Validated</v>
      </c>
      <c r="Q1081" t="str">
        <f ca="1">VLOOKUP(F1081,Feuil1!$A$13:$D$33,3,FALSE)</f>
        <v>Mourad B</v>
      </c>
      <c r="R1081" t="str">
        <f ca="1">VLOOKUP(F1081,Feuil1!$A$13:$D$33,4,FALSE)</f>
        <v>Arnaud H</v>
      </c>
      <c r="W1081" t="str">
        <f ca="1">_xlfn.XLOOKUP(A1081,SDDS!A:A,SDDS!G:G,FALSE)</f>
        <v>fgi_formula_safety_characteristics</v>
      </c>
      <c r="X1081" t="str">
        <f ca="1">_xlfn.XLOOKUP(A1081,SDDS!A:A,SDDS!H:H,FALSE)</f>
        <v>target_1_population_code</v>
      </c>
      <c r="Y1081">
        <f ca="1">_xlfn.XLOOKUP(A1081,SDDS!A:A,SDDS!I:I,FALSE)</f>
        <v>0</v>
      </c>
      <c r="Z1081">
        <f ca="1">_xlfn.XLOOKUP(A1081,SDDS!A:A,SDDS!J:J,FALSE)</f>
        <v>0</v>
      </c>
      <c r="AA1081">
        <f ca="1">_xlfn.XLOOKUP(A1081,SDDS!A:A,SDDS!K:K,FALSE)</f>
        <v>0</v>
      </c>
      <c r="AD1081" t="str">
        <f ca="1">_xlfn.XLOOKUP(A1081,'Extract Diagnostic'!A:A,'Extract Diagnostic'!L:L,"0")</f>
        <v>LICENSE TO OPERATE</v>
      </c>
      <c r="AE1081" t="str">
        <f ca="1">_xlfn.XLOOKUP(A1081,'Extract Diagnostic'!A:A,'Extract Diagnostic'!M:M,"0")</f>
        <v>LICENSE TO OPERATE</v>
      </c>
      <c r="AF1081" t="str">
        <f ca="1">_xlfn.XLOOKUP(A1081,'Extract Diagnostic'!A:A,'Extract Diagnostic'!N:N,"0")</f>
        <v>LICENSE TO OPERATE</v>
      </c>
      <c r="AG1081" t="str">
        <f ca="1">_xlfn.XLOOKUP(A1081,'Extract Diagnostic'!A:A,'Extract Diagnostic'!X:X,"0")</f>
        <v>HIGH</v>
      </c>
      <c r="AH1081" t="str">
        <f ca="1">_xlfn.XLOOKUP(A1081,'Extract Diagnostic'!A:A,'Extract Diagnostic'!Y:Y,"0")</f>
        <v>HIGH</v>
      </c>
      <c r="AI1081" t="str">
        <f ca="1">_xlfn.XLOOKUP(A1081,'Extract Diagnostic'!A:A,'Extract Diagnostic'!Z:Z,"0")</f>
        <v>HIGH</v>
      </c>
    </row>
    <row r="1082" spans="1:35" x14ac:dyDescent="0.35">
      <c r="A1082" t="str">
        <f t="shared" ca="1" si="26"/>
        <v>MD Formula General InformationFGI - Formula Safety CharacteristicsTarget 1 - Population Name</v>
      </c>
      <c r="B1082" t="str">
        <f ca="1"/>
        <v>AP4</v>
      </c>
      <c r="C1082" t="str">
        <f ca="1"/>
        <v>MT8-JNY-T3Z-AP4</v>
      </c>
      <c r="D1082" t="str">
        <f ca="1"/>
        <v>Research &amp; Innovation</v>
      </c>
      <c r="E1082" t="str">
        <f ca="1"/>
        <v>Formula</v>
      </c>
      <c r="F1082" t="str">
        <f ca="1"/>
        <v>MD Formula General Information</v>
      </c>
      <c r="G1082" t="str">
        <f ca="1"/>
        <v>FGI - Formula Safety Characteristics</v>
      </c>
      <c r="H1082" t="str">
        <f ca="1"/>
        <v>Characteristics of the formula related to safety or microbiology. Attributes are mostly linked to the way the product is used and the risks linked to this usage. This information is provided by laboratories and used widely throughout SRC and Microbiology to conduct various tests or to fill in documents to comply with regulation authorities.</v>
      </c>
      <c r="I1082" t="str">
        <f ca="1"/>
        <v>Target 1 - Population Name [FGI]</v>
      </c>
      <c r="J1082" t="str">
        <f ca="1"/>
        <v>Target 1 - Population Name</v>
      </c>
      <c r="K1082" t="str">
        <f ca="1"/>
        <v>FGI</v>
      </c>
      <c r="L1082" t="str">
        <f ca="1"/>
        <v>Population target, mandatory for all formulas. It corresponds to the main type of consumer the formula is aimed at, a macro-category such as "Adult" or "Men". This information is used by WSE (Worldwide Safety Evaluation) for formula safety evaluation. The target is initially given by the Marketing department at the beginning of each project. It is provided by formulators in the Formulation Center for WSE.</v>
      </c>
      <c r="M1082">
        <f ca="1"/>
        <v>0</v>
      </c>
      <c r="N1082" t="str">
        <f ca="1"/>
        <v>Validated</v>
      </c>
      <c r="O1082">
        <f>Feuil1!$B$1</f>
        <v>20230823</v>
      </c>
      <c r="P1082" t="str">
        <f ca="1">VLOOKUP(F1082,Feuil1!$A$13:$D$33,2,FALSE)</f>
        <v>Validated</v>
      </c>
      <c r="Q1082" t="str">
        <f ca="1">VLOOKUP(F1082,Feuil1!$A$13:$D$33,3,FALSE)</f>
        <v>Mourad B</v>
      </c>
      <c r="R1082" t="str">
        <f ca="1">VLOOKUP(F1082,Feuil1!$A$13:$D$33,4,FALSE)</f>
        <v>Arnaud H</v>
      </c>
      <c r="W1082" t="str">
        <f ca="1">_xlfn.XLOOKUP(A1082,SDDS!A:A,SDDS!G:G,FALSE)</f>
        <v>fgi_formula_safety_characteristics</v>
      </c>
      <c r="X1082" t="str">
        <f ca="1">_xlfn.XLOOKUP(A1082,SDDS!A:A,SDDS!H:H,FALSE)</f>
        <v>target_1_population_name_en</v>
      </c>
      <c r="Y1082" t="str">
        <f ca="1">_xlfn.XLOOKUP(A1082,SDDS!A:A,SDDS!I:I,FALSE)</f>
        <v>target_1_population_name_fr</v>
      </c>
      <c r="Z1082">
        <f ca="1">_xlfn.XLOOKUP(A1082,SDDS!A:A,SDDS!J:J,FALSE)</f>
        <v>0</v>
      </c>
      <c r="AA1082">
        <f ca="1">_xlfn.XLOOKUP(A1082,SDDS!A:A,SDDS!K:K,FALSE)</f>
        <v>0</v>
      </c>
      <c r="AD1082" t="str">
        <f ca="1">_xlfn.XLOOKUP(A1082,'Extract Diagnostic'!A:A,'Extract Diagnostic'!L:L,"0")</f>
        <v>LICENSE TO OPERATE</v>
      </c>
      <c r="AE1082" t="str">
        <f ca="1">_xlfn.XLOOKUP(A1082,'Extract Diagnostic'!A:A,'Extract Diagnostic'!M:M,"0")</f>
        <v>LICENSE TO OPERATE</v>
      </c>
      <c r="AF1082" t="str">
        <f ca="1">_xlfn.XLOOKUP(A1082,'Extract Diagnostic'!A:A,'Extract Diagnostic'!N:N,"0")</f>
        <v>LICENSE TO OPERATE</v>
      </c>
      <c r="AG1082" t="str">
        <f ca="1">_xlfn.XLOOKUP(A1082,'Extract Diagnostic'!A:A,'Extract Diagnostic'!X:X,"0")</f>
        <v>HIGH</v>
      </c>
      <c r="AH1082" t="str">
        <f ca="1">_xlfn.XLOOKUP(A1082,'Extract Diagnostic'!A:A,'Extract Diagnostic'!Y:Y,"0")</f>
        <v>HIGH</v>
      </c>
      <c r="AI1082" t="str">
        <f ca="1">_xlfn.XLOOKUP(A1082,'Extract Diagnostic'!A:A,'Extract Diagnostic'!Z:Z,"0")</f>
        <v>HIGH</v>
      </c>
    </row>
    <row r="1083" spans="1:35" hidden="1" x14ac:dyDescent="0.35">
      <c r="A1083" t="str">
        <f t="shared" ca="1" si="26"/>
        <v>SocleSOC - Claim characteristicsTBD</v>
      </c>
      <c r="B1083" t="str">
        <f ca="1"/>
        <v>4IK</v>
      </c>
      <c r="C1083" t="str">
        <f ca="1"/>
        <v>MT8-X5G-NKJ-4IK</v>
      </c>
      <c r="D1083" t="str">
        <f ca="1"/>
        <v>Research &amp; Innovation</v>
      </c>
      <c r="E1083" t="str">
        <f ca="1"/>
        <v>Formula</v>
      </c>
      <c r="F1083" t="str">
        <f ca="1"/>
        <v>Socle</v>
      </c>
      <c r="G1083" t="str">
        <f ca="1"/>
        <v>SOC - Claim characteristics</v>
      </c>
      <c r="H1083" t="str">
        <f ca="1"/>
        <v>TBD</v>
      </c>
      <c r="I1083" t="str">
        <f ca="1"/>
        <v>TBD</v>
      </c>
      <c r="J1083" t="str">
        <f ca="1"/>
        <v>TBD</v>
      </c>
      <c r="K1083" t="str">
        <f ca="1"/>
        <v>SOC</v>
      </c>
      <c r="L1083" t="str">
        <f ca="1"/>
        <v>TBD</v>
      </c>
      <c r="M1083">
        <f ca="1"/>
        <v>0</v>
      </c>
      <c r="N1083" t="str">
        <f ca="1"/>
        <v>Obsolete</v>
      </c>
      <c r="W1083" s="4">
        <v>0</v>
      </c>
      <c r="X1083" s="4">
        <v>0</v>
      </c>
      <c r="Y1083" s="4">
        <v>0</v>
      </c>
      <c r="Z1083" s="4">
        <v>0</v>
      </c>
      <c r="AA1083">
        <v>0</v>
      </c>
    </row>
    <row r="1084" spans="1:35" hidden="1" x14ac:dyDescent="0.35">
      <c r="A1084" t="str">
        <f t="shared" ca="1" si="26"/>
        <v>SocleSOC - Formula AssociationTBD</v>
      </c>
      <c r="B1084" t="str">
        <f ca="1"/>
        <v>4IL</v>
      </c>
      <c r="C1084" t="str">
        <f ca="1"/>
        <v>MT8-X5G-NKJ-4IL</v>
      </c>
      <c r="D1084" t="str">
        <f ca="1"/>
        <v>Research &amp; Innovation</v>
      </c>
      <c r="E1084" t="str">
        <f ca="1"/>
        <v>Formula</v>
      </c>
      <c r="F1084" t="str">
        <f ca="1"/>
        <v>Socle</v>
      </c>
      <c r="G1084" t="str">
        <f ca="1"/>
        <v>SOC - Formula Association</v>
      </c>
      <c r="H1084" t="str">
        <f ca="1"/>
        <v>TBD</v>
      </c>
      <c r="I1084" t="str">
        <f ca="1"/>
        <v>TBD</v>
      </c>
      <c r="J1084" t="str">
        <f ca="1"/>
        <v>TBD</v>
      </c>
      <c r="K1084" t="str">
        <f ca="1"/>
        <v>SOC</v>
      </c>
      <c r="L1084" t="str">
        <f ca="1"/>
        <v>TBD</v>
      </c>
      <c r="M1084">
        <f ca="1"/>
        <v>0</v>
      </c>
      <c r="N1084" t="str">
        <f ca="1"/>
        <v>Obsolete</v>
      </c>
      <c r="W1084" s="4">
        <v>0</v>
      </c>
      <c r="X1084" s="4">
        <v>0</v>
      </c>
      <c r="Y1084" s="4">
        <v>0</v>
      </c>
      <c r="Z1084" s="4">
        <v>0</v>
      </c>
      <c r="AA1084">
        <v>0</v>
      </c>
    </row>
    <row r="1085" spans="1:35" hidden="1" x14ac:dyDescent="0.35">
      <c r="A1085" t="str">
        <f t="shared" ca="1" si="26"/>
        <v>TechnologyTEC - Composition TreeTBD</v>
      </c>
      <c r="B1085" t="str">
        <f ca="1"/>
        <v>4IM</v>
      </c>
      <c r="C1085" t="str">
        <f ca="1"/>
        <v>MT8-EU9-IP5-4IM</v>
      </c>
      <c r="D1085" t="str">
        <f ca="1"/>
        <v>Research &amp; Innovation</v>
      </c>
      <c r="E1085" t="str">
        <f ca="1"/>
        <v>Formula</v>
      </c>
      <c r="F1085" t="str">
        <f ca="1"/>
        <v>Technology</v>
      </c>
      <c r="G1085" t="str">
        <f ca="1"/>
        <v>TEC - Composition Tree</v>
      </c>
      <c r="H1085" t="str">
        <f ca="1"/>
        <v>Data linked to the composition of the family it belongs to : quantity, concentration, component name, etc.</v>
      </c>
      <c r="I1085" t="str">
        <f ca="1"/>
        <v>TBD</v>
      </c>
      <c r="J1085" t="str">
        <f ca="1"/>
        <v>TBD</v>
      </c>
      <c r="K1085" t="str">
        <f ca="1"/>
        <v>TEC</v>
      </c>
      <c r="L1085" t="str">
        <f ca="1"/>
        <v>TBD</v>
      </c>
      <c r="M1085">
        <f ca="1"/>
        <v>0</v>
      </c>
      <c r="N1085" t="str">
        <f ca="1"/>
        <v>Not started</v>
      </c>
      <c r="W1085" s="4">
        <v>0</v>
      </c>
      <c r="X1085" s="4">
        <v>0</v>
      </c>
      <c r="Y1085" s="4">
        <v>0</v>
      </c>
      <c r="Z1085" s="4">
        <v>0</v>
      </c>
      <c r="AA1085">
        <v>0</v>
      </c>
    </row>
    <row r="1086" spans="1:35" hidden="1" x14ac:dyDescent="0.35">
      <c r="A1086" t="str">
        <f t="shared" ca="1" si="26"/>
        <v>SocleSOC - Socle Technical featuresTechnical Feature Attribute Code</v>
      </c>
      <c r="B1086" t="str">
        <f ca="1"/>
        <v>42B</v>
      </c>
      <c r="C1086" t="str">
        <f ca="1"/>
        <v>MT8-X5G-NKJ-42B</v>
      </c>
      <c r="D1086" t="str">
        <f ca="1"/>
        <v>Research &amp; Innovation</v>
      </c>
      <c r="E1086" t="str">
        <f ca="1"/>
        <v>Formula</v>
      </c>
      <c r="F1086" t="str">
        <f ca="1"/>
        <v>Socle</v>
      </c>
      <c r="G1086" t="str">
        <f ca="1"/>
        <v>SOC - Socle Technical features</v>
      </c>
      <c r="H1086" t="str">
        <f ca="1"/>
        <v>Elements enabling to identify and characterize a Socle</v>
      </c>
      <c r="I1086" t="str">
        <f ca="1"/>
        <v>Technical Feature Attribute Code [SOC]</v>
      </c>
      <c r="J1086" t="str">
        <f ca="1"/>
        <v>Technical Feature Attribute Code</v>
      </c>
      <c r="K1086" t="str">
        <f ca="1"/>
        <v>SOC</v>
      </c>
      <c r="L1086" t="str">
        <f ca="1"/>
        <v>Technical Id - Technical Feature Attribute Code</v>
      </c>
      <c r="M1086">
        <f ca="1"/>
        <v>0</v>
      </c>
      <c r="N1086" t="str">
        <f ca="1"/>
        <v>Validated</v>
      </c>
      <c r="W1086" s="4">
        <v>0</v>
      </c>
      <c r="X1086" s="4">
        <v>0</v>
      </c>
      <c r="Y1086" s="4">
        <v>0</v>
      </c>
      <c r="Z1086" s="4">
        <v>0</v>
      </c>
      <c r="AA1086">
        <v>0</v>
      </c>
    </row>
    <row r="1087" spans="1:35" hidden="1" x14ac:dyDescent="0.35">
      <c r="A1087" t="str">
        <f t="shared" ca="1" si="26"/>
        <v>SocleSOC - Socle Technical featuresTechnical Feature Attribute Name</v>
      </c>
      <c r="B1087" t="str">
        <f ca="1"/>
        <v>42C</v>
      </c>
      <c r="C1087" t="str">
        <f ca="1"/>
        <v>MT8-X5G-NKJ-42C</v>
      </c>
      <c r="D1087" t="str">
        <f ca="1"/>
        <v>Research &amp; Innovation</v>
      </c>
      <c r="E1087" t="str">
        <f ca="1"/>
        <v>Formula</v>
      </c>
      <c r="F1087" t="str">
        <f ca="1"/>
        <v>Socle</v>
      </c>
      <c r="G1087" t="str">
        <f ca="1"/>
        <v>SOC - Socle Technical features</v>
      </c>
      <c r="H1087" t="str">
        <f ca="1"/>
        <v>Elements enabling to identify and characterize a Socle</v>
      </c>
      <c r="I1087" t="str">
        <f ca="1"/>
        <v>Technical Feature Attribute Name [SOC]</v>
      </c>
      <c r="J1087" t="str">
        <f ca="1"/>
        <v>Technical Feature Attribute Name</v>
      </c>
      <c r="K1087" t="str">
        <f ca="1"/>
        <v>SOC</v>
      </c>
      <c r="L1087" t="str">
        <f ca="1"/>
        <v>Technical Id - Technical Feature Attribute Name</v>
      </c>
      <c r="M1087">
        <f ca="1"/>
        <v>0</v>
      </c>
      <c r="N1087" t="str">
        <f ca="1"/>
        <v>Validated</v>
      </c>
      <c r="W1087" s="4">
        <v>0</v>
      </c>
      <c r="X1087" s="4">
        <v>0</v>
      </c>
      <c r="Y1087" s="4">
        <v>0</v>
      </c>
      <c r="Z1087" s="4">
        <v>0</v>
      </c>
      <c r="AA1087">
        <v>0</v>
      </c>
    </row>
    <row r="1088" spans="1:35" hidden="1" x14ac:dyDescent="0.35">
      <c r="A1088" t="str">
        <f t="shared" ca="1" si="26"/>
        <v>SocleSOC - Socle Technical featuresTechnical features - Consistency Name</v>
      </c>
      <c r="B1088" t="str">
        <f ca="1"/>
        <v>X10</v>
      </c>
      <c r="C1088" t="str">
        <f ca="1"/>
        <v>IAQ-YY6-EXI-X10</v>
      </c>
      <c r="D1088" t="str">
        <f ca="1"/>
        <v>Research &amp; Innovation</v>
      </c>
      <c r="E1088" t="str">
        <f ca="1"/>
        <v>Formula</v>
      </c>
      <c r="F1088" t="str">
        <f ca="1"/>
        <v>Socle</v>
      </c>
      <c r="G1088" t="str">
        <f ca="1"/>
        <v>SOC - Socle Technical features</v>
      </c>
      <c r="H1088" t="str">
        <f ca="1"/>
        <v>Elements enabling to identify and characterize a Socle</v>
      </c>
      <c r="I1088" t="str">
        <f ca="1"/>
        <v>Technical features - Consistency Name [SOC]</v>
      </c>
      <c r="J1088" t="str">
        <f ca="1"/>
        <v>Technical features - Consistency Name</v>
      </c>
      <c r="K1088" t="str">
        <f ca="1"/>
        <v>SOC</v>
      </c>
      <c r="L1088" t="str">
        <f ca="1"/>
        <v>TBD</v>
      </c>
      <c r="M1088">
        <f ca="1"/>
        <v>0</v>
      </c>
      <c r="N1088" t="str">
        <f ca="1"/>
        <v>Obsolete</v>
      </c>
      <c r="W1088" s="4">
        <v>0</v>
      </c>
      <c r="X1088" s="4">
        <v>0</v>
      </c>
      <c r="Y1088" s="4">
        <v>0</v>
      </c>
      <c r="Z1088" s="4">
        <v>0</v>
      </c>
      <c r="AA1088">
        <v>0</v>
      </c>
    </row>
    <row r="1089" spans="1:27" hidden="1" x14ac:dyDescent="0.35">
      <c r="A1089" t="str">
        <f t="shared" ca="1" si="26"/>
        <v>SocleSOC - Socle Technical featuresTechnical features - End look Name</v>
      </c>
      <c r="B1089" t="str">
        <f ca="1"/>
        <v>HJ4</v>
      </c>
      <c r="C1089" t="str">
        <f ca="1"/>
        <v>IAQ-51V-EVQ-HJ4</v>
      </c>
      <c r="D1089" t="str">
        <f ca="1"/>
        <v>Research &amp; Innovation</v>
      </c>
      <c r="E1089" t="str">
        <f ca="1"/>
        <v>Formula</v>
      </c>
      <c r="F1089" t="str">
        <f ca="1"/>
        <v>Socle</v>
      </c>
      <c r="G1089" t="str">
        <f ca="1"/>
        <v>SOC - Socle Technical features</v>
      </c>
      <c r="H1089" t="str">
        <f ca="1"/>
        <v>Elements enabling to identify and characterize a Socle</v>
      </c>
      <c r="I1089" t="str">
        <f ca="1"/>
        <v>Technical features - End look Name [SOC]</v>
      </c>
      <c r="J1089" t="str">
        <f ca="1"/>
        <v>Technical features - End look Name</v>
      </c>
      <c r="K1089" t="str">
        <f ca="1"/>
        <v>SOC</v>
      </c>
      <c r="L1089" t="str">
        <f ca="1"/>
        <v>TBD</v>
      </c>
      <c r="M1089">
        <f ca="1"/>
        <v>0</v>
      </c>
      <c r="N1089" t="str">
        <f ca="1"/>
        <v>Obsolete</v>
      </c>
      <c r="W1089" s="4">
        <v>0</v>
      </c>
      <c r="X1089" s="4">
        <v>0</v>
      </c>
      <c r="Y1089" s="4">
        <v>0</v>
      </c>
      <c r="Z1089" s="4">
        <v>0</v>
      </c>
      <c r="AA1089">
        <v>0</v>
      </c>
    </row>
    <row r="1090" spans="1:27" hidden="1" x14ac:dyDescent="0.35">
      <c r="A1090" t="str">
        <f t="shared" ca="1" si="26"/>
        <v>TechnologyTEC - Technology identificationTechnology Child Code</v>
      </c>
      <c r="B1090" t="str">
        <f ca="1"/>
        <v>UMT</v>
      </c>
      <c r="C1090" t="str">
        <f ca="1"/>
        <v>MT8-EU9-42J-UMT</v>
      </c>
      <c r="D1090" t="str">
        <f ca="1"/>
        <v>Research &amp; Innovation</v>
      </c>
      <c r="E1090" t="str">
        <f ca="1"/>
        <v>Formula</v>
      </c>
      <c r="F1090" t="str">
        <f ca="1"/>
        <v>Technology</v>
      </c>
      <c r="G1090" t="str">
        <f ca="1"/>
        <v>TEC - Technology identification</v>
      </c>
      <c r="H1090" t="str">
        <f ca="1"/>
        <v>Data enabling to identify the family it belongs to : a code, a reference, a label, etc.</v>
      </c>
      <c r="I1090" t="str">
        <f ca="1"/>
        <v>Technology Child Code [TEC]</v>
      </c>
      <c r="J1090" t="str">
        <f ca="1"/>
        <v>Technology Child Code</v>
      </c>
      <c r="K1090" t="str">
        <f ca="1"/>
        <v>TEC</v>
      </c>
      <c r="L1090" t="str">
        <f ca="1"/>
        <v>TBD</v>
      </c>
      <c r="M1090">
        <f ca="1"/>
        <v>0</v>
      </c>
      <c r="N1090" t="str">
        <f ca="1"/>
        <v>Validated</v>
      </c>
      <c r="W1090" s="4">
        <v>0</v>
      </c>
      <c r="X1090" s="4">
        <v>0</v>
      </c>
      <c r="Y1090" s="4">
        <v>0</v>
      </c>
      <c r="Z1090" s="4">
        <v>0</v>
      </c>
      <c r="AA1090">
        <v>0</v>
      </c>
    </row>
    <row r="1091" spans="1:27" hidden="1" x14ac:dyDescent="0.35">
      <c r="A1091" t="str">
        <f t="shared" ref="A1091:A1154" ca="1" si="27">F1091&amp;G1091&amp;J1091</f>
        <v>SocleSOC - Socle Technology FiliationTechnology code</v>
      </c>
      <c r="B1091" t="str">
        <f ca="1"/>
        <v>07K</v>
      </c>
      <c r="C1091" t="str">
        <f ca="1"/>
        <v>MT8-X5G-W4M-07K</v>
      </c>
      <c r="D1091" t="str">
        <f ca="1"/>
        <v>Research &amp; Innovation</v>
      </c>
      <c r="E1091" t="str">
        <f ca="1"/>
        <v>Formula</v>
      </c>
      <c r="F1091" t="str">
        <f ca="1"/>
        <v>Socle</v>
      </c>
      <c r="G1091" t="str">
        <f ca="1"/>
        <v>SOC - Socle Technology Filiation</v>
      </c>
      <c r="H1091" t="str">
        <f ca="1"/>
        <v>Data to link a technology and a socle</v>
      </c>
      <c r="I1091" t="str">
        <f ca="1"/>
        <v>Technology code [SOC]</v>
      </c>
      <c r="J1091" t="str">
        <f ca="1"/>
        <v>Technology code</v>
      </c>
      <c r="K1091" t="str">
        <f ca="1"/>
        <v>SOC</v>
      </c>
      <c r="L1091" t="str">
        <f ca="1"/>
        <v>TBD</v>
      </c>
      <c r="M1091">
        <f ca="1"/>
        <v>0</v>
      </c>
      <c r="N1091" t="str">
        <f ca="1"/>
        <v>Obsolete</v>
      </c>
      <c r="W1091" s="4">
        <v>0</v>
      </c>
      <c r="X1091" s="4">
        <v>0</v>
      </c>
      <c r="Y1091" s="4">
        <v>0</v>
      </c>
      <c r="Z1091" s="4">
        <v>0</v>
      </c>
      <c r="AA1091">
        <v>0</v>
      </c>
    </row>
    <row r="1092" spans="1:27" hidden="1" x14ac:dyDescent="0.35">
      <c r="A1092" t="str">
        <f t="shared" ca="1" si="27"/>
        <v>TechnologyTEC - Technology identificationTechnology Code</v>
      </c>
      <c r="B1092" t="str">
        <f ca="1"/>
        <v>V54</v>
      </c>
      <c r="C1092" t="str">
        <f ca="1"/>
        <v>MT8-EU9-42J-V54</v>
      </c>
      <c r="D1092" t="str">
        <f ca="1"/>
        <v>Research &amp; Innovation</v>
      </c>
      <c r="E1092" t="str">
        <f ca="1"/>
        <v>Formula</v>
      </c>
      <c r="F1092" t="str">
        <f ca="1"/>
        <v>Technology</v>
      </c>
      <c r="G1092" t="str">
        <f ca="1"/>
        <v>TEC - Technology identification</v>
      </c>
      <c r="H1092" t="str">
        <f ca="1"/>
        <v>Data enabling to identify the family it belongs to : a code, a reference, a label, etc.</v>
      </c>
      <c r="I1092" t="str">
        <f ca="1"/>
        <v>Technology Code [TEC]</v>
      </c>
      <c r="J1092" t="str">
        <f ca="1"/>
        <v>Technology Code</v>
      </c>
      <c r="K1092" t="str">
        <f ca="1"/>
        <v>TEC</v>
      </c>
      <c r="L1092" t="str">
        <f ca="1"/>
        <v>TBD</v>
      </c>
      <c r="M1092">
        <f ca="1"/>
        <v>0</v>
      </c>
      <c r="N1092" t="str">
        <f ca="1"/>
        <v>Validated</v>
      </c>
      <c r="W1092" s="4">
        <v>0</v>
      </c>
      <c r="X1092" s="4">
        <v>0</v>
      </c>
      <c r="Y1092" s="4">
        <v>0</v>
      </c>
      <c r="Z1092" s="4">
        <v>0</v>
      </c>
      <c r="AA1092">
        <v>0</v>
      </c>
    </row>
    <row r="1093" spans="1:27" hidden="1" x14ac:dyDescent="0.35">
      <c r="A1093" t="str">
        <f t="shared" ca="1" si="27"/>
        <v>TechnologyTEC - Technology ClassificationTechnology Code for Technology Classification</v>
      </c>
      <c r="B1093" t="str">
        <f ca="1"/>
        <v>197</v>
      </c>
      <c r="C1093" t="str">
        <f ca="1"/>
        <v>MT8-EU9-8OL-197</v>
      </c>
      <c r="D1093" t="str">
        <f ca="1"/>
        <v>Research &amp; Innovation</v>
      </c>
      <c r="E1093" t="str">
        <f ca="1"/>
        <v>Formula</v>
      </c>
      <c r="F1093" t="str">
        <f ca="1"/>
        <v>Technology</v>
      </c>
      <c r="G1093" t="str">
        <f ca="1"/>
        <v>TEC - Technology Classification</v>
      </c>
      <c r="H1093" t="str">
        <f ca="1"/>
        <v>Data enabling to classify/categorize the family it belongs to : a type, a list of pre-defined values, a status, etc.</v>
      </c>
      <c r="I1093" t="str">
        <f ca="1"/>
        <v>Technology Code for Technology Classification [TEC]</v>
      </c>
      <c r="J1093" t="str">
        <f ca="1"/>
        <v>Technology Code for Technology Classification</v>
      </c>
      <c r="K1093" t="str">
        <f ca="1"/>
        <v>TEC</v>
      </c>
      <c r="L1093" t="str">
        <f ca="1"/>
        <v>Unique identification code link given to a technology to facilitate its identification</v>
      </c>
      <c r="M1093">
        <f ca="1"/>
        <v>0</v>
      </c>
      <c r="N1093" t="str">
        <f ca="1"/>
        <v>Validated</v>
      </c>
      <c r="W1093" s="4">
        <v>0</v>
      </c>
      <c r="X1093" s="4">
        <v>0</v>
      </c>
      <c r="Y1093" s="4">
        <v>0</v>
      </c>
      <c r="Z1093" s="4">
        <v>0</v>
      </c>
      <c r="AA1093">
        <v>0</v>
      </c>
    </row>
    <row r="1094" spans="1:27" hidden="1" x14ac:dyDescent="0.35">
      <c r="A1094" t="str">
        <f t="shared" ca="1" si="27"/>
        <v>TechnologyTEC - Technology Composition ArchitectureTechnology Code for Technology Composition Architecture</v>
      </c>
      <c r="B1094" t="str">
        <f ca="1"/>
        <v>19K</v>
      </c>
      <c r="C1094" t="str">
        <f ca="1"/>
        <v>MT8-EU9-HK8-19K</v>
      </c>
      <c r="D1094" t="str">
        <f ca="1"/>
        <v>Research &amp; Innovation</v>
      </c>
      <c r="E1094" t="str">
        <f ca="1"/>
        <v>Formula</v>
      </c>
      <c r="F1094" t="str">
        <f ca="1"/>
        <v>Technology</v>
      </c>
      <c r="G1094" t="str">
        <f ca="1"/>
        <v>TEC - Technology Composition Architecture</v>
      </c>
      <c r="H1094" t="str">
        <f ca="1"/>
        <v>Data linked to the composition of the family it belongs to : quantity, concentration, component name, etc.</v>
      </c>
      <c r="I1094" t="str">
        <f ca="1"/>
        <v>Technology Code for Technology Composition Architecture [TEC]</v>
      </c>
      <c r="J1094" t="str">
        <f ca="1"/>
        <v>Technology Code for Technology Composition Architecture</v>
      </c>
      <c r="K1094" t="str">
        <f ca="1"/>
        <v>TEC</v>
      </c>
      <c r="L1094" t="str">
        <f ca="1"/>
        <v>Unique identification code link given to a technology to facilitate its identification</v>
      </c>
      <c r="M1094">
        <f ca="1"/>
        <v>0</v>
      </c>
      <c r="N1094" t="str">
        <f ca="1"/>
        <v>Validated</v>
      </c>
      <c r="W1094" s="4">
        <v>0</v>
      </c>
      <c r="X1094" s="4">
        <v>0</v>
      </c>
      <c r="Y1094" s="4">
        <v>0</v>
      </c>
      <c r="Z1094" s="4">
        <v>0</v>
      </c>
      <c r="AA1094">
        <v>0</v>
      </c>
    </row>
    <row r="1095" spans="1:27" hidden="1" x14ac:dyDescent="0.35">
      <c r="A1095" t="str">
        <f t="shared" ca="1" si="27"/>
        <v>TechnologyTEC - Technology Composition TreeTechnology Code for Technology Composition Tree</v>
      </c>
      <c r="B1095" t="str">
        <f ca="1"/>
        <v>190</v>
      </c>
      <c r="C1095" t="str">
        <f ca="1"/>
        <v>MT8-EU9-H6Q-190</v>
      </c>
      <c r="D1095" t="str">
        <f ca="1"/>
        <v>Research &amp; Innovation</v>
      </c>
      <c r="E1095" t="str">
        <f ca="1"/>
        <v>Formula</v>
      </c>
      <c r="F1095" t="str">
        <f ca="1"/>
        <v>Technology</v>
      </c>
      <c r="G1095" t="str">
        <f ca="1"/>
        <v>TEC - Technology Composition Tree</v>
      </c>
      <c r="H1095" t="str">
        <f ca="1"/>
        <v>Data linked to the composition of the family it belongs to : quantity, concentration, component name, etc.</v>
      </c>
      <c r="I1095" t="str">
        <f ca="1"/>
        <v>Technology Code for Technology Composition Tree [TEC]</v>
      </c>
      <c r="J1095" t="str">
        <f ca="1"/>
        <v>Technology Code for Technology Composition Tree</v>
      </c>
      <c r="K1095" t="str">
        <f ca="1"/>
        <v>TEC</v>
      </c>
      <c r="L1095" t="str">
        <f ca="1"/>
        <v>Unique identification code link given to a technology to facilitate its identification</v>
      </c>
      <c r="M1095">
        <f ca="1"/>
        <v>0</v>
      </c>
      <c r="N1095" t="str">
        <f ca="1"/>
        <v>Validated</v>
      </c>
      <c r="W1095" s="4">
        <v>0</v>
      </c>
      <c r="X1095" s="4">
        <v>0</v>
      </c>
      <c r="Y1095" s="4">
        <v>0</v>
      </c>
      <c r="Z1095" s="4">
        <v>0</v>
      </c>
      <c r="AA1095">
        <v>0</v>
      </c>
    </row>
    <row r="1096" spans="1:27" hidden="1" x14ac:dyDescent="0.35">
      <c r="A1096" t="str">
        <f t="shared" ca="1" si="27"/>
        <v>TechnologyTEC - Technology Formula FiliationTechnology Code for Technology Formula Filiation</v>
      </c>
      <c r="B1096" t="str">
        <f ca="1"/>
        <v>0L5</v>
      </c>
      <c r="C1096" t="str">
        <f ca="1"/>
        <v>MT8-EU9-CCL-0L5</v>
      </c>
      <c r="D1096" t="str">
        <f ca="1"/>
        <v>Research &amp; Innovation</v>
      </c>
      <c r="E1096" t="str">
        <f ca="1"/>
        <v>Formula</v>
      </c>
      <c r="F1096" t="str">
        <f ca="1"/>
        <v>Technology</v>
      </c>
      <c r="G1096" t="str">
        <f ca="1"/>
        <v>TEC - Technology Formula Filiation</v>
      </c>
      <c r="H1096" t="str">
        <f ca="1"/>
        <v xml:space="preserve">Date creating a link between formula and technology </v>
      </c>
      <c r="I1096" t="str">
        <f ca="1"/>
        <v>Technology Code for Technology Formula Filiation [TEC]</v>
      </c>
      <c r="J1096" t="str">
        <f ca="1"/>
        <v>Technology Code for Technology Formula Filiation</v>
      </c>
      <c r="K1096" t="str">
        <f ca="1"/>
        <v>TEC</v>
      </c>
      <c r="L1096" t="str">
        <f ca="1"/>
        <v>Unique identification code link given to a technology to facilitate its identification</v>
      </c>
      <c r="M1096">
        <f ca="1"/>
        <v>0</v>
      </c>
      <c r="N1096" t="str">
        <f ca="1"/>
        <v>Validated</v>
      </c>
      <c r="W1096" s="4">
        <v>0</v>
      </c>
      <c r="X1096" s="4">
        <v>0</v>
      </c>
      <c r="Y1096" s="4">
        <v>0</v>
      </c>
      <c r="Z1096" s="4">
        <v>0</v>
      </c>
      <c r="AA1096">
        <v>0</v>
      </c>
    </row>
    <row r="1097" spans="1:27" hidden="1" x14ac:dyDescent="0.35">
      <c r="A1097" t="str">
        <f t="shared" ca="1" si="27"/>
        <v>TechnologyTEC - Technology LifecycleTechnology Code for Technology Lifecycle</v>
      </c>
      <c r="B1097" t="str">
        <f ca="1"/>
        <v>18O</v>
      </c>
      <c r="C1097" t="str">
        <f ca="1"/>
        <v>MT8-EU9-SXM-18O</v>
      </c>
      <c r="D1097" t="str">
        <f ca="1"/>
        <v>Research &amp; Innovation</v>
      </c>
      <c r="E1097" t="str">
        <f ca="1"/>
        <v>Formula</v>
      </c>
      <c r="F1097" t="str">
        <f ca="1"/>
        <v>Technology</v>
      </c>
      <c r="G1097" t="str">
        <f ca="1"/>
        <v>TEC - Technology Lifecycle</v>
      </c>
      <c r="H1097" t="str">
        <f ca="1"/>
        <v>Data enabling to characterize the family it belongs to : an attribute, a description, a value, etc.</v>
      </c>
      <c r="I1097" t="str">
        <f ca="1"/>
        <v>Technology Code for Technology Lifecycle [TEC]</v>
      </c>
      <c r="J1097" t="str">
        <f ca="1"/>
        <v>Technology Code for Technology Lifecycle</v>
      </c>
      <c r="K1097" t="str">
        <f ca="1"/>
        <v>TEC</v>
      </c>
      <c r="L1097" t="str">
        <f ca="1"/>
        <v>Unique identification code link given to a technology to facilitate its identification</v>
      </c>
      <c r="M1097">
        <f ca="1"/>
        <v>0</v>
      </c>
      <c r="N1097" t="str">
        <f ca="1"/>
        <v>Validated</v>
      </c>
      <c r="W1097" s="4">
        <v>0</v>
      </c>
      <c r="X1097" s="4">
        <v>0</v>
      </c>
      <c r="Y1097" s="4">
        <v>0</v>
      </c>
      <c r="Z1097" s="4">
        <v>0</v>
      </c>
      <c r="AA1097">
        <v>0</v>
      </c>
    </row>
    <row r="1098" spans="1:27" hidden="1" x14ac:dyDescent="0.35">
      <c r="A1098" t="str">
        <f t="shared" ca="1" si="27"/>
        <v>TechnologyTEC - Technology Composition ArchitectureTechnology Composition Id</v>
      </c>
      <c r="B1098" t="str">
        <f ca="1"/>
        <v>19J</v>
      </c>
      <c r="C1098" t="str">
        <f ca="1"/>
        <v>MT8-EU9-HK8-19J</v>
      </c>
      <c r="D1098" t="str">
        <f ca="1"/>
        <v>Research &amp; Innovation</v>
      </c>
      <c r="E1098" t="str">
        <f ca="1"/>
        <v>Formula</v>
      </c>
      <c r="F1098" t="str">
        <f ca="1"/>
        <v>Technology</v>
      </c>
      <c r="G1098" t="str">
        <f ca="1"/>
        <v>TEC - Technology Composition Architecture</v>
      </c>
      <c r="H1098" t="str">
        <f ca="1"/>
        <v>Data linked to the composition of the family it belongs to : quantity, concentration, component name, etc.</v>
      </c>
      <c r="I1098" t="str">
        <f ca="1"/>
        <v>Technology Composition Id [TEC]</v>
      </c>
      <c r="J1098" t="str">
        <f ca="1"/>
        <v>Technology Composition Id</v>
      </c>
      <c r="K1098" t="str">
        <f ca="1"/>
        <v>TEC</v>
      </c>
      <c r="L1098" t="str">
        <f ca="1"/>
        <v>Technical Identifier to identify the entries of Composition Architecture</v>
      </c>
      <c r="M1098">
        <f ca="1"/>
        <v>0</v>
      </c>
      <c r="N1098" t="str">
        <f ca="1"/>
        <v>Validated</v>
      </c>
      <c r="W1098" s="4">
        <v>0</v>
      </c>
      <c r="X1098" s="4">
        <v>0</v>
      </c>
      <c r="Y1098" s="4">
        <v>0</v>
      </c>
      <c r="Z1098" s="4">
        <v>0</v>
      </c>
      <c r="AA1098">
        <v>0</v>
      </c>
    </row>
    <row r="1099" spans="1:27" hidden="1" x14ac:dyDescent="0.35">
      <c r="A1099" t="str">
        <f t="shared" ca="1" si="27"/>
        <v>TechnologyTEC - Technology LifecycleTechnology Creation Date</v>
      </c>
      <c r="B1099" t="str">
        <f ca="1"/>
        <v>YUS</v>
      </c>
      <c r="C1099" t="str">
        <f ca="1"/>
        <v>MT8-EU9-SXM-YUS</v>
      </c>
      <c r="D1099" t="str">
        <f ca="1"/>
        <v>Research &amp; Innovation</v>
      </c>
      <c r="E1099" t="str">
        <f ca="1"/>
        <v>Formula</v>
      </c>
      <c r="F1099" t="str">
        <f ca="1"/>
        <v>Technology</v>
      </c>
      <c r="G1099" t="str">
        <f ca="1"/>
        <v>TEC - Technology Lifecycle</v>
      </c>
      <c r="H1099" t="str">
        <f ca="1"/>
        <v>Data enabling to characterize the family it belongs to : an attribute, a description, a value, etc.</v>
      </c>
      <c r="I1099" t="str">
        <f ca="1"/>
        <v>Technology Creation Date [TEC]</v>
      </c>
      <c r="J1099" t="str">
        <f ca="1"/>
        <v>Technology Creation Date</v>
      </c>
      <c r="K1099" t="str">
        <f ca="1"/>
        <v>TEC</v>
      </c>
      <c r="L1099" t="str">
        <f ca="1"/>
        <v>TBD</v>
      </c>
      <c r="M1099">
        <f ca="1"/>
        <v>0</v>
      </c>
      <c r="N1099" t="str">
        <f ca="1"/>
        <v>Validated</v>
      </c>
      <c r="W1099" s="4">
        <v>0</v>
      </c>
      <c r="X1099" s="4">
        <v>0</v>
      </c>
      <c r="Y1099" s="4">
        <v>0</v>
      </c>
      <c r="Z1099" s="4">
        <v>0</v>
      </c>
      <c r="AA1099">
        <v>0</v>
      </c>
    </row>
    <row r="1100" spans="1:27" hidden="1" x14ac:dyDescent="0.35">
      <c r="A1100" t="str">
        <f t="shared" ca="1" si="27"/>
        <v>TechnologyTEC - Technology identificationTechnology Creator</v>
      </c>
      <c r="B1100" t="str">
        <f ca="1"/>
        <v>OS1</v>
      </c>
      <c r="C1100" t="str">
        <f ca="1"/>
        <v>MT8-EU9-42J-OS1</v>
      </c>
      <c r="D1100" t="str">
        <f ca="1"/>
        <v>Research &amp; Innovation</v>
      </c>
      <c r="E1100" t="str">
        <f ca="1"/>
        <v>Formula</v>
      </c>
      <c r="F1100" t="str">
        <f ca="1"/>
        <v>Technology</v>
      </c>
      <c r="G1100" t="str">
        <f ca="1"/>
        <v>TEC - Technology identification</v>
      </c>
      <c r="H1100" t="str">
        <f ca="1"/>
        <v>Data enabling to identify the family it belongs to : a code, a reference, a label, etc.</v>
      </c>
      <c r="I1100" t="str">
        <f ca="1"/>
        <v>Technology Creator [TEC]</v>
      </c>
      <c r="J1100" t="str">
        <f ca="1"/>
        <v>Technology Creator</v>
      </c>
      <c r="K1100" t="str">
        <f ca="1"/>
        <v>TEC</v>
      </c>
      <c r="L1100" t="str">
        <f ca="1"/>
        <v>TBD</v>
      </c>
      <c r="M1100">
        <f ca="1"/>
        <v>0</v>
      </c>
      <c r="N1100" t="str">
        <f ca="1"/>
        <v>Validated</v>
      </c>
      <c r="W1100" s="4">
        <v>0</v>
      </c>
      <c r="X1100" s="4">
        <v>0</v>
      </c>
      <c r="Y1100" s="4">
        <v>0</v>
      </c>
      <c r="Z1100" s="4">
        <v>0</v>
      </c>
      <c r="AA1100">
        <v>0</v>
      </c>
    </row>
    <row r="1101" spans="1:27" hidden="1" x14ac:dyDescent="0.35">
      <c r="A1101" t="str">
        <f t="shared" ca="1" si="27"/>
        <v>TechnologyTEC - Technology identificationTechnology Description</v>
      </c>
      <c r="B1101" t="str">
        <f ca="1"/>
        <v>H0M</v>
      </c>
      <c r="C1101" t="str">
        <f ca="1"/>
        <v>MT8-EU9-42J-H0M</v>
      </c>
      <c r="D1101" t="str">
        <f ca="1"/>
        <v>Research &amp; Innovation</v>
      </c>
      <c r="E1101" t="str">
        <f ca="1"/>
        <v>Formula</v>
      </c>
      <c r="F1101" t="str">
        <f ca="1"/>
        <v>Technology</v>
      </c>
      <c r="G1101" t="str">
        <f ca="1"/>
        <v>TEC - Technology identification</v>
      </c>
      <c r="H1101" t="str">
        <f ca="1"/>
        <v>Data enabling to identify the family it belongs to : a code, a reference, a label, etc.</v>
      </c>
      <c r="I1101" t="str">
        <f ca="1"/>
        <v>Technology Description [TEC]</v>
      </c>
      <c r="J1101" t="str">
        <f ca="1"/>
        <v>Technology Description</v>
      </c>
      <c r="K1101" t="str">
        <f ca="1"/>
        <v>TEC</v>
      </c>
      <c r="L1101" t="str">
        <f ca="1"/>
        <v>TBD</v>
      </c>
      <c r="M1101">
        <f ca="1"/>
        <v>0</v>
      </c>
      <c r="N1101" t="str">
        <f ca="1"/>
        <v>Validated</v>
      </c>
      <c r="W1101" s="4">
        <v>0</v>
      </c>
      <c r="X1101" s="4">
        <v>0</v>
      </c>
      <c r="Y1101" s="4">
        <v>0</v>
      </c>
      <c r="Z1101" s="4">
        <v>0</v>
      </c>
      <c r="AA1101">
        <v>0</v>
      </c>
    </row>
    <row r="1102" spans="1:27" hidden="1" x14ac:dyDescent="0.35">
      <c r="A1102" t="str">
        <f t="shared" ca="1" si="27"/>
        <v>TechnologyTEC - Technology LifecycleTechnology Edition Date</v>
      </c>
      <c r="B1102" t="str">
        <f ca="1"/>
        <v>18Y</v>
      </c>
      <c r="C1102" t="str">
        <f ca="1"/>
        <v>MT8-EU9-SXM-18Y</v>
      </c>
      <c r="D1102" t="str">
        <f ca="1"/>
        <v>Research &amp; Innovation</v>
      </c>
      <c r="E1102" t="str">
        <f ca="1"/>
        <v>Formula</v>
      </c>
      <c r="F1102" t="str">
        <f ca="1"/>
        <v>Technology</v>
      </c>
      <c r="G1102" t="str">
        <f ca="1"/>
        <v>TEC - Technology Lifecycle</v>
      </c>
      <c r="H1102" t="str">
        <f ca="1"/>
        <v>Data enabling to characterize the family it belongs to : an attribute, a description, a value, etc.</v>
      </c>
      <c r="I1102" t="str">
        <f ca="1"/>
        <v>Technology Edition Date [TEC]</v>
      </c>
      <c r="J1102" t="str">
        <f ca="1"/>
        <v>Technology Edition Date</v>
      </c>
      <c r="K1102" t="str">
        <f ca="1"/>
        <v>TEC</v>
      </c>
      <c r="L1102" t="str">
        <f ca="1"/>
        <v>Date of the edition of the Technology. Each version of the technology has its own date.</v>
      </c>
      <c r="M1102">
        <f ca="1"/>
        <v>0</v>
      </c>
      <c r="N1102" t="str">
        <f ca="1"/>
        <v>Validated</v>
      </c>
      <c r="W1102" s="4">
        <v>0</v>
      </c>
      <c r="X1102" s="4">
        <v>0</v>
      </c>
      <c r="Y1102" s="4">
        <v>0</v>
      </c>
      <c r="Z1102" s="4">
        <v>0</v>
      </c>
      <c r="AA1102">
        <v>0</v>
      </c>
    </row>
    <row r="1103" spans="1:27" hidden="1" x14ac:dyDescent="0.35">
      <c r="A1103" t="str">
        <f t="shared" ca="1" si="27"/>
        <v>TechnologyTEC - Technology identificationTechnology Editor</v>
      </c>
      <c r="B1103" t="str">
        <f ca="1"/>
        <v>A1E</v>
      </c>
      <c r="C1103" t="str">
        <f ca="1"/>
        <v>MT8-EU9-42J-A1E</v>
      </c>
      <c r="D1103" t="str">
        <f ca="1"/>
        <v>Research &amp; Innovation</v>
      </c>
      <c r="E1103" t="str">
        <f ca="1"/>
        <v>Formula</v>
      </c>
      <c r="F1103" t="str">
        <f ca="1"/>
        <v>Technology</v>
      </c>
      <c r="G1103" t="str">
        <f ca="1"/>
        <v>TEC - Technology identification</v>
      </c>
      <c r="H1103" t="str">
        <f ca="1"/>
        <v>Data enabling to identify the family it belongs to : a code, a reference, a label, etc.</v>
      </c>
      <c r="I1103" t="str">
        <f ca="1"/>
        <v>Technology Editor [TEC]</v>
      </c>
      <c r="J1103" t="str">
        <f ca="1"/>
        <v>Technology Editor</v>
      </c>
      <c r="K1103" t="str">
        <f ca="1"/>
        <v>TEC</v>
      </c>
      <c r="L1103" t="str">
        <f ca="1"/>
        <v>TBD</v>
      </c>
      <c r="M1103">
        <f ca="1"/>
        <v>0</v>
      </c>
      <c r="N1103" t="str">
        <f ca="1"/>
        <v>Validated</v>
      </c>
      <c r="W1103" s="4">
        <v>0</v>
      </c>
      <c r="X1103" s="4">
        <v>0</v>
      </c>
      <c r="Y1103" s="4">
        <v>0</v>
      </c>
      <c r="Z1103" s="4">
        <v>0</v>
      </c>
      <c r="AA1103">
        <v>0</v>
      </c>
    </row>
    <row r="1104" spans="1:27" hidden="1" x14ac:dyDescent="0.35">
      <c r="A1104" t="str">
        <f t="shared" ca="1" si="27"/>
        <v>TechnologyTEC - Technology ClassificationTechnology Métier</v>
      </c>
      <c r="B1104" t="str">
        <f ca="1"/>
        <v>WDM</v>
      </c>
      <c r="C1104" t="str">
        <f ca="1"/>
        <v>MT8-EU9-8OL-WDM</v>
      </c>
      <c r="D1104" t="str">
        <f ca="1"/>
        <v>Research &amp; Innovation</v>
      </c>
      <c r="E1104" t="str">
        <f ca="1"/>
        <v>Formula</v>
      </c>
      <c r="F1104" t="str">
        <f ca="1"/>
        <v>Technology</v>
      </c>
      <c r="G1104" t="str">
        <f ca="1"/>
        <v>TEC - Technology Classification</v>
      </c>
      <c r="H1104" t="str">
        <f ca="1"/>
        <v>Data enabling to classify/categorize the family it belongs to : a type, a list of pre-defined values, a status, etc.</v>
      </c>
      <c r="I1104" t="str">
        <f ca="1"/>
        <v>Technology Métier [TEC]</v>
      </c>
      <c r="J1104" t="str">
        <f ca="1"/>
        <v>Technology Métier</v>
      </c>
      <c r="K1104" t="str">
        <f ca="1"/>
        <v>TEC</v>
      </c>
      <c r="L1104" t="str">
        <f ca="1"/>
        <v>TBD</v>
      </c>
      <c r="M1104">
        <f ca="1"/>
        <v>0</v>
      </c>
      <c r="N1104" t="str">
        <f ca="1"/>
        <v>Obsolete</v>
      </c>
      <c r="W1104" s="4">
        <v>0</v>
      </c>
      <c r="X1104" s="4">
        <v>0</v>
      </c>
      <c r="Y1104" s="4">
        <v>0</v>
      </c>
      <c r="Z1104" s="4">
        <v>0</v>
      </c>
      <c r="AA1104">
        <v>0</v>
      </c>
    </row>
    <row r="1105" spans="1:27" hidden="1" x14ac:dyDescent="0.35">
      <c r="A1105" t="str">
        <f t="shared" ca="1" si="27"/>
        <v>TechnologyTEC - Technology ClassificationTechnology Metier Code</v>
      </c>
      <c r="B1105" t="str">
        <f ca="1"/>
        <v>19C</v>
      </c>
      <c r="C1105" t="str">
        <f ca="1"/>
        <v>MT8-EU9-8OL-19C</v>
      </c>
      <c r="D1105" t="str">
        <f ca="1"/>
        <v>Research &amp; Innovation</v>
      </c>
      <c r="E1105" t="str">
        <f ca="1"/>
        <v>Formula</v>
      </c>
      <c r="F1105" t="str">
        <f ca="1"/>
        <v>Technology</v>
      </c>
      <c r="G1105" t="str">
        <f ca="1"/>
        <v>TEC - Technology Classification</v>
      </c>
      <c r="H1105" t="str">
        <f ca="1"/>
        <v>Data enabling to classify/categorize the family it belongs to : a type, a list of pre-defined values, a status, etc.</v>
      </c>
      <c r="I1105" t="str">
        <f ca="1"/>
        <v>Technology Metier Code [TEC]</v>
      </c>
      <c r="J1105" t="str">
        <f ca="1"/>
        <v>Technology Metier Code</v>
      </c>
      <c r="K1105" t="str">
        <f ca="1"/>
        <v>TEC</v>
      </c>
      <c r="L1105" t="str">
        <f ca="1"/>
        <v>Technical Code associated to Metier of the Technology</v>
      </c>
      <c r="M1105">
        <f ca="1"/>
        <v>0</v>
      </c>
      <c r="N1105" t="str">
        <f ca="1"/>
        <v>Validated</v>
      </c>
      <c r="W1105" s="4">
        <v>0</v>
      </c>
      <c r="X1105" s="4">
        <v>0</v>
      </c>
      <c r="Y1105" s="4">
        <v>0</v>
      </c>
      <c r="Z1105" s="4">
        <v>0</v>
      </c>
      <c r="AA1105">
        <v>0</v>
      </c>
    </row>
    <row r="1106" spans="1:27" hidden="1" x14ac:dyDescent="0.35">
      <c r="A1106" t="str">
        <f t="shared" ca="1" si="27"/>
        <v>TechnologyTEC - Technology ClassificationTechnology Metier Name</v>
      </c>
      <c r="B1106" t="str">
        <f ca="1"/>
        <v>CVA</v>
      </c>
      <c r="C1106" t="str">
        <f ca="1"/>
        <v>MT8-EU9-8OL-CVA</v>
      </c>
      <c r="D1106" t="str">
        <f ca="1"/>
        <v>Research &amp; Innovation</v>
      </c>
      <c r="E1106" t="str">
        <f ca="1"/>
        <v>Formula</v>
      </c>
      <c r="F1106" t="str">
        <f ca="1"/>
        <v>Technology</v>
      </c>
      <c r="G1106" t="str">
        <f ca="1"/>
        <v>TEC - Technology Classification</v>
      </c>
      <c r="H1106" t="str">
        <f ca="1"/>
        <v>Data enabling to classify/categorize the family it belongs to : a type, a list of pre-defined values, a status, etc.</v>
      </c>
      <c r="I1106" t="str">
        <f ca="1"/>
        <v>Technology Metier Name [TEC]</v>
      </c>
      <c r="J1106" t="str">
        <f ca="1"/>
        <v>Technology Metier Name</v>
      </c>
      <c r="K1106" t="str">
        <f ca="1"/>
        <v>TEC</v>
      </c>
      <c r="L1106" t="str">
        <f ca="1"/>
        <v>TBD</v>
      </c>
      <c r="M1106">
        <f ca="1"/>
        <v>0</v>
      </c>
      <c r="N1106" t="str">
        <f ca="1"/>
        <v>Validated</v>
      </c>
      <c r="W1106" s="4">
        <v>0</v>
      </c>
      <c r="X1106" s="4">
        <v>0</v>
      </c>
      <c r="Y1106" s="4">
        <v>0</v>
      </c>
      <c r="Z1106" s="4">
        <v>0</v>
      </c>
      <c r="AA1106">
        <v>0</v>
      </c>
    </row>
    <row r="1107" spans="1:27" hidden="1" x14ac:dyDescent="0.35">
      <c r="A1107" t="str">
        <f t="shared" ca="1" si="27"/>
        <v>TechnologyTEC - Technology identificationTechnology name</v>
      </c>
      <c r="B1107" t="str">
        <f ca="1"/>
        <v>2XJ</v>
      </c>
      <c r="C1107" t="str">
        <f ca="1"/>
        <v>MT8-EU9-42J-2XJ</v>
      </c>
      <c r="D1107" t="str">
        <f ca="1"/>
        <v>Research &amp; Innovation</v>
      </c>
      <c r="E1107" t="str">
        <f ca="1"/>
        <v>Formula</v>
      </c>
      <c r="F1107" t="str">
        <f ca="1"/>
        <v>Technology</v>
      </c>
      <c r="G1107" t="str">
        <f ca="1"/>
        <v>TEC - Technology identification</v>
      </c>
      <c r="H1107" t="str">
        <f ca="1"/>
        <v>Data enabling to identify the family it belongs to : a code, a reference, a label, etc.</v>
      </c>
      <c r="I1107" t="str">
        <f ca="1"/>
        <v>Technology name [TEC]</v>
      </c>
      <c r="J1107" t="str">
        <f ca="1"/>
        <v>Technology name</v>
      </c>
      <c r="K1107" t="str">
        <f ca="1"/>
        <v>TEC</v>
      </c>
      <c r="L1107" t="str">
        <f ca="1"/>
        <v>TBD</v>
      </c>
      <c r="M1107">
        <f ca="1"/>
        <v>0</v>
      </c>
      <c r="N1107" t="str">
        <f ca="1"/>
        <v>Validated</v>
      </c>
      <c r="W1107" s="4">
        <v>0</v>
      </c>
      <c r="X1107" s="4">
        <v>0</v>
      </c>
      <c r="Y1107" s="4">
        <v>0</v>
      </c>
      <c r="Z1107" s="4">
        <v>0</v>
      </c>
      <c r="AA1107">
        <v>0</v>
      </c>
    </row>
    <row r="1108" spans="1:27" hidden="1" x14ac:dyDescent="0.35">
      <c r="A1108" t="str">
        <f t="shared" ca="1" si="27"/>
        <v>TechnologyTEC - Technology identificationTechnology Parent Code</v>
      </c>
      <c r="B1108" t="str">
        <f ca="1"/>
        <v>WBD</v>
      </c>
      <c r="C1108" t="str">
        <f ca="1"/>
        <v>MT8-EU9-42J-WBD</v>
      </c>
      <c r="D1108" t="str">
        <f ca="1"/>
        <v>Research &amp; Innovation</v>
      </c>
      <c r="E1108" t="str">
        <f ca="1"/>
        <v>Formula</v>
      </c>
      <c r="F1108" t="str">
        <f ca="1"/>
        <v>Technology</v>
      </c>
      <c r="G1108" t="str">
        <f ca="1"/>
        <v>TEC - Technology identification</v>
      </c>
      <c r="H1108" t="str">
        <f ca="1"/>
        <v>Data enabling to identify the family it belongs to : a code, a reference, a label, etc.</v>
      </c>
      <c r="I1108" t="str">
        <f ca="1"/>
        <v>Technology Parent Code [TEC]</v>
      </c>
      <c r="J1108" t="str">
        <f ca="1"/>
        <v>Technology Parent Code</v>
      </c>
      <c r="K1108" t="str">
        <f ca="1"/>
        <v>TEC</v>
      </c>
      <c r="L1108" t="str">
        <f ca="1"/>
        <v>TBD</v>
      </c>
      <c r="M1108">
        <f ca="1"/>
        <v>0</v>
      </c>
      <c r="N1108" t="str">
        <f ca="1"/>
        <v>Validated</v>
      </c>
      <c r="W1108" s="4">
        <v>0</v>
      </c>
      <c r="X1108" s="4">
        <v>0</v>
      </c>
      <c r="Y1108" s="4">
        <v>0</v>
      </c>
      <c r="Z1108" s="4">
        <v>0</v>
      </c>
      <c r="AA1108">
        <v>0</v>
      </c>
    </row>
    <row r="1109" spans="1:27" hidden="1" x14ac:dyDescent="0.35">
      <c r="A1109" t="str">
        <f t="shared" ca="1" si="27"/>
        <v>TechnologyTEC - Technology LifecycleTechnology Publication Status Code</v>
      </c>
      <c r="B1109" t="str">
        <f ca="1"/>
        <v>18Z</v>
      </c>
      <c r="C1109" t="str">
        <f ca="1"/>
        <v>MT8-EU9-SXM-18Z</v>
      </c>
      <c r="D1109" t="str">
        <f ca="1"/>
        <v>Research &amp; Innovation</v>
      </c>
      <c r="E1109" t="str">
        <f ca="1"/>
        <v>Formula</v>
      </c>
      <c r="F1109" t="str">
        <f ca="1"/>
        <v>Technology</v>
      </c>
      <c r="G1109" t="str">
        <f ca="1"/>
        <v>TEC - Technology Lifecycle</v>
      </c>
      <c r="H1109" t="str">
        <f ca="1"/>
        <v>Data enabling to characterize the family it belongs to : an attribute, a description, a value, etc.</v>
      </c>
      <c r="I1109" t="str">
        <f ca="1"/>
        <v>Technology Publication Status Code [TEC]</v>
      </c>
      <c r="J1109" t="str">
        <f ca="1"/>
        <v>Technology Publication Status Code</v>
      </c>
      <c r="K1109" t="str">
        <f ca="1"/>
        <v>TEC</v>
      </c>
      <c r="L1109" t="str">
        <f ca="1"/>
        <v>Technical Code assiciated with the publication status of the Technology</v>
      </c>
      <c r="M1109">
        <f ca="1"/>
        <v>0</v>
      </c>
      <c r="N1109" t="str">
        <f ca="1"/>
        <v>Validated</v>
      </c>
      <c r="W1109" s="4">
        <v>0</v>
      </c>
      <c r="X1109" s="4">
        <v>0</v>
      </c>
      <c r="Y1109" s="4">
        <v>0</v>
      </c>
      <c r="Z1109" s="4">
        <v>0</v>
      </c>
      <c r="AA1109">
        <v>0</v>
      </c>
    </row>
    <row r="1110" spans="1:27" hidden="1" x14ac:dyDescent="0.35">
      <c r="A1110" t="str">
        <f t="shared" ca="1" si="27"/>
        <v>TechnologyTEC - Technology LifecycleTechnology Publication Status Name</v>
      </c>
      <c r="B1110" t="str">
        <f ca="1"/>
        <v>WTP</v>
      </c>
      <c r="C1110" t="str">
        <f ca="1"/>
        <v>MT8-EU9-SXM-WTP</v>
      </c>
      <c r="D1110" t="str">
        <f ca="1"/>
        <v>Research &amp; Innovation</v>
      </c>
      <c r="E1110" t="str">
        <f ca="1"/>
        <v>Formula</v>
      </c>
      <c r="F1110" t="str">
        <f ca="1"/>
        <v>Technology</v>
      </c>
      <c r="G1110" t="str">
        <f ca="1"/>
        <v>TEC - Technology Lifecycle</v>
      </c>
      <c r="H1110" t="str">
        <f ca="1"/>
        <v>Data enabling to characterize the family it belongs to : an attribute, a description, a value, etc.</v>
      </c>
      <c r="I1110" t="str">
        <f ca="1"/>
        <v>Technology Publication Status Name [TEC]</v>
      </c>
      <c r="J1110" t="str">
        <f ca="1"/>
        <v>Technology Publication Status Name</v>
      </c>
      <c r="K1110" t="str">
        <f ca="1"/>
        <v>TEC</v>
      </c>
      <c r="L1110" t="str">
        <f ca="1"/>
        <v>RM code of the Formula in a socle</v>
      </c>
      <c r="M1110">
        <f ca="1"/>
        <v>0</v>
      </c>
      <c r="N1110" t="str">
        <f ca="1"/>
        <v>Validated</v>
      </c>
      <c r="W1110" s="4">
        <v>0</v>
      </c>
      <c r="X1110" s="4">
        <v>0</v>
      </c>
      <c r="Y1110" s="4">
        <v>0</v>
      </c>
      <c r="Z1110" s="4">
        <v>0</v>
      </c>
      <c r="AA1110">
        <v>0</v>
      </c>
    </row>
    <row r="1111" spans="1:27" hidden="1" x14ac:dyDescent="0.35">
      <c r="A1111" t="str">
        <f t="shared" ca="1" si="27"/>
        <v>TechnologyTEC - Technology LifecycleTechnology Status Code</v>
      </c>
      <c r="B1111" t="str">
        <f ca="1"/>
        <v>18S</v>
      </c>
      <c r="C1111" t="str">
        <f ca="1"/>
        <v>MT8-EU9-SXM-18S</v>
      </c>
      <c r="D1111" t="str">
        <f ca="1"/>
        <v>Research &amp; Innovation</v>
      </c>
      <c r="E1111" t="str">
        <f ca="1"/>
        <v>Formula</v>
      </c>
      <c r="F1111" t="str">
        <f ca="1"/>
        <v>Technology</v>
      </c>
      <c r="G1111" t="str">
        <f ca="1"/>
        <v>TEC - Technology Lifecycle</v>
      </c>
      <c r="H1111" t="str">
        <f ca="1"/>
        <v>Data enabling to characterize the family it belongs to : an attribute, a description, a value, etc.</v>
      </c>
      <c r="I1111" t="str">
        <f ca="1"/>
        <v>Technology Status Code [TEC]</v>
      </c>
      <c r="J1111" t="str">
        <f ca="1"/>
        <v>Technology Status Code</v>
      </c>
      <c r="K1111" t="str">
        <f ca="1"/>
        <v>TEC</v>
      </c>
      <c r="L1111" t="str">
        <f ca="1"/>
        <v>Technical Code associated with the status of the technology</v>
      </c>
      <c r="M1111">
        <f ca="1"/>
        <v>0</v>
      </c>
      <c r="N1111" t="str">
        <f ca="1"/>
        <v>Validated</v>
      </c>
      <c r="W1111" s="4">
        <v>0</v>
      </c>
      <c r="X1111" s="4">
        <v>0</v>
      </c>
      <c r="Y1111" s="4">
        <v>0</v>
      </c>
      <c r="Z1111" s="4">
        <v>0</v>
      </c>
      <c r="AA1111">
        <v>0</v>
      </c>
    </row>
    <row r="1112" spans="1:27" hidden="1" x14ac:dyDescent="0.35">
      <c r="A1112" t="str">
        <f t="shared" ca="1" si="27"/>
        <v>TechnologyTEC - Technology LifecycleTechnology Status Name</v>
      </c>
      <c r="B1112" t="str">
        <f ca="1"/>
        <v>X9W</v>
      </c>
      <c r="C1112" t="str">
        <f ca="1"/>
        <v>MT8-EU9-SXM-X9W</v>
      </c>
      <c r="D1112" t="str">
        <f ca="1"/>
        <v>Research &amp; Innovation</v>
      </c>
      <c r="E1112" t="str">
        <f ca="1"/>
        <v>Formula</v>
      </c>
      <c r="F1112" t="str">
        <f ca="1"/>
        <v>Technology</v>
      </c>
      <c r="G1112" t="str">
        <f ca="1"/>
        <v>TEC - Technology Lifecycle</v>
      </c>
      <c r="H1112" t="str">
        <f ca="1"/>
        <v>Data enabling to characterize the family it belongs to : an attribute, a description, a value, etc.</v>
      </c>
      <c r="I1112" t="str">
        <f ca="1"/>
        <v>Technology Status Name [TEC]</v>
      </c>
      <c r="J1112" t="str">
        <f ca="1"/>
        <v>Technology Status Name</v>
      </c>
      <c r="K1112" t="str">
        <f ca="1"/>
        <v>TEC</v>
      </c>
      <c r="L1112" t="str">
        <f ca="1"/>
        <v>Minimum value for numeric attribute</v>
      </c>
      <c r="M1112">
        <f ca="1"/>
        <v>0</v>
      </c>
      <c r="N1112" t="str">
        <f ca="1"/>
        <v>Validated</v>
      </c>
      <c r="W1112" s="4">
        <v>0</v>
      </c>
      <c r="X1112" s="4">
        <v>0</v>
      </c>
      <c r="Y1112" s="4">
        <v>0</v>
      </c>
      <c r="Z1112" s="4">
        <v>0</v>
      </c>
      <c r="AA1112">
        <v>0</v>
      </c>
    </row>
    <row r="1113" spans="1:27" hidden="1" x14ac:dyDescent="0.35">
      <c r="A1113" t="str">
        <f t="shared" ca="1" si="27"/>
        <v>TechnologyTEC - Technology ClassificationTechnology Type Id</v>
      </c>
      <c r="B1113" t="str">
        <f ca="1"/>
        <v>19E</v>
      </c>
      <c r="C1113" t="str">
        <f ca="1"/>
        <v>MT8-EU9-8OL-19E</v>
      </c>
      <c r="D1113" t="str">
        <f ca="1"/>
        <v>Research &amp; Innovation</v>
      </c>
      <c r="E1113" t="str">
        <f ca="1"/>
        <v>Formula</v>
      </c>
      <c r="F1113" t="str">
        <f ca="1"/>
        <v>Technology</v>
      </c>
      <c r="G1113" t="str">
        <f ca="1"/>
        <v>TEC - Technology Classification</v>
      </c>
      <c r="H1113" t="str">
        <f ca="1"/>
        <v>Data enabling to classify/categorize the family it belongs to : a type, a list of pre-defined values, a status, etc.</v>
      </c>
      <c r="I1113" t="str">
        <f ca="1"/>
        <v>Technology Type Id [TEC]</v>
      </c>
      <c r="J1113" t="str">
        <f ca="1"/>
        <v>Technology Type Id</v>
      </c>
      <c r="K1113" t="str">
        <f ca="1"/>
        <v>TEC</v>
      </c>
      <c r="L1113" t="str">
        <f ca="1"/>
        <v>Technical Code associated with the Technology Type</v>
      </c>
      <c r="M1113">
        <f ca="1"/>
        <v>0</v>
      </c>
      <c r="N1113" t="str">
        <f ca="1"/>
        <v>Validated</v>
      </c>
      <c r="W1113" s="4">
        <v>0</v>
      </c>
      <c r="X1113" s="4">
        <v>0</v>
      </c>
      <c r="Y1113" s="4">
        <v>0</v>
      </c>
      <c r="Z1113" s="4">
        <v>0</v>
      </c>
      <c r="AA1113">
        <v>0</v>
      </c>
    </row>
    <row r="1114" spans="1:27" hidden="1" x14ac:dyDescent="0.35">
      <c r="A1114" t="str">
        <f t="shared" ca="1" si="27"/>
        <v>TechnologyTEC - Technology ClassificationTechnology Type Name</v>
      </c>
      <c r="B1114" t="str">
        <f ca="1"/>
        <v>R97</v>
      </c>
      <c r="C1114" t="str">
        <f ca="1"/>
        <v>MT8-EU9-8OL-R97</v>
      </c>
      <c r="D1114" t="str">
        <f ca="1"/>
        <v>Research &amp; Innovation</v>
      </c>
      <c r="E1114" t="str">
        <f ca="1"/>
        <v>Formula</v>
      </c>
      <c r="F1114" t="str">
        <f ca="1"/>
        <v>Technology</v>
      </c>
      <c r="G1114" t="str">
        <f ca="1"/>
        <v>TEC - Technology Classification</v>
      </c>
      <c r="H1114" t="str">
        <f ca="1"/>
        <v>Data enabling to classify/categorize the family it belongs to : a type, a list of pre-defined values, a status, etc.</v>
      </c>
      <c r="I1114" t="str">
        <f ca="1"/>
        <v>Technology Type Name [TEC]</v>
      </c>
      <c r="J1114" t="str">
        <f ca="1"/>
        <v>Technology Type Name</v>
      </c>
      <c r="K1114" t="str">
        <f ca="1"/>
        <v>TEC</v>
      </c>
      <c r="L1114" t="str">
        <f ca="1"/>
        <v>TBD</v>
      </c>
      <c r="M1114">
        <f ca="1"/>
        <v>0</v>
      </c>
      <c r="N1114" t="str">
        <f ca="1"/>
        <v>Validated</v>
      </c>
      <c r="W1114" s="4">
        <v>0</v>
      </c>
      <c r="X1114" s="4">
        <v>0</v>
      </c>
      <c r="Y1114" s="4">
        <v>0</v>
      </c>
      <c r="Z1114" s="4">
        <v>0</v>
      </c>
      <c r="AA1114">
        <v>0</v>
      </c>
    </row>
    <row r="1115" spans="1:27" hidden="1" x14ac:dyDescent="0.35">
      <c r="A1115" t="str">
        <f t="shared" ca="1" si="27"/>
        <v>TechnologyTEC - Technology identificationTechnology version</v>
      </c>
      <c r="B1115" t="str">
        <f ca="1"/>
        <v>LU1</v>
      </c>
      <c r="C1115" t="str">
        <f ca="1"/>
        <v>MT8-EU9-42J-LU1</v>
      </c>
      <c r="D1115" t="str">
        <f ca="1"/>
        <v>Research &amp; Innovation</v>
      </c>
      <c r="E1115" t="str">
        <f ca="1"/>
        <v>Formula</v>
      </c>
      <c r="F1115" t="str">
        <f ca="1"/>
        <v>Technology</v>
      </c>
      <c r="G1115" t="str">
        <f ca="1"/>
        <v>TEC - Technology identification</v>
      </c>
      <c r="H1115" t="str">
        <f ca="1"/>
        <v>Data enabling to identify the family it belongs to : a code, a reference, a label, etc.</v>
      </c>
      <c r="I1115" t="str">
        <f ca="1"/>
        <v>Technology version [TEC]</v>
      </c>
      <c r="J1115" t="str">
        <f ca="1"/>
        <v>Technology version</v>
      </c>
      <c r="K1115" t="str">
        <f ca="1"/>
        <v>TEC</v>
      </c>
      <c r="L1115" t="str">
        <f ca="1"/>
        <v>TBD</v>
      </c>
      <c r="M1115">
        <f ca="1"/>
        <v>0</v>
      </c>
      <c r="N1115" t="str">
        <f ca="1"/>
        <v>Validated</v>
      </c>
      <c r="W1115" s="4">
        <v>0</v>
      </c>
      <c r="X1115" s="4">
        <v>0</v>
      </c>
      <c r="Y1115" s="4">
        <v>0</v>
      </c>
      <c r="Z1115" s="4">
        <v>0</v>
      </c>
      <c r="AA1115">
        <v>0</v>
      </c>
    </row>
    <row r="1116" spans="1:27" hidden="1" x14ac:dyDescent="0.35">
      <c r="A1116" t="str">
        <f t="shared" ca="1" si="27"/>
        <v>TechnologyTEC - Technology identificationTechnology version End date</v>
      </c>
      <c r="B1116" t="str">
        <f ca="1"/>
        <v>28A</v>
      </c>
      <c r="C1116" t="str">
        <f ca="1"/>
        <v>MT8-EU9-42J-28A</v>
      </c>
      <c r="D1116" t="str">
        <f ca="1"/>
        <v>Research &amp; Innovation</v>
      </c>
      <c r="E1116" t="str">
        <f ca="1"/>
        <v>Formula</v>
      </c>
      <c r="F1116" t="str">
        <f ca="1"/>
        <v>Technology</v>
      </c>
      <c r="G1116" t="str">
        <f ca="1"/>
        <v>TEC - Technology identification</v>
      </c>
      <c r="H1116" t="str">
        <f ca="1"/>
        <v>Data enabling to identify the family it belongs to : a code, a reference, a label, etc.</v>
      </c>
      <c r="I1116" t="str">
        <f ca="1"/>
        <v>Technology version End date [TEC]</v>
      </c>
      <c r="J1116" t="str">
        <f ca="1"/>
        <v>Technology version End date</v>
      </c>
      <c r="K1116" t="str">
        <f ca="1"/>
        <v>TEC</v>
      </c>
      <c r="L1116" t="str">
        <f ca="1"/>
        <v>TBD</v>
      </c>
      <c r="M1116">
        <f ca="1"/>
        <v>0</v>
      </c>
      <c r="N1116" t="str">
        <f ca="1"/>
        <v>Validated</v>
      </c>
      <c r="W1116" s="4">
        <v>0</v>
      </c>
      <c r="X1116" s="4">
        <v>0</v>
      </c>
      <c r="Y1116" s="4">
        <v>0</v>
      </c>
      <c r="Z1116" s="4">
        <v>0</v>
      </c>
      <c r="AA1116">
        <v>0</v>
      </c>
    </row>
    <row r="1117" spans="1:27" hidden="1" x14ac:dyDescent="0.35">
      <c r="A1117" t="str">
        <f t="shared" ca="1" si="27"/>
        <v>TechnologyTEC - Technology ClassificationTechnology Version for Technology Classification</v>
      </c>
      <c r="B1117" t="str">
        <f ca="1"/>
        <v>199</v>
      </c>
      <c r="C1117" t="str">
        <f ca="1"/>
        <v>MT8-EU9-8OL-199</v>
      </c>
      <c r="D1117" t="str">
        <f ca="1"/>
        <v>Research &amp; Innovation</v>
      </c>
      <c r="E1117" t="str">
        <f ca="1"/>
        <v>Formula</v>
      </c>
      <c r="F1117" t="str">
        <f ca="1"/>
        <v>Technology</v>
      </c>
      <c r="G1117" t="str">
        <f ca="1"/>
        <v>TEC - Technology Classification</v>
      </c>
      <c r="H1117" t="str">
        <f ca="1"/>
        <v>Data enabling to classify/categorize the family it belongs to : a type, a list of pre-defined values, a status, etc.</v>
      </c>
      <c r="I1117" t="str">
        <f ca="1"/>
        <v>Technology Version for Technology Classification [TEC]</v>
      </c>
      <c r="J1117" t="str">
        <f ca="1"/>
        <v>Technology Version for Technology Classification</v>
      </c>
      <c r="K1117" t="str">
        <f ca="1"/>
        <v>TEC</v>
      </c>
      <c r="L1117" t="str">
        <f ca="1"/>
        <v>Version Id number VX.XX given to a technology</v>
      </c>
      <c r="M1117">
        <f ca="1"/>
        <v>0</v>
      </c>
      <c r="N1117" t="str">
        <f ca="1"/>
        <v>Validated</v>
      </c>
      <c r="W1117" s="4">
        <v>0</v>
      </c>
      <c r="X1117" s="4">
        <v>0</v>
      </c>
      <c r="Y1117" s="4">
        <v>0</v>
      </c>
      <c r="Z1117" s="4">
        <v>0</v>
      </c>
      <c r="AA1117">
        <v>0</v>
      </c>
    </row>
    <row r="1118" spans="1:27" hidden="1" x14ac:dyDescent="0.35">
      <c r="A1118" t="str">
        <f t="shared" ca="1" si="27"/>
        <v>TechnologyTEC - Technology Composition ArchitectureTechnology Version for Technology Composition Architecture</v>
      </c>
      <c r="B1118" t="str">
        <f ca="1"/>
        <v>19L</v>
      </c>
      <c r="C1118" t="str">
        <f ca="1"/>
        <v>MT8-EU9-HK8-19L</v>
      </c>
      <c r="D1118" t="str">
        <f ca="1"/>
        <v>Research &amp; Innovation</v>
      </c>
      <c r="E1118" t="str">
        <f ca="1"/>
        <v>Formula</v>
      </c>
      <c r="F1118" t="str">
        <f ca="1"/>
        <v>Technology</v>
      </c>
      <c r="G1118" t="str">
        <f ca="1"/>
        <v>TEC - Technology Composition Architecture</v>
      </c>
      <c r="H1118" t="str">
        <f ca="1"/>
        <v>Data linked to the composition of the family it belongs to : quantity, concentration, component name, etc.</v>
      </c>
      <c r="I1118" t="str">
        <f ca="1"/>
        <v>Technology Version for Technology Composition Architecture [TEC]</v>
      </c>
      <c r="J1118" t="str">
        <f ca="1"/>
        <v>Technology Version for Technology Composition Architecture</v>
      </c>
      <c r="K1118" t="str">
        <f ca="1"/>
        <v>TEC</v>
      </c>
      <c r="L1118" t="str">
        <f ca="1"/>
        <v>Version Id number VX.XX given to a technology</v>
      </c>
      <c r="M1118">
        <f ca="1"/>
        <v>0</v>
      </c>
      <c r="N1118" t="str">
        <f ca="1"/>
        <v>Validated</v>
      </c>
      <c r="W1118" s="4">
        <v>0</v>
      </c>
      <c r="X1118" s="4">
        <v>0</v>
      </c>
      <c r="Y1118" s="4">
        <v>0</v>
      </c>
      <c r="Z1118" s="4">
        <v>0</v>
      </c>
      <c r="AA1118">
        <v>0</v>
      </c>
    </row>
    <row r="1119" spans="1:27" hidden="1" x14ac:dyDescent="0.35">
      <c r="A1119" t="str">
        <f t="shared" ca="1" si="27"/>
        <v>TechnologyTEC - Technology Composition TreeTechnology Version for Technology Composition Tree</v>
      </c>
      <c r="B1119" t="str">
        <f ca="1"/>
        <v>191</v>
      </c>
      <c r="C1119" t="str">
        <f ca="1"/>
        <v>MT8-EU9-H6Q-191</v>
      </c>
      <c r="D1119" t="str">
        <f ca="1"/>
        <v>Research &amp; Innovation</v>
      </c>
      <c r="E1119" t="str">
        <f ca="1"/>
        <v>Formula</v>
      </c>
      <c r="F1119" t="str">
        <f ca="1"/>
        <v>Technology</v>
      </c>
      <c r="G1119" t="str">
        <f ca="1"/>
        <v>TEC - Technology Composition Tree</v>
      </c>
      <c r="H1119" t="str">
        <f ca="1"/>
        <v>Data linked to the composition of the family it belongs to : quantity, concentration, component name, etc.</v>
      </c>
      <c r="I1119" t="str">
        <f ca="1"/>
        <v>Technology Version for Technology Composition Tree [TEC]</v>
      </c>
      <c r="J1119" t="str">
        <f ca="1"/>
        <v>Technology Version for Technology Composition Tree</v>
      </c>
      <c r="K1119" t="str">
        <f ca="1"/>
        <v>TEC</v>
      </c>
      <c r="L1119" t="str">
        <f ca="1"/>
        <v>Version Id number VX.XX given to a technology</v>
      </c>
      <c r="M1119">
        <f ca="1"/>
        <v>0</v>
      </c>
      <c r="N1119" t="str">
        <f ca="1"/>
        <v>Validated</v>
      </c>
      <c r="W1119" s="4">
        <v>0</v>
      </c>
      <c r="X1119" s="4">
        <v>0</v>
      </c>
      <c r="Y1119" s="4">
        <v>0</v>
      </c>
      <c r="Z1119" s="4">
        <v>0</v>
      </c>
      <c r="AA1119">
        <v>0</v>
      </c>
    </row>
    <row r="1120" spans="1:27" hidden="1" x14ac:dyDescent="0.35">
      <c r="A1120" t="str">
        <f t="shared" ca="1" si="27"/>
        <v>TechnologyTEC - Technology Formula FiliationTechnology Version for Technology Formula Filiation</v>
      </c>
      <c r="B1120" t="str">
        <f ca="1"/>
        <v>1A1</v>
      </c>
      <c r="C1120" t="str">
        <f ca="1"/>
        <v>MT8-EU9-CCL-1A1</v>
      </c>
      <c r="D1120" t="str">
        <f ca="1"/>
        <v>Research &amp; Innovation</v>
      </c>
      <c r="E1120" t="str">
        <f ca="1"/>
        <v>Formula</v>
      </c>
      <c r="F1120" t="str">
        <f ca="1"/>
        <v>Technology</v>
      </c>
      <c r="G1120" t="str">
        <f ca="1"/>
        <v>TEC - Technology Formula Filiation</v>
      </c>
      <c r="H1120" t="str">
        <f ca="1"/>
        <v xml:space="preserve">Date creating a link between formula and technology </v>
      </c>
      <c r="I1120" t="str">
        <f ca="1"/>
        <v>Technology Version for Technology Formula Filiation [TEC]</v>
      </c>
      <c r="J1120" t="str">
        <f ca="1"/>
        <v>Technology Version for Technology Formula Filiation</v>
      </c>
      <c r="K1120" t="str">
        <f ca="1"/>
        <v>TEC</v>
      </c>
      <c r="L1120" t="str">
        <f ca="1"/>
        <v>Version Id number VX.XX given to a technology</v>
      </c>
      <c r="M1120">
        <f ca="1"/>
        <v>0</v>
      </c>
      <c r="N1120" t="str">
        <f ca="1"/>
        <v>Validated</v>
      </c>
      <c r="W1120" s="4">
        <v>0</v>
      </c>
      <c r="X1120" s="4">
        <v>0</v>
      </c>
      <c r="Y1120" s="4">
        <v>0</v>
      </c>
      <c r="Z1120" s="4">
        <v>0</v>
      </c>
      <c r="AA1120">
        <v>0</v>
      </c>
    </row>
    <row r="1121" spans="1:35" hidden="1" x14ac:dyDescent="0.35">
      <c r="A1121" t="str">
        <f t="shared" ca="1" si="27"/>
        <v>TechnologyTEC - Technology LifecycleTechnology Version for Technology Lifecycle</v>
      </c>
      <c r="B1121" t="str">
        <f ca="1"/>
        <v>18P</v>
      </c>
      <c r="C1121" t="str">
        <f ca="1"/>
        <v>MT8-EU9-SXM-18P</v>
      </c>
      <c r="D1121" t="str">
        <f ca="1"/>
        <v>Research &amp; Innovation</v>
      </c>
      <c r="E1121" t="str">
        <f ca="1"/>
        <v>Formula</v>
      </c>
      <c r="F1121" t="str">
        <f ca="1"/>
        <v>Technology</v>
      </c>
      <c r="G1121" t="str">
        <f ca="1"/>
        <v>TEC - Technology Lifecycle</v>
      </c>
      <c r="H1121" t="str">
        <f ca="1"/>
        <v>Data enabling to characterize the family it belongs to : an attribute, a description, a value, etc.</v>
      </c>
      <c r="I1121" t="str">
        <f ca="1"/>
        <v>Technology Version for Technology Lifecycle [TEC]</v>
      </c>
      <c r="J1121" t="str">
        <f ca="1"/>
        <v>Technology Version for Technology Lifecycle</v>
      </c>
      <c r="K1121" t="str">
        <f ca="1"/>
        <v>TEC</v>
      </c>
      <c r="L1121" t="str">
        <f ca="1"/>
        <v>Version Id number VX.XX given to a technology</v>
      </c>
      <c r="M1121">
        <f ca="1"/>
        <v>0</v>
      </c>
      <c r="N1121" t="str">
        <f ca="1"/>
        <v>Validated</v>
      </c>
      <c r="W1121" s="4">
        <v>0</v>
      </c>
      <c r="X1121" s="4">
        <v>0</v>
      </c>
      <c r="Y1121" s="4">
        <v>0</v>
      </c>
      <c r="Z1121" s="4">
        <v>0</v>
      </c>
      <c r="AA1121">
        <v>0</v>
      </c>
    </row>
    <row r="1122" spans="1:35" hidden="1" x14ac:dyDescent="0.35">
      <c r="A1122" t="str">
        <f t="shared" ca="1" si="27"/>
        <v>TechnologyTEC - Technology identificationTechnology version Start date</v>
      </c>
      <c r="B1122" t="str">
        <f ca="1"/>
        <v>XWY</v>
      </c>
      <c r="C1122" t="str">
        <f ca="1"/>
        <v>MT8-EU9-42J-XWY</v>
      </c>
      <c r="D1122" t="str">
        <f ca="1"/>
        <v>Research &amp; Innovation</v>
      </c>
      <c r="E1122" t="str">
        <f ca="1"/>
        <v>Formula</v>
      </c>
      <c r="F1122" t="str">
        <f ca="1"/>
        <v>Technology</v>
      </c>
      <c r="G1122" t="str">
        <f ca="1"/>
        <v>TEC - Technology identification</v>
      </c>
      <c r="H1122" t="str">
        <f ca="1"/>
        <v>Data enabling to identify the family it belongs to : a code, a reference, a label, etc.</v>
      </c>
      <c r="I1122" t="str">
        <f ca="1"/>
        <v>Technology version Start date [TEC]</v>
      </c>
      <c r="J1122" t="str">
        <f ca="1"/>
        <v>Technology version Start date</v>
      </c>
      <c r="K1122" t="str">
        <f ca="1"/>
        <v>TEC</v>
      </c>
      <c r="L1122" t="str">
        <f ca="1"/>
        <v>Formula code of the Formula in a socle</v>
      </c>
      <c r="M1122">
        <f ca="1"/>
        <v>0</v>
      </c>
      <c r="N1122" t="str">
        <f ca="1"/>
        <v>Validated</v>
      </c>
      <c r="W1122" s="4">
        <v>0</v>
      </c>
      <c r="X1122" s="4">
        <v>0</v>
      </c>
      <c r="Y1122" s="4">
        <v>0</v>
      </c>
      <c r="Z1122" s="4">
        <v>0</v>
      </c>
      <c r="AA1122">
        <v>0</v>
      </c>
    </row>
    <row r="1123" spans="1:35" hidden="1" x14ac:dyDescent="0.35">
      <c r="A1123" t="str">
        <f t="shared" ca="1" si="27"/>
        <v>TechnologyTEC - Technology identificationTechnology version Start date</v>
      </c>
      <c r="B1123" t="str">
        <f ca="1"/>
        <v>XK0</v>
      </c>
      <c r="C1123" t="str">
        <f ca="1"/>
        <v>MT8-EU9-42J-XK0</v>
      </c>
      <c r="D1123" t="str">
        <f ca="1"/>
        <v>Research &amp; Innovation</v>
      </c>
      <c r="E1123" t="str">
        <f ca="1"/>
        <v>Formula</v>
      </c>
      <c r="F1123" t="str">
        <f ca="1"/>
        <v>Technology</v>
      </c>
      <c r="G1123" t="str">
        <f ca="1"/>
        <v>TEC - Technology identification</v>
      </c>
      <c r="H1123" t="str">
        <f ca="1"/>
        <v>Data enabling to identify the family it belongs to : a code, a reference, a label, etc.</v>
      </c>
      <c r="I1123" t="str">
        <f ca="1"/>
        <v>Technology version Start date [TEC]</v>
      </c>
      <c r="J1123" t="str">
        <f ca="1"/>
        <v>Technology version Start date</v>
      </c>
      <c r="K1123" t="str">
        <f ca="1"/>
        <v>TEC</v>
      </c>
      <c r="L1123" t="str">
        <f ca="1"/>
        <v>TBD</v>
      </c>
      <c r="M1123">
        <f ca="1"/>
        <v>0</v>
      </c>
      <c r="N1123" t="str">
        <f ca="1"/>
        <v>Obsolete</v>
      </c>
      <c r="W1123" s="4">
        <v>0</v>
      </c>
      <c r="X1123" s="4">
        <v>0</v>
      </c>
      <c r="Y1123" s="4">
        <v>0</v>
      </c>
      <c r="Z1123" s="4">
        <v>0</v>
      </c>
      <c r="AA1123">
        <v>0</v>
      </c>
    </row>
    <row r="1124" spans="1:35" hidden="1" x14ac:dyDescent="0.35">
      <c r="A1124" t="str">
        <f t="shared" ca="1" si="27"/>
        <v>SocleSOC - Socle PerformanceTenacity Code</v>
      </c>
      <c r="B1124" t="str">
        <f ca="1"/>
        <v>3Y1</v>
      </c>
      <c r="C1124" t="str">
        <f ca="1"/>
        <v>MT8-X5G-M10-3Y1</v>
      </c>
      <c r="D1124" t="str">
        <f ca="1"/>
        <v>Research &amp; Innovation</v>
      </c>
      <c r="E1124" t="str">
        <f ca="1"/>
        <v>Formula</v>
      </c>
      <c r="F1124" t="str">
        <f ca="1"/>
        <v>Socle</v>
      </c>
      <c r="G1124" t="str">
        <f ca="1"/>
        <v>SOC - Socle Performance</v>
      </c>
      <c r="H1124" t="str">
        <f ca="1"/>
        <v>Elements enabling to identify and characterize a Socle</v>
      </c>
      <c r="I1124" t="str">
        <f ca="1"/>
        <v>Tenacity Code [SOC]</v>
      </c>
      <c r="J1124" t="str">
        <f ca="1"/>
        <v>Tenacity Code</v>
      </c>
      <c r="K1124" t="str">
        <f ca="1"/>
        <v>SOC</v>
      </c>
      <c r="L1124" t="str">
        <f ca="1"/>
        <v>Technical Id - Tenacity Code</v>
      </c>
      <c r="M1124">
        <f ca="1"/>
        <v>0</v>
      </c>
      <c r="N1124" t="str">
        <f ca="1"/>
        <v>Validated</v>
      </c>
      <c r="W1124" s="4">
        <v>0</v>
      </c>
      <c r="X1124" s="4">
        <v>0</v>
      </c>
      <c r="Y1124" s="4">
        <v>0</v>
      </c>
      <c r="Z1124" s="4">
        <v>0</v>
      </c>
      <c r="AA1124">
        <v>0</v>
      </c>
    </row>
    <row r="1125" spans="1:35" hidden="1" x14ac:dyDescent="0.35">
      <c r="A1125" t="str">
        <f t="shared" ca="1" si="27"/>
        <v>SocleSOC - Socle PerformanceTenacity Name</v>
      </c>
      <c r="B1125" t="str">
        <f ca="1"/>
        <v>PW8</v>
      </c>
      <c r="C1125" t="str">
        <f ca="1"/>
        <v>MT8-X5G-M10-PW8</v>
      </c>
      <c r="D1125" t="str">
        <f ca="1"/>
        <v>Research &amp; Innovation</v>
      </c>
      <c r="E1125" t="str">
        <f ca="1"/>
        <v>Formula</v>
      </c>
      <c r="F1125" t="str">
        <f ca="1"/>
        <v>Socle</v>
      </c>
      <c r="G1125" t="str">
        <f ca="1"/>
        <v>SOC - Socle Performance</v>
      </c>
      <c r="H1125" t="str">
        <f ca="1"/>
        <v>Elements enabling to identify and characterize a Socle</v>
      </c>
      <c r="I1125" t="str">
        <f ca="1"/>
        <v>Tenacity Name [SOC]</v>
      </c>
      <c r="J1125" t="str">
        <f ca="1"/>
        <v>Tenacity Name</v>
      </c>
      <c r="K1125" t="str">
        <f ca="1"/>
        <v>SOC</v>
      </c>
      <c r="L1125" t="str">
        <f ca="1"/>
        <v>Sensorial performance describing the color lastingness of a color result on hair (hair color)</v>
      </c>
      <c r="M1125">
        <f ca="1"/>
        <v>0</v>
      </c>
      <c r="N1125" t="str">
        <f ca="1"/>
        <v>Validated</v>
      </c>
      <c r="W1125" s="4">
        <v>0</v>
      </c>
      <c r="X1125" s="4">
        <v>0</v>
      </c>
      <c r="Y1125" s="4">
        <v>0</v>
      </c>
      <c r="Z1125" s="4">
        <v>0</v>
      </c>
      <c r="AA1125">
        <v>0</v>
      </c>
    </row>
    <row r="1126" spans="1:35" x14ac:dyDescent="0.35">
      <c r="A1126" t="str">
        <f t="shared" ca="1" si="27"/>
        <v>MD Formula General InformationFGI - Formula Environmental Impact FactorsTerrestrial Eutrophication - End-of-life Footprint per dose</v>
      </c>
      <c r="B1126" t="str">
        <f ca="1"/>
        <v>8QM</v>
      </c>
      <c r="C1126" t="str">
        <f ca="1"/>
        <v>MT8-JNY-WWN-8QM</v>
      </c>
      <c r="D1126" t="str">
        <f ca="1"/>
        <v>Research &amp; Innovation</v>
      </c>
      <c r="E1126" t="str">
        <f ca="1"/>
        <v>Formula</v>
      </c>
      <c r="F1126" t="str">
        <f ca="1"/>
        <v>MD Formula General Information</v>
      </c>
      <c r="G1126" t="str">
        <f ca="1"/>
        <v>FGI - Formula Environmental Impact Factors</v>
      </c>
      <c r="H112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26" t="str">
        <f ca="1"/>
        <v>Terrestrial Eutrophication - End-of-life Footprint per dose [FGI]</v>
      </c>
      <c r="J1126" t="str">
        <f ca="1"/>
        <v>Terrestrial Eutrophication - End-of-life Footprint per dose</v>
      </c>
      <c r="K1126" t="str">
        <f ca="1"/>
        <v>FGI</v>
      </c>
      <c r="L1126" t="str">
        <f ca="1"/>
        <v>Terrestrial eutrophication (TE) end-of-life footprint for a gram of the ingredient</v>
      </c>
      <c r="M1126">
        <f ca="1"/>
        <v>0</v>
      </c>
      <c r="N1126" t="str">
        <f ca="1"/>
        <v>Validated</v>
      </c>
      <c r="O1126">
        <f>Feuil1!$B$1</f>
        <v>20230823</v>
      </c>
      <c r="P1126" t="str">
        <f ca="1">VLOOKUP(F1126,Feuil1!$A$13:$D$33,2,FALSE)</f>
        <v>Validated</v>
      </c>
      <c r="Q1126" t="str">
        <f ca="1">VLOOKUP(F1126,Feuil1!$A$13:$D$33,3,FALSE)</f>
        <v>Mourad B</v>
      </c>
      <c r="R1126" t="str">
        <f ca="1">VLOOKUP(F1126,Feuil1!$A$13:$D$33,4,FALSE)</f>
        <v>Arnaud H</v>
      </c>
      <c r="W1126" t="str">
        <f ca="1">_xlfn.XLOOKUP(A1126,SDDS!A:A,SDDS!G:G,FALSE)</f>
        <v>fgi_formula_environmental_impact_factors</v>
      </c>
      <c r="X1126" t="str">
        <f ca="1">_xlfn.XLOOKUP(A1126,SDDS!A:A,SDDS!H:H,FALSE)</f>
        <v>terrestrial_eutrophication_end_life_footprint_1dose</v>
      </c>
      <c r="Y1126">
        <f ca="1">_xlfn.XLOOKUP(A1126,SDDS!A:A,SDDS!I:I,FALSE)</f>
        <v>0</v>
      </c>
      <c r="Z1126">
        <f ca="1">_xlfn.XLOOKUP(A1126,SDDS!A:A,SDDS!J:J,FALSE)</f>
        <v>0</v>
      </c>
      <c r="AA1126">
        <f ca="1">_xlfn.XLOOKUP(A1126,SDDS!A:A,SDDS!K:K,FALSE)</f>
        <v>0</v>
      </c>
      <c r="AD1126" t="str">
        <f ca="1">_xlfn.XLOOKUP(A1126,'Extract Diagnostic'!A:A,'Extract Diagnostic'!L:L,"0")</f>
        <v>LICENSE TO OPERATE</v>
      </c>
      <c r="AE1126" t="str">
        <f ca="1">_xlfn.XLOOKUP(A1126,'Extract Diagnostic'!A:A,'Extract Diagnostic'!M:M,"0")</f>
        <v>LOW</v>
      </c>
      <c r="AF1126" t="str">
        <f ca="1">_xlfn.XLOOKUP(A1126,'Extract Diagnostic'!A:A,'Extract Diagnostic'!N:N,"0")</f>
        <v>LOW</v>
      </c>
      <c r="AG1126" t="str">
        <f ca="1">_xlfn.XLOOKUP(A1126,'Extract Diagnostic'!A:A,'Extract Diagnostic'!X:X,"0")</f>
        <v>HIGH</v>
      </c>
      <c r="AH1126" t="str">
        <f ca="1">_xlfn.XLOOKUP(A1126,'Extract Diagnostic'!A:A,'Extract Diagnostic'!Y:Y,"0")</f>
        <v>HIGH</v>
      </c>
      <c r="AI1126" t="str">
        <f ca="1">_xlfn.XLOOKUP(A1126,'Extract Diagnostic'!A:A,'Extract Diagnostic'!Z:Z,"0")</f>
        <v>-</v>
      </c>
    </row>
    <row r="1127" spans="1:35" x14ac:dyDescent="0.35">
      <c r="A1127" t="str">
        <f t="shared" ca="1" si="27"/>
        <v>MD Formula General InformationFGI - Formula Environmental Impact FactorsTerrestrial Eutrophication - End-of-life Footprint per gram</v>
      </c>
      <c r="B1127" t="str">
        <f ca="1"/>
        <v>PXB</v>
      </c>
      <c r="C1127" t="str">
        <f ca="1"/>
        <v>MT8-JNY-WWN-PXB</v>
      </c>
      <c r="D1127" t="str">
        <f ca="1"/>
        <v>Research &amp; Innovation</v>
      </c>
      <c r="E1127" t="str">
        <f ca="1"/>
        <v>Formula</v>
      </c>
      <c r="F1127" t="str">
        <f ca="1"/>
        <v>MD Formula General Information</v>
      </c>
      <c r="G1127" t="str">
        <f ca="1"/>
        <v>FGI - Formula Environmental Impact Factors</v>
      </c>
      <c r="H112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27" t="str">
        <f ca="1"/>
        <v>Terrestrial Eutrophication - End-of-life Footprint per gram [FGI]</v>
      </c>
      <c r="J1127" t="str">
        <f ca="1"/>
        <v>Terrestrial Eutrophication - End-of-life Footprint per gram</v>
      </c>
      <c r="K1127" t="str">
        <f ca="1"/>
        <v>FGI</v>
      </c>
      <c r="L1127" t="str">
        <f ca="1"/>
        <v>Terrestrial eutrophication (TE) end-of-life footprint for a gram of the ingredient</v>
      </c>
      <c r="M1127">
        <f ca="1"/>
        <v>0</v>
      </c>
      <c r="N1127" t="str">
        <f ca="1"/>
        <v>Validated</v>
      </c>
      <c r="O1127">
        <f>Feuil1!$B$1</f>
        <v>20230823</v>
      </c>
      <c r="P1127" t="str">
        <f ca="1">VLOOKUP(F1127,Feuil1!$A$13:$D$33,2,FALSE)</f>
        <v>Validated</v>
      </c>
      <c r="Q1127" t="str">
        <f ca="1">VLOOKUP(F1127,Feuil1!$A$13:$D$33,3,FALSE)</f>
        <v>Mourad B</v>
      </c>
      <c r="R1127" t="str">
        <f ca="1">VLOOKUP(F1127,Feuil1!$A$13:$D$33,4,FALSE)</f>
        <v>Arnaud H</v>
      </c>
      <c r="W1127" t="str">
        <f ca="1">_xlfn.XLOOKUP(A1127,SDDS!A:A,SDDS!G:G,FALSE)</f>
        <v>fgi_formula_environmental_impact_factors</v>
      </c>
      <c r="X1127">
        <f ca="1">_xlfn.XLOOKUP(A1127,SDDS!A:A,SDDS!H:H,FALSE)</f>
        <v>0</v>
      </c>
      <c r="Y1127">
        <f ca="1">_xlfn.XLOOKUP(A1127,SDDS!A:A,SDDS!I:I,FALSE)</f>
        <v>0</v>
      </c>
      <c r="Z1127">
        <f ca="1">_xlfn.XLOOKUP(A1127,SDDS!A:A,SDDS!J:J,FALSE)</f>
        <v>0</v>
      </c>
      <c r="AA1127">
        <f ca="1">_xlfn.XLOOKUP(A1127,SDDS!A:A,SDDS!K:K,FALSE)</f>
        <v>0</v>
      </c>
      <c r="AD1127" t="str">
        <f ca="1">_xlfn.XLOOKUP(A1127,'Extract Diagnostic'!A:A,'Extract Diagnostic'!L:L,"0")</f>
        <v>LICENSE TO OPERATE</v>
      </c>
      <c r="AE1127" t="str">
        <f ca="1">_xlfn.XLOOKUP(A1127,'Extract Diagnostic'!A:A,'Extract Diagnostic'!M:M,"0")</f>
        <v>LOW</v>
      </c>
      <c r="AF1127" t="str">
        <f ca="1">_xlfn.XLOOKUP(A1127,'Extract Diagnostic'!A:A,'Extract Diagnostic'!N:N,"0")</f>
        <v>LOW</v>
      </c>
      <c r="AG1127" t="str">
        <f ca="1">_xlfn.XLOOKUP(A1127,'Extract Diagnostic'!A:A,'Extract Diagnostic'!X:X,"0")</f>
        <v>HIGH</v>
      </c>
      <c r="AH1127" t="str">
        <f ca="1">_xlfn.XLOOKUP(A1127,'Extract Diagnostic'!A:A,'Extract Diagnostic'!Y:Y,"0")</f>
        <v>HIGH</v>
      </c>
      <c r="AI1127" t="str">
        <f ca="1">_xlfn.XLOOKUP(A1127,'Extract Diagnostic'!A:A,'Extract Diagnostic'!Z:Z,"0")</f>
        <v>-</v>
      </c>
    </row>
    <row r="1128" spans="1:35" x14ac:dyDescent="0.35">
      <c r="A1128" t="str">
        <f t="shared" ca="1" si="27"/>
        <v>MD Formula General InformationFGI - Formula Environmental Impact FactorsTerrestrial Eutrophication - End-of-life Impact per gram</v>
      </c>
      <c r="B1128" t="str">
        <f ca="1"/>
        <v>13B</v>
      </c>
      <c r="C1128" t="str">
        <f ca="1"/>
        <v>MT8-JNY-WWN-13B</v>
      </c>
      <c r="D1128" t="str">
        <f ca="1"/>
        <v>Research &amp; Innovation</v>
      </c>
      <c r="E1128" t="str">
        <f ca="1"/>
        <v>Formula</v>
      </c>
      <c r="F1128" t="str">
        <f ca="1"/>
        <v>MD Formula General Information</v>
      </c>
      <c r="G1128" t="str">
        <f ca="1"/>
        <v>FGI - Formula Environmental Impact Factors</v>
      </c>
      <c r="H112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28" t="str">
        <f ca="1"/>
        <v>Terrestrial Eutrophication - End-of-life Impact per gram [FGI]</v>
      </c>
      <c r="J1128" t="str">
        <f ca="1"/>
        <v>Terrestrial Eutrophication - End-of-life Impact per gram</v>
      </c>
      <c r="K1128" t="str">
        <f ca="1"/>
        <v>FGI</v>
      </c>
      <c r="L1128" t="str">
        <f ca="1"/>
        <v>Terrestrial eutrophication (TE) end-of-life impact, in moles of nitrogen equivalent (mol N - eq), for a gram of the ingredient</v>
      </c>
      <c r="M1128">
        <f ca="1"/>
        <v>0</v>
      </c>
      <c r="N1128" t="str">
        <f ca="1"/>
        <v>Validated</v>
      </c>
      <c r="O1128">
        <f>Feuil1!$B$1</f>
        <v>20230823</v>
      </c>
      <c r="P1128" t="str">
        <f ca="1">VLOOKUP(F1128,Feuil1!$A$13:$D$33,2,FALSE)</f>
        <v>Validated</v>
      </c>
      <c r="Q1128" t="str">
        <f ca="1">VLOOKUP(F1128,Feuil1!$A$13:$D$33,3,FALSE)</f>
        <v>Mourad B</v>
      </c>
      <c r="R1128" t="str">
        <f ca="1">VLOOKUP(F1128,Feuil1!$A$13:$D$33,4,FALSE)</f>
        <v>Arnaud H</v>
      </c>
      <c r="W1128" t="str">
        <f ca="1">_xlfn.XLOOKUP(A1128,SDDS!A:A,SDDS!G:G,FALSE)</f>
        <v>fgi_formula_environmental_impact_factors</v>
      </c>
      <c r="X1128">
        <f ca="1">_xlfn.XLOOKUP(A1128,SDDS!A:A,SDDS!H:H,FALSE)</f>
        <v>0</v>
      </c>
      <c r="Y1128">
        <f ca="1">_xlfn.XLOOKUP(A1128,SDDS!A:A,SDDS!I:I,FALSE)</f>
        <v>0</v>
      </c>
      <c r="Z1128">
        <f ca="1">_xlfn.XLOOKUP(A1128,SDDS!A:A,SDDS!J:J,FALSE)</f>
        <v>0</v>
      </c>
      <c r="AA1128">
        <f ca="1">_xlfn.XLOOKUP(A1128,SDDS!A:A,SDDS!K:K,FALSE)</f>
        <v>0</v>
      </c>
      <c r="AD1128" t="str">
        <f ca="1">_xlfn.XLOOKUP(A1128,'Extract Diagnostic'!A:A,'Extract Diagnostic'!L:L,"0")</f>
        <v>LICENSE TO OPERATE</v>
      </c>
      <c r="AE1128" t="str">
        <f ca="1">_xlfn.XLOOKUP(A1128,'Extract Diagnostic'!A:A,'Extract Diagnostic'!M:M,"0")</f>
        <v>LOW</v>
      </c>
      <c r="AF1128" t="str">
        <f ca="1">_xlfn.XLOOKUP(A1128,'Extract Diagnostic'!A:A,'Extract Diagnostic'!N:N,"0")</f>
        <v>LOW</v>
      </c>
      <c r="AG1128" t="str">
        <f ca="1">_xlfn.XLOOKUP(A1128,'Extract Diagnostic'!A:A,'Extract Diagnostic'!X:X,"0")</f>
        <v>HIGH</v>
      </c>
      <c r="AH1128" t="str">
        <f ca="1">_xlfn.XLOOKUP(A1128,'Extract Diagnostic'!A:A,'Extract Diagnostic'!Y:Y,"0")</f>
        <v>HIGH</v>
      </c>
      <c r="AI1128" t="str">
        <f ca="1">_xlfn.XLOOKUP(A1128,'Extract Diagnostic'!A:A,'Extract Diagnostic'!Z:Z,"0")</f>
        <v>-</v>
      </c>
    </row>
    <row r="1129" spans="1:35" x14ac:dyDescent="0.35">
      <c r="A1129" t="str">
        <f t="shared" ca="1" si="27"/>
        <v>MD Formula General InformationFGI - Formula Environmental Impact FactorsTerrestrial Eutrophication - Heating Water Indicator per liter</v>
      </c>
      <c r="B1129" t="str">
        <f ca="1"/>
        <v>FHM</v>
      </c>
      <c r="C1129" t="str">
        <f ca="1"/>
        <v>MT8-JNY-WWN-FHM</v>
      </c>
      <c r="D1129" t="str">
        <f ca="1"/>
        <v>Research &amp; Innovation</v>
      </c>
      <c r="E1129" t="str">
        <f ca="1"/>
        <v>Formula</v>
      </c>
      <c r="F1129" t="str">
        <f ca="1"/>
        <v>MD Formula General Information</v>
      </c>
      <c r="G1129" t="str">
        <f ca="1"/>
        <v>FGI - Formula Environmental Impact Factors</v>
      </c>
      <c r="H112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29" t="str">
        <f ca="1"/>
        <v>Terrestrial Eutrophication - Heating Water Indicator per liter [FGI]</v>
      </c>
      <c r="J1129" t="str">
        <f ca="1"/>
        <v>Terrestrial Eutrophication - Heating Water Indicator per liter</v>
      </c>
      <c r="K1129" t="str">
        <f ca="1"/>
        <v>FGI</v>
      </c>
      <c r="L1129" t="str">
        <f ca="1"/>
        <v>Terrestrial eutrophication (TE) heating water indicator per liter of the ingredient</v>
      </c>
      <c r="M1129">
        <f ca="1"/>
        <v>0</v>
      </c>
      <c r="N1129" t="str">
        <f ca="1"/>
        <v>Validated</v>
      </c>
      <c r="O1129">
        <f>Feuil1!$B$1</f>
        <v>20230823</v>
      </c>
      <c r="P1129" t="str">
        <f ca="1">VLOOKUP(F1129,Feuil1!$A$13:$D$33,2,FALSE)</f>
        <v>Validated</v>
      </c>
      <c r="Q1129" t="str">
        <f ca="1">VLOOKUP(F1129,Feuil1!$A$13:$D$33,3,FALSE)</f>
        <v>Mourad B</v>
      </c>
      <c r="R1129" t="str">
        <f ca="1">VLOOKUP(F1129,Feuil1!$A$13:$D$33,4,FALSE)</f>
        <v>Arnaud H</v>
      </c>
      <c r="W1129" t="str">
        <f ca="1">_xlfn.XLOOKUP(A1129,SDDS!A:A,SDDS!G:G,FALSE)</f>
        <v>fgi_formula_environmental_impact_factors</v>
      </c>
      <c r="X1129">
        <f ca="1">_xlfn.XLOOKUP(A1129,SDDS!A:A,SDDS!H:H,FALSE)</f>
        <v>0</v>
      </c>
      <c r="Y1129">
        <f ca="1">_xlfn.XLOOKUP(A1129,SDDS!A:A,SDDS!I:I,FALSE)</f>
        <v>0</v>
      </c>
      <c r="Z1129">
        <f ca="1">_xlfn.XLOOKUP(A1129,SDDS!A:A,SDDS!J:J,FALSE)</f>
        <v>0</v>
      </c>
      <c r="AA1129">
        <f ca="1">_xlfn.XLOOKUP(A1129,SDDS!A:A,SDDS!K:K,FALSE)</f>
        <v>0</v>
      </c>
      <c r="AD1129" t="str">
        <f ca="1">_xlfn.XLOOKUP(A1129,'Extract Diagnostic'!A:A,'Extract Diagnostic'!L:L,"0")</f>
        <v>LICENSE TO OPERATE</v>
      </c>
      <c r="AE1129" t="str">
        <f ca="1">_xlfn.XLOOKUP(A1129,'Extract Diagnostic'!A:A,'Extract Diagnostic'!M:M,"0")</f>
        <v>LOW</v>
      </c>
      <c r="AF1129" t="str">
        <f ca="1">_xlfn.XLOOKUP(A1129,'Extract Diagnostic'!A:A,'Extract Diagnostic'!N:N,"0")</f>
        <v>LOW</v>
      </c>
      <c r="AG1129" t="str">
        <f ca="1">_xlfn.XLOOKUP(A1129,'Extract Diagnostic'!A:A,'Extract Diagnostic'!X:X,"0")</f>
        <v>HIGH</v>
      </c>
      <c r="AH1129" t="str">
        <f ca="1">_xlfn.XLOOKUP(A1129,'Extract Diagnostic'!A:A,'Extract Diagnostic'!Y:Y,"0")</f>
        <v>HIGH</v>
      </c>
      <c r="AI1129" t="str">
        <f ca="1">_xlfn.XLOOKUP(A1129,'Extract Diagnostic'!A:A,'Extract Diagnostic'!Z:Z,"0")</f>
        <v>-</v>
      </c>
    </row>
    <row r="1130" spans="1:35" x14ac:dyDescent="0.35">
      <c r="A1130" t="str">
        <f t="shared" ca="1" si="27"/>
        <v>MD Formula General InformationFGI - Formula Environmental Impact FactorsTerrestrial Eutrophication - Normalization Coefficient</v>
      </c>
      <c r="B1130" t="str">
        <f ca="1"/>
        <v>UNN</v>
      </c>
      <c r="C1130" t="str">
        <f ca="1"/>
        <v>MT8-JNY-WWN-UNN</v>
      </c>
      <c r="D1130" t="str">
        <f ca="1"/>
        <v>Research &amp; Innovation</v>
      </c>
      <c r="E1130" t="str">
        <f ca="1"/>
        <v>Formula</v>
      </c>
      <c r="F1130" t="str">
        <f ca="1"/>
        <v>MD Formula General Information</v>
      </c>
      <c r="G1130" t="str">
        <f ca="1"/>
        <v>FGI - Formula Environmental Impact Factors</v>
      </c>
      <c r="H113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0" t="str">
        <f ca="1"/>
        <v>Terrestrial Eutrophication - Normalization Coefficient [FGI]</v>
      </c>
      <c r="J1130" t="str">
        <f ca="1"/>
        <v>Terrestrial Eutrophication - Normalization Coefficient</v>
      </c>
      <c r="K1130" t="str">
        <f ca="1"/>
        <v>FGI</v>
      </c>
      <c r="L1130" t="str">
        <f ca="1"/>
        <v>Terrestrial eutrophication (TE) normalization coefficient</v>
      </c>
      <c r="M1130">
        <f ca="1"/>
        <v>0</v>
      </c>
      <c r="N1130" t="str">
        <f ca="1"/>
        <v>Validated</v>
      </c>
      <c r="O1130">
        <f>Feuil1!$B$1</f>
        <v>20230823</v>
      </c>
      <c r="P1130" t="str">
        <f ca="1">VLOOKUP(F1130,Feuil1!$A$13:$D$33,2,FALSE)</f>
        <v>Validated</v>
      </c>
      <c r="Q1130" t="str">
        <f ca="1">VLOOKUP(F1130,Feuil1!$A$13:$D$33,3,FALSE)</f>
        <v>Mourad B</v>
      </c>
      <c r="R1130" t="str">
        <f ca="1">VLOOKUP(F1130,Feuil1!$A$13:$D$33,4,FALSE)</f>
        <v>Arnaud H</v>
      </c>
      <c r="W1130" t="str">
        <f ca="1">_xlfn.XLOOKUP(A1130,SDDS!A:A,SDDS!G:G,FALSE)</f>
        <v>fgi_formula_environmental_impact_factors</v>
      </c>
      <c r="X1130">
        <f ca="1">_xlfn.XLOOKUP(A1130,SDDS!A:A,SDDS!H:H,FALSE)</f>
        <v>0</v>
      </c>
      <c r="Y1130">
        <f ca="1">_xlfn.XLOOKUP(A1130,SDDS!A:A,SDDS!I:I,FALSE)</f>
        <v>0</v>
      </c>
      <c r="Z1130">
        <f ca="1">_xlfn.XLOOKUP(A1130,SDDS!A:A,SDDS!J:J,FALSE)</f>
        <v>0</v>
      </c>
      <c r="AA1130">
        <f ca="1">_xlfn.XLOOKUP(A1130,SDDS!A:A,SDDS!K:K,FALSE)</f>
        <v>0</v>
      </c>
      <c r="AD1130" t="str">
        <f ca="1">_xlfn.XLOOKUP(A1130,'Extract Diagnostic'!A:A,'Extract Diagnostic'!L:L,"0")</f>
        <v>LICENSE TO OPERATE</v>
      </c>
      <c r="AE1130" t="str">
        <f ca="1">_xlfn.XLOOKUP(A1130,'Extract Diagnostic'!A:A,'Extract Diagnostic'!M:M,"0")</f>
        <v>LOW</v>
      </c>
      <c r="AF1130" t="str">
        <f ca="1">_xlfn.XLOOKUP(A1130,'Extract Diagnostic'!A:A,'Extract Diagnostic'!N:N,"0")</f>
        <v>LOW</v>
      </c>
      <c r="AG1130" t="str">
        <f ca="1">_xlfn.XLOOKUP(A1130,'Extract Diagnostic'!A:A,'Extract Diagnostic'!X:X,"0")</f>
        <v>HIGH</v>
      </c>
      <c r="AH1130" t="str">
        <f ca="1">_xlfn.XLOOKUP(A1130,'Extract Diagnostic'!A:A,'Extract Diagnostic'!Y:Y,"0")</f>
        <v>HIGH</v>
      </c>
      <c r="AI1130" t="str">
        <f ca="1">_xlfn.XLOOKUP(A1130,'Extract Diagnostic'!A:A,'Extract Diagnostic'!Z:Z,"0")</f>
        <v>-</v>
      </c>
    </row>
    <row r="1131" spans="1:35" x14ac:dyDescent="0.35">
      <c r="A1131" t="str">
        <f t="shared" ca="1" si="27"/>
        <v>MD Formula General InformationFGI - Formula Environmental Impact FactorsTerrestrial Eutrophication - Production Footprint per dose</v>
      </c>
      <c r="B1131" t="str">
        <f ca="1"/>
        <v>A6H</v>
      </c>
      <c r="C1131" t="str">
        <f ca="1"/>
        <v>MT8-JNY-WWN-A6H</v>
      </c>
      <c r="D1131" t="str">
        <f ca="1"/>
        <v>Research &amp; Innovation</v>
      </c>
      <c r="E1131" t="str">
        <f ca="1"/>
        <v>Formula</v>
      </c>
      <c r="F1131" t="str">
        <f ca="1"/>
        <v>MD Formula General Information</v>
      </c>
      <c r="G1131" t="str">
        <f ca="1"/>
        <v>FGI - Formula Environmental Impact Factors</v>
      </c>
      <c r="H113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1" t="str">
        <f ca="1"/>
        <v>Terrestrial Eutrophication - Production Footprint per dose [FGI]</v>
      </c>
      <c r="J1131" t="str">
        <f ca="1"/>
        <v>Terrestrial Eutrophication - Production Footprint per dose</v>
      </c>
      <c r="K1131" t="str">
        <f ca="1"/>
        <v>FGI</v>
      </c>
      <c r="L1131" t="str">
        <f ca="1"/>
        <v>Terrestrial eutrophication (TE) production footprint for a gram of the ingredient</v>
      </c>
      <c r="M1131">
        <f ca="1"/>
        <v>0</v>
      </c>
      <c r="N1131" t="str">
        <f ca="1"/>
        <v>Validated</v>
      </c>
      <c r="O1131">
        <f>Feuil1!$B$1</f>
        <v>20230823</v>
      </c>
      <c r="P1131" t="str">
        <f ca="1">VLOOKUP(F1131,Feuil1!$A$13:$D$33,2,FALSE)</f>
        <v>Validated</v>
      </c>
      <c r="Q1131" t="str">
        <f ca="1">VLOOKUP(F1131,Feuil1!$A$13:$D$33,3,FALSE)</f>
        <v>Mourad B</v>
      </c>
      <c r="R1131" t="str">
        <f ca="1">VLOOKUP(F1131,Feuil1!$A$13:$D$33,4,FALSE)</f>
        <v>Arnaud H</v>
      </c>
      <c r="W1131" t="str">
        <f ca="1">_xlfn.XLOOKUP(A1131,SDDS!A:A,SDDS!G:G,FALSE)</f>
        <v>fgi_formula_environmental_impact_factors</v>
      </c>
      <c r="X1131" t="str">
        <f ca="1">_xlfn.XLOOKUP(A1131,SDDS!A:A,SDDS!H:H,FALSE)</f>
        <v>terrestrial_eutrophication_production_footprint_1dose</v>
      </c>
      <c r="Y1131">
        <f ca="1">_xlfn.XLOOKUP(A1131,SDDS!A:A,SDDS!I:I,FALSE)</f>
        <v>0</v>
      </c>
      <c r="Z1131">
        <f ca="1">_xlfn.XLOOKUP(A1131,SDDS!A:A,SDDS!J:J,FALSE)</f>
        <v>0</v>
      </c>
      <c r="AA1131" t="str">
        <f ca="1">_xlfn.XLOOKUP(A1131,SDDS!A:A,SDDS!K:K,FALSE)</f>
        <v>fabrication_creator_last_name</v>
      </c>
      <c r="AD1131" t="str">
        <f ca="1">_xlfn.XLOOKUP(A1131,'Extract Diagnostic'!A:A,'Extract Diagnostic'!L:L,"0")</f>
        <v>LICENSE TO OPERATE</v>
      </c>
      <c r="AE1131" t="str">
        <f ca="1">_xlfn.XLOOKUP(A1131,'Extract Diagnostic'!A:A,'Extract Diagnostic'!M:M,"0")</f>
        <v>LOW</v>
      </c>
      <c r="AF1131" t="str">
        <f ca="1">_xlfn.XLOOKUP(A1131,'Extract Diagnostic'!A:A,'Extract Diagnostic'!N:N,"0")</f>
        <v>LOW</v>
      </c>
      <c r="AG1131" t="str">
        <f ca="1">_xlfn.XLOOKUP(A1131,'Extract Diagnostic'!A:A,'Extract Diagnostic'!X:X,"0")</f>
        <v>HIGH</v>
      </c>
      <c r="AH1131" t="str">
        <f ca="1">_xlfn.XLOOKUP(A1131,'Extract Diagnostic'!A:A,'Extract Diagnostic'!Y:Y,"0")</f>
        <v>HIGH</v>
      </c>
      <c r="AI1131" t="str">
        <f ca="1">_xlfn.XLOOKUP(A1131,'Extract Diagnostic'!A:A,'Extract Diagnostic'!Z:Z,"0")</f>
        <v>-</v>
      </c>
    </row>
    <row r="1132" spans="1:35" x14ac:dyDescent="0.35">
      <c r="A1132" t="str">
        <f t="shared" ca="1" si="27"/>
        <v>MD Formula General InformationFGI - Formula Environmental Impact FactorsTerrestrial Eutrophication - Production Footprint per gram</v>
      </c>
      <c r="B1132" t="str">
        <f ca="1"/>
        <v>NS6</v>
      </c>
      <c r="C1132" t="str">
        <f ca="1"/>
        <v>MT8-JNY-WWN-NS6</v>
      </c>
      <c r="D1132" t="str">
        <f ca="1"/>
        <v>Research &amp; Innovation</v>
      </c>
      <c r="E1132" t="str">
        <f ca="1"/>
        <v>Formula</v>
      </c>
      <c r="F1132" t="str">
        <f ca="1"/>
        <v>MD Formula General Information</v>
      </c>
      <c r="G1132" t="str">
        <f ca="1"/>
        <v>FGI - Formula Environmental Impact Factors</v>
      </c>
      <c r="H113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2" t="str">
        <f ca="1"/>
        <v>Terrestrial Eutrophication - Production Footprint per gram [FGI]</v>
      </c>
      <c r="J1132" t="str">
        <f ca="1"/>
        <v>Terrestrial Eutrophication - Production Footprint per gram</v>
      </c>
      <c r="K1132" t="str">
        <f ca="1"/>
        <v>FGI</v>
      </c>
      <c r="L1132" t="str">
        <f ca="1"/>
        <v>Terrestrial eutrophication (TE) production footprint for a gram of the ingredient</v>
      </c>
      <c r="M1132">
        <f ca="1"/>
        <v>0</v>
      </c>
      <c r="N1132" t="str">
        <f ca="1"/>
        <v>Validated</v>
      </c>
      <c r="O1132">
        <f>Feuil1!$B$1</f>
        <v>20230823</v>
      </c>
      <c r="P1132" t="str">
        <f ca="1">VLOOKUP(F1132,Feuil1!$A$13:$D$33,2,FALSE)</f>
        <v>Validated</v>
      </c>
      <c r="Q1132" t="str">
        <f ca="1">VLOOKUP(F1132,Feuil1!$A$13:$D$33,3,FALSE)</f>
        <v>Mourad B</v>
      </c>
      <c r="R1132" t="str">
        <f ca="1">VLOOKUP(F1132,Feuil1!$A$13:$D$33,4,FALSE)</f>
        <v>Arnaud H</v>
      </c>
      <c r="W1132" t="str">
        <f ca="1">_xlfn.XLOOKUP(A1132,SDDS!A:A,SDDS!G:G,FALSE)</f>
        <v>fgi_formula_environmental_impact_factors</v>
      </c>
      <c r="X1132">
        <f ca="1">_xlfn.XLOOKUP(A1132,SDDS!A:A,SDDS!H:H,FALSE)</f>
        <v>0</v>
      </c>
      <c r="Y1132">
        <f ca="1">_xlfn.XLOOKUP(A1132,SDDS!A:A,SDDS!I:I,FALSE)</f>
        <v>0</v>
      </c>
      <c r="Z1132">
        <f ca="1">_xlfn.XLOOKUP(A1132,SDDS!A:A,SDDS!J:J,FALSE)</f>
        <v>0</v>
      </c>
      <c r="AA1132">
        <f ca="1">_xlfn.XLOOKUP(A1132,SDDS!A:A,SDDS!K:K,FALSE)</f>
        <v>0</v>
      </c>
      <c r="AD1132" t="str">
        <f ca="1">_xlfn.XLOOKUP(A1132,'Extract Diagnostic'!A:A,'Extract Diagnostic'!L:L,"0")</f>
        <v>LICENSE TO OPERATE</v>
      </c>
      <c r="AE1132" t="str">
        <f ca="1">_xlfn.XLOOKUP(A1132,'Extract Diagnostic'!A:A,'Extract Diagnostic'!M:M,"0")</f>
        <v>LOW</v>
      </c>
      <c r="AF1132" t="str">
        <f ca="1">_xlfn.XLOOKUP(A1132,'Extract Diagnostic'!A:A,'Extract Diagnostic'!N:N,"0")</f>
        <v>LOW</v>
      </c>
      <c r="AG1132" t="str">
        <f ca="1">_xlfn.XLOOKUP(A1132,'Extract Diagnostic'!A:A,'Extract Diagnostic'!X:X,"0")</f>
        <v>HIGH</v>
      </c>
      <c r="AH1132" t="str">
        <f ca="1">_xlfn.XLOOKUP(A1132,'Extract Diagnostic'!A:A,'Extract Diagnostic'!Y:Y,"0")</f>
        <v>HIGH</v>
      </c>
      <c r="AI1132" t="str">
        <f ca="1">_xlfn.XLOOKUP(A1132,'Extract Diagnostic'!A:A,'Extract Diagnostic'!Z:Z,"0")</f>
        <v>-</v>
      </c>
    </row>
    <row r="1133" spans="1:35" x14ac:dyDescent="0.35">
      <c r="A1133" t="str">
        <f t="shared" ca="1" si="27"/>
        <v>MD Formula General InformationFGI - Formula Environmental Impact FactorsTerrestrial Eutrophication - Production Impact per gram</v>
      </c>
      <c r="B1133" t="str">
        <f ca="1"/>
        <v>T0A</v>
      </c>
      <c r="C1133" t="str">
        <f ca="1"/>
        <v>MT8-JNY-WWN-T0A</v>
      </c>
      <c r="D1133" t="str">
        <f ca="1"/>
        <v>Research &amp; Innovation</v>
      </c>
      <c r="E1133" t="str">
        <f ca="1"/>
        <v>Formula</v>
      </c>
      <c r="F1133" t="str">
        <f ca="1"/>
        <v>MD Formula General Information</v>
      </c>
      <c r="G1133" t="str">
        <f ca="1"/>
        <v>FGI - Formula Environmental Impact Factors</v>
      </c>
      <c r="H113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3" t="str">
        <f ca="1"/>
        <v>Terrestrial Eutrophication - Production Impact per gram [FGI]</v>
      </c>
      <c r="J1133" t="str">
        <f ca="1"/>
        <v>Terrestrial Eutrophication - Production Impact per gram</v>
      </c>
      <c r="K1133" t="str">
        <f ca="1"/>
        <v>FGI</v>
      </c>
      <c r="L1133" t="str">
        <f ca="1"/>
        <v>Terrestrial eutrophication (TE) production impact, in moles of nitrogen equivalent (mol N - eq), for a gram of the ingredient</v>
      </c>
      <c r="M1133">
        <f ca="1"/>
        <v>0</v>
      </c>
      <c r="N1133" t="str">
        <f ca="1"/>
        <v>Validated</v>
      </c>
      <c r="O1133">
        <f>Feuil1!$B$1</f>
        <v>20230823</v>
      </c>
      <c r="P1133" t="str">
        <f ca="1">VLOOKUP(F1133,Feuil1!$A$13:$D$33,2,FALSE)</f>
        <v>Validated</v>
      </c>
      <c r="Q1133" t="str">
        <f ca="1">VLOOKUP(F1133,Feuil1!$A$13:$D$33,3,FALSE)</f>
        <v>Mourad B</v>
      </c>
      <c r="R1133" t="str">
        <f ca="1">VLOOKUP(F1133,Feuil1!$A$13:$D$33,4,FALSE)</f>
        <v>Arnaud H</v>
      </c>
      <c r="W1133" t="str">
        <f ca="1">_xlfn.XLOOKUP(A1133,SDDS!A:A,SDDS!G:G,FALSE)</f>
        <v>fgi_formula_environmental_impact_factors</v>
      </c>
      <c r="X1133">
        <f ca="1">_xlfn.XLOOKUP(A1133,SDDS!A:A,SDDS!H:H,FALSE)</f>
        <v>0</v>
      </c>
      <c r="Y1133">
        <f ca="1">_xlfn.XLOOKUP(A1133,SDDS!A:A,SDDS!I:I,FALSE)</f>
        <v>0</v>
      </c>
      <c r="Z1133">
        <f ca="1">_xlfn.XLOOKUP(A1133,SDDS!A:A,SDDS!J:J,FALSE)</f>
        <v>0</v>
      </c>
      <c r="AA1133">
        <f ca="1">_xlfn.XLOOKUP(A1133,SDDS!A:A,SDDS!K:K,FALSE)</f>
        <v>0</v>
      </c>
      <c r="AD1133" t="str">
        <f ca="1">_xlfn.XLOOKUP(A1133,'Extract Diagnostic'!A:A,'Extract Diagnostic'!L:L,"0")</f>
        <v>LICENSE TO OPERATE</v>
      </c>
      <c r="AE1133" t="str">
        <f ca="1">_xlfn.XLOOKUP(A1133,'Extract Diagnostic'!A:A,'Extract Diagnostic'!M:M,"0")</f>
        <v>LOW</v>
      </c>
      <c r="AF1133" t="str">
        <f ca="1">_xlfn.XLOOKUP(A1133,'Extract Diagnostic'!A:A,'Extract Diagnostic'!N:N,"0")</f>
        <v>LOW</v>
      </c>
      <c r="AG1133" t="str">
        <f ca="1">_xlfn.XLOOKUP(A1133,'Extract Diagnostic'!A:A,'Extract Diagnostic'!X:X,"0")</f>
        <v>HIGH</v>
      </c>
      <c r="AH1133" t="str">
        <f ca="1">_xlfn.XLOOKUP(A1133,'Extract Diagnostic'!A:A,'Extract Diagnostic'!Y:Y,"0")</f>
        <v>HIGH</v>
      </c>
      <c r="AI1133" t="str">
        <f ca="1">_xlfn.XLOOKUP(A1133,'Extract Diagnostic'!A:A,'Extract Diagnostic'!Z:Z,"0")</f>
        <v>-</v>
      </c>
    </row>
    <row r="1134" spans="1:35" x14ac:dyDescent="0.35">
      <c r="A1134" t="str">
        <f t="shared" ca="1" si="27"/>
        <v>MD Formula General InformationFGI - Formula Environmental Impact FactorsTerrestrial Eutrophication - Use Footprint per dose</v>
      </c>
      <c r="B1134" t="str">
        <f ca="1"/>
        <v>RT8</v>
      </c>
      <c r="C1134" t="str">
        <f ca="1"/>
        <v>MT8-JNY-WWN-RT8</v>
      </c>
      <c r="D1134" t="str">
        <f ca="1"/>
        <v>Research &amp; Innovation</v>
      </c>
      <c r="E1134" t="str">
        <f ca="1"/>
        <v>Formula</v>
      </c>
      <c r="F1134" t="str">
        <f ca="1"/>
        <v>MD Formula General Information</v>
      </c>
      <c r="G1134" t="str">
        <f ca="1"/>
        <v>FGI - Formula Environmental Impact Factors</v>
      </c>
      <c r="H113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4" t="str">
        <f ca="1"/>
        <v>Terrestrial Eutrophication - Use Footprint per dose [FGI]</v>
      </c>
      <c r="J1134" t="str">
        <f ca="1"/>
        <v>Terrestrial Eutrophication - Use Footprint per dose</v>
      </c>
      <c r="K1134" t="str">
        <f ca="1"/>
        <v>FGI</v>
      </c>
      <c r="L1134" t="str">
        <f ca="1"/>
        <v>Terrestrial eutrophication (TE) use footprint per dose of the ingredient</v>
      </c>
      <c r="M1134">
        <f ca="1"/>
        <v>0</v>
      </c>
      <c r="N1134" t="str">
        <f ca="1"/>
        <v>Validated</v>
      </c>
      <c r="O1134">
        <f>Feuil1!$B$1</f>
        <v>20230823</v>
      </c>
      <c r="P1134" t="str">
        <f ca="1">VLOOKUP(F1134,Feuil1!$A$13:$D$33,2,FALSE)</f>
        <v>Validated</v>
      </c>
      <c r="Q1134" t="str">
        <f ca="1">VLOOKUP(F1134,Feuil1!$A$13:$D$33,3,FALSE)</f>
        <v>Mourad B</v>
      </c>
      <c r="R1134" t="str">
        <f ca="1">VLOOKUP(F1134,Feuil1!$A$13:$D$33,4,FALSE)</f>
        <v>Arnaud H</v>
      </c>
      <c r="W1134" t="str">
        <f ca="1">_xlfn.XLOOKUP(A1134,SDDS!A:A,SDDS!G:G,FALSE)</f>
        <v>fgi_formula_environmental_impact_factors</v>
      </c>
      <c r="X1134" t="str">
        <f ca="1">_xlfn.XLOOKUP(A1134,SDDS!A:A,SDDS!H:H,FALSE)</f>
        <v>terrestrial_eutrophication_use_footprint_1dose</v>
      </c>
      <c r="Y1134">
        <f ca="1">_xlfn.XLOOKUP(A1134,SDDS!A:A,SDDS!I:I,FALSE)</f>
        <v>0</v>
      </c>
      <c r="Z1134">
        <f ca="1">_xlfn.XLOOKUP(A1134,SDDS!A:A,SDDS!J:J,FALSE)</f>
        <v>0</v>
      </c>
      <c r="AA1134">
        <f ca="1">_xlfn.XLOOKUP(A1134,SDDS!A:A,SDDS!K:K,FALSE)</f>
        <v>0</v>
      </c>
      <c r="AD1134" t="str">
        <f ca="1">_xlfn.XLOOKUP(A1134,'Extract Diagnostic'!A:A,'Extract Diagnostic'!L:L,"0")</f>
        <v>LICENSE TO OPERATE</v>
      </c>
      <c r="AE1134" t="str">
        <f ca="1">_xlfn.XLOOKUP(A1134,'Extract Diagnostic'!A:A,'Extract Diagnostic'!M:M,"0")</f>
        <v>LOW</v>
      </c>
      <c r="AF1134" t="str">
        <f ca="1">_xlfn.XLOOKUP(A1134,'Extract Diagnostic'!A:A,'Extract Diagnostic'!N:N,"0")</f>
        <v>LOW</v>
      </c>
      <c r="AG1134" t="str">
        <f ca="1">_xlfn.XLOOKUP(A1134,'Extract Diagnostic'!A:A,'Extract Diagnostic'!X:X,"0")</f>
        <v>HIGH</v>
      </c>
      <c r="AH1134" t="str">
        <f ca="1">_xlfn.XLOOKUP(A1134,'Extract Diagnostic'!A:A,'Extract Diagnostic'!Y:Y,"0")</f>
        <v>HIGH</v>
      </c>
      <c r="AI1134" t="str">
        <f ca="1">_xlfn.XLOOKUP(A1134,'Extract Diagnostic'!A:A,'Extract Diagnostic'!Z:Z,"0")</f>
        <v>-</v>
      </c>
    </row>
    <row r="1135" spans="1:35" x14ac:dyDescent="0.35">
      <c r="A1135" t="str">
        <f t="shared" ca="1" si="27"/>
        <v>MD Formula General InformationFGI - Formula Environmental Impact FactorsTerrestrial Eutrophication - Use Footprint per gram</v>
      </c>
      <c r="B1135" t="str">
        <f ca="1"/>
        <v>ZZM</v>
      </c>
      <c r="C1135" t="str">
        <f ca="1"/>
        <v>MT8-JNY-WWN-ZZM</v>
      </c>
      <c r="D1135" t="str">
        <f ca="1"/>
        <v>Research &amp; Innovation</v>
      </c>
      <c r="E1135" t="str">
        <f ca="1"/>
        <v>Formula</v>
      </c>
      <c r="F1135" t="str">
        <f ca="1"/>
        <v>MD Formula General Information</v>
      </c>
      <c r="G1135" t="str">
        <f ca="1"/>
        <v>FGI - Formula Environmental Impact Factors</v>
      </c>
      <c r="H113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5" t="str">
        <f ca="1"/>
        <v>Terrestrial Eutrophication - Use Footprint per gram [FGI]</v>
      </c>
      <c r="J1135" t="str">
        <f ca="1"/>
        <v>Terrestrial Eutrophication - Use Footprint per gram</v>
      </c>
      <c r="K1135" t="str">
        <f ca="1"/>
        <v>FGI</v>
      </c>
      <c r="L1135" t="str">
        <f ca="1"/>
        <v>Terrestrial eutrophication (TE) use footprint per gram of the ingredient</v>
      </c>
      <c r="M1135">
        <f ca="1"/>
        <v>0</v>
      </c>
      <c r="N1135" t="str">
        <f ca="1"/>
        <v>Validated</v>
      </c>
      <c r="O1135">
        <f>Feuil1!$B$1</f>
        <v>20230823</v>
      </c>
      <c r="P1135" t="str">
        <f ca="1">VLOOKUP(F1135,Feuil1!$A$13:$D$33,2,FALSE)</f>
        <v>Validated</v>
      </c>
      <c r="Q1135" t="str">
        <f ca="1">VLOOKUP(F1135,Feuil1!$A$13:$D$33,3,FALSE)</f>
        <v>Mourad B</v>
      </c>
      <c r="R1135" t="str">
        <f ca="1">VLOOKUP(F1135,Feuil1!$A$13:$D$33,4,FALSE)</f>
        <v>Arnaud H</v>
      </c>
      <c r="W1135" t="str">
        <f ca="1">_xlfn.XLOOKUP(A1135,SDDS!A:A,SDDS!G:G,FALSE)</f>
        <v>fgi_formula_environmental_impact_factors</v>
      </c>
      <c r="X1135">
        <f ca="1">_xlfn.XLOOKUP(A1135,SDDS!A:A,SDDS!H:H,FALSE)</f>
        <v>0</v>
      </c>
      <c r="Y1135">
        <f ca="1">_xlfn.XLOOKUP(A1135,SDDS!A:A,SDDS!I:I,FALSE)</f>
        <v>0</v>
      </c>
      <c r="Z1135">
        <f ca="1">_xlfn.XLOOKUP(A1135,SDDS!A:A,SDDS!J:J,FALSE)</f>
        <v>0</v>
      </c>
      <c r="AA1135">
        <f ca="1">_xlfn.XLOOKUP(A1135,SDDS!A:A,SDDS!K:K,FALSE)</f>
        <v>0</v>
      </c>
      <c r="AD1135" t="str">
        <f ca="1">_xlfn.XLOOKUP(A1135,'Extract Diagnostic'!A:A,'Extract Diagnostic'!L:L,"0")</f>
        <v>LICENSE TO OPERATE</v>
      </c>
      <c r="AE1135" t="str">
        <f ca="1">_xlfn.XLOOKUP(A1135,'Extract Diagnostic'!A:A,'Extract Diagnostic'!M:M,"0")</f>
        <v>LOW</v>
      </c>
      <c r="AF1135" t="str">
        <f ca="1">_xlfn.XLOOKUP(A1135,'Extract Diagnostic'!A:A,'Extract Diagnostic'!N:N,"0")</f>
        <v>LOW</v>
      </c>
      <c r="AG1135" t="str">
        <f ca="1">_xlfn.XLOOKUP(A1135,'Extract Diagnostic'!A:A,'Extract Diagnostic'!X:X,"0")</f>
        <v>HIGH</v>
      </c>
      <c r="AH1135" t="str">
        <f ca="1">_xlfn.XLOOKUP(A1135,'Extract Diagnostic'!A:A,'Extract Diagnostic'!Y:Y,"0")</f>
        <v>HIGH</v>
      </c>
      <c r="AI1135" t="str">
        <f ca="1">_xlfn.XLOOKUP(A1135,'Extract Diagnostic'!A:A,'Extract Diagnostic'!Z:Z,"0")</f>
        <v>-</v>
      </c>
    </row>
    <row r="1136" spans="1:35" x14ac:dyDescent="0.35">
      <c r="A1136" t="str">
        <f t="shared" ca="1" si="27"/>
        <v>MD Formula General InformationFGI - Formula Environmental Impact FactorsTerrestrial Eutrophication - Weighting Coefficient</v>
      </c>
      <c r="B1136" t="str">
        <f ca="1"/>
        <v>NYY</v>
      </c>
      <c r="C1136" t="str">
        <f ca="1"/>
        <v>MT8-JNY-WWN-NYY</v>
      </c>
      <c r="D1136" t="str">
        <f ca="1"/>
        <v>Research &amp; Innovation</v>
      </c>
      <c r="E1136" t="str">
        <f ca="1"/>
        <v>Formula</v>
      </c>
      <c r="F1136" t="str">
        <f ca="1"/>
        <v>MD Formula General Information</v>
      </c>
      <c r="G1136" t="str">
        <f ca="1"/>
        <v>FGI - Formula Environmental Impact Factors</v>
      </c>
      <c r="H113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36" t="str">
        <f ca="1"/>
        <v>Terrestrial Eutrophication - Weighting Coefficient [FGI]</v>
      </c>
      <c r="J1136" t="str">
        <f ca="1"/>
        <v>Terrestrial Eutrophication - Weighting Coefficient</v>
      </c>
      <c r="K1136" t="str">
        <f ca="1"/>
        <v>FGI</v>
      </c>
      <c r="L1136" t="str">
        <f ca="1"/>
        <v>Terrestrial eutrophication (TE) weighting coefficient</v>
      </c>
      <c r="M1136">
        <f ca="1"/>
        <v>0</v>
      </c>
      <c r="N1136" t="str">
        <f ca="1"/>
        <v>Validated</v>
      </c>
      <c r="O1136">
        <f>Feuil1!$B$1</f>
        <v>20230823</v>
      </c>
      <c r="P1136" t="str">
        <f ca="1">VLOOKUP(F1136,Feuil1!$A$13:$D$33,2,FALSE)</f>
        <v>Validated</v>
      </c>
      <c r="Q1136" t="str">
        <f ca="1">VLOOKUP(F1136,Feuil1!$A$13:$D$33,3,FALSE)</f>
        <v>Mourad B</v>
      </c>
      <c r="R1136" t="str">
        <f ca="1">VLOOKUP(F1136,Feuil1!$A$13:$D$33,4,FALSE)</f>
        <v>Arnaud H</v>
      </c>
      <c r="W1136" t="str">
        <f ca="1">_xlfn.XLOOKUP(A1136,SDDS!A:A,SDDS!G:G,FALSE)</f>
        <v>fgi_formula_environmental_impact_factors</v>
      </c>
      <c r="X1136">
        <f ca="1">_xlfn.XLOOKUP(A1136,SDDS!A:A,SDDS!H:H,FALSE)</f>
        <v>0</v>
      </c>
      <c r="Y1136">
        <f ca="1">_xlfn.XLOOKUP(A1136,SDDS!A:A,SDDS!I:I,FALSE)</f>
        <v>0</v>
      </c>
      <c r="Z1136">
        <f ca="1">_xlfn.XLOOKUP(A1136,SDDS!A:A,SDDS!J:J,FALSE)</f>
        <v>0</v>
      </c>
      <c r="AA1136">
        <f ca="1">_xlfn.XLOOKUP(A1136,SDDS!A:A,SDDS!K:K,FALSE)</f>
        <v>0</v>
      </c>
      <c r="AD1136" t="str">
        <f ca="1">_xlfn.XLOOKUP(A1136,'Extract Diagnostic'!A:A,'Extract Diagnostic'!L:L,"0")</f>
        <v>LICENSE TO OPERATE</v>
      </c>
      <c r="AE1136" t="str">
        <f ca="1">_xlfn.XLOOKUP(A1136,'Extract Diagnostic'!A:A,'Extract Diagnostic'!M:M,"0")</f>
        <v>LOW</v>
      </c>
      <c r="AF1136" t="str">
        <f ca="1">_xlfn.XLOOKUP(A1136,'Extract Diagnostic'!A:A,'Extract Diagnostic'!N:N,"0")</f>
        <v>LOW</v>
      </c>
      <c r="AG1136" t="str">
        <f ca="1">_xlfn.XLOOKUP(A1136,'Extract Diagnostic'!A:A,'Extract Diagnostic'!X:X,"0")</f>
        <v>HIGH</v>
      </c>
      <c r="AH1136" t="str">
        <f ca="1">_xlfn.XLOOKUP(A1136,'Extract Diagnostic'!A:A,'Extract Diagnostic'!Y:Y,"0")</f>
        <v>HIGH</v>
      </c>
      <c r="AI1136" t="str">
        <f ca="1">_xlfn.XLOOKUP(A1136,'Extract Diagnostic'!A:A,'Extract Diagnostic'!Z:Z,"0")</f>
        <v>-</v>
      </c>
    </row>
    <row r="1137" spans="1:35" hidden="1" x14ac:dyDescent="0.35">
      <c r="A1137" t="str">
        <f t="shared" ca="1" si="27"/>
        <v>SocleSOC - Socle PerformanceTexture Fluidity</v>
      </c>
      <c r="B1137" t="str">
        <f ca="1"/>
        <v>EOI</v>
      </c>
      <c r="C1137" t="str">
        <f ca="1"/>
        <v>MT8-X5G-M10-EOI</v>
      </c>
      <c r="D1137" t="str">
        <f ca="1"/>
        <v>Research &amp; Innovation</v>
      </c>
      <c r="E1137" t="str">
        <f ca="1"/>
        <v>Formula</v>
      </c>
      <c r="F1137" t="str">
        <f ca="1"/>
        <v>Socle</v>
      </c>
      <c r="G1137" t="str">
        <f ca="1"/>
        <v>SOC - Socle Performance</v>
      </c>
      <c r="H1137" t="str">
        <f ca="1"/>
        <v>Elements enabling to identify and characterize a Socle</v>
      </c>
      <c r="I1137" t="str">
        <f ca="1"/>
        <v>Texture Fluidity [SOC]</v>
      </c>
      <c r="J1137" t="str">
        <f ca="1"/>
        <v>Texture Fluidity</v>
      </c>
      <c r="K1137" t="str">
        <f ca="1"/>
        <v>SOC</v>
      </c>
      <c r="L1137" t="str">
        <f ca="1"/>
        <v>Describes the level of the fluidity of a texture (e.g. 1/5 Low to 5/5 High).</v>
      </c>
      <c r="M1137">
        <f ca="1"/>
        <v>0</v>
      </c>
      <c r="N1137" t="str">
        <f ca="1"/>
        <v>Validated</v>
      </c>
      <c r="W1137" s="4">
        <v>0</v>
      </c>
      <c r="X1137" s="4">
        <v>0</v>
      </c>
      <c r="Y1137" s="4">
        <v>0</v>
      </c>
      <c r="Z1137" s="4">
        <v>0</v>
      </c>
      <c r="AA1137">
        <v>0</v>
      </c>
    </row>
    <row r="1138" spans="1:35" hidden="1" x14ac:dyDescent="0.35">
      <c r="A1138" t="str">
        <f t="shared" ca="1" si="27"/>
        <v>SocleSOC - Socle PerformanceTexturisation Code</v>
      </c>
      <c r="B1138" t="str">
        <f ca="1"/>
        <v>3XU</v>
      </c>
      <c r="C1138" t="str">
        <f ca="1"/>
        <v>MT8-X5G-M10-3XU</v>
      </c>
      <c r="D1138" t="str">
        <f ca="1"/>
        <v>Research &amp; Innovation</v>
      </c>
      <c r="E1138" t="str">
        <f ca="1"/>
        <v>Formula</v>
      </c>
      <c r="F1138" t="str">
        <f ca="1"/>
        <v>Socle</v>
      </c>
      <c r="G1138" t="str">
        <f ca="1"/>
        <v>SOC - Socle Performance</v>
      </c>
      <c r="H1138" t="str">
        <f ca="1"/>
        <v>Elements enabling to identify and characterize a Socle</v>
      </c>
      <c r="I1138" t="str">
        <f ca="1"/>
        <v>Texturisation Code [SOC]</v>
      </c>
      <c r="J1138" t="str">
        <f ca="1"/>
        <v>Texturisation Code</v>
      </c>
      <c r="K1138" t="str">
        <f ca="1"/>
        <v>SOC</v>
      </c>
      <c r="L1138" t="str">
        <f ca="1"/>
        <v>Technical Id - Texturisation Code</v>
      </c>
      <c r="M1138">
        <f ca="1"/>
        <v>0</v>
      </c>
      <c r="N1138" t="str">
        <f ca="1"/>
        <v>Validated</v>
      </c>
      <c r="W1138" s="4">
        <v>0</v>
      </c>
      <c r="X1138" s="4">
        <v>0</v>
      </c>
      <c r="Y1138" s="4">
        <v>0</v>
      </c>
      <c r="Z1138" s="4">
        <v>0</v>
      </c>
      <c r="AA1138">
        <v>0</v>
      </c>
    </row>
    <row r="1139" spans="1:35" hidden="1" x14ac:dyDescent="0.35">
      <c r="A1139" t="str">
        <f t="shared" ca="1" si="27"/>
        <v>SocleSOC - Socle PerformanceTexturisation Name</v>
      </c>
      <c r="B1139" t="str">
        <f ca="1"/>
        <v>VE8</v>
      </c>
      <c r="C1139" t="str">
        <f ca="1"/>
        <v>MT8-X5G-M10-VE8</v>
      </c>
      <c r="D1139" t="str">
        <f ca="1"/>
        <v>Research &amp; Innovation</v>
      </c>
      <c r="E1139" t="str">
        <f ca="1"/>
        <v>Formula</v>
      </c>
      <c r="F1139" t="str">
        <f ca="1"/>
        <v>Socle</v>
      </c>
      <c r="G1139" t="str">
        <f ca="1"/>
        <v>SOC - Socle Performance</v>
      </c>
      <c r="H1139" t="str">
        <f ca="1"/>
        <v>Elements enabling to identify and characterize a Socle</v>
      </c>
      <c r="I1139" t="str">
        <f ca="1"/>
        <v>Texturisation Name [SOC]</v>
      </c>
      <c r="J1139" t="str">
        <f ca="1"/>
        <v>Texturisation Name</v>
      </c>
      <c r="K1139" t="str">
        <f ca="1"/>
        <v>SOC</v>
      </c>
      <c r="L1139" t="str">
        <f ca="1"/>
        <v>Describes the quantity of matter brought to the hair surface (e.g. 0, 1/5 Low)</v>
      </c>
      <c r="M1139">
        <f ca="1"/>
        <v>0</v>
      </c>
      <c r="N1139" t="str">
        <f ca="1"/>
        <v>Validated</v>
      </c>
      <c r="W1139" s="4">
        <v>0</v>
      </c>
      <c r="X1139" s="4">
        <v>0</v>
      </c>
      <c r="Y1139" s="4">
        <v>0</v>
      </c>
      <c r="Z1139" s="4">
        <v>0</v>
      </c>
      <c r="AA1139">
        <v>0</v>
      </c>
    </row>
    <row r="1140" spans="1:35" hidden="1" x14ac:dyDescent="0.35">
      <c r="A1140" t="str">
        <f t="shared" ca="1" si="27"/>
        <v>SocleSOC - Socle PerformanceThickness before application</v>
      </c>
      <c r="B1140" t="str">
        <f ca="1"/>
        <v>63E</v>
      </c>
      <c r="C1140" t="str">
        <f ca="1"/>
        <v>MT8-X5G-M10-63E</v>
      </c>
      <c r="D1140" t="str">
        <f ca="1"/>
        <v>Research &amp; Innovation</v>
      </c>
      <c r="E1140" t="str">
        <f ca="1"/>
        <v>Formula</v>
      </c>
      <c r="F1140" t="str">
        <f ca="1"/>
        <v>Socle</v>
      </c>
      <c r="G1140" t="str">
        <f ca="1"/>
        <v>SOC - Socle Performance</v>
      </c>
      <c r="H1140" t="str">
        <f ca="1"/>
        <v>Elements enabling to identify and characterize a Socle</v>
      </c>
      <c r="I1140" t="str">
        <f ca="1"/>
        <v>Thickness before application [SOC]</v>
      </c>
      <c r="J1140" t="str">
        <f ca="1"/>
        <v>Thickness before application</v>
      </c>
      <c r="K1140" t="str">
        <f ca="1"/>
        <v>SOC</v>
      </c>
      <c r="L1140" t="str">
        <f ca="1"/>
        <v>Perception of a thick film between the thumb and index fingers ; the less the product is thick, the more you feel your finger prints</v>
      </c>
      <c r="M1140">
        <f ca="1"/>
        <v>0</v>
      </c>
      <c r="N1140" t="str">
        <f ca="1"/>
        <v>Validated</v>
      </c>
      <c r="W1140" s="4">
        <v>0</v>
      </c>
      <c r="X1140" s="4">
        <v>0</v>
      </c>
      <c r="Y1140" s="4">
        <v>0</v>
      </c>
      <c r="Z1140" s="4">
        <v>0</v>
      </c>
      <c r="AA1140">
        <v>0</v>
      </c>
    </row>
    <row r="1141" spans="1:35" hidden="1" x14ac:dyDescent="0.35">
      <c r="A1141" t="str">
        <f t="shared" ca="1" si="27"/>
        <v>SocleSOC - Socle PerformanceThickness during application</v>
      </c>
      <c r="B1141" t="str">
        <f ca="1"/>
        <v>63F</v>
      </c>
      <c r="C1141" t="str">
        <f ca="1"/>
        <v>MT8-X5G-M10-63F</v>
      </c>
      <c r="D1141" t="str">
        <f ca="1"/>
        <v>Research &amp; Innovation</v>
      </c>
      <c r="E1141" t="str">
        <f ca="1"/>
        <v>Formula</v>
      </c>
      <c r="F1141" t="str">
        <f ca="1"/>
        <v>Socle</v>
      </c>
      <c r="G1141" t="str">
        <f ca="1"/>
        <v>SOC - Socle Performance</v>
      </c>
      <c r="H1141" t="str">
        <f ca="1"/>
        <v>Elements enabling to identify and characterize a Socle</v>
      </c>
      <c r="I1141" t="str">
        <f ca="1"/>
        <v>Thickness during application [SOC]</v>
      </c>
      <c r="J1141" t="str">
        <f ca="1"/>
        <v>Thickness during application</v>
      </c>
      <c r="K1141" t="str">
        <f ca="1"/>
        <v>SOC</v>
      </c>
      <c r="L1141" t="str">
        <f ca="1"/>
        <v>Perception of a thick film between index finger and forehead</v>
      </c>
      <c r="M1141">
        <f ca="1"/>
        <v>0</v>
      </c>
      <c r="N1141" t="str">
        <f ca="1"/>
        <v>Validated</v>
      </c>
      <c r="W1141" s="4">
        <v>0</v>
      </c>
      <c r="X1141" s="4">
        <v>0</v>
      </c>
      <c r="Y1141" s="4">
        <v>0</v>
      </c>
      <c r="Z1141" s="4">
        <v>0</v>
      </c>
      <c r="AA1141">
        <v>0</v>
      </c>
    </row>
    <row r="1142" spans="1:35" hidden="1" x14ac:dyDescent="0.35">
      <c r="A1142" t="str">
        <f t="shared" ca="1" si="27"/>
        <v>SocleSOC - Socle Safety featuresTolerance Target Code</v>
      </c>
      <c r="B1142" t="str">
        <f ca="1"/>
        <v>41Y</v>
      </c>
      <c r="C1142" t="str">
        <f ca="1"/>
        <v>MT8-X5G-ENC-41Y</v>
      </c>
      <c r="D1142" t="str">
        <f ca="1"/>
        <v>Research &amp; Innovation</v>
      </c>
      <c r="E1142" t="str">
        <f ca="1"/>
        <v>Formula</v>
      </c>
      <c r="F1142" t="str">
        <f ca="1"/>
        <v>Socle</v>
      </c>
      <c r="G1142" t="str">
        <f ca="1"/>
        <v>SOC - Socle Safety features</v>
      </c>
      <c r="H1142" t="str">
        <f ca="1"/>
        <v>Safety evaluation of the socle</v>
      </c>
      <c r="I1142" t="str">
        <f ca="1"/>
        <v>Tolerance Target Code [SOC]</v>
      </c>
      <c r="J1142" t="str">
        <f ca="1"/>
        <v>Tolerance Target Code</v>
      </c>
      <c r="K1142" t="str">
        <f ca="1"/>
        <v>SOC</v>
      </c>
      <c r="L1142" t="str">
        <f ca="1"/>
        <v>Technical Id - Tolerance Target Code</v>
      </c>
      <c r="M1142">
        <f ca="1"/>
        <v>0</v>
      </c>
      <c r="N1142" t="str">
        <f ca="1"/>
        <v>Validated</v>
      </c>
      <c r="W1142" s="4">
        <v>0</v>
      </c>
      <c r="X1142" s="4">
        <v>0</v>
      </c>
      <c r="Y1142" s="4">
        <v>0</v>
      </c>
      <c r="Z1142" s="4">
        <v>0</v>
      </c>
      <c r="AA1142">
        <v>0</v>
      </c>
    </row>
    <row r="1143" spans="1:35" hidden="1" x14ac:dyDescent="0.35">
      <c r="A1143" t="str">
        <f t="shared" ca="1" si="27"/>
        <v>SocleSOC - Socle Safety featuresTolerance Target Name</v>
      </c>
      <c r="B1143" t="str">
        <f ca="1"/>
        <v>Z2L</v>
      </c>
      <c r="C1143" t="str">
        <f ca="1"/>
        <v>MT8-X5G-ENC-Z2L</v>
      </c>
      <c r="D1143" t="str">
        <f ca="1"/>
        <v>Research &amp; Innovation</v>
      </c>
      <c r="E1143" t="str">
        <f ca="1"/>
        <v>Formula</v>
      </c>
      <c r="F1143" t="str">
        <f ca="1"/>
        <v>Socle</v>
      </c>
      <c r="G1143" t="str">
        <f ca="1"/>
        <v>SOC - Socle Safety features</v>
      </c>
      <c r="H1143" t="str">
        <f ca="1"/>
        <v>Safety evaluation of the socle</v>
      </c>
      <c r="I1143" t="str">
        <f ca="1"/>
        <v>Tolerance Target Name [SOC]</v>
      </c>
      <c r="J1143" t="str">
        <f ca="1"/>
        <v>Tolerance Target Name</v>
      </c>
      <c r="K1143" t="str">
        <f ca="1"/>
        <v>SOC</v>
      </c>
      <c r="L1143" t="str">
        <f ca="1"/>
        <v>Tolerance target is defining by raw material selection criteria and formula tolerance test results related to specific to safety evaluation charters. In case of several values in different generic formulas, the value are aggregated at the socle level.</v>
      </c>
      <c r="M1143">
        <f ca="1"/>
        <v>0</v>
      </c>
      <c r="N1143" t="str">
        <f ca="1"/>
        <v>Validated</v>
      </c>
      <c r="W1143" s="4">
        <v>0</v>
      </c>
      <c r="X1143" s="4">
        <v>0</v>
      </c>
      <c r="Y1143" s="4">
        <v>0</v>
      </c>
      <c r="Z1143" s="4">
        <v>0</v>
      </c>
      <c r="AA1143">
        <v>0</v>
      </c>
    </row>
    <row r="1144" spans="1:35" x14ac:dyDescent="0.35">
      <c r="A1144" t="str">
        <f ca="1">F1144&amp;G1144&amp;J1144</f>
        <v>MD Formula General InformationFGI - Formula Ingredient CompositionTotal ingredients number in FLA</v>
      </c>
      <c r="B1144" t="str">
        <f ca="1"/>
        <v>N9B</v>
      </c>
      <c r="C1144" t="str">
        <f ca="1"/>
        <v>MT8-JNY-59Q-N9B</v>
      </c>
      <c r="D1144" t="str">
        <f ca="1"/>
        <v>Research &amp; Innovation</v>
      </c>
      <c r="E1144" t="str">
        <f ca="1"/>
        <v>Formula</v>
      </c>
      <c r="F1144" t="str">
        <f ca="1"/>
        <v>MD Formula General Information</v>
      </c>
      <c r="G1144" t="str">
        <f ca="1"/>
        <v>FGI - Formula Ingredient Composition</v>
      </c>
      <c r="H1144"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1144" t="str">
        <f ca="1"/>
        <v>Total ingredients number in FLA [FGI]</v>
      </c>
      <c r="J1144" t="str">
        <f ca="1"/>
        <v>Total ingredients number in FLA</v>
      </c>
      <c r="K1144" t="str">
        <f ca="1"/>
        <v>FGI</v>
      </c>
      <c r="L1144" t="str">
        <f ca="1"/>
        <v>Total number of ingredients in Forrmula</v>
      </c>
      <c r="M1144">
        <f ca="1"/>
        <v>0</v>
      </c>
      <c r="N1144" t="str">
        <f ca="1"/>
        <v>On going</v>
      </c>
      <c r="O1144">
        <f>Feuil1!$B$1</f>
        <v>20230823</v>
      </c>
      <c r="P1144" t="str">
        <f ca="1">VLOOKUP(F1144,Feuil1!$A$13:$D$33,2,FALSE)</f>
        <v>Validated</v>
      </c>
      <c r="Q1144" t="str">
        <f ca="1">VLOOKUP(F1144,Feuil1!$A$13:$D$33,3,FALSE)</f>
        <v>Mourad B</v>
      </c>
      <c r="R1144" t="str">
        <f ca="1">VLOOKUP(F1144,Feuil1!$A$13:$D$33,4,FALSE)</f>
        <v>Arnaud H</v>
      </c>
      <c r="W1144" t="str">
        <f ca="1">_xlfn.XLOOKUP(A1144,SDDS!A:A,SDDS!G:G,FALSE)</f>
        <v>fgi_formula_ingredient_composition</v>
      </c>
      <c r="X1144">
        <f ca="1">_xlfn.XLOOKUP(A1144,SDDS!A:A,SDDS!H:H,FALSE)</f>
        <v>0</v>
      </c>
      <c r="Y1144">
        <f ca="1">_xlfn.XLOOKUP(A1144,SDDS!A:A,SDDS!I:I,FALSE)</f>
        <v>0</v>
      </c>
      <c r="Z1144">
        <f ca="1">_xlfn.XLOOKUP(A1144,SDDS!A:A,SDDS!J:J,FALSE)</f>
        <v>0</v>
      </c>
      <c r="AA1144">
        <f ca="1">_xlfn.XLOOKUP(A1144,SDDS!A:A,SDDS!K:K,FALSE)</f>
        <v>0</v>
      </c>
      <c r="AD1144" t="str">
        <f ca="1">_xlfn.XLOOKUP(A1144,'Extract Diagnostic'!A:A,'Extract Diagnostic'!L:L,"0")</f>
        <v>LICENSE TO OPERATE</v>
      </c>
      <c r="AE1144" t="str">
        <f ca="1">_xlfn.XLOOKUP(A1144,'Extract Diagnostic'!A:A,'Extract Diagnostic'!M:M,"0")</f>
        <v>LICENSE TO OPERATE</v>
      </c>
      <c r="AF1144" t="str">
        <f ca="1">_xlfn.XLOOKUP(A1144,'Extract Diagnostic'!A:A,'Extract Diagnostic'!N:N,"0")</f>
        <v>LICENSE TO OPERATE</v>
      </c>
      <c r="AG1144" t="str">
        <f ca="1">_xlfn.XLOOKUP(A1144,'Extract Diagnostic'!A:A,'Extract Diagnostic'!X:X,"0")</f>
        <v>HIGH</v>
      </c>
      <c r="AH1144" t="str">
        <f ca="1">_xlfn.XLOOKUP(A1144,'Extract Diagnostic'!A:A,'Extract Diagnostic'!Y:Y,"0")</f>
        <v>HIGH</v>
      </c>
      <c r="AI1144" t="str">
        <f ca="1">_xlfn.XLOOKUP(A1144,'Extract Diagnostic'!A:A,'Extract Diagnostic'!Z:Z,"0")</f>
        <v>HIGH</v>
      </c>
    </row>
    <row r="1145" spans="1:35" hidden="1" x14ac:dyDescent="0.35">
      <c r="A1145" t="str">
        <f t="shared" ca="1" si="27"/>
        <v xml:space="preserve">SocleSOC - Socle PerformanceTouch performance </v>
      </c>
      <c r="B1145" t="str">
        <f ca="1"/>
        <v>Q3N</v>
      </c>
      <c r="C1145" t="str">
        <f ca="1"/>
        <v>MT8-X5G-M10-Q3N</v>
      </c>
      <c r="D1145" t="str">
        <f ca="1"/>
        <v>Research &amp; Innovation</v>
      </c>
      <c r="E1145" t="str">
        <f ca="1"/>
        <v>Formula</v>
      </c>
      <c r="F1145" t="str">
        <f ca="1"/>
        <v>Socle</v>
      </c>
      <c r="G1145" t="str">
        <f ca="1"/>
        <v>SOC - Socle Performance</v>
      </c>
      <c r="H1145" t="str">
        <f ca="1"/>
        <v>Elements enabling to identify and characterize a Socle</v>
      </c>
      <c r="I1145" t="str">
        <f ca="1"/>
        <v>Touch performance  [SOC]</v>
      </c>
      <c r="J1145" t="str">
        <f ca="1"/>
        <v xml:space="preserve">Touch performance </v>
      </c>
      <c r="K1145" t="str">
        <f ca="1"/>
        <v>SOC</v>
      </c>
      <c r="L1145" t="str">
        <f ca="1"/>
        <v>Sensorial performance describing the Touch sensoriality on hair surface</v>
      </c>
      <c r="M1145">
        <f ca="1"/>
        <v>0</v>
      </c>
      <c r="N1145" t="str">
        <f ca="1"/>
        <v>Validated</v>
      </c>
      <c r="W1145" s="4">
        <v>0</v>
      </c>
      <c r="X1145" s="4">
        <v>0</v>
      </c>
      <c r="Y1145" s="4">
        <v>0</v>
      </c>
      <c r="Z1145" s="4">
        <v>0</v>
      </c>
      <c r="AA1145">
        <v>0</v>
      </c>
    </row>
    <row r="1146" spans="1:35" hidden="1" x14ac:dyDescent="0.35">
      <c r="A1146" t="str">
        <f t="shared" ca="1" si="27"/>
        <v>TechnologyTEC - Technology ClassificationType</v>
      </c>
      <c r="B1146" t="str">
        <f ca="1"/>
        <v>PRC</v>
      </c>
      <c r="C1146" t="str">
        <f ca="1"/>
        <v>MT8-EU9-8OL-PRC</v>
      </c>
      <c r="D1146" t="str">
        <f ca="1"/>
        <v>Research &amp; Innovation</v>
      </c>
      <c r="E1146" t="str">
        <f ca="1"/>
        <v>Formula</v>
      </c>
      <c r="F1146" t="str">
        <f ca="1"/>
        <v>Technology</v>
      </c>
      <c r="G1146" t="str">
        <f ca="1"/>
        <v>TEC - Technology Classification</v>
      </c>
      <c r="H1146" t="str">
        <f ca="1"/>
        <v>Data enabling to classify/categorize the family it belongs to : a type, a list of pre-defined values, a status, etc.</v>
      </c>
      <c r="I1146" t="str">
        <f ca="1"/>
        <v>Type [TEC]</v>
      </c>
      <c r="J1146" t="str">
        <f ca="1"/>
        <v>Type</v>
      </c>
      <c r="K1146" t="str">
        <f ca="1"/>
        <v>TEC</v>
      </c>
      <c r="L1146" t="str">
        <f ca="1"/>
        <v>TBD</v>
      </c>
      <c r="M1146">
        <f ca="1"/>
        <v>0</v>
      </c>
      <c r="N1146" t="str">
        <f ca="1"/>
        <v>Obsolete</v>
      </c>
      <c r="W1146" s="4">
        <v>0</v>
      </c>
      <c r="X1146" s="4">
        <v>0</v>
      </c>
      <c r="Y1146" s="4">
        <v>0</v>
      </c>
      <c r="Z1146" s="4">
        <v>0</v>
      </c>
      <c r="AA1146">
        <v>0</v>
      </c>
    </row>
    <row r="1147" spans="1:35" hidden="1" x14ac:dyDescent="0.35">
      <c r="A1147" t="str">
        <f t="shared" ca="1" si="27"/>
        <v>TechnologyTEC - Technology Composition ArchitectureType de composant</v>
      </c>
      <c r="B1147" t="str">
        <f ca="1"/>
        <v>HAC</v>
      </c>
      <c r="C1147" t="str">
        <f ca="1"/>
        <v>MT8-EU9-HK8-HAC</v>
      </c>
      <c r="D1147" t="str">
        <f ca="1"/>
        <v>Research &amp; Innovation</v>
      </c>
      <c r="E1147" t="str">
        <f ca="1"/>
        <v>Formula</v>
      </c>
      <c r="F1147" t="str">
        <f ca="1"/>
        <v>Technology</v>
      </c>
      <c r="G1147" t="str">
        <f ca="1"/>
        <v>TEC - Technology Composition Architecture</v>
      </c>
      <c r="H1147" t="str">
        <f ca="1"/>
        <v>Data linked to the composition of the family it belongs to : quantity, concentration, component name, etc.</v>
      </c>
      <c r="I1147" t="str">
        <f ca="1"/>
        <v>Type de composant [TEC]</v>
      </c>
      <c r="J1147" t="str">
        <f ca="1"/>
        <v>Type de composant</v>
      </c>
      <c r="K1147" t="str">
        <f ca="1"/>
        <v>TEC</v>
      </c>
      <c r="L1147" t="str">
        <f ca="1"/>
        <v>TBD</v>
      </c>
      <c r="M1147">
        <f ca="1"/>
        <v>0</v>
      </c>
      <c r="N1147" t="str">
        <f ca="1"/>
        <v>Obsolete</v>
      </c>
      <c r="W1147" s="4">
        <v>0</v>
      </c>
      <c r="X1147" s="4">
        <v>0</v>
      </c>
      <c r="Y1147" s="4">
        <v>0</v>
      </c>
      <c r="Z1147" s="4">
        <v>0</v>
      </c>
      <c r="AA1147">
        <v>0</v>
      </c>
    </row>
    <row r="1148" spans="1:35" hidden="1" x14ac:dyDescent="0.35">
      <c r="A1148" t="str">
        <f t="shared" ca="1" si="27"/>
        <v>SocleSOC - Socle PerformanceUsage Quality - Ammoniac Smell Code</v>
      </c>
      <c r="B1148" t="str">
        <f ca="1"/>
        <v>3YC</v>
      </c>
      <c r="C1148" t="str">
        <f ca="1"/>
        <v>MT8-X5G-M10-3YC</v>
      </c>
      <c r="D1148" t="str">
        <f ca="1"/>
        <v>Research &amp; Innovation</v>
      </c>
      <c r="E1148" t="str">
        <f ca="1"/>
        <v>Formula</v>
      </c>
      <c r="F1148" t="str">
        <f ca="1"/>
        <v>Socle</v>
      </c>
      <c r="G1148" t="str">
        <f ca="1"/>
        <v>SOC - Socle Performance</v>
      </c>
      <c r="H1148" t="str">
        <f ca="1"/>
        <v>Elements enabling to identify and characterize a Socle</v>
      </c>
      <c r="I1148" t="str">
        <f ca="1"/>
        <v>Usage Quality - Ammoniac Smell Code [SOC]</v>
      </c>
      <c r="J1148" t="str">
        <f ca="1"/>
        <v>Usage Quality - Ammoniac Smell Code</v>
      </c>
      <c r="K1148" t="str">
        <f ca="1"/>
        <v>SOC</v>
      </c>
      <c r="L1148" t="str">
        <f ca="1"/>
        <v>Technical Id - Usage Quality - Ammoniac Smell Code</v>
      </c>
      <c r="M1148">
        <f ca="1"/>
        <v>0</v>
      </c>
      <c r="N1148" t="str">
        <f ca="1"/>
        <v>Validated</v>
      </c>
      <c r="W1148" s="4">
        <v>0</v>
      </c>
      <c r="X1148" s="4">
        <v>0</v>
      </c>
      <c r="Y1148" s="4">
        <v>0</v>
      </c>
      <c r="Z1148" s="4">
        <v>0</v>
      </c>
      <c r="AA1148">
        <v>0</v>
      </c>
    </row>
    <row r="1149" spans="1:35" hidden="1" x14ac:dyDescent="0.35">
      <c r="A1149" t="str">
        <f t="shared" ca="1" si="27"/>
        <v>SocleSOC - Socle PerformanceUsage Quality - Ammoniac Smell Name</v>
      </c>
      <c r="B1149" t="str">
        <f ca="1"/>
        <v>55E</v>
      </c>
      <c r="C1149" t="str">
        <f ca="1"/>
        <v>MT8-X5G-M10-55E</v>
      </c>
      <c r="D1149" t="str">
        <f ca="1"/>
        <v>Research &amp; Innovation</v>
      </c>
      <c r="E1149" t="str">
        <f ca="1"/>
        <v>Formula</v>
      </c>
      <c r="F1149" t="str">
        <f ca="1"/>
        <v>Socle</v>
      </c>
      <c r="G1149" t="str">
        <f ca="1"/>
        <v>SOC - Socle Performance</v>
      </c>
      <c r="H1149" t="str">
        <f ca="1"/>
        <v>Elements enabling to identify and characterize a Socle</v>
      </c>
      <c r="I1149" t="str">
        <f ca="1"/>
        <v>Usage Quality - Ammoniac Smell Name [SOC]</v>
      </c>
      <c r="J1149" t="str">
        <f ca="1"/>
        <v>Usage Quality - Ammoniac Smell Name</v>
      </c>
      <c r="K1149" t="str">
        <f ca="1"/>
        <v>SOC</v>
      </c>
      <c r="L1149" t="str">
        <f ca="1"/>
        <v>Sensorial performance describing the amoniac smell intensity evaluated during hair coloration routine (hair color)</v>
      </c>
      <c r="M1149">
        <f ca="1"/>
        <v>0</v>
      </c>
      <c r="N1149" t="str">
        <f ca="1"/>
        <v>Validated</v>
      </c>
      <c r="W1149" s="4">
        <v>0</v>
      </c>
      <c r="X1149" s="4">
        <v>0</v>
      </c>
      <c r="Y1149" s="4">
        <v>0</v>
      </c>
      <c r="Z1149" s="4">
        <v>0</v>
      </c>
      <c r="AA1149">
        <v>0</v>
      </c>
    </row>
    <row r="1150" spans="1:35" hidden="1" x14ac:dyDescent="0.35">
      <c r="A1150" t="str">
        <f t="shared" ca="1" si="27"/>
        <v>SocleSOC - Socle PerformanceUsage Quality - Texture Code</v>
      </c>
      <c r="B1150" t="str">
        <f ca="1"/>
        <v>3Y4</v>
      </c>
      <c r="C1150" t="str">
        <f ca="1"/>
        <v>MT8-X5G-M10-3Y4</v>
      </c>
      <c r="D1150" t="str">
        <f ca="1"/>
        <v>Research &amp; Innovation</v>
      </c>
      <c r="E1150" t="str">
        <f ca="1"/>
        <v>Formula</v>
      </c>
      <c r="F1150" t="str">
        <f ca="1"/>
        <v>Socle</v>
      </c>
      <c r="G1150" t="str">
        <f ca="1"/>
        <v>SOC - Socle Performance</v>
      </c>
      <c r="H1150" t="str">
        <f ca="1"/>
        <v>Elements enabling to identify and characterize a Socle</v>
      </c>
      <c r="I1150" t="str">
        <f ca="1"/>
        <v>Usage Quality - Texture Code [SOC]</v>
      </c>
      <c r="J1150" t="str">
        <f ca="1"/>
        <v>Usage Quality - Texture Code</v>
      </c>
      <c r="K1150" t="str">
        <f ca="1"/>
        <v>SOC</v>
      </c>
      <c r="L1150" t="str">
        <f ca="1"/>
        <v>Technical Id - Usage Quality - Texture Code</v>
      </c>
      <c r="M1150">
        <f ca="1"/>
        <v>0</v>
      </c>
      <c r="N1150" t="str">
        <f ca="1"/>
        <v>Validated</v>
      </c>
      <c r="W1150" s="4">
        <v>0</v>
      </c>
      <c r="X1150" s="4">
        <v>0</v>
      </c>
      <c r="Y1150" s="4">
        <v>0</v>
      </c>
      <c r="Z1150" s="4">
        <v>0</v>
      </c>
      <c r="AA1150">
        <v>0</v>
      </c>
    </row>
    <row r="1151" spans="1:35" hidden="1" x14ac:dyDescent="0.35">
      <c r="A1151" t="str">
        <f t="shared" ca="1" si="27"/>
        <v>SocleSOC - Socle PerformanceUsage Quality - Texture Name</v>
      </c>
      <c r="B1151" t="str">
        <f ca="1"/>
        <v>N0E</v>
      </c>
      <c r="C1151" t="str">
        <f ca="1"/>
        <v>MT8-X5G-M10-N0E</v>
      </c>
      <c r="D1151" t="str">
        <f ca="1"/>
        <v>Research &amp; Innovation</v>
      </c>
      <c r="E1151" t="str">
        <f ca="1"/>
        <v>Formula</v>
      </c>
      <c r="F1151" t="str">
        <f ca="1"/>
        <v>Socle</v>
      </c>
      <c r="G1151" t="str">
        <f ca="1"/>
        <v>SOC - Socle Performance</v>
      </c>
      <c r="H1151" t="str">
        <f ca="1"/>
        <v>Elements enabling to identify and characterize a Socle</v>
      </c>
      <c r="I1151" t="str">
        <f ca="1"/>
        <v>Usage Quality - Texture Name [SOC]</v>
      </c>
      <c r="J1151" t="str">
        <f ca="1"/>
        <v>Usage Quality - Texture Name</v>
      </c>
      <c r="K1151" t="str">
        <f ca="1"/>
        <v>SOC</v>
      </c>
      <c r="L1151" t="str">
        <f ca="1"/>
        <v>Sensorial performance describing the hair texture result after a hair coloration (hair color)</v>
      </c>
      <c r="M1151">
        <f ca="1"/>
        <v>0</v>
      </c>
      <c r="N1151" t="str">
        <f ca="1"/>
        <v>Validated</v>
      </c>
      <c r="W1151" s="4">
        <v>0</v>
      </c>
      <c r="X1151" s="4">
        <v>0</v>
      </c>
      <c r="Y1151" s="4">
        <v>0</v>
      </c>
      <c r="Z1151" s="4">
        <v>0</v>
      </c>
      <c r="AA1151">
        <v>0</v>
      </c>
    </row>
    <row r="1152" spans="1:35" hidden="1" x14ac:dyDescent="0.35">
      <c r="A1152" t="str">
        <f t="shared" ca="1" si="27"/>
        <v>SocleSOC - Socle PerformanceUsage Quality - Usage Code</v>
      </c>
      <c r="B1152" t="str">
        <f ca="1"/>
        <v>3XY</v>
      </c>
      <c r="C1152" t="str">
        <f ca="1"/>
        <v>MT8-X5G-M10-3XY</v>
      </c>
      <c r="D1152" t="str">
        <f ca="1"/>
        <v>Research &amp; Innovation</v>
      </c>
      <c r="E1152" t="str">
        <f ca="1"/>
        <v>Formula</v>
      </c>
      <c r="F1152" t="str">
        <f ca="1"/>
        <v>Socle</v>
      </c>
      <c r="G1152" t="str">
        <f ca="1"/>
        <v>SOC - Socle Performance</v>
      </c>
      <c r="H1152" t="str">
        <f ca="1"/>
        <v>Elements enabling to identify and characterize a Socle</v>
      </c>
      <c r="I1152" t="str">
        <f ca="1"/>
        <v>Usage Quality - Usage Code [SOC]</v>
      </c>
      <c r="J1152" t="str">
        <f ca="1"/>
        <v>Usage Quality - Usage Code</v>
      </c>
      <c r="K1152" t="str">
        <f ca="1"/>
        <v>SOC</v>
      </c>
      <c r="L1152" t="str">
        <f ca="1"/>
        <v>Technical Id - Usage Quality - Usage Code</v>
      </c>
      <c r="M1152">
        <f ca="1"/>
        <v>0</v>
      </c>
      <c r="N1152" t="str">
        <f ca="1"/>
        <v>Validated</v>
      </c>
      <c r="W1152" s="4">
        <v>0</v>
      </c>
      <c r="X1152" s="4">
        <v>0</v>
      </c>
      <c r="Y1152" s="4">
        <v>0</v>
      </c>
      <c r="Z1152" s="4">
        <v>0</v>
      </c>
      <c r="AA1152">
        <v>0</v>
      </c>
    </row>
    <row r="1153" spans="1:35" hidden="1" x14ac:dyDescent="0.35">
      <c r="A1153" t="str">
        <f t="shared" ca="1" si="27"/>
        <v>SocleSOC - Socle PerformanceUsage Quality - Usage Name</v>
      </c>
      <c r="B1153" t="str">
        <f ca="1"/>
        <v>SO7</v>
      </c>
      <c r="C1153" t="str">
        <f ca="1"/>
        <v>MT8-X5G-M10-SO7</v>
      </c>
      <c r="D1153" t="str">
        <f ca="1"/>
        <v>Research &amp; Innovation</v>
      </c>
      <c r="E1153" t="str">
        <f ca="1"/>
        <v>Formula</v>
      </c>
      <c r="F1153" t="str">
        <f ca="1"/>
        <v>Socle</v>
      </c>
      <c r="G1153" t="str">
        <f ca="1"/>
        <v>SOC - Socle Performance</v>
      </c>
      <c r="H1153" t="str">
        <f ca="1"/>
        <v>Elements enabling to identify and characterize a Socle</v>
      </c>
      <c r="I1153" t="str">
        <f ca="1"/>
        <v>Usage Quality - Usage Name [SOC]</v>
      </c>
      <c r="J1153" t="str">
        <f ca="1"/>
        <v>Usage Quality - Usage Name</v>
      </c>
      <c r="K1153" t="str">
        <f ca="1"/>
        <v>SOC</v>
      </c>
      <c r="L1153" t="str">
        <f ca="1"/>
        <v>Sensorial performance describing the usage quality of a hair coloration routine (hair color)</v>
      </c>
      <c r="M1153">
        <f ca="1"/>
        <v>0</v>
      </c>
      <c r="N1153" t="str">
        <f ca="1"/>
        <v>Validated</v>
      </c>
      <c r="W1153" s="4">
        <v>0</v>
      </c>
      <c r="X1153" s="4">
        <v>0</v>
      </c>
      <c r="Y1153" s="4">
        <v>0</v>
      </c>
      <c r="Z1153" s="4">
        <v>0</v>
      </c>
      <c r="AA1153">
        <v>0</v>
      </c>
    </row>
    <row r="1154" spans="1:35" hidden="1" x14ac:dyDescent="0.35">
      <c r="A1154" t="str">
        <f t="shared" ca="1" si="27"/>
        <v>SocleSOC - Socle Safety featuresUse condition Code</v>
      </c>
      <c r="B1154">
        <f ca="1"/>
        <v>420</v>
      </c>
      <c r="C1154" t="str">
        <f ca="1"/>
        <v>MT8-X5G-ENC-420</v>
      </c>
      <c r="D1154" t="str">
        <f ca="1"/>
        <v>Research &amp; Innovation</v>
      </c>
      <c r="E1154" t="str">
        <f ca="1"/>
        <v>Formula</v>
      </c>
      <c r="F1154" t="str">
        <f ca="1"/>
        <v>Socle</v>
      </c>
      <c r="G1154" t="str">
        <f ca="1"/>
        <v>SOC - Socle Safety features</v>
      </c>
      <c r="H1154" t="str">
        <f ca="1"/>
        <v>Safety evaluation of the socle</v>
      </c>
      <c r="I1154" t="str">
        <f ca="1"/>
        <v>Use condition Code [SOC]</v>
      </c>
      <c r="J1154" t="str">
        <f ca="1"/>
        <v>Use condition Code</v>
      </c>
      <c r="K1154" t="str">
        <f ca="1"/>
        <v>SOC</v>
      </c>
      <c r="L1154" t="str">
        <f ca="1"/>
        <v>Technical Id - Use condition Code</v>
      </c>
      <c r="M1154">
        <f ca="1"/>
        <v>0</v>
      </c>
      <c r="N1154" t="str">
        <f ca="1"/>
        <v>Validated</v>
      </c>
      <c r="W1154" s="4">
        <v>0</v>
      </c>
      <c r="X1154" s="4">
        <v>0</v>
      </c>
      <c r="Y1154" s="4">
        <v>0</v>
      </c>
      <c r="Z1154" s="4">
        <v>0</v>
      </c>
      <c r="AA1154">
        <v>0</v>
      </c>
    </row>
    <row r="1155" spans="1:35" hidden="1" x14ac:dyDescent="0.35">
      <c r="A1155" t="str">
        <f t="shared" ref="A1155:A1218" ca="1" si="28">F1155&amp;G1155&amp;J1155</f>
        <v>SocleSOC - Socle Safety featuresUse condition Name</v>
      </c>
      <c r="B1155" t="str">
        <f ca="1"/>
        <v>RHP</v>
      </c>
      <c r="C1155" t="str">
        <f ca="1"/>
        <v>MT8-X5G-ENC-RHP</v>
      </c>
      <c r="D1155" t="str">
        <f ca="1"/>
        <v>Research &amp; Innovation</v>
      </c>
      <c r="E1155" t="str">
        <f ca="1"/>
        <v>Formula</v>
      </c>
      <c r="F1155" t="str">
        <f ca="1"/>
        <v>Socle</v>
      </c>
      <c r="G1155" t="str">
        <f ca="1"/>
        <v>SOC - Socle Safety features</v>
      </c>
      <c r="H1155" t="str">
        <f ca="1"/>
        <v>Safety evaluation of the socle</v>
      </c>
      <c r="I1155" t="str">
        <f ca="1"/>
        <v>Use condition Name [SOC]</v>
      </c>
      <c r="J1155" t="str">
        <f ca="1"/>
        <v>Use condition Name</v>
      </c>
      <c r="K1155" t="str">
        <f ca="1"/>
        <v>SOC</v>
      </c>
      <c r="L1155" t="str">
        <f ca="1"/>
        <v>This attribute define if the product should be uses rinsed-off or leave-on. Information validated at the generic formula level by Safety and reported at the Socle level. In case of different values on generic formulas of a same socle, the value are aggregated at the socle level.</v>
      </c>
      <c r="M1155">
        <f ca="1"/>
        <v>0</v>
      </c>
      <c r="N1155" t="str">
        <f ca="1"/>
        <v>Validated</v>
      </c>
      <c r="W1155" s="4">
        <v>0</v>
      </c>
      <c r="X1155" s="4">
        <v>0</v>
      </c>
      <c r="Y1155" s="4">
        <v>0</v>
      </c>
      <c r="Z1155" s="4">
        <v>0</v>
      </c>
      <c r="AA1155">
        <v>0</v>
      </c>
    </row>
    <row r="1156" spans="1:35" hidden="1" x14ac:dyDescent="0.35">
      <c r="A1156" t="str">
        <f t="shared" ca="1" si="28"/>
        <v>SocleSOC - Socle PerformanceUVA Ratio</v>
      </c>
      <c r="B1156" t="str">
        <f ca="1"/>
        <v>2OL</v>
      </c>
      <c r="C1156" t="str">
        <f ca="1"/>
        <v>MT8-X5G-M10-2OL</v>
      </c>
      <c r="D1156" t="str">
        <f ca="1"/>
        <v>Research &amp; Innovation</v>
      </c>
      <c r="E1156" t="str">
        <f ca="1"/>
        <v>Formula</v>
      </c>
      <c r="F1156" t="str">
        <f ca="1"/>
        <v>Socle</v>
      </c>
      <c r="G1156" t="str">
        <f ca="1"/>
        <v>SOC - Socle Performance</v>
      </c>
      <c r="H1156" t="str">
        <f ca="1"/>
        <v>Elements enabling to identify and characterize a Socle</v>
      </c>
      <c r="I1156" t="str">
        <f ca="1"/>
        <v>UVA Ratio [SOC]</v>
      </c>
      <c r="J1156" t="str">
        <f ca="1"/>
        <v>UVA Ratio</v>
      </c>
      <c r="K1156" t="str">
        <f ca="1"/>
        <v>SOC</v>
      </c>
      <c r="L1156" t="str">
        <f ca="1"/>
        <v>Describes the instru/clinic performance, but inside performance senso, to move inside performance instru/clinic</v>
      </c>
      <c r="M1156">
        <f ca="1"/>
        <v>0</v>
      </c>
      <c r="N1156" t="str">
        <f ca="1"/>
        <v>Validated</v>
      </c>
      <c r="W1156" s="4">
        <v>0</v>
      </c>
      <c r="X1156" s="4">
        <v>0</v>
      </c>
      <c r="Y1156" s="4">
        <v>0</v>
      </c>
      <c r="Z1156" s="4">
        <v>0</v>
      </c>
      <c r="AA1156">
        <v>0</v>
      </c>
    </row>
    <row r="1157" spans="1:35" hidden="1" x14ac:dyDescent="0.35">
      <c r="A1157" t="str">
        <f t="shared" ca="1" si="28"/>
        <v>SocleSOC - Socle Composition Packaging RoutineValve function</v>
      </c>
      <c r="B1157" t="str">
        <f ca="1"/>
        <v>09U</v>
      </c>
      <c r="C1157" t="str">
        <f ca="1"/>
        <v>MT8-X5G-3BX-09U</v>
      </c>
      <c r="D1157" t="str">
        <f ca="1"/>
        <v>Research &amp; Innovation</v>
      </c>
      <c r="E1157" t="str">
        <f ca="1"/>
        <v>Formula</v>
      </c>
      <c r="F1157" t="str">
        <f ca="1"/>
        <v>Socle</v>
      </c>
      <c r="G1157" t="str">
        <f ca="1"/>
        <v>SOC - Socle Composition Packaging Routine</v>
      </c>
      <c r="H1157" t="str">
        <f ca="1"/>
        <v>Information on the packaging characteristics of the Socle</v>
      </c>
      <c r="I1157" t="str">
        <f ca="1"/>
        <v>Valve function [SOC]</v>
      </c>
      <c r="J1157" t="str">
        <f ca="1"/>
        <v>Valve function</v>
      </c>
      <c r="K1157" t="str">
        <f ca="1"/>
        <v>SOC</v>
      </c>
      <c r="L1157" t="str">
        <f ca="1"/>
        <v>Valve function or usage (e.g. upright or upside down, or both)</v>
      </c>
      <c r="M1157">
        <f ca="1"/>
        <v>0</v>
      </c>
      <c r="N1157" t="str">
        <f ca="1"/>
        <v>Validated</v>
      </c>
      <c r="W1157" s="4">
        <v>0</v>
      </c>
      <c r="X1157" s="4">
        <v>0</v>
      </c>
      <c r="Y1157" s="4">
        <v>0</v>
      </c>
      <c r="Z1157" s="4">
        <v>0</v>
      </c>
      <c r="AA1157">
        <v>0</v>
      </c>
    </row>
    <row r="1158" spans="1:35" x14ac:dyDescent="0.35">
      <c r="A1158" t="str">
        <f ca="1">F1158&amp;G1158&amp;J1158</f>
        <v>MD Formula General InformationFGI - Formula Packaging CharacteristicsValve Origin Code</v>
      </c>
      <c r="B1158" t="str">
        <f ca="1"/>
        <v>0MM</v>
      </c>
      <c r="C1158" t="str">
        <f ca="1"/>
        <v>MT8-JNY-M8K-0MM</v>
      </c>
      <c r="D1158" t="str">
        <f ca="1"/>
        <v>Research &amp; Innovation</v>
      </c>
      <c r="E1158" t="str">
        <f ca="1"/>
        <v>Formula</v>
      </c>
      <c r="F1158" t="str">
        <f ca="1"/>
        <v>MD Formula General Information</v>
      </c>
      <c r="G1158" t="str">
        <f ca="1"/>
        <v>FGI - Formula Packaging Characteristics</v>
      </c>
      <c r="H1158"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58" t="str">
        <f ca="1"/>
        <v>Valve Origin Code [FGI]</v>
      </c>
      <c r="J1158" t="str">
        <f ca="1"/>
        <v>Valve Origin Code</v>
      </c>
      <c r="K1158" t="str">
        <f ca="1"/>
        <v>FGI</v>
      </c>
      <c r="L1158" t="str">
        <f ca="1"/>
        <v>Code used to represent the origin or source of a valve. It provides a concise way to classify and indicate where a valve was manufactured or produced.</v>
      </c>
      <c r="M1158">
        <f ca="1"/>
        <v>0</v>
      </c>
      <c r="N1158" t="str">
        <f ca="1"/>
        <v>Validated</v>
      </c>
      <c r="O1158">
        <f>Feuil1!$B$1</f>
        <v>20230823</v>
      </c>
      <c r="P1158" t="str">
        <f ca="1">VLOOKUP(F1158,Feuil1!$A$13:$D$33,2,FALSE)</f>
        <v>Validated</v>
      </c>
      <c r="Q1158" t="str">
        <f ca="1">VLOOKUP(F1158,Feuil1!$A$13:$D$33,3,FALSE)</f>
        <v>Mourad B</v>
      </c>
      <c r="R1158" t="str">
        <f ca="1">VLOOKUP(F1158,Feuil1!$A$13:$D$33,4,FALSE)</f>
        <v>Arnaud H</v>
      </c>
      <c r="W1158" t="str">
        <f ca="1">_xlfn.XLOOKUP(A1158,SDDS!A:A,SDDS!G:G,FALSE)</f>
        <v>fgi_formula_packaging_characteristics</v>
      </c>
      <c r="X1158" t="str">
        <f ca="1">_xlfn.XLOOKUP(A1158,SDDS!A:A,SDDS!H:H,FALSE)</f>
        <v>valve_origin_code</v>
      </c>
      <c r="Y1158">
        <f ca="1">_xlfn.XLOOKUP(A1158,SDDS!A:A,SDDS!I:I,FALSE)</f>
        <v>0</v>
      </c>
      <c r="Z1158">
        <f ca="1">_xlfn.XLOOKUP(A1158,SDDS!A:A,SDDS!J:J,FALSE)</f>
        <v>0</v>
      </c>
      <c r="AA1158">
        <f ca="1">_xlfn.XLOOKUP(A1158,SDDS!A:A,SDDS!K:K,FALSE)</f>
        <v>0</v>
      </c>
      <c r="AD1158" t="str">
        <f ca="1">_xlfn.XLOOKUP(A1158,'Extract Diagnostic'!A:A,'Extract Diagnostic'!L:L,"0")</f>
        <v>LICENSE TO OPERATE</v>
      </c>
      <c r="AE1158" t="str">
        <f ca="1">_xlfn.XLOOKUP(A1158,'Extract Diagnostic'!A:A,'Extract Diagnostic'!M:M,"0")</f>
        <v>LICENSE TO OPERATE</v>
      </c>
      <c r="AF1158" t="str">
        <f ca="1">_xlfn.XLOOKUP(A1158,'Extract Diagnostic'!A:A,'Extract Diagnostic'!N:N,"0")</f>
        <v>LICENSE TO OPERATE</v>
      </c>
      <c r="AG1158" t="str">
        <f ca="1">_xlfn.XLOOKUP(A1158,'Extract Diagnostic'!A:A,'Extract Diagnostic'!X:X,"0")</f>
        <v>HIGH</v>
      </c>
      <c r="AH1158" t="str">
        <f ca="1">_xlfn.XLOOKUP(A1158,'Extract Diagnostic'!A:A,'Extract Diagnostic'!Y:Y,"0")</f>
        <v>HIGH</v>
      </c>
      <c r="AI1158" t="str">
        <f ca="1">_xlfn.XLOOKUP(A1158,'Extract Diagnostic'!A:A,'Extract Diagnostic'!Z:Z,"0")</f>
        <v>HIGH</v>
      </c>
    </row>
    <row r="1159" spans="1:35" hidden="1" x14ac:dyDescent="0.35">
      <c r="A1159" t="str">
        <f t="shared" ca="1" si="28"/>
        <v>SocleSOC - Socle Composition Packaging RoutineValve Origin Id</v>
      </c>
      <c r="B1159" t="str">
        <f ca="1"/>
        <v>40V</v>
      </c>
      <c r="C1159" t="str">
        <f ca="1"/>
        <v>MT8-X5G-3BX-40V</v>
      </c>
      <c r="D1159" t="str">
        <f ca="1"/>
        <v>Research &amp; Innovation</v>
      </c>
      <c r="E1159" t="str">
        <f ca="1"/>
        <v>Formula</v>
      </c>
      <c r="F1159" t="str">
        <f ca="1"/>
        <v>Socle</v>
      </c>
      <c r="G1159" t="str">
        <f ca="1"/>
        <v>SOC - Socle Composition Packaging Routine</v>
      </c>
      <c r="H1159" t="str">
        <f ca="1"/>
        <v>Information on the packaging characteristics of the Socle</v>
      </c>
      <c r="I1159" t="str">
        <f ca="1"/>
        <v>Valve Origin Id [SOC]</v>
      </c>
      <c r="J1159" t="str">
        <f ca="1"/>
        <v>Valve Origin Id</v>
      </c>
      <c r="K1159" t="str">
        <f ca="1"/>
        <v>SOC</v>
      </c>
      <c r="L1159" t="str">
        <f ca="1"/>
        <v>Technical Id - Valve Origin Id</v>
      </c>
      <c r="M1159">
        <f ca="1"/>
        <v>0</v>
      </c>
      <c r="N1159" t="str">
        <f ca="1"/>
        <v>Validated</v>
      </c>
      <c r="W1159" s="4">
        <v>0</v>
      </c>
      <c r="X1159" s="4">
        <v>0</v>
      </c>
      <c r="Y1159" s="4">
        <v>0</v>
      </c>
      <c r="Z1159" s="4">
        <v>0</v>
      </c>
      <c r="AA1159">
        <v>0</v>
      </c>
    </row>
    <row r="1160" spans="1:35" hidden="1" x14ac:dyDescent="0.35">
      <c r="A1160" t="str">
        <f t="shared" ca="1" si="28"/>
        <v>SocleSOC - Socle Composition Packaging RoutineValve Origin Name</v>
      </c>
      <c r="B1160" t="str">
        <f ca="1"/>
        <v>8TT</v>
      </c>
      <c r="C1160" t="str">
        <f ca="1"/>
        <v>MT8-X5G-3BX-8TT</v>
      </c>
      <c r="D1160" t="str">
        <f ca="1"/>
        <v>Research &amp; Innovation</v>
      </c>
      <c r="E1160" t="str">
        <f ca="1"/>
        <v>Formula</v>
      </c>
      <c r="F1160" t="str">
        <f ca="1"/>
        <v>Socle</v>
      </c>
      <c r="G1160" t="str">
        <f ca="1"/>
        <v>SOC - Socle Composition Packaging Routine</v>
      </c>
      <c r="H1160" t="str">
        <f ca="1"/>
        <v>Information on the packaging characteristics of the Socle</v>
      </c>
      <c r="I1160" t="str">
        <f ca="1"/>
        <v>Valve Origin Name [SOC]</v>
      </c>
      <c r="J1160" t="str">
        <f ca="1"/>
        <v>Valve Origin Name</v>
      </c>
      <c r="K1160" t="str">
        <f ca="1"/>
        <v>SOC</v>
      </c>
      <c r="L1160" t="str">
        <f ca="1"/>
        <v>Valve country origin (e.g. European, Asian)</v>
      </c>
      <c r="M1160">
        <f ca="1"/>
        <v>0</v>
      </c>
      <c r="N1160" t="str">
        <f ca="1"/>
        <v>Validated</v>
      </c>
      <c r="W1160" s="4">
        <v>0</v>
      </c>
      <c r="X1160" s="4">
        <v>0</v>
      </c>
      <c r="Y1160" s="4">
        <v>0</v>
      </c>
      <c r="Z1160" s="4">
        <v>0</v>
      </c>
      <c r="AA1160">
        <v>0</v>
      </c>
    </row>
    <row r="1161" spans="1:35" x14ac:dyDescent="0.35">
      <c r="A1161" t="str">
        <f t="shared" ca="1" si="28"/>
        <v>MD Formula General InformationFGI - Formula Packaging CharacteristicsValve Origin Name</v>
      </c>
      <c r="B1161" t="str">
        <f ca="1"/>
        <v>WTT</v>
      </c>
      <c r="C1161" t="str">
        <f ca="1"/>
        <v>MT8-JNY-M8K-WTT</v>
      </c>
      <c r="D1161" t="str">
        <f ca="1"/>
        <v>Research &amp; Innovation</v>
      </c>
      <c r="E1161" t="str">
        <f ca="1"/>
        <v>Formula</v>
      </c>
      <c r="F1161" t="str">
        <f ca="1"/>
        <v>MD Formula General Information</v>
      </c>
      <c r="G1161" t="str">
        <f ca="1"/>
        <v>FGI - Formula Packaging Characteristics</v>
      </c>
      <c r="H1161"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1" t="str">
        <f ca="1"/>
        <v>Valve Origin Name [FGI]</v>
      </c>
      <c r="J1161" t="str">
        <f ca="1"/>
        <v>Valve Origin Name</v>
      </c>
      <c r="K1161" t="str">
        <f ca="1"/>
        <v>FGI</v>
      </c>
      <c r="L1161" t="str">
        <f ca="1"/>
        <v>Name or designation given to the origin or source of a valve. It refers to the specific country, manufacturer, or brand associated with the production or manufacture of the valve.</v>
      </c>
      <c r="M1161">
        <f ca="1"/>
        <v>0</v>
      </c>
      <c r="N1161" t="str">
        <f ca="1"/>
        <v>Validated</v>
      </c>
      <c r="O1161">
        <f>Feuil1!$B$1</f>
        <v>20230823</v>
      </c>
      <c r="P1161" t="str">
        <f ca="1">VLOOKUP(F1161,Feuil1!$A$13:$D$33,2,FALSE)</f>
        <v>Validated</v>
      </c>
      <c r="Q1161" t="str">
        <f ca="1">VLOOKUP(F1161,Feuil1!$A$13:$D$33,3,FALSE)</f>
        <v>Mourad B</v>
      </c>
      <c r="R1161" t="str">
        <f ca="1">VLOOKUP(F1161,Feuil1!$A$13:$D$33,4,FALSE)</f>
        <v>Arnaud H</v>
      </c>
      <c r="W1161" t="str">
        <f ca="1">_xlfn.XLOOKUP(A1161,SDDS!A:A,SDDS!G:G,FALSE)</f>
        <v>fgi_formula_packaging_characteristics</v>
      </c>
      <c r="X1161" t="str">
        <f ca="1">_xlfn.XLOOKUP(A1161,SDDS!A:A,SDDS!H:H,FALSE)</f>
        <v>valve_origin_name_en</v>
      </c>
      <c r="Y1161" t="str">
        <f ca="1">_xlfn.XLOOKUP(A1161,SDDS!A:A,SDDS!I:I,FALSE)</f>
        <v>valve_origin_name_fr</v>
      </c>
      <c r="Z1161">
        <f ca="1">_xlfn.XLOOKUP(A1161,SDDS!A:A,SDDS!J:J,FALSE)</f>
        <v>0</v>
      </c>
      <c r="AA1161">
        <f ca="1">_xlfn.XLOOKUP(A1161,SDDS!A:A,SDDS!K:K,FALSE)</f>
        <v>0</v>
      </c>
      <c r="AD1161" t="str">
        <f ca="1">_xlfn.XLOOKUP(A1161,'Extract Diagnostic'!A:A,'Extract Diagnostic'!L:L,"0")</f>
        <v>LICENSE TO OPERATE</v>
      </c>
      <c r="AE1161" t="str">
        <f ca="1">_xlfn.XLOOKUP(A1161,'Extract Diagnostic'!A:A,'Extract Diagnostic'!M:M,"0")</f>
        <v>LICENSE TO OPERATE</v>
      </c>
      <c r="AF1161" t="str">
        <f ca="1">_xlfn.XLOOKUP(A1161,'Extract Diagnostic'!A:A,'Extract Diagnostic'!N:N,"0")</f>
        <v>LICENSE TO OPERATE</v>
      </c>
      <c r="AG1161" t="str">
        <f ca="1">_xlfn.XLOOKUP(A1161,'Extract Diagnostic'!A:A,'Extract Diagnostic'!X:X,"0")</f>
        <v>HIGH</v>
      </c>
      <c r="AH1161" t="str">
        <f ca="1">_xlfn.XLOOKUP(A1161,'Extract Diagnostic'!A:A,'Extract Diagnostic'!Y:Y,"0")</f>
        <v>HIGH</v>
      </c>
      <c r="AI1161" t="str">
        <f ca="1">_xlfn.XLOOKUP(A1161,'Extract Diagnostic'!A:A,'Extract Diagnostic'!Z:Z,"0")</f>
        <v>HIGH</v>
      </c>
    </row>
    <row r="1162" spans="1:35" x14ac:dyDescent="0.35">
      <c r="A1162" t="str">
        <f t="shared" ca="1" si="28"/>
        <v>MD Formula General InformationFGI - Formula Packaging CharacteristicsValve Recommended Usage Code</v>
      </c>
      <c r="B1162" t="str">
        <f ca="1"/>
        <v>0OV</v>
      </c>
      <c r="C1162" t="str">
        <f ca="1"/>
        <v>MT8-JNY-M8K-0OV</v>
      </c>
      <c r="D1162" t="str">
        <f ca="1"/>
        <v>Research &amp; Innovation</v>
      </c>
      <c r="E1162" t="str">
        <f ca="1"/>
        <v>Formula</v>
      </c>
      <c r="F1162" t="str">
        <f ca="1"/>
        <v>MD Formula General Information</v>
      </c>
      <c r="G1162" t="str">
        <f ca="1"/>
        <v>FGI - Formula Packaging Characteristics</v>
      </c>
      <c r="H1162"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2" t="str">
        <f ca="1"/>
        <v>Valve Recommended Usage Code [FGI]</v>
      </c>
      <c r="J1162" t="str">
        <f ca="1"/>
        <v>Valve Recommended Usage Code</v>
      </c>
      <c r="K1162" t="str">
        <f ca="1"/>
        <v>FGI</v>
      </c>
      <c r="L1162" t="str">
        <f ca="1"/>
        <v>Code indicating the intended application or purpose for which a valve is recommended</v>
      </c>
      <c r="M1162">
        <f ca="1"/>
        <v>0</v>
      </c>
      <c r="N1162" t="str">
        <f ca="1"/>
        <v>Validated</v>
      </c>
      <c r="O1162">
        <f>Feuil1!$B$1</f>
        <v>20230823</v>
      </c>
      <c r="P1162" t="str">
        <f ca="1">VLOOKUP(F1162,Feuil1!$A$13:$D$33,2,FALSE)</f>
        <v>Validated</v>
      </c>
      <c r="Q1162" t="str">
        <f ca="1">VLOOKUP(F1162,Feuil1!$A$13:$D$33,3,FALSE)</f>
        <v>Mourad B</v>
      </c>
      <c r="R1162" t="str">
        <f ca="1">VLOOKUP(F1162,Feuil1!$A$13:$D$33,4,FALSE)</f>
        <v>Arnaud H</v>
      </c>
      <c r="W1162" t="str">
        <f ca="1">_xlfn.XLOOKUP(A1162,SDDS!A:A,SDDS!G:G,FALSE)</f>
        <v>fgi_formula_packaging_characteristics</v>
      </c>
      <c r="X1162" t="str">
        <f ca="1">_xlfn.XLOOKUP(A1162,SDDS!A:A,SDDS!H:H,FALSE)</f>
        <v>valve_recommended_usage_code</v>
      </c>
      <c r="Y1162">
        <f ca="1">_xlfn.XLOOKUP(A1162,SDDS!A:A,SDDS!I:I,FALSE)</f>
        <v>0</v>
      </c>
      <c r="Z1162">
        <f ca="1">_xlfn.XLOOKUP(A1162,SDDS!A:A,SDDS!J:J,FALSE)</f>
        <v>0</v>
      </c>
      <c r="AA1162">
        <f ca="1">_xlfn.XLOOKUP(A1162,SDDS!A:A,SDDS!K:K,FALSE)</f>
        <v>0</v>
      </c>
      <c r="AD1162" t="str">
        <f ca="1">_xlfn.XLOOKUP(A1162,'Extract Diagnostic'!A:A,'Extract Diagnostic'!L:L,"0")</f>
        <v>LICENSE TO OPERATE</v>
      </c>
      <c r="AE1162" t="str">
        <f ca="1">_xlfn.XLOOKUP(A1162,'Extract Diagnostic'!A:A,'Extract Diagnostic'!M:M,"0")</f>
        <v>LICENSE TO OPERATE</v>
      </c>
      <c r="AF1162" t="str">
        <f ca="1">_xlfn.XLOOKUP(A1162,'Extract Diagnostic'!A:A,'Extract Diagnostic'!N:N,"0")</f>
        <v>LICENSE TO OPERATE</v>
      </c>
      <c r="AG1162" t="str">
        <f ca="1">_xlfn.XLOOKUP(A1162,'Extract Diagnostic'!A:A,'Extract Diagnostic'!X:X,"0")</f>
        <v>HIGH</v>
      </c>
      <c r="AH1162" t="str">
        <f ca="1">_xlfn.XLOOKUP(A1162,'Extract Diagnostic'!A:A,'Extract Diagnostic'!Y:Y,"0")</f>
        <v>HIGH</v>
      </c>
      <c r="AI1162" t="str">
        <f ca="1">_xlfn.XLOOKUP(A1162,'Extract Diagnostic'!A:A,'Extract Diagnostic'!Z:Z,"0")</f>
        <v>-</v>
      </c>
    </row>
    <row r="1163" spans="1:35" x14ac:dyDescent="0.35">
      <c r="A1163" t="str">
        <f t="shared" ca="1" si="28"/>
        <v>MD Formula General InformationFGI - Formula Packaging CharacteristicsValve Recommended Usage Name</v>
      </c>
      <c r="B1163" t="str">
        <f ca="1"/>
        <v>GX1</v>
      </c>
      <c r="C1163" t="str">
        <f ca="1"/>
        <v>MT8-JNY-M8K-GX1</v>
      </c>
      <c r="D1163" t="str">
        <f ca="1"/>
        <v>Research &amp; Innovation</v>
      </c>
      <c r="E1163" t="str">
        <f ca="1"/>
        <v>Formula</v>
      </c>
      <c r="F1163" t="str">
        <f ca="1"/>
        <v>MD Formula General Information</v>
      </c>
      <c r="G1163" t="str">
        <f ca="1"/>
        <v>FGI - Formula Packaging Characteristics</v>
      </c>
      <c r="H1163"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3" t="str">
        <f ca="1"/>
        <v>Valve Recommended Usage Name [FGI]</v>
      </c>
      <c r="J1163" t="str">
        <f ca="1"/>
        <v>Valve Recommended Usage Name</v>
      </c>
      <c r="K1163" t="str">
        <f ca="1"/>
        <v>FGI</v>
      </c>
      <c r="L1163" t="str">
        <f ca="1"/>
        <v xml:space="preserve">Name or designation given to the recommended or intended usage of a valve. It describes the specific applications or conditions for which the valve is designed and recommended. </v>
      </c>
      <c r="M1163">
        <f ca="1"/>
        <v>0</v>
      </c>
      <c r="N1163" t="str">
        <f ca="1"/>
        <v>Validated</v>
      </c>
      <c r="O1163">
        <f>Feuil1!$B$1</f>
        <v>20230823</v>
      </c>
      <c r="P1163" t="str">
        <f ca="1">VLOOKUP(F1163,Feuil1!$A$13:$D$33,2,FALSE)</f>
        <v>Validated</v>
      </c>
      <c r="Q1163" t="str">
        <f ca="1">VLOOKUP(F1163,Feuil1!$A$13:$D$33,3,FALSE)</f>
        <v>Mourad B</v>
      </c>
      <c r="R1163" t="str">
        <f ca="1">VLOOKUP(F1163,Feuil1!$A$13:$D$33,4,FALSE)</f>
        <v>Arnaud H</v>
      </c>
      <c r="W1163" t="str">
        <f ca="1">_xlfn.XLOOKUP(A1163,SDDS!A:A,SDDS!G:G,FALSE)</f>
        <v>fgi_formula_packaging_characteristics</v>
      </c>
      <c r="X1163" t="str">
        <f ca="1">_xlfn.XLOOKUP(A1163,SDDS!A:A,SDDS!H:H,FALSE)</f>
        <v>valve_recommended_usage_name_en</v>
      </c>
      <c r="Y1163" t="str">
        <f ca="1">_xlfn.XLOOKUP(A1163,SDDS!A:A,SDDS!I:I,FALSE)</f>
        <v>valve_recommended_usage_name_fr</v>
      </c>
      <c r="Z1163">
        <f ca="1">_xlfn.XLOOKUP(A1163,SDDS!A:A,SDDS!J:J,FALSE)</f>
        <v>0</v>
      </c>
      <c r="AA1163">
        <f ca="1">_xlfn.XLOOKUP(A1163,SDDS!A:A,SDDS!K:K,FALSE)</f>
        <v>0</v>
      </c>
      <c r="AD1163" t="str">
        <f ca="1">_xlfn.XLOOKUP(A1163,'Extract Diagnostic'!A:A,'Extract Diagnostic'!L:L,"0")</f>
        <v>LICENSE TO OPERATE</v>
      </c>
      <c r="AE1163" t="str">
        <f ca="1">_xlfn.XLOOKUP(A1163,'Extract Diagnostic'!A:A,'Extract Diagnostic'!M:M,"0")</f>
        <v>LICENSE TO OPERATE</v>
      </c>
      <c r="AF1163" t="str">
        <f ca="1">_xlfn.XLOOKUP(A1163,'Extract Diagnostic'!A:A,'Extract Diagnostic'!N:N,"0")</f>
        <v>LICENSE TO OPERATE</v>
      </c>
      <c r="AG1163" t="str">
        <f ca="1">_xlfn.XLOOKUP(A1163,'Extract Diagnostic'!A:A,'Extract Diagnostic'!X:X,"0")</f>
        <v>HIGH</v>
      </c>
      <c r="AH1163" t="str">
        <f ca="1">_xlfn.XLOOKUP(A1163,'Extract Diagnostic'!A:A,'Extract Diagnostic'!Y:Y,"0")</f>
        <v>HIGH</v>
      </c>
      <c r="AI1163" t="str">
        <f ca="1">_xlfn.XLOOKUP(A1163,'Extract Diagnostic'!A:A,'Extract Diagnostic'!Z:Z,"0")</f>
        <v>HIGH</v>
      </c>
    </row>
    <row r="1164" spans="1:35" x14ac:dyDescent="0.35">
      <c r="A1164" t="str">
        <f t="shared" ca="1" si="28"/>
        <v>MD Formula General InformationFGI - Formula Packaging CharacteristicsValve Type Code</v>
      </c>
      <c r="B1164" t="str">
        <f ca="1"/>
        <v>0OW</v>
      </c>
      <c r="C1164" t="str">
        <f ca="1"/>
        <v>MT8-JNY-M8K-0OW</v>
      </c>
      <c r="D1164" t="str">
        <f ca="1"/>
        <v>Research &amp; Innovation</v>
      </c>
      <c r="E1164" t="str">
        <f ca="1"/>
        <v>Formula</v>
      </c>
      <c r="F1164" t="str">
        <f ca="1"/>
        <v>MD Formula General Information</v>
      </c>
      <c r="G1164" t="str">
        <f ca="1"/>
        <v>FGI - Formula Packaging Characteristics</v>
      </c>
      <c r="H1164"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4" t="str">
        <f ca="1"/>
        <v>Valve Type Code [FGI]</v>
      </c>
      <c r="J1164" t="str">
        <f ca="1"/>
        <v>Valve Type Code</v>
      </c>
      <c r="K1164" t="str">
        <f ca="1"/>
        <v>FGI</v>
      </c>
      <c r="L1164" t="str">
        <f ca="1"/>
        <v>Code used to categorize different types of valves based on design or function.</v>
      </c>
      <c r="M1164">
        <f ca="1"/>
        <v>0</v>
      </c>
      <c r="N1164" t="str">
        <f ca="1"/>
        <v>Validated</v>
      </c>
      <c r="O1164">
        <f>Feuil1!$B$1</f>
        <v>20230823</v>
      </c>
      <c r="P1164" t="str">
        <f ca="1">VLOOKUP(F1164,Feuil1!$A$13:$D$33,2,FALSE)</f>
        <v>Validated</v>
      </c>
      <c r="Q1164" t="str">
        <f ca="1">VLOOKUP(F1164,Feuil1!$A$13:$D$33,3,FALSE)</f>
        <v>Mourad B</v>
      </c>
      <c r="R1164" t="str">
        <f ca="1">VLOOKUP(F1164,Feuil1!$A$13:$D$33,4,FALSE)</f>
        <v>Arnaud H</v>
      </c>
      <c r="W1164" t="str">
        <f ca="1">_xlfn.XLOOKUP(A1164,SDDS!A:A,SDDS!G:G,FALSE)</f>
        <v>fgi_formula_packaging_characteristics</v>
      </c>
      <c r="X1164" t="str">
        <f ca="1">_xlfn.XLOOKUP(A1164,SDDS!A:A,SDDS!H:H,FALSE)</f>
        <v>valve_type_code</v>
      </c>
      <c r="Y1164">
        <f ca="1">_xlfn.XLOOKUP(A1164,SDDS!A:A,SDDS!I:I,FALSE)</f>
        <v>0</v>
      </c>
      <c r="Z1164">
        <f ca="1">_xlfn.XLOOKUP(A1164,SDDS!A:A,SDDS!J:J,FALSE)</f>
        <v>0</v>
      </c>
      <c r="AA1164">
        <f ca="1">_xlfn.XLOOKUP(A1164,SDDS!A:A,SDDS!K:K,FALSE)</f>
        <v>0</v>
      </c>
      <c r="AD1164" t="str">
        <f ca="1">_xlfn.XLOOKUP(A1164,'Extract Diagnostic'!A:A,'Extract Diagnostic'!L:L,"0")</f>
        <v>LICENSE TO OPERATE</v>
      </c>
      <c r="AE1164" t="str">
        <f ca="1">_xlfn.XLOOKUP(A1164,'Extract Diagnostic'!A:A,'Extract Diagnostic'!M:M,"0")</f>
        <v>LICENSE TO OPERATE</v>
      </c>
      <c r="AF1164" t="str">
        <f ca="1">_xlfn.XLOOKUP(A1164,'Extract Diagnostic'!A:A,'Extract Diagnostic'!N:N,"0")</f>
        <v>LICENSE TO OPERATE</v>
      </c>
      <c r="AG1164" t="str">
        <f ca="1">_xlfn.XLOOKUP(A1164,'Extract Diagnostic'!A:A,'Extract Diagnostic'!X:X,"0")</f>
        <v>HIGH</v>
      </c>
      <c r="AH1164" t="str">
        <f ca="1">_xlfn.XLOOKUP(A1164,'Extract Diagnostic'!A:A,'Extract Diagnostic'!Y:Y,"0")</f>
        <v>HIGH</v>
      </c>
      <c r="AI1164" t="str">
        <f ca="1">_xlfn.XLOOKUP(A1164,'Extract Diagnostic'!A:A,'Extract Diagnostic'!Z:Z,"0")</f>
        <v>HIGH</v>
      </c>
    </row>
    <row r="1165" spans="1:35" hidden="1" x14ac:dyDescent="0.35">
      <c r="A1165" t="str">
        <f t="shared" ca="1" si="28"/>
        <v>SocleSOC - Socle Composition Packaging RoutineValve Type Id</v>
      </c>
      <c r="B1165" t="str">
        <f ca="1"/>
        <v>40X</v>
      </c>
      <c r="C1165" t="str">
        <f ca="1"/>
        <v>MT8-X5G-3BX-40X</v>
      </c>
      <c r="D1165" t="str">
        <f ca="1"/>
        <v>Research &amp; Innovation</v>
      </c>
      <c r="E1165" t="str">
        <f ca="1"/>
        <v>Formula</v>
      </c>
      <c r="F1165" t="str">
        <f ca="1"/>
        <v>Socle</v>
      </c>
      <c r="G1165" t="str">
        <f ca="1"/>
        <v>SOC - Socle Composition Packaging Routine</v>
      </c>
      <c r="H1165" t="str">
        <f ca="1"/>
        <v>Information on the packaging characteristics of the Socle</v>
      </c>
      <c r="I1165" t="str">
        <f ca="1"/>
        <v>Valve Type Id [SOC]</v>
      </c>
      <c r="J1165" t="str">
        <f ca="1"/>
        <v>Valve Type Id</v>
      </c>
      <c r="K1165" t="str">
        <f ca="1"/>
        <v>SOC</v>
      </c>
      <c r="L1165" t="str">
        <f ca="1"/>
        <v>Technical Id - Valve Type Id</v>
      </c>
      <c r="M1165">
        <f ca="1"/>
        <v>0</v>
      </c>
      <c r="N1165" t="str">
        <f ca="1"/>
        <v>Validated</v>
      </c>
      <c r="W1165" s="4">
        <v>0</v>
      </c>
      <c r="X1165" s="4">
        <v>0</v>
      </c>
      <c r="Y1165" s="4">
        <v>0</v>
      </c>
      <c r="Z1165" s="4">
        <v>0</v>
      </c>
      <c r="AA1165">
        <v>0</v>
      </c>
    </row>
    <row r="1166" spans="1:35" hidden="1" x14ac:dyDescent="0.35">
      <c r="A1166" t="str">
        <f t="shared" ca="1" si="28"/>
        <v>SocleSOC - Socle Composition Packaging RoutineValve type Name</v>
      </c>
      <c r="B1166" t="str">
        <f ca="1"/>
        <v>NKG</v>
      </c>
      <c r="C1166" t="str">
        <f ca="1"/>
        <v>MT8-X5G-3BX-NKG</v>
      </c>
      <c r="D1166" t="str">
        <f ca="1"/>
        <v>Research &amp; Innovation</v>
      </c>
      <c r="E1166" t="str">
        <f ca="1"/>
        <v>Formula</v>
      </c>
      <c r="F1166" t="str">
        <f ca="1"/>
        <v>Socle</v>
      </c>
      <c r="G1166" t="str">
        <f ca="1"/>
        <v>SOC - Socle Composition Packaging Routine</v>
      </c>
      <c r="H1166" t="str">
        <f ca="1"/>
        <v>Information on the packaging characteristics of the Socle</v>
      </c>
      <c r="I1166" t="str">
        <f ca="1"/>
        <v>Valve type Name [SOC]</v>
      </c>
      <c r="J1166" t="str">
        <f ca="1"/>
        <v>Valve type Name</v>
      </c>
      <c r="K1166" t="str">
        <f ca="1"/>
        <v>SOC</v>
      </c>
      <c r="L1166" t="str">
        <f ca="1"/>
        <v>Valve type (e.g. Bag On Valve, Push Valve)</v>
      </c>
      <c r="M1166">
        <f ca="1"/>
        <v>0</v>
      </c>
      <c r="N1166" t="str">
        <f ca="1"/>
        <v>Validated</v>
      </c>
      <c r="W1166" s="4">
        <v>0</v>
      </c>
      <c r="X1166" s="4">
        <v>0</v>
      </c>
      <c r="Y1166" s="4">
        <v>0</v>
      </c>
      <c r="Z1166" s="4">
        <v>0</v>
      </c>
      <c r="AA1166">
        <v>0</v>
      </c>
    </row>
    <row r="1167" spans="1:35" x14ac:dyDescent="0.35">
      <c r="A1167" t="str">
        <f ca="1">F1167&amp;G1167&amp;J1167</f>
        <v>MD Formula General InformationFGI - Formula Packaging CharacteristicsValve Type Name</v>
      </c>
      <c r="B1167" t="str">
        <f ca="1"/>
        <v>BVS</v>
      </c>
      <c r="C1167" t="str">
        <f ca="1"/>
        <v>MT8-JNY-M8K-BVS</v>
      </c>
      <c r="D1167" t="str">
        <f ca="1"/>
        <v>Research &amp; Innovation</v>
      </c>
      <c r="E1167" t="str">
        <f ca="1"/>
        <v>Formula</v>
      </c>
      <c r="F1167" t="str">
        <f ca="1"/>
        <v>MD Formula General Information</v>
      </c>
      <c r="G1167" t="str">
        <f ca="1"/>
        <v>FGI - Formula Packaging Characteristics</v>
      </c>
      <c r="H1167"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7" t="str">
        <f ca="1"/>
        <v>Valve Type Name [FGI]</v>
      </c>
      <c r="J1167" t="str">
        <f ca="1"/>
        <v>Valve Type Name</v>
      </c>
      <c r="K1167" t="str">
        <f ca="1"/>
        <v>FGI</v>
      </c>
      <c r="L1167" t="str">
        <f ca="1"/>
        <v>Name or designation given to a specific type of valve based on its design or function. The valve type name provides a descriptive label to identify and differentiate different types of valves.</v>
      </c>
      <c r="M1167">
        <f ca="1"/>
        <v>0</v>
      </c>
      <c r="N1167" t="str">
        <f ca="1"/>
        <v>Validated</v>
      </c>
      <c r="O1167">
        <f>Feuil1!$B$1</f>
        <v>20230823</v>
      </c>
      <c r="P1167" t="str">
        <f ca="1">VLOOKUP(F1167,Feuil1!$A$13:$D$33,2,FALSE)</f>
        <v>Validated</v>
      </c>
      <c r="Q1167" t="str">
        <f ca="1">VLOOKUP(F1167,Feuil1!$A$13:$D$33,3,FALSE)</f>
        <v>Mourad B</v>
      </c>
      <c r="R1167" t="str">
        <f ca="1">VLOOKUP(F1167,Feuil1!$A$13:$D$33,4,FALSE)</f>
        <v>Arnaud H</v>
      </c>
      <c r="W1167" t="str">
        <f ca="1">_xlfn.XLOOKUP(A1167,SDDS!A:A,SDDS!G:G,FALSE)</f>
        <v>fgi_formula_packaging_characteristics</v>
      </c>
      <c r="X1167" t="str">
        <f ca="1">_xlfn.XLOOKUP(A1167,SDDS!A:A,SDDS!H:H,FALSE)</f>
        <v>valve_type_name_en</v>
      </c>
      <c r="Y1167" t="str">
        <f ca="1">_xlfn.XLOOKUP(A1167,SDDS!A:A,SDDS!I:I,FALSE)</f>
        <v>valve_type_name_fr</v>
      </c>
      <c r="Z1167">
        <f ca="1">_xlfn.XLOOKUP(A1167,SDDS!A:A,SDDS!J:J,FALSE)</f>
        <v>0</v>
      </c>
      <c r="AA1167">
        <f ca="1">_xlfn.XLOOKUP(A1167,SDDS!A:A,SDDS!K:K,FALSE)</f>
        <v>0</v>
      </c>
      <c r="AD1167" t="str">
        <f ca="1">_xlfn.XLOOKUP(A1167,'Extract Diagnostic'!A:A,'Extract Diagnostic'!L:L,"0")</f>
        <v>LICENSE TO OPERATE</v>
      </c>
      <c r="AE1167" t="str">
        <f ca="1">_xlfn.XLOOKUP(A1167,'Extract Diagnostic'!A:A,'Extract Diagnostic'!M:M,"0")</f>
        <v>LICENSE TO OPERATE</v>
      </c>
      <c r="AF1167" t="str">
        <f ca="1">_xlfn.XLOOKUP(A1167,'Extract Diagnostic'!A:A,'Extract Diagnostic'!N:N,"0")</f>
        <v>LICENSE TO OPERATE</v>
      </c>
      <c r="AG1167" t="str">
        <f ca="1">_xlfn.XLOOKUP(A1167,'Extract Diagnostic'!A:A,'Extract Diagnostic'!X:X,"0")</f>
        <v>HIGH</v>
      </c>
      <c r="AH1167" t="str">
        <f ca="1">_xlfn.XLOOKUP(A1167,'Extract Diagnostic'!A:A,'Extract Diagnostic'!Y:Y,"0")</f>
        <v>HIGH</v>
      </c>
      <c r="AI1167" t="str">
        <f ca="1">_xlfn.XLOOKUP(A1167,'Extract Diagnostic'!A:A,'Extract Diagnostic'!Z:Z,"0")</f>
        <v>HIGH</v>
      </c>
    </row>
    <row r="1168" spans="1:35" hidden="1" x14ac:dyDescent="0.35">
      <c r="A1168" t="str">
        <f t="shared" ca="1" si="28"/>
        <v>SocleSOC - Socle Composition Packaging RoutineVapor Phase Tap (mm)</v>
      </c>
      <c r="B1168" t="str">
        <f ca="1"/>
        <v>KDG</v>
      </c>
      <c r="C1168" t="str">
        <f ca="1"/>
        <v>MT8-X5G-3BX-KDG</v>
      </c>
      <c r="D1168" t="str">
        <f ca="1"/>
        <v>Research &amp; Innovation</v>
      </c>
      <c r="E1168" t="str">
        <f ca="1"/>
        <v>Formula</v>
      </c>
      <c r="F1168" t="str">
        <f ca="1"/>
        <v>Socle</v>
      </c>
      <c r="G1168" t="str">
        <f ca="1"/>
        <v>SOC - Socle Composition Packaging Routine</v>
      </c>
      <c r="H1168" t="str">
        <f ca="1"/>
        <v>Information on the packaging characteristics of the Socle</v>
      </c>
      <c r="I1168" t="str">
        <f ca="1"/>
        <v>Vapor Phase Tap (mm) [SOC]</v>
      </c>
      <c r="J1168" t="str">
        <f ca="1"/>
        <v>Vapor Phase Tap (mm)</v>
      </c>
      <c r="K1168" t="str">
        <f ca="1"/>
        <v>SOC</v>
      </c>
      <c r="L1168" t="str">
        <f ca="1"/>
        <v>TBD</v>
      </c>
      <c r="M1168">
        <f ca="1"/>
        <v>0</v>
      </c>
      <c r="N1168" t="str">
        <f ca="1"/>
        <v>Obsolete</v>
      </c>
      <c r="W1168" s="4">
        <v>0</v>
      </c>
      <c r="X1168" s="4">
        <v>0</v>
      </c>
      <c r="Y1168" s="4">
        <v>0</v>
      </c>
      <c r="Z1168" s="4">
        <v>0</v>
      </c>
      <c r="AA1168">
        <v>0</v>
      </c>
    </row>
    <row r="1169" spans="1:35" x14ac:dyDescent="0.35">
      <c r="A1169" t="str">
        <f ca="1">F1169&amp;G1169&amp;J1169</f>
        <v>MD Formula General InformationFGI - Formula Packaging CharacteristicsVapor Phase Tap (mm)</v>
      </c>
      <c r="B1169" t="str">
        <f ca="1"/>
        <v>G5S</v>
      </c>
      <c r="C1169" t="str">
        <f ca="1"/>
        <v>MT8-JNY-M8K-G5S</v>
      </c>
      <c r="D1169" t="str">
        <f ca="1"/>
        <v>Research &amp; Innovation</v>
      </c>
      <c r="E1169" t="str">
        <f ca="1"/>
        <v>Formula</v>
      </c>
      <c r="F1169" t="str">
        <f ca="1"/>
        <v>MD Formula General Information</v>
      </c>
      <c r="G1169" t="str">
        <f ca="1"/>
        <v>FGI - Formula Packaging Characteristics</v>
      </c>
      <c r="H1169" t="str">
        <f ca="1"/>
        <v>Characteristics of the packaging related to the formula, including information on applicators. These attributes are mostly linked to a specific kind of formula : aerosols, or to formulas which include applicators (make-up mainly). Packaging characteristics are provided by laboratories and used by R&amp;I partners for test conducting and regulatory purposes. R&amp;I users are WSE, PPE and WRA.</v>
      </c>
      <c r="I1169" t="str">
        <f ca="1"/>
        <v>Vapor Phase Tap (mm) [FGI]</v>
      </c>
      <c r="J1169" t="str">
        <f ca="1"/>
        <v>Vapor Phase Tap (mm)</v>
      </c>
      <c r="K1169" t="str">
        <f ca="1"/>
        <v>FGI</v>
      </c>
      <c r="L1169" t="str">
        <f ca="1"/>
        <v>Measurement point for extracting or monitoring vapor phase substances or gases, specified in millimeters (mm)</v>
      </c>
      <c r="M1169">
        <f ca="1"/>
        <v>0</v>
      </c>
      <c r="N1169" t="str">
        <f ca="1"/>
        <v>Validated</v>
      </c>
      <c r="O1169">
        <f>Feuil1!$B$1</f>
        <v>20230823</v>
      </c>
      <c r="P1169" t="str">
        <f ca="1">VLOOKUP(F1169,Feuil1!$A$13:$D$33,2,FALSE)</f>
        <v>Validated</v>
      </c>
      <c r="Q1169" t="str">
        <f ca="1">VLOOKUP(F1169,Feuil1!$A$13:$D$33,3,FALSE)</f>
        <v>Mourad B</v>
      </c>
      <c r="R1169" t="str">
        <f ca="1">VLOOKUP(F1169,Feuil1!$A$13:$D$33,4,FALSE)</f>
        <v>Arnaud H</v>
      </c>
      <c r="W1169" t="str">
        <f ca="1">_xlfn.XLOOKUP(A1169,SDDS!A:A,SDDS!G:G,FALSE)</f>
        <v>fgi_formula_packaging_characteristics</v>
      </c>
      <c r="X1169" t="str">
        <f ca="1">_xlfn.XLOOKUP(A1169,SDDS!A:A,SDDS!H:H,FALSE)</f>
        <v>vapor_phase_tap_mm</v>
      </c>
      <c r="Y1169">
        <f ca="1">_xlfn.XLOOKUP(A1169,SDDS!A:A,SDDS!I:I,FALSE)</f>
        <v>0</v>
      </c>
      <c r="Z1169">
        <f ca="1">_xlfn.XLOOKUP(A1169,SDDS!A:A,SDDS!J:J,FALSE)</f>
        <v>0</v>
      </c>
      <c r="AA1169">
        <f ca="1">_xlfn.XLOOKUP(A1169,SDDS!A:A,SDDS!K:K,FALSE)</f>
        <v>0</v>
      </c>
      <c r="AD1169" t="str">
        <f ca="1">_xlfn.XLOOKUP(A1169,'Extract Diagnostic'!A:A,'Extract Diagnostic'!L:L,"0")</f>
        <v>LICENSE TO OPERATE</v>
      </c>
      <c r="AE1169" t="str">
        <f ca="1">_xlfn.XLOOKUP(A1169,'Extract Diagnostic'!A:A,'Extract Diagnostic'!M:M,"0")</f>
        <v>LICENSE TO OPERATE</v>
      </c>
      <c r="AF1169" t="str">
        <f ca="1">_xlfn.XLOOKUP(A1169,'Extract Diagnostic'!A:A,'Extract Diagnostic'!N:N,"0")</f>
        <v>LICENSE TO OPERATE</v>
      </c>
      <c r="AG1169" t="str">
        <f ca="1">_xlfn.XLOOKUP(A1169,'Extract Diagnostic'!A:A,'Extract Diagnostic'!X:X,"0")</f>
        <v>HIGH</v>
      </c>
      <c r="AH1169" t="str">
        <f ca="1">_xlfn.XLOOKUP(A1169,'Extract Diagnostic'!A:A,'Extract Diagnostic'!Y:Y,"0")</f>
        <v>HIGH</v>
      </c>
      <c r="AI1169" t="str">
        <f ca="1">_xlfn.XLOOKUP(A1169,'Extract Diagnostic'!A:A,'Extract Diagnostic'!Z:Z,"0")</f>
        <v>HIGH</v>
      </c>
    </row>
    <row r="1170" spans="1:35" hidden="1" x14ac:dyDescent="0.35">
      <c r="A1170" t="str">
        <f t="shared" ca="1" si="28"/>
        <v>SocleSOC - Socle Composition Packaging RoutineVapor Phase Tap Size (mm) - Maximum Value</v>
      </c>
      <c r="B1170" t="str">
        <f ca="1"/>
        <v>ICF</v>
      </c>
      <c r="C1170" t="str">
        <f ca="1"/>
        <v>MT8-X5G-3BX-ICF</v>
      </c>
      <c r="D1170" t="str">
        <f ca="1"/>
        <v>Research &amp; Innovation</v>
      </c>
      <c r="E1170" t="str">
        <f ca="1"/>
        <v>Formula</v>
      </c>
      <c r="F1170" t="str">
        <f ca="1"/>
        <v>Socle</v>
      </c>
      <c r="G1170" t="str">
        <f ca="1"/>
        <v>SOC - Socle Composition Packaging Routine</v>
      </c>
      <c r="H1170" t="str">
        <f ca="1"/>
        <v>Information on the packaging characteristics of the Socle</v>
      </c>
      <c r="I1170" t="str">
        <f ca="1"/>
        <v>Vapor Phase Tap Size (mm) - Maximum Value [SOC]</v>
      </c>
      <c r="J1170" t="str">
        <f ca="1"/>
        <v>Vapor Phase Tap Size (mm) - Maximum Value</v>
      </c>
      <c r="K1170" t="str">
        <f ca="1"/>
        <v>SOC</v>
      </c>
      <c r="L1170" t="str">
        <f ca="1"/>
        <v>Vapor Phase Tap Size in mm with up to two decimals</v>
      </c>
      <c r="M1170">
        <f ca="1"/>
        <v>0</v>
      </c>
      <c r="N1170" t="str">
        <f ca="1"/>
        <v>Validated</v>
      </c>
      <c r="W1170" s="4">
        <v>0</v>
      </c>
      <c r="X1170" s="4">
        <v>0</v>
      </c>
      <c r="Y1170" s="4">
        <v>0</v>
      </c>
      <c r="Z1170" s="4">
        <v>0</v>
      </c>
      <c r="AA1170">
        <v>0</v>
      </c>
    </row>
    <row r="1171" spans="1:35" hidden="1" x14ac:dyDescent="0.35">
      <c r="A1171" t="str">
        <f t="shared" ca="1" si="28"/>
        <v>SocleSOC - Socle Composition Packaging RoutineVapor Phase Tap Size (mm) - Minimum Value</v>
      </c>
      <c r="B1171" t="str">
        <f ca="1"/>
        <v>40O</v>
      </c>
      <c r="C1171" t="str">
        <f ca="1"/>
        <v>MT8-X5G-3BX-40O</v>
      </c>
      <c r="D1171" t="str">
        <f ca="1"/>
        <v>Research &amp; Innovation</v>
      </c>
      <c r="E1171" t="str">
        <f ca="1"/>
        <v>Formula</v>
      </c>
      <c r="F1171" t="str">
        <f ca="1"/>
        <v>Socle</v>
      </c>
      <c r="G1171" t="str">
        <f ca="1"/>
        <v>SOC - Socle Composition Packaging Routine</v>
      </c>
      <c r="H1171" t="str">
        <f ca="1"/>
        <v>Information on the packaging characteristics of the Socle</v>
      </c>
      <c r="I1171" t="str">
        <f ca="1"/>
        <v>Vapor Phase Tap Size (mm) - Minimum Value [SOC]</v>
      </c>
      <c r="J1171" t="str">
        <f ca="1"/>
        <v>Vapor Phase Tap Size (mm) - Minimum Value</v>
      </c>
      <c r="K1171" t="str">
        <f ca="1"/>
        <v>SOC</v>
      </c>
      <c r="L1171" t="str">
        <f ca="1"/>
        <v>Vapor Phase Tap Size in mm with up to two decimals</v>
      </c>
      <c r="M1171">
        <f ca="1"/>
        <v>0</v>
      </c>
      <c r="N1171" t="str">
        <f ca="1"/>
        <v>Validated</v>
      </c>
      <c r="W1171" s="4">
        <v>0</v>
      </c>
      <c r="X1171" s="4">
        <v>0</v>
      </c>
      <c r="Y1171" s="4">
        <v>0</v>
      </c>
      <c r="Z1171" s="4">
        <v>0</v>
      </c>
      <c r="AA1171">
        <v>0</v>
      </c>
    </row>
    <row r="1172" spans="1:35" x14ac:dyDescent="0.35">
      <c r="A1172" t="str">
        <f t="shared" ca="1" si="28"/>
        <v>MD Formula General InformationFGI - Formula Claim characteristicsVegan Formula Code</v>
      </c>
      <c r="B1172" t="str">
        <f ca="1"/>
        <v>0OK</v>
      </c>
      <c r="C1172" t="str">
        <f ca="1"/>
        <v>MT8-JNY-MIG-0OK</v>
      </c>
      <c r="D1172" t="str">
        <f ca="1"/>
        <v>Research &amp; Innovation</v>
      </c>
      <c r="E1172" t="str">
        <f ca="1"/>
        <v>Formula</v>
      </c>
      <c r="F1172" t="str">
        <f ca="1"/>
        <v>MD Formula General Information</v>
      </c>
      <c r="G1172" t="str">
        <f ca="1"/>
        <v>FGI - Formula Claim characteristics</v>
      </c>
      <c r="H1172" t="str">
        <f ca="1"/>
        <v>Features of a claim describing the composition of a product. These characteristics are used to determine the scope and validity of the product.</v>
      </c>
      <c r="I1172" t="str">
        <f ca="1"/>
        <v>Vegan Formula Code [FGI]</v>
      </c>
      <c r="J1172" t="str">
        <f ca="1"/>
        <v>Vegan Formula Code</v>
      </c>
      <c r="K1172" t="str">
        <f ca="1"/>
        <v>FGI</v>
      </c>
      <c r="L1172" t="str">
        <f ca="1"/>
        <v>Code for a formula certified under the COSMOS standard for organic and natural cosmetics. The certification code is used to indicate that a formula meets the specific criteria and requirements set forth by the COSMOS standard, ensuring the use of organic ingredients, environmentally friendly practices, and adherence to strict quality and safety standards</v>
      </c>
      <c r="M1172">
        <f ca="1"/>
        <v>0</v>
      </c>
      <c r="N1172" t="str">
        <f ca="1"/>
        <v>Validated</v>
      </c>
      <c r="O1172">
        <f>Feuil1!$B$1</f>
        <v>20230823</v>
      </c>
      <c r="P1172" t="str">
        <f ca="1">VLOOKUP(F1172,Feuil1!$A$13:$D$33,2,FALSE)</f>
        <v>Validated</v>
      </c>
      <c r="Q1172" t="str">
        <f ca="1">VLOOKUP(F1172,Feuil1!$A$13:$D$33,3,FALSE)</f>
        <v>Mourad B</v>
      </c>
      <c r="R1172" t="str">
        <f ca="1">VLOOKUP(F1172,Feuil1!$A$13:$D$33,4,FALSE)</f>
        <v>Arnaud H</v>
      </c>
      <c r="W1172" t="str">
        <f ca="1">_xlfn.XLOOKUP(A1172,SDDS!A:A,SDDS!G:G,FALSE)</f>
        <v>fgi_formula_claim_characteristics</v>
      </c>
      <c r="X1172" t="str">
        <f ca="1">_xlfn.XLOOKUP(A1172,SDDS!A:A,SDDS!H:H,FALSE)</f>
        <v>vegan_formula_code</v>
      </c>
      <c r="Y1172">
        <f ca="1">_xlfn.XLOOKUP(A1172,SDDS!A:A,SDDS!I:I,FALSE)</f>
        <v>0</v>
      </c>
      <c r="Z1172">
        <f ca="1">_xlfn.XLOOKUP(A1172,SDDS!A:A,SDDS!J:J,FALSE)</f>
        <v>0</v>
      </c>
      <c r="AA1172">
        <f ca="1">_xlfn.XLOOKUP(A1172,SDDS!A:A,SDDS!K:K,FALSE)</f>
        <v>0</v>
      </c>
      <c r="AD1172" t="str">
        <f ca="1">_xlfn.XLOOKUP(A1172,'Extract Diagnostic'!A:A,'Extract Diagnostic'!L:L,"0")</f>
        <v>LICENSE TO OPERATE</v>
      </c>
      <c r="AE1172" t="str">
        <f ca="1">_xlfn.XLOOKUP(A1172,'Extract Diagnostic'!A:A,'Extract Diagnostic'!M:M,"0")</f>
        <v>LICENSE TO OPERATE</v>
      </c>
      <c r="AF1172" t="str">
        <f ca="1">_xlfn.XLOOKUP(A1172,'Extract Diagnostic'!A:A,'Extract Diagnostic'!N:N,"0")</f>
        <v>LOW</v>
      </c>
      <c r="AG1172" t="str">
        <f ca="1">_xlfn.XLOOKUP(A1172,'Extract Diagnostic'!A:A,'Extract Diagnostic'!X:X,"0")</f>
        <v>HIGH</v>
      </c>
      <c r="AH1172" t="str">
        <f ca="1">_xlfn.XLOOKUP(A1172,'Extract Diagnostic'!A:A,'Extract Diagnostic'!Y:Y,"0")</f>
        <v>HIGH</v>
      </c>
      <c r="AI1172" t="str">
        <f ca="1">_xlfn.XLOOKUP(A1172,'Extract Diagnostic'!A:A,'Extract Diagnostic'!Z:Z,"0")</f>
        <v>-</v>
      </c>
    </row>
    <row r="1173" spans="1:35" x14ac:dyDescent="0.35">
      <c r="A1173" t="str">
        <f t="shared" ca="1" si="28"/>
        <v>MD Formula General InformationFGI - Formula Claim characteristicsVegan Formula Name</v>
      </c>
      <c r="B1173" t="str">
        <f ca="1"/>
        <v>T6T</v>
      </c>
      <c r="C1173" t="str">
        <f ca="1"/>
        <v>MT8-JNY-MIG-T6T</v>
      </c>
      <c r="D1173" t="str">
        <f ca="1"/>
        <v>Research &amp; Innovation</v>
      </c>
      <c r="E1173" t="str">
        <f ca="1"/>
        <v>Formula</v>
      </c>
      <c r="F1173" t="str">
        <f ca="1"/>
        <v>MD Formula General Information</v>
      </c>
      <c r="G1173" t="str">
        <f ca="1"/>
        <v>FGI - Formula Claim characteristics</v>
      </c>
      <c r="H1173" t="str">
        <f ca="1"/>
        <v>Features of a claim describing the composition of a product. These characteristics are used to determine the scope and validity of the product.</v>
      </c>
      <c r="I1173" t="str">
        <f ca="1"/>
        <v>Vegan Formula Name [FGI]</v>
      </c>
      <c r="J1173" t="str">
        <f ca="1"/>
        <v>Vegan Formula Name</v>
      </c>
      <c r="K1173" t="str">
        <f ca="1"/>
        <v>FGI</v>
      </c>
      <c r="L1173" t="str">
        <f ca="1"/>
        <v>Status name "NON ANIMAL (VEGAN FORMULA OK)" (in the Raw Material/Origin Classification). Note that this Evaluation does not take into account the MP 511 S, and the vegan formula status of the raw material whose cosmetic type would be perfume, encapsulated perfume and aroma.</v>
      </c>
      <c r="M1173">
        <f ca="1"/>
        <v>0</v>
      </c>
      <c r="N1173" t="str">
        <f ca="1"/>
        <v>Validated</v>
      </c>
      <c r="O1173">
        <f>Feuil1!$B$1</f>
        <v>20230823</v>
      </c>
      <c r="P1173" t="str">
        <f ca="1">VLOOKUP(F1173,Feuil1!$A$13:$D$33,2,FALSE)</f>
        <v>Validated</v>
      </c>
      <c r="Q1173" t="str">
        <f ca="1">VLOOKUP(F1173,Feuil1!$A$13:$D$33,3,FALSE)</f>
        <v>Mourad B</v>
      </c>
      <c r="R1173" t="str">
        <f ca="1">VLOOKUP(F1173,Feuil1!$A$13:$D$33,4,FALSE)</f>
        <v>Arnaud H</v>
      </c>
      <c r="W1173" t="str">
        <f ca="1">_xlfn.XLOOKUP(A1173,SDDS!A:A,SDDS!G:G,FALSE)</f>
        <v>fgi_formula_claim_characteristics</v>
      </c>
      <c r="X1173" t="str">
        <f ca="1">_xlfn.XLOOKUP(A1173,SDDS!A:A,SDDS!H:H,FALSE)</f>
        <v>vegan_formula_name_en</v>
      </c>
      <c r="Y1173" t="str">
        <f ca="1">_xlfn.XLOOKUP(A1173,SDDS!A:A,SDDS!I:I,FALSE)</f>
        <v>vegan_formula_name_fr</v>
      </c>
      <c r="Z1173">
        <f ca="1">_xlfn.XLOOKUP(A1173,SDDS!A:A,SDDS!J:J,FALSE)</f>
        <v>0</v>
      </c>
      <c r="AA1173">
        <f ca="1">_xlfn.XLOOKUP(A1173,SDDS!A:A,SDDS!K:K,FALSE)</f>
        <v>0</v>
      </c>
      <c r="AD1173" t="str">
        <f ca="1">_xlfn.XLOOKUP(A1173,'Extract Diagnostic'!A:A,'Extract Diagnostic'!L:L,"0")</f>
        <v>LICENSE TO OPERATE</v>
      </c>
      <c r="AE1173" t="str">
        <f ca="1">_xlfn.XLOOKUP(A1173,'Extract Diagnostic'!A:A,'Extract Diagnostic'!M:M,"0")</f>
        <v>LICENSE TO OPERATE</v>
      </c>
      <c r="AF1173" t="str">
        <f ca="1">_xlfn.XLOOKUP(A1173,'Extract Diagnostic'!A:A,'Extract Diagnostic'!N:N,"0")</f>
        <v>LOW</v>
      </c>
      <c r="AG1173" t="str">
        <f ca="1">_xlfn.XLOOKUP(A1173,'Extract Diagnostic'!A:A,'Extract Diagnostic'!X:X,"0")</f>
        <v>HIGH</v>
      </c>
      <c r="AH1173" t="str">
        <f ca="1">_xlfn.XLOOKUP(A1173,'Extract Diagnostic'!A:A,'Extract Diagnostic'!Y:Y,"0")</f>
        <v>HIGH</v>
      </c>
      <c r="AI1173" t="str">
        <f ca="1">_xlfn.XLOOKUP(A1173,'Extract Diagnostic'!A:A,'Extract Diagnostic'!Z:Z,"0")</f>
        <v>-</v>
      </c>
    </row>
    <row r="1174" spans="1:35" x14ac:dyDescent="0.35">
      <c r="A1174" t="str">
        <f t="shared" ca="1" si="28"/>
        <v>MD Formula General InformationFGI - Formula AdjustersViscosity adjustment</v>
      </c>
      <c r="B1174" t="str">
        <f ca="1"/>
        <v>4GE</v>
      </c>
      <c r="C1174" t="str">
        <f ca="1"/>
        <v>MT8-JNY-0F2-4GE</v>
      </c>
      <c r="D1174" t="str">
        <f ca="1"/>
        <v>Research &amp; Innovation</v>
      </c>
      <c r="E1174" t="str">
        <f ca="1"/>
        <v>Formula</v>
      </c>
      <c r="F1174" t="str">
        <f ca="1"/>
        <v>MD Formula General Information</v>
      </c>
      <c r="G1174" t="str">
        <f ca="1"/>
        <v>FGI - Formula Adjusters</v>
      </c>
      <c r="H1174" t="str">
        <f ca="1"/>
        <v>TBD</v>
      </c>
      <c r="I1174" t="str">
        <f ca="1"/>
        <v>Viscosity adjustment [FGI]</v>
      </c>
      <c r="J1174" t="str">
        <f ca="1"/>
        <v>Viscosity adjustment</v>
      </c>
      <c r="K1174" t="str">
        <f ca="1"/>
        <v>FGI</v>
      </c>
      <c r="L1174" t="str">
        <f ca="1"/>
        <v>TBD</v>
      </c>
      <c r="M1174">
        <f ca="1"/>
        <v>0</v>
      </c>
      <c r="N1174" t="str">
        <f ca="1"/>
        <v>Validated</v>
      </c>
      <c r="O1174">
        <f>Feuil1!$B$1</f>
        <v>20230823</v>
      </c>
      <c r="P1174" t="str">
        <f ca="1">VLOOKUP(F1174,Feuil1!$A$13:$D$33,2,FALSE)</f>
        <v>Validated</v>
      </c>
      <c r="Q1174" t="str">
        <f ca="1">VLOOKUP(F1174,Feuil1!$A$13:$D$33,3,FALSE)</f>
        <v>Mourad B</v>
      </c>
      <c r="R1174" t="str">
        <f ca="1">VLOOKUP(F1174,Feuil1!$A$13:$D$33,4,FALSE)</f>
        <v>Arnaud H</v>
      </c>
      <c r="W1174">
        <f ca="1">_xlfn.XLOOKUP(A1174,SDDS!A:A,SDDS!G:G,FALSE)</f>
        <v>0</v>
      </c>
      <c r="X1174">
        <f ca="1">_xlfn.XLOOKUP(A1174,SDDS!A:A,SDDS!H:H,FALSE)</f>
        <v>0</v>
      </c>
      <c r="Y1174">
        <f ca="1">_xlfn.XLOOKUP(A1174,SDDS!A:A,SDDS!I:I,FALSE)</f>
        <v>0</v>
      </c>
      <c r="Z1174">
        <f ca="1">_xlfn.XLOOKUP(A1174,SDDS!A:A,SDDS!J:J,FALSE)</f>
        <v>0</v>
      </c>
      <c r="AA1174">
        <f ca="1">_xlfn.XLOOKUP(A1174,SDDS!A:A,SDDS!K:K,FALSE)</f>
        <v>0</v>
      </c>
      <c r="AD1174" t="str">
        <f ca="1">_xlfn.XLOOKUP(A1174,'Extract Diagnostic'!A:A,'Extract Diagnostic'!L:L,"0")</f>
        <v>0</v>
      </c>
      <c r="AE1174" t="str">
        <f ca="1">_xlfn.XLOOKUP(A1174,'Extract Diagnostic'!A:A,'Extract Diagnostic'!M:M,"0")</f>
        <v>0</v>
      </c>
      <c r="AF1174" t="str">
        <f ca="1">_xlfn.XLOOKUP(A1174,'Extract Diagnostic'!A:A,'Extract Diagnostic'!N:N,"0")</f>
        <v>0</v>
      </c>
      <c r="AG1174" t="str">
        <f ca="1">_xlfn.XLOOKUP(A1174,'Extract Diagnostic'!A:A,'Extract Diagnostic'!X:X,"0")</f>
        <v>0</v>
      </c>
      <c r="AH1174" t="str">
        <f ca="1">_xlfn.XLOOKUP(A1174,'Extract Diagnostic'!A:A,'Extract Diagnostic'!Y:Y,"0")</f>
        <v>0</v>
      </c>
      <c r="AI1174" t="str">
        <f ca="1">_xlfn.XLOOKUP(A1174,'Extract Diagnostic'!A:A,'Extract Diagnostic'!Z:Z,"0")</f>
        <v>0</v>
      </c>
    </row>
    <row r="1175" spans="1:35" x14ac:dyDescent="0.35">
      <c r="A1175" t="str">
        <f t="shared" ca="1" si="28"/>
        <v>MD Formula General InformationFGI - Formula Ingredient CompositionVisible Composition Element Flag for Formula Ingredient Composition</v>
      </c>
      <c r="B1175" t="str">
        <f ca="1"/>
        <v>0OB</v>
      </c>
      <c r="C1175" t="str">
        <f ca="1"/>
        <v>MT8-JNY-59Q-0OB</v>
      </c>
      <c r="D1175" t="str">
        <f ca="1"/>
        <v>Research &amp; Innovation</v>
      </c>
      <c r="E1175" t="str">
        <f ca="1"/>
        <v>Formula</v>
      </c>
      <c r="F1175" t="str">
        <f ca="1"/>
        <v>MD Formula General Information</v>
      </c>
      <c r="G1175" t="str">
        <f ca="1"/>
        <v>FGI - Formula Ingredient Composition</v>
      </c>
      <c r="H1175" t="str">
        <f ca="1"/>
        <v>Elements entering in the composition of the formula : raw materials and their concentration as well as ingredients, substances, traces and impurities that can be part of the formula. Sensitive information and key element, shared only with trusted R&amp;I and Operation partners</v>
      </c>
      <c r="I1175" t="str">
        <f ca="1"/>
        <v>Visible Composition Element Flag for Formula Ingredient Composition [FGI]</v>
      </c>
      <c r="J1175" t="str">
        <f ca="1"/>
        <v>Visible Composition Element Flag for Formula Ingredient Composition</v>
      </c>
      <c r="K1175" t="str">
        <f ca="1"/>
        <v>FGI</v>
      </c>
      <c r="L1175" t="str">
        <f ca="1"/>
        <v>Flag of visible element in formula ingredient composition</v>
      </c>
      <c r="M1175">
        <f ca="1"/>
        <v>0</v>
      </c>
      <c r="N1175" t="str">
        <f ca="1"/>
        <v>Validated</v>
      </c>
      <c r="O1175">
        <f>Feuil1!$B$1</f>
        <v>20230823</v>
      </c>
      <c r="P1175" t="str">
        <f ca="1">VLOOKUP(F1175,Feuil1!$A$13:$D$33,2,FALSE)</f>
        <v>Validated</v>
      </c>
      <c r="Q1175" t="str">
        <f ca="1">VLOOKUP(F1175,Feuil1!$A$13:$D$33,3,FALSE)</f>
        <v>Mourad B</v>
      </c>
      <c r="R1175" t="str">
        <f ca="1">VLOOKUP(F1175,Feuil1!$A$13:$D$33,4,FALSE)</f>
        <v>Arnaud H</v>
      </c>
      <c r="W1175" t="str">
        <f ca="1">_xlfn.XLOOKUP(A1175,SDDS!A:A,SDDS!G:G,FALSE)</f>
        <v>fgi_formula_ingredient_composition</v>
      </c>
      <c r="X1175" t="str">
        <f ca="1">_xlfn.XLOOKUP(A1175,SDDS!A:A,SDDS!H:H,FALSE)</f>
        <v>visible_composition_element_flag</v>
      </c>
      <c r="Y1175">
        <f ca="1">_xlfn.XLOOKUP(A1175,SDDS!A:A,SDDS!I:I,FALSE)</f>
        <v>0</v>
      </c>
      <c r="Z1175">
        <f ca="1">_xlfn.XLOOKUP(A1175,SDDS!A:A,SDDS!J:J,FALSE)</f>
        <v>0</v>
      </c>
      <c r="AA1175">
        <f ca="1">_xlfn.XLOOKUP(A1175,SDDS!A:A,SDDS!K:K,FALSE)</f>
        <v>0</v>
      </c>
      <c r="AD1175" t="str">
        <f ca="1">_xlfn.XLOOKUP(A1175,'Extract Diagnostic'!A:A,'Extract Diagnostic'!L:L,"0")</f>
        <v>LICENSE TO OPERATE</v>
      </c>
      <c r="AE1175" t="str">
        <f ca="1">_xlfn.XLOOKUP(A1175,'Extract Diagnostic'!A:A,'Extract Diagnostic'!M:M,"0")</f>
        <v>LICENSE TO OPERATE</v>
      </c>
      <c r="AF1175" t="str">
        <f ca="1">_xlfn.XLOOKUP(A1175,'Extract Diagnostic'!A:A,'Extract Diagnostic'!N:N,"0")</f>
        <v>LOW</v>
      </c>
      <c r="AG1175" t="str">
        <f ca="1">_xlfn.XLOOKUP(A1175,'Extract Diagnostic'!A:A,'Extract Diagnostic'!X:X,"0")</f>
        <v>HIGH</v>
      </c>
      <c r="AH1175" t="str">
        <f ca="1">_xlfn.XLOOKUP(A1175,'Extract Diagnostic'!A:A,'Extract Diagnostic'!Y:Y,"0")</f>
        <v>HIGH</v>
      </c>
      <c r="AI1175" t="str">
        <f ca="1">_xlfn.XLOOKUP(A1175,'Extract Diagnostic'!A:A,'Extract Diagnostic'!Z:Z,"0")</f>
        <v>-</v>
      </c>
    </row>
    <row r="1176" spans="1:35" hidden="1" x14ac:dyDescent="0.35">
      <c r="A1176" t="str">
        <f t="shared" ca="1" si="28"/>
        <v>SocleSOC - Socle Attribute DictionnaryVisible in Formulation Center flag</v>
      </c>
      <c r="B1176" t="str">
        <f ca="1"/>
        <v>JOU</v>
      </c>
      <c r="C1176" t="str">
        <f ca="1"/>
        <v>MT8-X5G-RDN-JOU</v>
      </c>
      <c r="D1176" t="str">
        <f ca="1"/>
        <v>Research &amp; Innovation</v>
      </c>
      <c r="E1176" t="str">
        <f ca="1"/>
        <v>Formula</v>
      </c>
      <c r="F1176" t="str">
        <f ca="1"/>
        <v>Socle</v>
      </c>
      <c r="G1176" t="str">
        <f ca="1"/>
        <v>SOC - Socle Attribute Dictionnary</v>
      </c>
      <c r="H1176" t="str">
        <f ca="1"/>
        <v>List of all socle attributes and their pages, blocs location and respective list of values</v>
      </c>
      <c r="I1176" t="str">
        <f ca="1"/>
        <v>Visible in Formulation Center flag [SOC]</v>
      </c>
      <c r="J1176" t="str">
        <f ca="1"/>
        <v>Visible in Formulation Center flag</v>
      </c>
      <c r="K1176" t="str">
        <f ca="1"/>
        <v>SOC</v>
      </c>
      <c r="L1176" t="str">
        <f ca="1"/>
        <v>True if the attribute is visible in Formulation Center. If not, False</v>
      </c>
      <c r="M1176">
        <f ca="1"/>
        <v>0</v>
      </c>
      <c r="N1176" t="str">
        <f ca="1"/>
        <v>Validated</v>
      </c>
      <c r="W1176" s="4">
        <v>0</v>
      </c>
      <c r="X1176" s="4">
        <v>0</v>
      </c>
      <c r="Y1176" s="4">
        <v>0</v>
      </c>
      <c r="Z1176" s="4">
        <v>0</v>
      </c>
      <c r="AA1176">
        <v>0</v>
      </c>
    </row>
    <row r="1177" spans="1:35" hidden="1" x14ac:dyDescent="0.35">
      <c r="A1177" t="str">
        <f t="shared" ca="1" si="28"/>
        <v>SocleSOC - Socle Technical featuresVolatile Oil Code</v>
      </c>
      <c r="B1177">
        <f ca="1"/>
        <v>433</v>
      </c>
      <c r="C1177" t="str">
        <f ca="1"/>
        <v>MT8-X5G-NKJ-433</v>
      </c>
      <c r="D1177" t="str">
        <f ca="1"/>
        <v>Research &amp; Innovation</v>
      </c>
      <c r="E1177" t="str">
        <f ca="1"/>
        <v>Formula</v>
      </c>
      <c r="F1177" t="str">
        <f ca="1"/>
        <v>Socle</v>
      </c>
      <c r="G1177" t="str">
        <f ca="1"/>
        <v>SOC - Socle Technical features</v>
      </c>
      <c r="H1177" t="str">
        <f ca="1"/>
        <v>Elements enabling to identify and characterize a Socle</v>
      </c>
      <c r="I1177" t="str">
        <f ca="1"/>
        <v>Volatile Oil Code [SOC]</v>
      </c>
      <c r="J1177" t="str">
        <f ca="1"/>
        <v>Volatile Oil Code</v>
      </c>
      <c r="K1177" t="str">
        <f ca="1"/>
        <v>SOC</v>
      </c>
      <c r="L1177" t="str">
        <f ca="1"/>
        <v>Technical Id - Volatile Oil Code</v>
      </c>
      <c r="M1177">
        <f ca="1"/>
        <v>0</v>
      </c>
      <c r="N1177" t="str">
        <f ca="1"/>
        <v>Validated</v>
      </c>
      <c r="W1177" s="4">
        <v>0</v>
      </c>
      <c r="X1177" s="4">
        <v>0</v>
      </c>
      <c r="Y1177" s="4">
        <v>0</v>
      </c>
      <c r="Z1177" s="4">
        <v>0</v>
      </c>
      <c r="AA1177">
        <v>0</v>
      </c>
    </row>
    <row r="1178" spans="1:35" hidden="1" x14ac:dyDescent="0.35">
      <c r="A1178" t="str">
        <f t="shared" ca="1" si="28"/>
        <v>SocleSOC - Socle Technical featuresVolatile Oil Name</v>
      </c>
      <c r="B1178">
        <f ca="1"/>
        <v>434</v>
      </c>
      <c r="C1178" t="str">
        <f ca="1"/>
        <v>MT8-X5G-NKJ-434</v>
      </c>
      <c r="D1178" t="str">
        <f ca="1"/>
        <v>Research &amp; Innovation</v>
      </c>
      <c r="E1178" t="str">
        <f ca="1"/>
        <v>Formula</v>
      </c>
      <c r="F1178" t="str">
        <f ca="1"/>
        <v>Socle</v>
      </c>
      <c r="G1178" t="str">
        <f ca="1"/>
        <v>SOC - Socle Technical features</v>
      </c>
      <c r="H1178" t="str">
        <f ca="1"/>
        <v>Elements enabling to identify and characterize a Socle</v>
      </c>
      <c r="I1178" t="str">
        <f ca="1"/>
        <v>Volatile Oil Name [SOC]</v>
      </c>
      <c r="J1178" t="str">
        <f ca="1"/>
        <v>Volatile Oil Name</v>
      </c>
      <c r="K1178" t="str">
        <f ca="1"/>
        <v>SOC</v>
      </c>
      <c r="L1178" t="str">
        <f ca="1"/>
        <v>Describe the one or more Volatile Oil used in the socle composition</v>
      </c>
      <c r="M1178">
        <f ca="1"/>
        <v>0</v>
      </c>
      <c r="N1178" t="str">
        <f ca="1"/>
        <v>Validated</v>
      </c>
      <c r="W1178" s="4">
        <v>0</v>
      </c>
      <c r="X1178" s="4">
        <v>0</v>
      </c>
      <c r="Y1178" s="4">
        <v>0</v>
      </c>
      <c r="Z1178" s="4">
        <v>0</v>
      </c>
      <c r="AA1178">
        <v>0</v>
      </c>
    </row>
    <row r="1179" spans="1:35" hidden="1" x14ac:dyDescent="0.35">
      <c r="A1179" t="str">
        <f t="shared" ca="1" si="28"/>
        <v>SocleSOC - Socle Technical featuresVolatile Oil presence Flag</v>
      </c>
      <c r="B1179" t="str">
        <f ca="1"/>
        <v>W8M</v>
      </c>
      <c r="C1179" t="str">
        <f ca="1"/>
        <v>MT8-X5G-NKJ-W8M</v>
      </c>
      <c r="D1179" t="str">
        <f ca="1"/>
        <v>Research &amp; Innovation</v>
      </c>
      <c r="E1179" t="str">
        <f ca="1"/>
        <v>Formula</v>
      </c>
      <c r="F1179" t="str">
        <f ca="1"/>
        <v>Socle</v>
      </c>
      <c r="G1179" t="str">
        <f ca="1"/>
        <v>SOC - Socle Technical features</v>
      </c>
      <c r="H1179" t="str">
        <f ca="1"/>
        <v>Elements enabling to identify and characterize a Socle</v>
      </c>
      <c r="I1179" t="str">
        <f ca="1"/>
        <v>Volatile Oil presence Flag [SOC]</v>
      </c>
      <c r="J1179" t="str">
        <f ca="1"/>
        <v>Volatile Oil presence Flag</v>
      </c>
      <c r="K1179" t="str">
        <f ca="1"/>
        <v>SOC</v>
      </c>
      <c r="L1179" t="str">
        <f ca="1"/>
        <v>Contain or do not contain volatile oil ingredient or raw material in the socle composition.</v>
      </c>
      <c r="M1179">
        <f ca="1"/>
        <v>0</v>
      </c>
      <c r="N1179" t="str">
        <f ca="1"/>
        <v>Validated</v>
      </c>
      <c r="W1179" s="4">
        <v>0</v>
      </c>
      <c r="X1179" s="4">
        <v>0</v>
      </c>
      <c r="Y1179" s="4">
        <v>0</v>
      </c>
      <c r="Z1179" s="4">
        <v>0</v>
      </c>
      <c r="AA1179">
        <v>0</v>
      </c>
    </row>
    <row r="1180" spans="1:35" hidden="1" x14ac:dyDescent="0.35">
      <c r="A1180" t="str">
        <f t="shared" ca="1" si="28"/>
        <v>SocleSOC - Socle PerformanceVolume Code</v>
      </c>
      <c r="B1180" t="str">
        <f ca="1"/>
        <v>3XX</v>
      </c>
      <c r="C1180" t="str">
        <f ca="1"/>
        <v>MT8-X5G-M10-3XX</v>
      </c>
      <c r="D1180" t="str">
        <f ca="1"/>
        <v>Research &amp; Innovation</v>
      </c>
      <c r="E1180" t="str">
        <f ca="1"/>
        <v>Formula</v>
      </c>
      <c r="F1180" t="str">
        <f ca="1"/>
        <v>Socle</v>
      </c>
      <c r="G1180" t="str">
        <f ca="1"/>
        <v>SOC - Socle Performance</v>
      </c>
      <c r="H1180" t="str">
        <f ca="1"/>
        <v>Elements enabling to identify and characterize a Socle</v>
      </c>
      <c r="I1180" t="str">
        <f ca="1"/>
        <v>Volume Code [SOC]</v>
      </c>
      <c r="J1180" t="str">
        <f ca="1"/>
        <v>Volume Code</v>
      </c>
      <c r="K1180" t="str">
        <f ca="1"/>
        <v>SOC</v>
      </c>
      <c r="L1180" t="str">
        <f ca="1"/>
        <v>Technical Id - Volume Code</v>
      </c>
      <c r="M1180">
        <f ca="1"/>
        <v>0</v>
      </c>
      <c r="N1180" t="str">
        <f ca="1"/>
        <v>Validated</v>
      </c>
      <c r="W1180" s="4">
        <v>0</v>
      </c>
      <c r="X1180" s="4">
        <v>0</v>
      </c>
      <c r="Y1180" s="4">
        <v>0</v>
      </c>
      <c r="Z1180" s="4">
        <v>0</v>
      </c>
      <c r="AA1180">
        <v>0</v>
      </c>
    </row>
    <row r="1181" spans="1:35" hidden="1" x14ac:dyDescent="0.35">
      <c r="A1181" t="str">
        <f t="shared" ca="1" si="28"/>
        <v>SocleSOC - Socle PerformanceVolume Name</v>
      </c>
      <c r="B1181" t="str">
        <f ca="1"/>
        <v>UFA</v>
      </c>
      <c r="C1181" t="str">
        <f ca="1"/>
        <v>MT8-X5G-M10-UFA</v>
      </c>
      <c r="D1181" t="str">
        <f ca="1"/>
        <v>Research &amp; Innovation</v>
      </c>
      <c r="E1181" t="str">
        <f ca="1"/>
        <v>Formula</v>
      </c>
      <c r="F1181" t="str">
        <f ca="1"/>
        <v>Socle</v>
      </c>
      <c r="G1181" t="str">
        <f ca="1"/>
        <v>SOC - Socle Performance</v>
      </c>
      <c r="H1181" t="str">
        <f ca="1"/>
        <v>Elements enabling to identify and characterize a Socle</v>
      </c>
      <c r="I1181" t="str">
        <f ca="1"/>
        <v>Volume Name [SOC]</v>
      </c>
      <c r="J1181" t="str">
        <f ca="1"/>
        <v>Volume Name</v>
      </c>
      <c r="K1181" t="str">
        <f ca="1"/>
        <v>SOC</v>
      </c>
      <c r="L1181" t="str">
        <f ca="1"/>
        <v>Sensorial performance describing the volume level effect after applying a styling product</v>
      </c>
      <c r="M1181">
        <f ca="1"/>
        <v>0</v>
      </c>
      <c r="N1181" t="str">
        <f ca="1"/>
        <v>Validated</v>
      </c>
      <c r="W1181" s="4">
        <v>0</v>
      </c>
      <c r="X1181" s="4">
        <v>0</v>
      </c>
      <c r="Y1181" s="4">
        <v>0</v>
      </c>
      <c r="Z1181" s="4">
        <v>0</v>
      </c>
      <c r="AA1181">
        <v>0</v>
      </c>
    </row>
    <row r="1182" spans="1:35" x14ac:dyDescent="0.35">
      <c r="A1182" t="str">
        <f t="shared" ca="1" si="28"/>
        <v>MD Formula General InformationFGI - Formula Environmental Impact FactorsWater Acidification - End-of-life Footprint per dose</v>
      </c>
      <c r="B1182" t="str">
        <f ca="1"/>
        <v>USK</v>
      </c>
      <c r="C1182" t="str">
        <f ca="1"/>
        <v>MT8-JNY-WWN-USK</v>
      </c>
      <c r="D1182" t="str">
        <f ca="1"/>
        <v>Research &amp; Innovation</v>
      </c>
      <c r="E1182" t="str">
        <f ca="1"/>
        <v>Formula</v>
      </c>
      <c r="F1182" t="str">
        <f ca="1"/>
        <v>MD Formula General Information</v>
      </c>
      <c r="G1182" t="str">
        <f ca="1"/>
        <v>FGI - Formula Environmental Impact Factors</v>
      </c>
      <c r="H118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2" t="str">
        <f ca="1"/>
        <v>Water Acidification - End-of-life Footprint per dose [FGI]</v>
      </c>
      <c r="J1182" t="str">
        <f ca="1"/>
        <v>Water Acidification - End-of-life Footprint per dose</v>
      </c>
      <c r="K1182" t="str">
        <f ca="1"/>
        <v>FGI</v>
      </c>
      <c r="L1182" t="str">
        <f ca="1"/>
        <v>Water Acidification (WA) end-of-life footprint for a gram of the ingredient</v>
      </c>
      <c r="M1182">
        <f ca="1"/>
        <v>0</v>
      </c>
      <c r="N1182" t="str">
        <f ca="1"/>
        <v>Validated</v>
      </c>
      <c r="O1182">
        <f>Feuil1!$B$1</f>
        <v>20230823</v>
      </c>
      <c r="P1182" t="str">
        <f ca="1">VLOOKUP(F1182,Feuil1!$A$13:$D$33,2,FALSE)</f>
        <v>Validated</v>
      </c>
      <c r="Q1182" t="str">
        <f ca="1">VLOOKUP(F1182,Feuil1!$A$13:$D$33,3,FALSE)</f>
        <v>Mourad B</v>
      </c>
      <c r="R1182" t="str">
        <f ca="1">VLOOKUP(F1182,Feuil1!$A$13:$D$33,4,FALSE)</f>
        <v>Arnaud H</v>
      </c>
      <c r="W1182" t="str">
        <f ca="1">_xlfn.XLOOKUP(A1182,SDDS!A:A,SDDS!G:G,FALSE)</f>
        <v>fgi_formula_environmental_impact_factors</v>
      </c>
      <c r="X1182" t="str">
        <f ca="1">_xlfn.XLOOKUP(A1182,SDDS!A:A,SDDS!H:H,FALSE)</f>
        <v>water_acidification_end_life_footprint_1dose</v>
      </c>
      <c r="Y1182">
        <f ca="1">_xlfn.XLOOKUP(A1182,SDDS!A:A,SDDS!I:I,FALSE)</f>
        <v>0</v>
      </c>
      <c r="Z1182">
        <f ca="1">_xlfn.XLOOKUP(A1182,SDDS!A:A,SDDS!J:J,FALSE)</f>
        <v>0</v>
      </c>
      <c r="AA1182">
        <f ca="1">_xlfn.XLOOKUP(A1182,SDDS!A:A,SDDS!K:K,FALSE)</f>
        <v>0</v>
      </c>
      <c r="AD1182" t="str">
        <f ca="1">_xlfn.XLOOKUP(A1182,'Extract Diagnostic'!A:A,'Extract Diagnostic'!L:L,"0")</f>
        <v>LICENSE TO OPERATE</v>
      </c>
      <c r="AE1182" t="str">
        <f ca="1">_xlfn.XLOOKUP(A1182,'Extract Diagnostic'!A:A,'Extract Diagnostic'!M:M,"0")</f>
        <v>LOW</v>
      </c>
      <c r="AF1182" t="str">
        <f ca="1">_xlfn.XLOOKUP(A1182,'Extract Diagnostic'!A:A,'Extract Diagnostic'!N:N,"0")</f>
        <v>LOW</v>
      </c>
      <c r="AG1182" t="str">
        <f ca="1">_xlfn.XLOOKUP(A1182,'Extract Diagnostic'!A:A,'Extract Diagnostic'!X:X,"0")</f>
        <v>HIGH</v>
      </c>
      <c r="AH1182" t="str">
        <f ca="1">_xlfn.XLOOKUP(A1182,'Extract Diagnostic'!A:A,'Extract Diagnostic'!Y:Y,"0")</f>
        <v>HIGH</v>
      </c>
      <c r="AI1182" t="str">
        <f ca="1">_xlfn.XLOOKUP(A1182,'Extract Diagnostic'!A:A,'Extract Diagnostic'!Z:Z,"0")</f>
        <v>-</v>
      </c>
    </row>
    <row r="1183" spans="1:35" x14ac:dyDescent="0.35">
      <c r="A1183" t="str">
        <f t="shared" ca="1" si="28"/>
        <v>MD Formula General InformationFGI - Formula Environmental Impact FactorsWater Acidification - End-of-life Footprint per gram</v>
      </c>
      <c r="B1183" t="str">
        <f ca="1"/>
        <v>SGL</v>
      </c>
      <c r="C1183" t="str">
        <f ca="1"/>
        <v>MT8-JNY-WWN-SGL</v>
      </c>
      <c r="D1183" t="str">
        <f ca="1"/>
        <v>Research &amp; Innovation</v>
      </c>
      <c r="E1183" t="str">
        <f ca="1"/>
        <v>Formula</v>
      </c>
      <c r="F1183" t="str">
        <f ca="1"/>
        <v>MD Formula General Information</v>
      </c>
      <c r="G1183" t="str">
        <f ca="1"/>
        <v>FGI - Formula Environmental Impact Factors</v>
      </c>
      <c r="H118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3" t="str">
        <f ca="1"/>
        <v>Water Acidification - End-of-life Footprint per gram [FGI]</v>
      </c>
      <c r="J1183" t="str">
        <f ca="1"/>
        <v>Water Acidification - End-of-life Footprint per gram</v>
      </c>
      <c r="K1183" t="str">
        <f ca="1"/>
        <v>FGI</v>
      </c>
      <c r="L1183" t="str">
        <f ca="1"/>
        <v>Water Acidification (WA) end-of-life footprint for a gram of the ingredient</v>
      </c>
      <c r="M1183">
        <f ca="1"/>
        <v>0</v>
      </c>
      <c r="N1183" t="str">
        <f ca="1"/>
        <v>Validated</v>
      </c>
      <c r="O1183">
        <f>Feuil1!$B$1</f>
        <v>20230823</v>
      </c>
      <c r="P1183" t="str">
        <f ca="1">VLOOKUP(F1183,Feuil1!$A$13:$D$33,2,FALSE)</f>
        <v>Validated</v>
      </c>
      <c r="Q1183" t="str">
        <f ca="1">VLOOKUP(F1183,Feuil1!$A$13:$D$33,3,FALSE)</f>
        <v>Mourad B</v>
      </c>
      <c r="R1183" t="str">
        <f ca="1">VLOOKUP(F1183,Feuil1!$A$13:$D$33,4,FALSE)</f>
        <v>Arnaud H</v>
      </c>
      <c r="W1183" t="str">
        <f ca="1">_xlfn.XLOOKUP(A1183,SDDS!A:A,SDDS!G:G,FALSE)</f>
        <v>fgi_formula_environmental_impact_factors</v>
      </c>
      <c r="X1183">
        <f ca="1">_xlfn.XLOOKUP(A1183,SDDS!A:A,SDDS!H:H,FALSE)</f>
        <v>0</v>
      </c>
      <c r="Y1183">
        <f ca="1">_xlfn.XLOOKUP(A1183,SDDS!A:A,SDDS!I:I,FALSE)</f>
        <v>0</v>
      </c>
      <c r="Z1183">
        <f ca="1">_xlfn.XLOOKUP(A1183,SDDS!A:A,SDDS!J:J,FALSE)</f>
        <v>0</v>
      </c>
      <c r="AA1183">
        <f ca="1">_xlfn.XLOOKUP(A1183,SDDS!A:A,SDDS!K:K,FALSE)</f>
        <v>0</v>
      </c>
      <c r="AD1183" t="str">
        <f ca="1">_xlfn.XLOOKUP(A1183,'Extract Diagnostic'!A:A,'Extract Diagnostic'!L:L,"0")</f>
        <v>LICENSE TO OPERATE</v>
      </c>
      <c r="AE1183" t="str">
        <f ca="1">_xlfn.XLOOKUP(A1183,'Extract Diagnostic'!A:A,'Extract Diagnostic'!M:M,"0")</f>
        <v>LOW</v>
      </c>
      <c r="AF1183" t="str">
        <f ca="1">_xlfn.XLOOKUP(A1183,'Extract Diagnostic'!A:A,'Extract Diagnostic'!N:N,"0")</f>
        <v>LOW</v>
      </c>
      <c r="AG1183" t="str">
        <f ca="1">_xlfn.XLOOKUP(A1183,'Extract Diagnostic'!A:A,'Extract Diagnostic'!X:X,"0")</f>
        <v>HIGH</v>
      </c>
      <c r="AH1183" t="str">
        <f ca="1">_xlfn.XLOOKUP(A1183,'Extract Diagnostic'!A:A,'Extract Diagnostic'!Y:Y,"0")</f>
        <v>HIGH</v>
      </c>
      <c r="AI1183" t="str">
        <f ca="1">_xlfn.XLOOKUP(A1183,'Extract Diagnostic'!A:A,'Extract Diagnostic'!Z:Z,"0")</f>
        <v>-</v>
      </c>
    </row>
    <row r="1184" spans="1:35" x14ac:dyDescent="0.35">
      <c r="A1184" t="str">
        <f t="shared" ca="1" si="28"/>
        <v>MD Formula General InformationFGI - Formula Environmental Impact FactorsWater Acidification - End-of-life Impact per gram</v>
      </c>
      <c r="B1184" t="str">
        <f ca="1"/>
        <v>HVA</v>
      </c>
      <c r="C1184" t="str">
        <f ca="1"/>
        <v>MT8-JNY-WWN-HVA</v>
      </c>
      <c r="D1184" t="str">
        <f ca="1"/>
        <v>Research &amp; Innovation</v>
      </c>
      <c r="E1184" t="str">
        <f ca="1"/>
        <v>Formula</v>
      </c>
      <c r="F1184" t="str">
        <f ca="1"/>
        <v>MD Formula General Information</v>
      </c>
      <c r="G1184" t="str">
        <f ca="1"/>
        <v>FGI - Formula Environmental Impact Factors</v>
      </c>
      <c r="H118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4" t="str">
        <f ca="1"/>
        <v>Water Acidification - End-of-life Impact per gram [FGI]</v>
      </c>
      <c r="J1184" t="str">
        <f ca="1"/>
        <v>Water Acidification - End-of-life Impact per gram</v>
      </c>
      <c r="K1184" t="str">
        <f ca="1"/>
        <v>FGI</v>
      </c>
      <c r="L1184" t="str">
        <f ca="1"/>
        <v>Water Acidification (WA) end-of-life impact, in moles of hydron equivalent (mol H+ - eq), for a gram of the ingredient</v>
      </c>
      <c r="M1184">
        <f ca="1"/>
        <v>0</v>
      </c>
      <c r="N1184" t="str">
        <f ca="1"/>
        <v>Validated</v>
      </c>
      <c r="O1184">
        <f>Feuil1!$B$1</f>
        <v>20230823</v>
      </c>
      <c r="P1184" t="str">
        <f ca="1">VLOOKUP(F1184,Feuil1!$A$13:$D$33,2,FALSE)</f>
        <v>Validated</v>
      </c>
      <c r="Q1184" t="str">
        <f ca="1">VLOOKUP(F1184,Feuil1!$A$13:$D$33,3,FALSE)</f>
        <v>Mourad B</v>
      </c>
      <c r="R1184" t="str">
        <f ca="1">VLOOKUP(F1184,Feuil1!$A$13:$D$33,4,FALSE)</f>
        <v>Arnaud H</v>
      </c>
      <c r="W1184" t="str">
        <f ca="1">_xlfn.XLOOKUP(A1184,SDDS!A:A,SDDS!G:G,FALSE)</f>
        <v>fgi_formula_environmental_impact_factors</v>
      </c>
      <c r="X1184">
        <f ca="1">_xlfn.XLOOKUP(A1184,SDDS!A:A,SDDS!H:H,FALSE)</f>
        <v>0</v>
      </c>
      <c r="Y1184">
        <f ca="1">_xlfn.XLOOKUP(A1184,SDDS!A:A,SDDS!I:I,FALSE)</f>
        <v>0</v>
      </c>
      <c r="Z1184">
        <f ca="1">_xlfn.XLOOKUP(A1184,SDDS!A:A,SDDS!J:J,FALSE)</f>
        <v>0</v>
      </c>
      <c r="AA1184">
        <f ca="1">_xlfn.XLOOKUP(A1184,SDDS!A:A,SDDS!K:K,FALSE)</f>
        <v>0</v>
      </c>
      <c r="AD1184" t="str">
        <f ca="1">_xlfn.XLOOKUP(A1184,'Extract Diagnostic'!A:A,'Extract Diagnostic'!L:L,"0")</f>
        <v>LICENSE TO OPERATE</v>
      </c>
      <c r="AE1184" t="str">
        <f ca="1">_xlfn.XLOOKUP(A1184,'Extract Diagnostic'!A:A,'Extract Diagnostic'!M:M,"0")</f>
        <v>LOW</v>
      </c>
      <c r="AF1184" t="str">
        <f ca="1">_xlfn.XLOOKUP(A1184,'Extract Diagnostic'!A:A,'Extract Diagnostic'!N:N,"0")</f>
        <v>LOW</v>
      </c>
      <c r="AG1184" t="str">
        <f ca="1">_xlfn.XLOOKUP(A1184,'Extract Diagnostic'!A:A,'Extract Diagnostic'!X:X,"0")</f>
        <v>HIGH</v>
      </c>
      <c r="AH1184" t="str">
        <f ca="1">_xlfn.XLOOKUP(A1184,'Extract Diagnostic'!A:A,'Extract Diagnostic'!Y:Y,"0")</f>
        <v>HIGH</v>
      </c>
      <c r="AI1184" t="str">
        <f ca="1">_xlfn.XLOOKUP(A1184,'Extract Diagnostic'!A:A,'Extract Diagnostic'!Z:Z,"0")</f>
        <v>-</v>
      </c>
    </row>
    <row r="1185" spans="1:35" x14ac:dyDescent="0.35">
      <c r="A1185" t="str">
        <f t="shared" ca="1" si="28"/>
        <v>MD Formula General InformationFGI - Formula Environmental Impact FactorsWater Acidification - Heating Water Indicator per liter</v>
      </c>
      <c r="B1185" t="str">
        <f ca="1"/>
        <v>GZA</v>
      </c>
      <c r="C1185" t="str">
        <f ca="1"/>
        <v>MT8-JNY-WWN-GZA</v>
      </c>
      <c r="D1185" t="str">
        <f ca="1"/>
        <v>Research &amp; Innovation</v>
      </c>
      <c r="E1185" t="str">
        <f ca="1"/>
        <v>Formula</v>
      </c>
      <c r="F1185" t="str">
        <f ca="1"/>
        <v>MD Formula General Information</v>
      </c>
      <c r="G1185" t="str">
        <f ca="1"/>
        <v>FGI - Formula Environmental Impact Factors</v>
      </c>
      <c r="H118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5" t="str">
        <f ca="1"/>
        <v>Water Acidification - Heating Water Indicator per liter [FGI]</v>
      </c>
      <c r="J1185" t="str">
        <f ca="1"/>
        <v>Water Acidification - Heating Water Indicator per liter</v>
      </c>
      <c r="K1185" t="str">
        <f ca="1"/>
        <v>FGI</v>
      </c>
      <c r="L1185" t="str">
        <f ca="1"/>
        <v>Water Acidification (WA) heating water indicator per liter of the ingredient</v>
      </c>
      <c r="M1185">
        <f ca="1"/>
        <v>0</v>
      </c>
      <c r="N1185" t="str">
        <f ca="1"/>
        <v>Validated</v>
      </c>
      <c r="O1185">
        <f>Feuil1!$B$1</f>
        <v>20230823</v>
      </c>
      <c r="P1185" t="str">
        <f ca="1">VLOOKUP(F1185,Feuil1!$A$13:$D$33,2,FALSE)</f>
        <v>Validated</v>
      </c>
      <c r="Q1185" t="str">
        <f ca="1">VLOOKUP(F1185,Feuil1!$A$13:$D$33,3,FALSE)</f>
        <v>Mourad B</v>
      </c>
      <c r="R1185" t="str">
        <f ca="1">VLOOKUP(F1185,Feuil1!$A$13:$D$33,4,FALSE)</f>
        <v>Arnaud H</v>
      </c>
      <c r="W1185" t="str">
        <f ca="1">_xlfn.XLOOKUP(A1185,SDDS!A:A,SDDS!G:G,FALSE)</f>
        <v>fgi_formula_environmental_impact_factors</v>
      </c>
      <c r="X1185">
        <f ca="1">_xlfn.XLOOKUP(A1185,SDDS!A:A,SDDS!H:H,FALSE)</f>
        <v>0</v>
      </c>
      <c r="Y1185">
        <f ca="1">_xlfn.XLOOKUP(A1185,SDDS!A:A,SDDS!I:I,FALSE)</f>
        <v>0</v>
      </c>
      <c r="Z1185">
        <f ca="1">_xlfn.XLOOKUP(A1185,SDDS!A:A,SDDS!J:J,FALSE)</f>
        <v>0</v>
      </c>
      <c r="AA1185">
        <f ca="1">_xlfn.XLOOKUP(A1185,SDDS!A:A,SDDS!K:K,FALSE)</f>
        <v>0</v>
      </c>
      <c r="AD1185" t="str">
        <f ca="1">_xlfn.XLOOKUP(A1185,'Extract Diagnostic'!A:A,'Extract Diagnostic'!L:L,"0")</f>
        <v>LICENSE TO OPERATE</v>
      </c>
      <c r="AE1185" t="str">
        <f ca="1">_xlfn.XLOOKUP(A1185,'Extract Diagnostic'!A:A,'Extract Diagnostic'!M:M,"0")</f>
        <v>LOW</v>
      </c>
      <c r="AF1185" t="str">
        <f ca="1">_xlfn.XLOOKUP(A1185,'Extract Diagnostic'!A:A,'Extract Diagnostic'!N:N,"0")</f>
        <v>LOW</v>
      </c>
      <c r="AG1185" t="str">
        <f ca="1">_xlfn.XLOOKUP(A1185,'Extract Diagnostic'!A:A,'Extract Diagnostic'!X:X,"0")</f>
        <v>HIGH</v>
      </c>
      <c r="AH1185" t="str">
        <f ca="1">_xlfn.XLOOKUP(A1185,'Extract Diagnostic'!A:A,'Extract Diagnostic'!Y:Y,"0")</f>
        <v>HIGH</v>
      </c>
      <c r="AI1185" t="str">
        <f ca="1">_xlfn.XLOOKUP(A1185,'Extract Diagnostic'!A:A,'Extract Diagnostic'!Z:Z,"0")</f>
        <v>-</v>
      </c>
    </row>
    <row r="1186" spans="1:35" x14ac:dyDescent="0.35">
      <c r="A1186" t="str">
        <f t="shared" ca="1" si="28"/>
        <v>MD Formula General InformationFGI - Formula Environmental Impact FactorsWater Acidification - Normalization Coefficient</v>
      </c>
      <c r="B1186" t="str">
        <f ca="1"/>
        <v>0HO</v>
      </c>
      <c r="C1186" t="str">
        <f ca="1"/>
        <v>MT8-JNY-WWN-0HO</v>
      </c>
      <c r="D1186" t="str">
        <f ca="1"/>
        <v>Research &amp; Innovation</v>
      </c>
      <c r="E1186" t="str">
        <f ca="1"/>
        <v>Formula</v>
      </c>
      <c r="F1186" t="str">
        <f ca="1"/>
        <v>MD Formula General Information</v>
      </c>
      <c r="G1186" t="str">
        <f ca="1"/>
        <v>FGI - Formula Environmental Impact Factors</v>
      </c>
      <c r="H118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6" t="str">
        <f ca="1"/>
        <v>Water Acidification - Normalization Coefficient [FGI]</v>
      </c>
      <c r="J1186" t="str">
        <f ca="1"/>
        <v>Water Acidification - Normalization Coefficient</v>
      </c>
      <c r="K1186" t="str">
        <f ca="1"/>
        <v>FGI</v>
      </c>
      <c r="L1186" t="str">
        <f ca="1"/>
        <v>Water Acidification (WA) normalization coefficient</v>
      </c>
      <c r="M1186">
        <f ca="1"/>
        <v>0</v>
      </c>
      <c r="N1186" t="str">
        <f ca="1"/>
        <v>Validated</v>
      </c>
      <c r="O1186">
        <f>Feuil1!$B$1</f>
        <v>20230823</v>
      </c>
      <c r="P1186" t="str">
        <f ca="1">VLOOKUP(F1186,Feuil1!$A$13:$D$33,2,FALSE)</f>
        <v>Validated</v>
      </c>
      <c r="Q1186" t="str">
        <f ca="1">VLOOKUP(F1186,Feuil1!$A$13:$D$33,3,FALSE)</f>
        <v>Mourad B</v>
      </c>
      <c r="R1186" t="str">
        <f ca="1">VLOOKUP(F1186,Feuil1!$A$13:$D$33,4,FALSE)</f>
        <v>Arnaud H</v>
      </c>
      <c r="W1186" t="str">
        <f ca="1">_xlfn.XLOOKUP(A1186,SDDS!A:A,SDDS!G:G,FALSE)</f>
        <v>fgi_formula_environmental_impact_factors</v>
      </c>
      <c r="X1186">
        <f ca="1">_xlfn.XLOOKUP(A1186,SDDS!A:A,SDDS!H:H,FALSE)</f>
        <v>0</v>
      </c>
      <c r="Y1186">
        <f ca="1">_xlfn.XLOOKUP(A1186,SDDS!A:A,SDDS!I:I,FALSE)</f>
        <v>0</v>
      </c>
      <c r="Z1186">
        <f ca="1">_xlfn.XLOOKUP(A1186,SDDS!A:A,SDDS!J:J,FALSE)</f>
        <v>0</v>
      </c>
      <c r="AA1186">
        <f ca="1">_xlfn.XLOOKUP(A1186,SDDS!A:A,SDDS!K:K,FALSE)</f>
        <v>0</v>
      </c>
      <c r="AD1186" t="str">
        <f ca="1">_xlfn.XLOOKUP(A1186,'Extract Diagnostic'!A:A,'Extract Diagnostic'!L:L,"0")</f>
        <v>LICENSE TO OPERATE</v>
      </c>
      <c r="AE1186" t="str">
        <f ca="1">_xlfn.XLOOKUP(A1186,'Extract Diagnostic'!A:A,'Extract Diagnostic'!M:M,"0")</f>
        <v>LOW</v>
      </c>
      <c r="AF1186" t="str">
        <f ca="1">_xlfn.XLOOKUP(A1186,'Extract Diagnostic'!A:A,'Extract Diagnostic'!N:N,"0")</f>
        <v>LOW</v>
      </c>
      <c r="AG1186" t="str">
        <f ca="1">_xlfn.XLOOKUP(A1186,'Extract Diagnostic'!A:A,'Extract Diagnostic'!X:X,"0")</f>
        <v>HIGH</v>
      </c>
      <c r="AH1186" t="str">
        <f ca="1">_xlfn.XLOOKUP(A1186,'Extract Diagnostic'!A:A,'Extract Diagnostic'!Y:Y,"0")</f>
        <v>HIGH</v>
      </c>
      <c r="AI1186" t="str">
        <f ca="1">_xlfn.XLOOKUP(A1186,'Extract Diagnostic'!A:A,'Extract Diagnostic'!Z:Z,"0")</f>
        <v>-</v>
      </c>
    </row>
    <row r="1187" spans="1:35" x14ac:dyDescent="0.35">
      <c r="A1187" t="str">
        <f t="shared" ca="1" si="28"/>
        <v>MD Formula General InformationFGI - Formula Environmental Impact FactorsWater Acidification - Production Footprint per dose</v>
      </c>
      <c r="B1187" t="str">
        <f ca="1"/>
        <v>R1R</v>
      </c>
      <c r="C1187" t="str">
        <f ca="1"/>
        <v>MT8-JNY-WWN-R1R</v>
      </c>
      <c r="D1187" t="str">
        <f ca="1"/>
        <v>Research &amp; Innovation</v>
      </c>
      <c r="E1187" t="str">
        <f ca="1"/>
        <v>Formula</v>
      </c>
      <c r="F1187" t="str">
        <f ca="1"/>
        <v>MD Formula General Information</v>
      </c>
      <c r="G1187" t="str">
        <f ca="1"/>
        <v>FGI - Formula Environmental Impact Factors</v>
      </c>
      <c r="H118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7" t="str">
        <f ca="1"/>
        <v>Water Acidification - Production Footprint per dose [FGI]</v>
      </c>
      <c r="J1187" t="str">
        <f ca="1"/>
        <v>Water Acidification - Production Footprint per dose</v>
      </c>
      <c r="K1187" t="str">
        <f ca="1"/>
        <v>FGI</v>
      </c>
      <c r="L1187" t="str">
        <f ca="1"/>
        <v>Water Acidification (WA) production footprint for a gram of the ingredient</v>
      </c>
      <c r="M1187">
        <f ca="1"/>
        <v>0</v>
      </c>
      <c r="N1187" t="str">
        <f ca="1"/>
        <v>Validated</v>
      </c>
      <c r="O1187">
        <f>Feuil1!$B$1</f>
        <v>20230823</v>
      </c>
      <c r="P1187" t="str">
        <f ca="1">VLOOKUP(F1187,Feuil1!$A$13:$D$33,2,FALSE)</f>
        <v>Validated</v>
      </c>
      <c r="Q1187" t="str">
        <f ca="1">VLOOKUP(F1187,Feuil1!$A$13:$D$33,3,FALSE)</f>
        <v>Mourad B</v>
      </c>
      <c r="R1187" t="str">
        <f ca="1">VLOOKUP(F1187,Feuil1!$A$13:$D$33,4,FALSE)</f>
        <v>Arnaud H</v>
      </c>
      <c r="W1187" t="str">
        <f ca="1">_xlfn.XLOOKUP(A1187,SDDS!A:A,SDDS!G:G,FALSE)</f>
        <v>fgi_formula_environmental_impact_factors</v>
      </c>
      <c r="X1187" t="str">
        <f ca="1">_xlfn.XLOOKUP(A1187,SDDS!A:A,SDDS!H:H,FALSE)</f>
        <v>water_acidification_production_footprint_1dose</v>
      </c>
      <c r="Y1187">
        <f ca="1">_xlfn.XLOOKUP(A1187,SDDS!A:A,SDDS!I:I,FALSE)</f>
        <v>0</v>
      </c>
      <c r="Z1187">
        <f ca="1">_xlfn.XLOOKUP(A1187,SDDS!A:A,SDDS!J:J,FALSE)</f>
        <v>0</v>
      </c>
      <c r="AA1187">
        <f ca="1">_xlfn.XLOOKUP(A1187,SDDS!A:A,SDDS!K:K,FALSE)</f>
        <v>0</v>
      </c>
      <c r="AD1187" t="str">
        <f ca="1">_xlfn.XLOOKUP(A1187,'Extract Diagnostic'!A:A,'Extract Diagnostic'!L:L,"0")</f>
        <v>LICENSE TO OPERATE</v>
      </c>
      <c r="AE1187" t="str">
        <f ca="1">_xlfn.XLOOKUP(A1187,'Extract Diagnostic'!A:A,'Extract Diagnostic'!M:M,"0")</f>
        <v>LOW</v>
      </c>
      <c r="AF1187" t="str">
        <f ca="1">_xlfn.XLOOKUP(A1187,'Extract Diagnostic'!A:A,'Extract Diagnostic'!N:N,"0")</f>
        <v>LOW</v>
      </c>
      <c r="AG1187" t="str">
        <f ca="1">_xlfn.XLOOKUP(A1187,'Extract Diagnostic'!A:A,'Extract Diagnostic'!X:X,"0")</f>
        <v>HIGH</v>
      </c>
      <c r="AH1187" t="str">
        <f ca="1">_xlfn.XLOOKUP(A1187,'Extract Diagnostic'!A:A,'Extract Diagnostic'!Y:Y,"0")</f>
        <v>HIGH</v>
      </c>
      <c r="AI1187" t="str">
        <f ca="1">_xlfn.XLOOKUP(A1187,'Extract Diagnostic'!A:A,'Extract Diagnostic'!Z:Z,"0")</f>
        <v>-</v>
      </c>
    </row>
    <row r="1188" spans="1:35" x14ac:dyDescent="0.35">
      <c r="A1188" t="str">
        <f t="shared" ca="1" si="28"/>
        <v>MD Formula General InformationFGI - Formula Environmental Impact FactorsWater Acidification - Production Footprint per gram</v>
      </c>
      <c r="B1188" t="str">
        <f ca="1"/>
        <v>BCE</v>
      </c>
      <c r="C1188" t="str">
        <f ca="1"/>
        <v>MT8-JNY-WWN-BCE</v>
      </c>
      <c r="D1188" t="str">
        <f ca="1"/>
        <v>Research &amp; Innovation</v>
      </c>
      <c r="E1188" t="str">
        <f ca="1"/>
        <v>Formula</v>
      </c>
      <c r="F1188" t="str">
        <f ca="1"/>
        <v>MD Formula General Information</v>
      </c>
      <c r="G1188" t="str">
        <f ca="1"/>
        <v>FGI - Formula Environmental Impact Factors</v>
      </c>
      <c r="H118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8" t="str">
        <f ca="1"/>
        <v>Water Acidification - Production Footprint per gram [FGI]</v>
      </c>
      <c r="J1188" t="str">
        <f ca="1"/>
        <v>Water Acidification - Production Footprint per gram</v>
      </c>
      <c r="K1188" t="str">
        <f ca="1"/>
        <v>FGI</v>
      </c>
      <c r="L1188" t="str">
        <f ca="1"/>
        <v>Water Acidification (WA) production footprint for a gram of the ingredient</v>
      </c>
      <c r="M1188">
        <f ca="1"/>
        <v>0</v>
      </c>
      <c r="N1188" t="str">
        <f ca="1"/>
        <v>Validated</v>
      </c>
      <c r="O1188">
        <f>Feuil1!$B$1</f>
        <v>20230823</v>
      </c>
      <c r="P1188" t="str">
        <f ca="1">VLOOKUP(F1188,Feuil1!$A$13:$D$33,2,FALSE)</f>
        <v>Validated</v>
      </c>
      <c r="Q1188" t="str">
        <f ca="1">VLOOKUP(F1188,Feuil1!$A$13:$D$33,3,FALSE)</f>
        <v>Mourad B</v>
      </c>
      <c r="R1188" t="str">
        <f ca="1">VLOOKUP(F1188,Feuil1!$A$13:$D$33,4,FALSE)</f>
        <v>Arnaud H</v>
      </c>
      <c r="W1188" t="str">
        <f ca="1">_xlfn.XLOOKUP(A1188,SDDS!A:A,SDDS!G:G,FALSE)</f>
        <v>fgi_formula_environmental_impact_factors</v>
      </c>
      <c r="X1188">
        <f ca="1">_xlfn.XLOOKUP(A1188,SDDS!A:A,SDDS!H:H,FALSE)</f>
        <v>0</v>
      </c>
      <c r="Y1188">
        <f ca="1">_xlfn.XLOOKUP(A1188,SDDS!A:A,SDDS!I:I,FALSE)</f>
        <v>0</v>
      </c>
      <c r="Z1188">
        <f ca="1">_xlfn.XLOOKUP(A1188,SDDS!A:A,SDDS!J:J,FALSE)</f>
        <v>0</v>
      </c>
      <c r="AA1188">
        <f ca="1">_xlfn.XLOOKUP(A1188,SDDS!A:A,SDDS!K:K,FALSE)</f>
        <v>0</v>
      </c>
      <c r="AD1188" t="str">
        <f ca="1">_xlfn.XLOOKUP(A1188,'Extract Diagnostic'!A:A,'Extract Diagnostic'!L:L,"0")</f>
        <v>LICENSE TO OPERATE</v>
      </c>
      <c r="AE1188" t="str">
        <f ca="1">_xlfn.XLOOKUP(A1188,'Extract Diagnostic'!A:A,'Extract Diagnostic'!M:M,"0")</f>
        <v>LOW</v>
      </c>
      <c r="AF1188" t="str">
        <f ca="1">_xlfn.XLOOKUP(A1188,'Extract Diagnostic'!A:A,'Extract Diagnostic'!N:N,"0")</f>
        <v>LOW</v>
      </c>
      <c r="AG1188" t="str">
        <f ca="1">_xlfn.XLOOKUP(A1188,'Extract Diagnostic'!A:A,'Extract Diagnostic'!X:X,"0")</f>
        <v>HIGH</v>
      </c>
      <c r="AH1188" t="str">
        <f ca="1">_xlfn.XLOOKUP(A1188,'Extract Diagnostic'!A:A,'Extract Diagnostic'!Y:Y,"0")</f>
        <v>HIGH</v>
      </c>
      <c r="AI1188" t="str">
        <f ca="1">_xlfn.XLOOKUP(A1188,'Extract Diagnostic'!A:A,'Extract Diagnostic'!Z:Z,"0")</f>
        <v>-</v>
      </c>
    </row>
    <row r="1189" spans="1:35" x14ac:dyDescent="0.35">
      <c r="A1189" t="str">
        <f t="shared" ca="1" si="28"/>
        <v>MD Formula General InformationFGI - Formula Environmental Impact FactorsWater Acidification - Production Impact per gram</v>
      </c>
      <c r="B1189" t="str">
        <f ca="1"/>
        <v>N9J</v>
      </c>
      <c r="C1189" t="str">
        <f ca="1"/>
        <v>MT8-JNY-WWN-N9J</v>
      </c>
      <c r="D1189" t="str">
        <f ca="1"/>
        <v>Research &amp; Innovation</v>
      </c>
      <c r="E1189" t="str">
        <f ca="1"/>
        <v>Formula</v>
      </c>
      <c r="F1189" t="str">
        <f ca="1"/>
        <v>MD Formula General Information</v>
      </c>
      <c r="G1189" t="str">
        <f ca="1"/>
        <v>FGI - Formula Environmental Impact Factors</v>
      </c>
      <c r="H118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89" t="str">
        <f ca="1"/>
        <v>Water Acidification - Production Impact per gram [FGI]</v>
      </c>
      <c r="J1189" t="str">
        <f ca="1"/>
        <v>Water Acidification - Production Impact per gram</v>
      </c>
      <c r="K1189" t="str">
        <f ca="1"/>
        <v>FGI</v>
      </c>
      <c r="L1189" t="str">
        <f ca="1"/>
        <v>Water Acidification (WA) production impact, in moles of hydron equivalent (mol H+ - eq), for a gram of the ingredient</v>
      </c>
      <c r="M1189">
        <f ca="1"/>
        <v>0</v>
      </c>
      <c r="N1189" t="str">
        <f ca="1"/>
        <v>Validated</v>
      </c>
      <c r="O1189">
        <f>Feuil1!$B$1</f>
        <v>20230823</v>
      </c>
      <c r="P1189" t="str">
        <f ca="1">VLOOKUP(F1189,Feuil1!$A$13:$D$33,2,FALSE)</f>
        <v>Validated</v>
      </c>
      <c r="Q1189" t="str">
        <f ca="1">VLOOKUP(F1189,Feuil1!$A$13:$D$33,3,FALSE)</f>
        <v>Mourad B</v>
      </c>
      <c r="R1189" t="str">
        <f ca="1">VLOOKUP(F1189,Feuil1!$A$13:$D$33,4,FALSE)</f>
        <v>Arnaud H</v>
      </c>
      <c r="W1189" t="str">
        <f ca="1">_xlfn.XLOOKUP(A1189,SDDS!A:A,SDDS!G:G,FALSE)</f>
        <v>fgi_formula_environmental_impact_factors</v>
      </c>
      <c r="X1189">
        <f ca="1">_xlfn.XLOOKUP(A1189,SDDS!A:A,SDDS!H:H,FALSE)</f>
        <v>0</v>
      </c>
      <c r="Y1189">
        <f ca="1">_xlfn.XLOOKUP(A1189,SDDS!A:A,SDDS!I:I,FALSE)</f>
        <v>0</v>
      </c>
      <c r="Z1189">
        <f ca="1">_xlfn.XLOOKUP(A1189,SDDS!A:A,SDDS!J:J,FALSE)</f>
        <v>0</v>
      </c>
      <c r="AA1189">
        <f ca="1">_xlfn.XLOOKUP(A1189,SDDS!A:A,SDDS!K:K,FALSE)</f>
        <v>0</v>
      </c>
      <c r="AD1189" t="str">
        <f ca="1">_xlfn.XLOOKUP(A1189,'Extract Diagnostic'!A:A,'Extract Diagnostic'!L:L,"0")</f>
        <v>LICENSE TO OPERATE</v>
      </c>
      <c r="AE1189" t="str">
        <f ca="1">_xlfn.XLOOKUP(A1189,'Extract Diagnostic'!A:A,'Extract Diagnostic'!M:M,"0")</f>
        <v>LOW</v>
      </c>
      <c r="AF1189" t="str">
        <f ca="1">_xlfn.XLOOKUP(A1189,'Extract Diagnostic'!A:A,'Extract Diagnostic'!N:N,"0")</f>
        <v>LOW</v>
      </c>
      <c r="AG1189" t="str">
        <f ca="1">_xlfn.XLOOKUP(A1189,'Extract Diagnostic'!A:A,'Extract Diagnostic'!X:X,"0")</f>
        <v>HIGH</v>
      </c>
      <c r="AH1189" t="str">
        <f ca="1">_xlfn.XLOOKUP(A1189,'Extract Diagnostic'!A:A,'Extract Diagnostic'!Y:Y,"0")</f>
        <v>HIGH</v>
      </c>
      <c r="AI1189" t="str">
        <f ca="1">_xlfn.XLOOKUP(A1189,'Extract Diagnostic'!A:A,'Extract Diagnostic'!Z:Z,"0")</f>
        <v>-</v>
      </c>
    </row>
    <row r="1190" spans="1:35" x14ac:dyDescent="0.35">
      <c r="A1190" t="str">
        <f t="shared" ca="1" si="28"/>
        <v>MD Formula General InformationFGI - Formula Environmental Impact FactorsWater Acidification - Use Footprint per dose</v>
      </c>
      <c r="B1190" t="str">
        <f ca="1"/>
        <v>TL8</v>
      </c>
      <c r="C1190" t="str">
        <f ca="1"/>
        <v>MT8-JNY-WWN-TL8</v>
      </c>
      <c r="D1190" t="str">
        <f ca="1"/>
        <v>Research &amp; Innovation</v>
      </c>
      <c r="E1190" t="str">
        <f ca="1"/>
        <v>Formula</v>
      </c>
      <c r="F1190" t="str">
        <f ca="1"/>
        <v>MD Formula General Information</v>
      </c>
      <c r="G1190" t="str">
        <f ca="1"/>
        <v>FGI - Formula Environmental Impact Factors</v>
      </c>
      <c r="H119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0" t="str">
        <f ca="1"/>
        <v>Water Acidification - Use Footprint per dose [FGI]</v>
      </c>
      <c r="J1190" t="str">
        <f ca="1"/>
        <v>Water Acidification - Use Footprint per dose</v>
      </c>
      <c r="K1190" t="str">
        <f ca="1"/>
        <v>FGI</v>
      </c>
      <c r="L1190" t="str">
        <f ca="1"/>
        <v>Water Acidification (WA) use footprint per dose of the ingredient</v>
      </c>
      <c r="M1190">
        <f ca="1"/>
        <v>0</v>
      </c>
      <c r="N1190" t="str">
        <f ca="1"/>
        <v>Validated</v>
      </c>
      <c r="O1190">
        <f>Feuil1!$B$1</f>
        <v>20230823</v>
      </c>
      <c r="P1190" t="str">
        <f ca="1">VLOOKUP(F1190,Feuil1!$A$13:$D$33,2,FALSE)</f>
        <v>Validated</v>
      </c>
      <c r="Q1190" t="str">
        <f ca="1">VLOOKUP(F1190,Feuil1!$A$13:$D$33,3,FALSE)</f>
        <v>Mourad B</v>
      </c>
      <c r="R1190" t="str">
        <f ca="1">VLOOKUP(F1190,Feuil1!$A$13:$D$33,4,FALSE)</f>
        <v>Arnaud H</v>
      </c>
      <c r="W1190" t="str">
        <f ca="1">_xlfn.XLOOKUP(A1190,SDDS!A:A,SDDS!G:G,FALSE)</f>
        <v>fgi_formula_environmental_impact_factors</v>
      </c>
      <c r="X1190" t="str">
        <f ca="1">_xlfn.XLOOKUP(A1190,SDDS!A:A,SDDS!H:H,FALSE)</f>
        <v>water_acidification_use_footprint_1dose</v>
      </c>
      <c r="Y1190">
        <f ca="1">_xlfn.XLOOKUP(A1190,SDDS!A:A,SDDS!I:I,FALSE)</f>
        <v>0</v>
      </c>
      <c r="Z1190">
        <f ca="1">_xlfn.XLOOKUP(A1190,SDDS!A:A,SDDS!J:J,FALSE)</f>
        <v>0</v>
      </c>
      <c r="AA1190">
        <f ca="1">_xlfn.XLOOKUP(A1190,SDDS!A:A,SDDS!K:K,FALSE)</f>
        <v>0</v>
      </c>
      <c r="AD1190" t="str">
        <f ca="1">_xlfn.XLOOKUP(A1190,'Extract Diagnostic'!A:A,'Extract Diagnostic'!L:L,"0")</f>
        <v>LICENSE TO OPERATE</v>
      </c>
      <c r="AE1190" t="str">
        <f ca="1">_xlfn.XLOOKUP(A1190,'Extract Diagnostic'!A:A,'Extract Diagnostic'!M:M,"0")</f>
        <v>LOW</v>
      </c>
      <c r="AF1190" t="str">
        <f ca="1">_xlfn.XLOOKUP(A1190,'Extract Diagnostic'!A:A,'Extract Diagnostic'!N:N,"0")</f>
        <v>LOW</v>
      </c>
      <c r="AG1190" t="str">
        <f ca="1">_xlfn.XLOOKUP(A1190,'Extract Diagnostic'!A:A,'Extract Diagnostic'!X:X,"0")</f>
        <v>HIGH</v>
      </c>
      <c r="AH1190" t="str">
        <f ca="1">_xlfn.XLOOKUP(A1190,'Extract Diagnostic'!A:A,'Extract Diagnostic'!Y:Y,"0")</f>
        <v>HIGH</v>
      </c>
      <c r="AI1190" t="str">
        <f ca="1">_xlfn.XLOOKUP(A1190,'Extract Diagnostic'!A:A,'Extract Diagnostic'!Z:Z,"0")</f>
        <v>-</v>
      </c>
    </row>
    <row r="1191" spans="1:35" x14ac:dyDescent="0.35">
      <c r="A1191" t="str">
        <f t="shared" ca="1" si="28"/>
        <v>MD Formula General InformationFGI - Formula Environmental Impact FactorsWater Acidification - Use Footprint per gram</v>
      </c>
      <c r="B1191" t="str">
        <f ca="1"/>
        <v>ZQE</v>
      </c>
      <c r="C1191" t="str">
        <f ca="1"/>
        <v>MT8-JNY-WWN-ZQE</v>
      </c>
      <c r="D1191" t="str">
        <f ca="1"/>
        <v>Research &amp; Innovation</v>
      </c>
      <c r="E1191" t="str">
        <f ca="1"/>
        <v>Formula</v>
      </c>
      <c r="F1191" t="str">
        <f ca="1"/>
        <v>MD Formula General Information</v>
      </c>
      <c r="G1191" t="str">
        <f ca="1"/>
        <v>FGI - Formula Environmental Impact Factors</v>
      </c>
      <c r="H119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1" t="str">
        <f ca="1"/>
        <v>Water Acidification - Use Footprint per gram [FGI]</v>
      </c>
      <c r="J1191" t="str">
        <f ca="1"/>
        <v>Water Acidification - Use Footprint per gram</v>
      </c>
      <c r="K1191" t="str">
        <f ca="1"/>
        <v>FGI</v>
      </c>
      <c r="L1191" t="str">
        <f ca="1"/>
        <v>Water Acidification (WA) use footprint per gram of the ingredient</v>
      </c>
      <c r="M1191">
        <f ca="1"/>
        <v>0</v>
      </c>
      <c r="N1191" t="str">
        <f ca="1"/>
        <v>Validated</v>
      </c>
      <c r="O1191">
        <f>Feuil1!$B$1</f>
        <v>20230823</v>
      </c>
      <c r="P1191" t="str">
        <f ca="1">VLOOKUP(F1191,Feuil1!$A$13:$D$33,2,FALSE)</f>
        <v>Validated</v>
      </c>
      <c r="Q1191" t="str">
        <f ca="1">VLOOKUP(F1191,Feuil1!$A$13:$D$33,3,FALSE)</f>
        <v>Mourad B</v>
      </c>
      <c r="R1191" t="str">
        <f ca="1">VLOOKUP(F1191,Feuil1!$A$13:$D$33,4,FALSE)</f>
        <v>Arnaud H</v>
      </c>
      <c r="W1191" t="str">
        <f ca="1">_xlfn.XLOOKUP(A1191,SDDS!A:A,SDDS!G:G,FALSE)</f>
        <v>fgi_formula_environmental_impact_factors</v>
      </c>
      <c r="X1191">
        <f ca="1">_xlfn.XLOOKUP(A1191,SDDS!A:A,SDDS!H:H,FALSE)</f>
        <v>0</v>
      </c>
      <c r="Y1191">
        <f ca="1">_xlfn.XLOOKUP(A1191,SDDS!A:A,SDDS!I:I,FALSE)</f>
        <v>0</v>
      </c>
      <c r="Z1191">
        <f ca="1">_xlfn.XLOOKUP(A1191,SDDS!A:A,SDDS!J:J,FALSE)</f>
        <v>0</v>
      </c>
      <c r="AA1191">
        <f ca="1">_xlfn.XLOOKUP(A1191,SDDS!A:A,SDDS!K:K,FALSE)</f>
        <v>0</v>
      </c>
      <c r="AD1191" t="str">
        <f ca="1">_xlfn.XLOOKUP(A1191,'Extract Diagnostic'!A:A,'Extract Diagnostic'!L:L,"0")</f>
        <v>LICENSE TO OPERATE</v>
      </c>
      <c r="AE1191" t="str">
        <f ca="1">_xlfn.XLOOKUP(A1191,'Extract Diagnostic'!A:A,'Extract Diagnostic'!M:M,"0")</f>
        <v>LOW</v>
      </c>
      <c r="AF1191" t="str">
        <f ca="1">_xlfn.XLOOKUP(A1191,'Extract Diagnostic'!A:A,'Extract Diagnostic'!N:N,"0")</f>
        <v>LOW</v>
      </c>
      <c r="AG1191" t="str">
        <f ca="1">_xlfn.XLOOKUP(A1191,'Extract Diagnostic'!A:A,'Extract Diagnostic'!X:X,"0")</f>
        <v>HIGH</v>
      </c>
      <c r="AH1191" t="str">
        <f ca="1">_xlfn.XLOOKUP(A1191,'Extract Diagnostic'!A:A,'Extract Diagnostic'!Y:Y,"0")</f>
        <v>HIGH</v>
      </c>
      <c r="AI1191" t="str">
        <f ca="1">_xlfn.XLOOKUP(A1191,'Extract Diagnostic'!A:A,'Extract Diagnostic'!Z:Z,"0")</f>
        <v>-</v>
      </c>
    </row>
    <row r="1192" spans="1:35" x14ac:dyDescent="0.35">
      <c r="A1192" t="str">
        <f t="shared" ca="1" si="28"/>
        <v>MD Formula General InformationFGI - Formula Environmental Impact FactorsWater Acidification - Weighting Coefficient</v>
      </c>
      <c r="B1192" t="str">
        <f ca="1"/>
        <v>EC8</v>
      </c>
      <c r="C1192" t="str">
        <f ca="1"/>
        <v>MT8-JNY-WWN-EC8</v>
      </c>
      <c r="D1192" t="str">
        <f ca="1"/>
        <v>Research &amp; Innovation</v>
      </c>
      <c r="E1192" t="str">
        <f ca="1"/>
        <v>Formula</v>
      </c>
      <c r="F1192" t="str">
        <f ca="1"/>
        <v>MD Formula General Information</v>
      </c>
      <c r="G1192" t="str">
        <f ca="1"/>
        <v>FGI - Formula Environmental Impact Factors</v>
      </c>
      <c r="H119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2" t="str">
        <f ca="1"/>
        <v>Water Acidification - Weighting Coefficient [FGI]</v>
      </c>
      <c r="J1192" t="str">
        <f ca="1"/>
        <v>Water Acidification - Weighting Coefficient</v>
      </c>
      <c r="K1192" t="str">
        <f ca="1"/>
        <v>FGI</v>
      </c>
      <c r="L1192" t="str">
        <f ca="1"/>
        <v>Water Acidification (WA) weighting coefficient</v>
      </c>
      <c r="M1192">
        <f ca="1"/>
        <v>0</v>
      </c>
      <c r="N1192" t="str">
        <f ca="1"/>
        <v>Validated</v>
      </c>
      <c r="O1192">
        <f>Feuil1!$B$1</f>
        <v>20230823</v>
      </c>
      <c r="P1192" t="str">
        <f ca="1">VLOOKUP(F1192,Feuil1!$A$13:$D$33,2,FALSE)</f>
        <v>Validated</v>
      </c>
      <c r="Q1192" t="str">
        <f ca="1">VLOOKUP(F1192,Feuil1!$A$13:$D$33,3,FALSE)</f>
        <v>Mourad B</v>
      </c>
      <c r="R1192" t="str">
        <f ca="1">VLOOKUP(F1192,Feuil1!$A$13:$D$33,4,FALSE)</f>
        <v>Arnaud H</v>
      </c>
      <c r="W1192" t="str">
        <f ca="1">_xlfn.XLOOKUP(A1192,SDDS!A:A,SDDS!G:G,FALSE)</f>
        <v>fgi_formula_environmental_impact_factors</v>
      </c>
      <c r="X1192">
        <f ca="1">_xlfn.XLOOKUP(A1192,SDDS!A:A,SDDS!H:H,FALSE)</f>
        <v>0</v>
      </c>
      <c r="Y1192">
        <f ca="1">_xlfn.XLOOKUP(A1192,SDDS!A:A,SDDS!I:I,FALSE)</f>
        <v>0</v>
      </c>
      <c r="Z1192">
        <f ca="1">_xlfn.XLOOKUP(A1192,SDDS!A:A,SDDS!J:J,FALSE)</f>
        <v>0</v>
      </c>
      <c r="AA1192">
        <f ca="1">_xlfn.XLOOKUP(A1192,SDDS!A:A,SDDS!K:K,FALSE)</f>
        <v>0</v>
      </c>
      <c r="AD1192" t="str">
        <f ca="1">_xlfn.XLOOKUP(A1192,'Extract Diagnostic'!A:A,'Extract Diagnostic'!L:L,"0")</f>
        <v>LICENSE TO OPERATE</v>
      </c>
      <c r="AE1192" t="str">
        <f ca="1">_xlfn.XLOOKUP(A1192,'Extract Diagnostic'!A:A,'Extract Diagnostic'!M:M,"0")</f>
        <v>LOW</v>
      </c>
      <c r="AF1192" t="str">
        <f ca="1">_xlfn.XLOOKUP(A1192,'Extract Diagnostic'!A:A,'Extract Diagnostic'!N:N,"0")</f>
        <v>LOW</v>
      </c>
      <c r="AG1192" t="str">
        <f ca="1">_xlfn.XLOOKUP(A1192,'Extract Diagnostic'!A:A,'Extract Diagnostic'!X:X,"0")</f>
        <v>HIGH</v>
      </c>
      <c r="AH1192" t="str">
        <f ca="1">_xlfn.XLOOKUP(A1192,'Extract Diagnostic'!A:A,'Extract Diagnostic'!Y:Y,"0")</f>
        <v>HIGH</v>
      </c>
      <c r="AI1192" t="str">
        <f ca="1">_xlfn.XLOOKUP(A1192,'Extract Diagnostic'!A:A,'Extract Diagnostic'!Z:Z,"0")</f>
        <v>-</v>
      </c>
    </row>
    <row r="1193" spans="1:35" hidden="1" x14ac:dyDescent="0.35">
      <c r="A1193" t="str">
        <f t="shared" ca="1" si="28"/>
        <v>SocleSOC - Socle PerformanceWater Resistance Code</v>
      </c>
      <c r="B1193" t="str">
        <f ca="1"/>
        <v>3XV</v>
      </c>
      <c r="C1193" t="str">
        <f ca="1"/>
        <v>MT8-X5G-M10-3XV</v>
      </c>
      <c r="D1193" t="str">
        <f ca="1"/>
        <v>Research &amp; Innovation</v>
      </c>
      <c r="E1193" t="str">
        <f ca="1"/>
        <v>Formula</v>
      </c>
      <c r="F1193" t="str">
        <f ca="1"/>
        <v>Socle</v>
      </c>
      <c r="G1193" t="str">
        <f ca="1"/>
        <v>SOC - Socle Performance</v>
      </c>
      <c r="H1193" t="str">
        <f ca="1"/>
        <v>Elements enabling to identify and characterize a Socle</v>
      </c>
      <c r="I1193" t="str">
        <f ca="1"/>
        <v>Water Resistance Code [SOC]</v>
      </c>
      <c r="J1193" t="str">
        <f ca="1"/>
        <v>Water Resistance Code</v>
      </c>
      <c r="K1193" t="str">
        <f ca="1"/>
        <v>SOC</v>
      </c>
      <c r="L1193" t="str">
        <f ca="1"/>
        <v>Technical Id - Water Resistance Code</v>
      </c>
      <c r="M1193">
        <f ca="1"/>
        <v>0</v>
      </c>
      <c r="N1193" t="str">
        <f ca="1"/>
        <v>Validated</v>
      </c>
      <c r="W1193" s="4">
        <v>0</v>
      </c>
      <c r="X1193" s="4">
        <v>0</v>
      </c>
      <c r="Y1193" s="4">
        <v>0</v>
      </c>
      <c r="Z1193" s="4">
        <v>0</v>
      </c>
      <c r="AA1193">
        <v>0</v>
      </c>
    </row>
    <row r="1194" spans="1:35" hidden="1" x14ac:dyDescent="0.35">
      <c r="A1194" t="str">
        <f t="shared" ca="1" si="28"/>
        <v>SocleSOC - Socle PerformanceWater Resistance Name</v>
      </c>
      <c r="B1194" t="str">
        <f ca="1"/>
        <v>UY7</v>
      </c>
      <c r="C1194" t="str">
        <f ca="1"/>
        <v>MT8-X5G-M10-UY7</v>
      </c>
      <c r="D1194" t="str">
        <f ca="1"/>
        <v>Research &amp; Innovation</v>
      </c>
      <c r="E1194" t="str">
        <f ca="1"/>
        <v>Formula</v>
      </c>
      <c r="F1194" t="str">
        <f ca="1"/>
        <v>Socle</v>
      </c>
      <c r="G1194" t="str">
        <f ca="1"/>
        <v>SOC - Socle Performance</v>
      </c>
      <c r="H1194" t="str">
        <f ca="1"/>
        <v>Elements enabling to identify and characterize a Socle</v>
      </c>
      <c r="I1194" t="str">
        <f ca="1"/>
        <v>Water Resistance Name [SOC]</v>
      </c>
      <c r="J1194" t="str">
        <f ca="1"/>
        <v>Water Resistance Name</v>
      </c>
      <c r="K1194" t="str">
        <f ca="1"/>
        <v>SOC</v>
      </c>
      <c r="L1194" t="str">
        <f ca="1"/>
        <v>Describes the instru/clinic performance, but inside performance senso, to move inside performance instru/clinic</v>
      </c>
      <c r="M1194">
        <f ca="1"/>
        <v>0</v>
      </c>
      <c r="N1194" t="str">
        <f ca="1"/>
        <v>Validated</v>
      </c>
      <c r="W1194" s="4">
        <v>0</v>
      </c>
      <c r="X1194" s="4">
        <v>0</v>
      </c>
      <c r="Y1194" s="4">
        <v>0</v>
      </c>
      <c r="Z1194" s="4">
        <v>0</v>
      </c>
      <c r="AA1194">
        <v>0</v>
      </c>
    </row>
    <row r="1195" spans="1:35" x14ac:dyDescent="0.35">
      <c r="A1195" t="str">
        <f t="shared" ca="1" si="28"/>
        <v>MD Formula General InformationFGI - Formula Environmental Impact FactorsWater Scarcity - End-of-life Footprint per dose</v>
      </c>
      <c r="B1195" t="str">
        <f ca="1"/>
        <v>OMV</v>
      </c>
      <c r="C1195" t="str">
        <f ca="1"/>
        <v>MT8-JNY-WWN-OMV</v>
      </c>
      <c r="D1195" t="str">
        <f ca="1"/>
        <v>Research &amp; Innovation</v>
      </c>
      <c r="E1195" t="str">
        <f ca="1"/>
        <v>Formula</v>
      </c>
      <c r="F1195" t="str">
        <f ca="1"/>
        <v>MD Formula General Information</v>
      </c>
      <c r="G1195" t="str">
        <f ca="1"/>
        <v>FGI - Formula Environmental Impact Factors</v>
      </c>
      <c r="H119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5" t="str">
        <f ca="1"/>
        <v>Water Scarcity - End-of-life Footprint per dose [FGI]</v>
      </c>
      <c r="J1195" t="str">
        <f ca="1"/>
        <v>Water Scarcity - End-of-life Footprint per dose</v>
      </c>
      <c r="K1195" t="str">
        <f ca="1"/>
        <v>FGI</v>
      </c>
      <c r="L1195" t="str">
        <f ca="1"/>
        <v>Water scarcity (WS) end-of-life footprint for a gram of the ingredient</v>
      </c>
      <c r="M1195">
        <f ca="1"/>
        <v>0</v>
      </c>
      <c r="N1195" t="str">
        <f ca="1"/>
        <v>Validated</v>
      </c>
      <c r="O1195">
        <f>Feuil1!$B$1</f>
        <v>20230823</v>
      </c>
      <c r="P1195" t="str">
        <f ca="1">VLOOKUP(F1195,Feuil1!$A$13:$D$33,2,FALSE)</f>
        <v>Validated</v>
      </c>
      <c r="Q1195" t="str">
        <f ca="1">VLOOKUP(F1195,Feuil1!$A$13:$D$33,3,FALSE)</f>
        <v>Mourad B</v>
      </c>
      <c r="R1195" t="str">
        <f ca="1">VLOOKUP(F1195,Feuil1!$A$13:$D$33,4,FALSE)</f>
        <v>Arnaud H</v>
      </c>
      <c r="W1195" t="str">
        <f ca="1">_xlfn.XLOOKUP(A1195,SDDS!A:A,SDDS!G:G,FALSE)</f>
        <v>fgi_formula_environmental_impact_factors</v>
      </c>
      <c r="X1195" t="str">
        <f ca="1">_xlfn.XLOOKUP(A1195,SDDS!A:A,SDDS!H:H,FALSE)</f>
        <v>water_scarcity_end_life_footprint_1dose</v>
      </c>
      <c r="Y1195">
        <f ca="1">_xlfn.XLOOKUP(A1195,SDDS!A:A,SDDS!I:I,FALSE)</f>
        <v>0</v>
      </c>
      <c r="Z1195">
        <f ca="1">_xlfn.XLOOKUP(A1195,SDDS!A:A,SDDS!J:J,FALSE)</f>
        <v>0</v>
      </c>
      <c r="AA1195">
        <f ca="1">_xlfn.XLOOKUP(A1195,SDDS!A:A,SDDS!K:K,FALSE)</f>
        <v>0</v>
      </c>
      <c r="AD1195" t="str">
        <f ca="1">_xlfn.XLOOKUP(A1195,'Extract Diagnostic'!A:A,'Extract Diagnostic'!L:L,"0")</f>
        <v>LICENSE TO OPERATE</v>
      </c>
      <c r="AE1195" t="str">
        <f ca="1">_xlfn.XLOOKUP(A1195,'Extract Diagnostic'!A:A,'Extract Diagnostic'!M:M,"0")</f>
        <v>LOW</v>
      </c>
      <c r="AF1195" t="str">
        <f ca="1">_xlfn.XLOOKUP(A1195,'Extract Diagnostic'!A:A,'Extract Diagnostic'!N:N,"0")</f>
        <v>LOW</v>
      </c>
      <c r="AG1195" t="str">
        <f ca="1">_xlfn.XLOOKUP(A1195,'Extract Diagnostic'!A:A,'Extract Diagnostic'!X:X,"0")</f>
        <v>HIGH</v>
      </c>
      <c r="AH1195" t="str">
        <f ca="1">_xlfn.XLOOKUP(A1195,'Extract Diagnostic'!A:A,'Extract Diagnostic'!Y:Y,"0")</f>
        <v>HIGH</v>
      </c>
      <c r="AI1195" t="str">
        <f ca="1">_xlfn.XLOOKUP(A1195,'Extract Diagnostic'!A:A,'Extract Diagnostic'!Z:Z,"0")</f>
        <v>-</v>
      </c>
    </row>
    <row r="1196" spans="1:35" x14ac:dyDescent="0.35">
      <c r="A1196" t="str">
        <f t="shared" ca="1" si="28"/>
        <v>MD Formula General InformationFGI - Formula Environmental Impact FactorsWater Scarcity - End-of-life Footprint per gram</v>
      </c>
      <c r="B1196" t="str">
        <f ca="1"/>
        <v>C18</v>
      </c>
      <c r="C1196" t="str">
        <f ca="1"/>
        <v>MT8-JNY-WWN-C18</v>
      </c>
      <c r="D1196" t="str">
        <f ca="1"/>
        <v>Research &amp; Innovation</v>
      </c>
      <c r="E1196" t="str">
        <f ca="1"/>
        <v>Formula</v>
      </c>
      <c r="F1196" t="str">
        <f ca="1"/>
        <v>MD Formula General Information</v>
      </c>
      <c r="G1196" t="str">
        <f ca="1"/>
        <v>FGI - Formula Environmental Impact Factors</v>
      </c>
      <c r="H1196"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6" t="str">
        <f ca="1"/>
        <v>Water Scarcity - End-of-life Footprint per gram [FGI]</v>
      </c>
      <c r="J1196" t="str">
        <f ca="1"/>
        <v>Water Scarcity - End-of-life Footprint per gram</v>
      </c>
      <c r="K1196" t="str">
        <f ca="1"/>
        <v>FGI</v>
      </c>
      <c r="L1196" t="str">
        <f ca="1"/>
        <v>Water scarcity (WS) end-of-life footprint for a gram of the ingredient</v>
      </c>
      <c r="M1196">
        <f ca="1"/>
        <v>0</v>
      </c>
      <c r="N1196" t="str">
        <f ca="1"/>
        <v>Validated</v>
      </c>
      <c r="O1196">
        <f>Feuil1!$B$1</f>
        <v>20230823</v>
      </c>
      <c r="P1196" t="str">
        <f ca="1">VLOOKUP(F1196,Feuil1!$A$13:$D$33,2,FALSE)</f>
        <v>Validated</v>
      </c>
      <c r="Q1196" t="str">
        <f ca="1">VLOOKUP(F1196,Feuil1!$A$13:$D$33,3,FALSE)</f>
        <v>Mourad B</v>
      </c>
      <c r="R1196" t="str">
        <f ca="1">VLOOKUP(F1196,Feuil1!$A$13:$D$33,4,FALSE)</f>
        <v>Arnaud H</v>
      </c>
      <c r="W1196" t="str">
        <f ca="1">_xlfn.XLOOKUP(A1196,SDDS!A:A,SDDS!G:G,FALSE)</f>
        <v>fgi_formula_environmental_impact_factors</v>
      </c>
      <c r="X1196">
        <f ca="1">_xlfn.XLOOKUP(A1196,SDDS!A:A,SDDS!H:H,FALSE)</f>
        <v>0</v>
      </c>
      <c r="Y1196">
        <f ca="1">_xlfn.XLOOKUP(A1196,SDDS!A:A,SDDS!I:I,FALSE)</f>
        <v>0</v>
      </c>
      <c r="Z1196">
        <f ca="1">_xlfn.XLOOKUP(A1196,SDDS!A:A,SDDS!J:J,FALSE)</f>
        <v>0</v>
      </c>
      <c r="AA1196">
        <f ca="1">_xlfn.XLOOKUP(A1196,SDDS!A:A,SDDS!K:K,FALSE)</f>
        <v>0</v>
      </c>
      <c r="AD1196" t="str">
        <f ca="1">_xlfn.XLOOKUP(A1196,'Extract Diagnostic'!A:A,'Extract Diagnostic'!L:L,"0")</f>
        <v>LICENSE TO OPERATE</v>
      </c>
      <c r="AE1196" t="str">
        <f ca="1">_xlfn.XLOOKUP(A1196,'Extract Diagnostic'!A:A,'Extract Diagnostic'!M:M,"0")</f>
        <v>LOW</v>
      </c>
      <c r="AF1196" t="str">
        <f ca="1">_xlfn.XLOOKUP(A1196,'Extract Diagnostic'!A:A,'Extract Diagnostic'!N:N,"0")</f>
        <v>LOW</v>
      </c>
      <c r="AG1196" t="str">
        <f ca="1">_xlfn.XLOOKUP(A1196,'Extract Diagnostic'!A:A,'Extract Diagnostic'!X:X,"0")</f>
        <v>HIGH</v>
      </c>
      <c r="AH1196" t="str">
        <f ca="1">_xlfn.XLOOKUP(A1196,'Extract Diagnostic'!A:A,'Extract Diagnostic'!Y:Y,"0")</f>
        <v>HIGH</v>
      </c>
      <c r="AI1196" t="str">
        <f ca="1">_xlfn.XLOOKUP(A1196,'Extract Diagnostic'!A:A,'Extract Diagnostic'!Z:Z,"0")</f>
        <v>-</v>
      </c>
    </row>
    <row r="1197" spans="1:35" x14ac:dyDescent="0.35">
      <c r="A1197" t="str">
        <f t="shared" ca="1" si="28"/>
        <v>MD Formula General InformationFGI - Formula Environmental Impact FactorsWater Scarcity - End-of-life Impact per gram</v>
      </c>
      <c r="B1197" t="str">
        <f ca="1"/>
        <v>QXR</v>
      </c>
      <c r="C1197" t="str">
        <f ca="1"/>
        <v>MT8-JNY-WWN-QXR</v>
      </c>
      <c r="D1197" t="str">
        <f ca="1"/>
        <v>Research &amp; Innovation</v>
      </c>
      <c r="E1197" t="str">
        <f ca="1"/>
        <v>Formula</v>
      </c>
      <c r="F1197" t="str">
        <f ca="1"/>
        <v>MD Formula General Information</v>
      </c>
      <c r="G1197" t="str">
        <f ca="1"/>
        <v>FGI - Formula Environmental Impact Factors</v>
      </c>
      <c r="H1197"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7" t="str">
        <f ca="1"/>
        <v>Water Scarcity - End-of-life Impact per gram [FGI]</v>
      </c>
      <c r="J1197" t="str">
        <f ca="1"/>
        <v>Water Scarcity - End-of-life Impact per gram</v>
      </c>
      <c r="K1197" t="str">
        <f ca="1"/>
        <v>FGI</v>
      </c>
      <c r="L1197" t="str">
        <f ca="1"/>
        <v>Water scarcity (WS) end-of-life impact, in liters of water equivalent (L water - eq), for a gram of the ingredient</v>
      </c>
      <c r="M1197">
        <f ca="1"/>
        <v>0</v>
      </c>
      <c r="N1197" t="str">
        <f ca="1"/>
        <v>Validated</v>
      </c>
      <c r="O1197">
        <f>Feuil1!$B$1</f>
        <v>20230823</v>
      </c>
      <c r="P1197" t="str">
        <f ca="1">VLOOKUP(F1197,Feuil1!$A$13:$D$33,2,FALSE)</f>
        <v>Validated</v>
      </c>
      <c r="Q1197" t="str">
        <f ca="1">VLOOKUP(F1197,Feuil1!$A$13:$D$33,3,FALSE)</f>
        <v>Mourad B</v>
      </c>
      <c r="R1197" t="str">
        <f ca="1">VLOOKUP(F1197,Feuil1!$A$13:$D$33,4,FALSE)</f>
        <v>Arnaud H</v>
      </c>
      <c r="W1197" t="str">
        <f ca="1">_xlfn.XLOOKUP(A1197,SDDS!A:A,SDDS!G:G,FALSE)</f>
        <v>fgi_formula_environmental_impact_factors</v>
      </c>
      <c r="X1197">
        <f ca="1">_xlfn.XLOOKUP(A1197,SDDS!A:A,SDDS!H:H,FALSE)</f>
        <v>0</v>
      </c>
      <c r="Y1197">
        <f ca="1">_xlfn.XLOOKUP(A1197,SDDS!A:A,SDDS!I:I,FALSE)</f>
        <v>0</v>
      </c>
      <c r="Z1197">
        <f ca="1">_xlfn.XLOOKUP(A1197,SDDS!A:A,SDDS!J:J,FALSE)</f>
        <v>0</v>
      </c>
      <c r="AA1197">
        <f ca="1">_xlfn.XLOOKUP(A1197,SDDS!A:A,SDDS!K:K,FALSE)</f>
        <v>0</v>
      </c>
      <c r="AD1197" t="str">
        <f ca="1">_xlfn.XLOOKUP(A1197,'Extract Diagnostic'!A:A,'Extract Diagnostic'!L:L,"0")</f>
        <v>LICENSE TO OPERATE</v>
      </c>
      <c r="AE1197" t="str">
        <f ca="1">_xlfn.XLOOKUP(A1197,'Extract Diagnostic'!A:A,'Extract Diagnostic'!M:M,"0")</f>
        <v>LOW</v>
      </c>
      <c r="AF1197" t="str">
        <f ca="1">_xlfn.XLOOKUP(A1197,'Extract Diagnostic'!A:A,'Extract Diagnostic'!N:N,"0")</f>
        <v>LOW</v>
      </c>
      <c r="AG1197" t="str">
        <f ca="1">_xlfn.XLOOKUP(A1197,'Extract Diagnostic'!A:A,'Extract Diagnostic'!X:X,"0")</f>
        <v>HIGH</v>
      </c>
      <c r="AH1197" t="str">
        <f ca="1">_xlfn.XLOOKUP(A1197,'Extract Diagnostic'!A:A,'Extract Diagnostic'!Y:Y,"0")</f>
        <v>HIGH</v>
      </c>
      <c r="AI1197" t="str">
        <f ca="1">_xlfn.XLOOKUP(A1197,'Extract Diagnostic'!A:A,'Extract Diagnostic'!Z:Z,"0")</f>
        <v>-</v>
      </c>
    </row>
    <row r="1198" spans="1:35" x14ac:dyDescent="0.35">
      <c r="A1198" t="str">
        <f t="shared" ca="1" si="28"/>
        <v>MD Formula General InformationFGI - Formula Environmental Impact FactorsWater Scarcity - Heating Water Indicator per liter</v>
      </c>
      <c r="B1198" t="str">
        <f ca="1"/>
        <v>C6W</v>
      </c>
      <c r="C1198" t="str">
        <f ca="1"/>
        <v>MT8-JNY-WWN-C6W</v>
      </c>
      <c r="D1198" t="str">
        <f ca="1"/>
        <v>Research &amp; Innovation</v>
      </c>
      <c r="E1198" t="str">
        <f ca="1"/>
        <v>Formula</v>
      </c>
      <c r="F1198" t="str">
        <f ca="1"/>
        <v>MD Formula General Information</v>
      </c>
      <c r="G1198" t="str">
        <f ca="1"/>
        <v>FGI - Formula Environmental Impact Factors</v>
      </c>
      <c r="H1198"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8" t="str">
        <f ca="1"/>
        <v>Water Scarcity - Heating Water Indicator per liter [FGI]</v>
      </c>
      <c r="J1198" t="str">
        <f ca="1"/>
        <v>Water Scarcity - Heating Water Indicator per liter</v>
      </c>
      <c r="K1198" t="str">
        <f ca="1"/>
        <v>FGI</v>
      </c>
      <c r="L1198" t="str">
        <f ca="1"/>
        <v>Water scarcity (WS) heating water indicator per liter of the ingredient</v>
      </c>
      <c r="M1198">
        <f ca="1"/>
        <v>0</v>
      </c>
      <c r="N1198" t="str">
        <f ca="1"/>
        <v>Validated</v>
      </c>
      <c r="O1198">
        <f>Feuil1!$B$1</f>
        <v>20230823</v>
      </c>
      <c r="P1198" t="str">
        <f ca="1">VLOOKUP(F1198,Feuil1!$A$13:$D$33,2,FALSE)</f>
        <v>Validated</v>
      </c>
      <c r="Q1198" t="str">
        <f ca="1">VLOOKUP(F1198,Feuil1!$A$13:$D$33,3,FALSE)</f>
        <v>Mourad B</v>
      </c>
      <c r="R1198" t="str">
        <f ca="1">VLOOKUP(F1198,Feuil1!$A$13:$D$33,4,FALSE)</f>
        <v>Arnaud H</v>
      </c>
      <c r="W1198" t="str">
        <f ca="1">_xlfn.XLOOKUP(A1198,SDDS!A:A,SDDS!G:G,FALSE)</f>
        <v>fgi_formula_environmental_impact_factors</v>
      </c>
      <c r="X1198">
        <f ca="1">_xlfn.XLOOKUP(A1198,SDDS!A:A,SDDS!H:H,FALSE)</f>
        <v>0</v>
      </c>
      <c r="Y1198">
        <f ca="1">_xlfn.XLOOKUP(A1198,SDDS!A:A,SDDS!I:I,FALSE)</f>
        <v>0</v>
      </c>
      <c r="Z1198">
        <f ca="1">_xlfn.XLOOKUP(A1198,SDDS!A:A,SDDS!J:J,FALSE)</f>
        <v>0</v>
      </c>
      <c r="AA1198">
        <f ca="1">_xlfn.XLOOKUP(A1198,SDDS!A:A,SDDS!K:K,FALSE)</f>
        <v>0</v>
      </c>
      <c r="AD1198" t="str">
        <f ca="1">_xlfn.XLOOKUP(A1198,'Extract Diagnostic'!A:A,'Extract Diagnostic'!L:L,"0")</f>
        <v>LICENSE TO OPERATE</v>
      </c>
      <c r="AE1198" t="str">
        <f ca="1">_xlfn.XLOOKUP(A1198,'Extract Diagnostic'!A:A,'Extract Diagnostic'!M:M,"0")</f>
        <v>LOW</v>
      </c>
      <c r="AF1198" t="str">
        <f ca="1">_xlfn.XLOOKUP(A1198,'Extract Diagnostic'!A:A,'Extract Diagnostic'!N:N,"0")</f>
        <v>LOW</v>
      </c>
      <c r="AG1198" t="str">
        <f ca="1">_xlfn.XLOOKUP(A1198,'Extract Diagnostic'!A:A,'Extract Diagnostic'!X:X,"0")</f>
        <v>HIGH</v>
      </c>
      <c r="AH1198" t="str">
        <f ca="1">_xlfn.XLOOKUP(A1198,'Extract Diagnostic'!A:A,'Extract Diagnostic'!Y:Y,"0")</f>
        <v>HIGH</v>
      </c>
      <c r="AI1198" t="str">
        <f ca="1">_xlfn.XLOOKUP(A1198,'Extract Diagnostic'!A:A,'Extract Diagnostic'!Z:Z,"0")</f>
        <v>-</v>
      </c>
    </row>
    <row r="1199" spans="1:35" x14ac:dyDescent="0.35">
      <c r="A1199" t="str">
        <f t="shared" ca="1" si="28"/>
        <v>MD Formula General InformationFGI - Formula Environmental Impact FactorsWater Scarcity - Normalization Coefficient</v>
      </c>
      <c r="B1199" t="str">
        <f ca="1"/>
        <v>HX9</v>
      </c>
      <c r="C1199" t="str">
        <f ca="1"/>
        <v>MT8-JNY-WWN-HX9</v>
      </c>
      <c r="D1199" t="str">
        <f ca="1"/>
        <v>Research &amp; Innovation</v>
      </c>
      <c r="E1199" t="str">
        <f ca="1"/>
        <v>Formula</v>
      </c>
      <c r="F1199" t="str">
        <f ca="1"/>
        <v>MD Formula General Information</v>
      </c>
      <c r="G1199" t="str">
        <f ca="1"/>
        <v>FGI - Formula Environmental Impact Factors</v>
      </c>
      <c r="H1199"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199" t="str">
        <f ca="1"/>
        <v>Water Scarcity - Normalization Coefficient [FGI]</v>
      </c>
      <c r="J1199" t="str">
        <f ca="1"/>
        <v>Water Scarcity - Normalization Coefficient</v>
      </c>
      <c r="K1199" t="str">
        <f ca="1"/>
        <v>FGI</v>
      </c>
      <c r="L1199" t="str">
        <f ca="1"/>
        <v>Water scarcity (WS) normalization coefficient</v>
      </c>
      <c r="M1199">
        <f ca="1"/>
        <v>0</v>
      </c>
      <c r="N1199" t="str">
        <f ca="1"/>
        <v>Validated</v>
      </c>
      <c r="O1199">
        <f>Feuil1!$B$1</f>
        <v>20230823</v>
      </c>
      <c r="P1199" t="str">
        <f ca="1">VLOOKUP(F1199,Feuil1!$A$13:$D$33,2,FALSE)</f>
        <v>Validated</v>
      </c>
      <c r="Q1199" t="str">
        <f ca="1">VLOOKUP(F1199,Feuil1!$A$13:$D$33,3,FALSE)</f>
        <v>Mourad B</v>
      </c>
      <c r="R1199" t="str">
        <f ca="1">VLOOKUP(F1199,Feuil1!$A$13:$D$33,4,FALSE)</f>
        <v>Arnaud H</v>
      </c>
      <c r="W1199" t="str">
        <f ca="1">_xlfn.XLOOKUP(A1199,SDDS!A:A,SDDS!G:G,FALSE)</f>
        <v>fgi_formula_environmental_impact_factors</v>
      </c>
      <c r="X1199">
        <f ca="1">_xlfn.XLOOKUP(A1199,SDDS!A:A,SDDS!H:H,FALSE)</f>
        <v>0</v>
      </c>
      <c r="Y1199">
        <f ca="1">_xlfn.XLOOKUP(A1199,SDDS!A:A,SDDS!I:I,FALSE)</f>
        <v>0</v>
      </c>
      <c r="Z1199">
        <f ca="1">_xlfn.XLOOKUP(A1199,SDDS!A:A,SDDS!J:J,FALSE)</f>
        <v>0</v>
      </c>
      <c r="AA1199">
        <f ca="1">_xlfn.XLOOKUP(A1199,SDDS!A:A,SDDS!K:K,FALSE)</f>
        <v>0</v>
      </c>
      <c r="AD1199" t="str">
        <f ca="1">_xlfn.XLOOKUP(A1199,'Extract Diagnostic'!A:A,'Extract Diagnostic'!L:L,"0")</f>
        <v>LICENSE TO OPERATE</v>
      </c>
      <c r="AE1199" t="str">
        <f ca="1">_xlfn.XLOOKUP(A1199,'Extract Diagnostic'!A:A,'Extract Diagnostic'!M:M,"0")</f>
        <v>LOW</v>
      </c>
      <c r="AF1199" t="str">
        <f ca="1">_xlfn.XLOOKUP(A1199,'Extract Diagnostic'!A:A,'Extract Diagnostic'!N:N,"0")</f>
        <v>LOW</v>
      </c>
      <c r="AG1199" t="str">
        <f ca="1">_xlfn.XLOOKUP(A1199,'Extract Diagnostic'!A:A,'Extract Diagnostic'!X:X,"0")</f>
        <v>HIGH</v>
      </c>
      <c r="AH1199" t="str">
        <f ca="1">_xlfn.XLOOKUP(A1199,'Extract Diagnostic'!A:A,'Extract Diagnostic'!Y:Y,"0")</f>
        <v>HIGH</v>
      </c>
      <c r="AI1199" t="str">
        <f ca="1">_xlfn.XLOOKUP(A1199,'Extract Diagnostic'!A:A,'Extract Diagnostic'!Z:Z,"0")</f>
        <v>-</v>
      </c>
    </row>
    <row r="1200" spans="1:35" x14ac:dyDescent="0.35">
      <c r="A1200" t="str">
        <f t="shared" ca="1" si="28"/>
        <v>MD Formula General InformationFGI - Formula Environmental Impact FactorsWater Scarcity - Production Footprint per dose</v>
      </c>
      <c r="B1200" t="str">
        <f ca="1"/>
        <v>61M</v>
      </c>
      <c r="C1200" t="str">
        <f ca="1"/>
        <v>MT8-JNY-WWN-61M</v>
      </c>
      <c r="D1200" t="str">
        <f ca="1"/>
        <v>Research &amp; Innovation</v>
      </c>
      <c r="E1200" t="str">
        <f ca="1"/>
        <v>Formula</v>
      </c>
      <c r="F1200" t="str">
        <f ca="1"/>
        <v>MD Formula General Information</v>
      </c>
      <c r="G1200" t="str">
        <f ca="1"/>
        <v>FGI - Formula Environmental Impact Factors</v>
      </c>
      <c r="H1200"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0" t="str">
        <f ca="1"/>
        <v>Water Scarcity - Production Footprint per dose [FGI]</v>
      </c>
      <c r="J1200" t="str">
        <f ca="1"/>
        <v>Water Scarcity - Production Footprint per dose</v>
      </c>
      <c r="K1200" t="str">
        <f ca="1"/>
        <v>FGI</v>
      </c>
      <c r="L1200" t="str">
        <f ca="1"/>
        <v>Water scarcity (WS) production footprint for a gram of the ingredient</v>
      </c>
      <c r="M1200">
        <f ca="1"/>
        <v>0</v>
      </c>
      <c r="N1200" t="str">
        <f ca="1"/>
        <v>Validated</v>
      </c>
      <c r="O1200">
        <f>Feuil1!$B$1</f>
        <v>20230823</v>
      </c>
      <c r="P1200" t="str">
        <f ca="1">VLOOKUP(F1200,Feuil1!$A$13:$D$33,2,FALSE)</f>
        <v>Validated</v>
      </c>
      <c r="Q1200" t="str">
        <f ca="1">VLOOKUP(F1200,Feuil1!$A$13:$D$33,3,FALSE)</f>
        <v>Mourad B</v>
      </c>
      <c r="R1200" t="str">
        <f ca="1">VLOOKUP(F1200,Feuil1!$A$13:$D$33,4,FALSE)</f>
        <v>Arnaud H</v>
      </c>
      <c r="W1200" t="str">
        <f ca="1">_xlfn.XLOOKUP(A1200,SDDS!A:A,SDDS!G:G,FALSE)</f>
        <v>fgi_formula_environmental_impact_factors</v>
      </c>
      <c r="X1200" t="str">
        <f ca="1">_xlfn.XLOOKUP(A1200,SDDS!A:A,SDDS!H:H,FALSE)</f>
        <v>water_scarcity_production_footprint_1dose</v>
      </c>
      <c r="Y1200">
        <f ca="1">_xlfn.XLOOKUP(A1200,SDDS!A:A,SDDS!I:I,FALSE)</f>
        <v>0</v>
      </c>
      <c r="Z1200">
        <f ca="1">_xlfn.XLOOKUP(A1200,SDDS!A:A,SDDS!J:J,FALSE)</f>
        <v>0</v>
      </c>
      <c r="AA1200">
        <f ca="1">_xlfn.XLOOKUP(A1200,SDDS!A:A,SDDS!K:K,FALSE)</f>
        <v>0</v>
      </c>
      <c r="AD1200" t="str">
        <f ca="1">_xlfn.XLOOKUP(A1200,'Extract Diagnostic'!A:A,'Extract Diagnostic'!L:L,"0")</f>
        <v>LICENSE TO OPERATE</v>
      </c>
      <c r="AE1200" t="str">
        <f ca="1">_xlfn.XLOOKUP(A1200,'Extract Diagnostic'!A:A,'Extract Diagnostic'!M:M,"0")</f>
        <v>LOW</v>
      </c>
      <c r="AF1200" t="str">
        <f ca="1">_xlfn.XLOOKUP(A1200,'Extract Diagnostic'!A:A,'Extract Diagnostic'!N:N,"0")</f>
        <v>LOW</v>
      </c>
      <c r="AG1200" t="str">
        <f ca="1">_xlfn.XLOOKUP(A1200,'Extract Diagnostic'!A:A,'Extract Diagnostic'!X:X,"0")</f>
        <v>HIGH</v>
      </c>
      <c r="AH1200" t="str">
        <f ca="1">_xlfn.XLOOKUP(A1200,'Extract Diagnostic'!A:A,'Extract Diagnostic'!Y:Y,"0")</f>
        <v>HIGH</v>
      </c>
      <c r="AI1200" t="str">
        <f ca="1">_xlfn.XLOOKUP(A1200,'Extract Diagnostic'!A:A,'Extract Diagnostic'!Z:Z,"0")</f>
        <v>-</v>
      </c>
    </row>
    <row r="1201" spans="1:35" x14ac:dyDescent="0.35">
      <c r="A1201" t="str">
        <f t="shared" ca="1" si="28"/>
        <v>MD Formula General InformationFGI - Formula Environmental Impact FactorsWater Scarcity - Production Footprint per gram</v>
      </c>
      <c r="B1201" t="str">
        <f ca="1"/>
        <v>GKZ</v>
      </c>
      <c r="C1201" t="str">
        <f ca="1"/>
        <v>MT8-JNY-WWN-GKZ</v>
      </c>
      <c r="D1201" t="str">
        <f ca="1"/>
        <v>Research &amp; Innovation</v>
      </c>
      <c r="E1201" t="str">
        <f ca="1"/>
        <v>Formula</v>
      </c>
      <c r="F1201" t="str">
        <f ca="1"/>
        <v>MD Formula General Information</v>
      </c>
      <c r="G1201" t="str">
        <f ca="1"/>
        <v>FGI - Formula Environmental Impact Factors</v>
      </c>
      <c r="H1201"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1" t="str">
        <f ca="1"/>
        <v>Water Scarcity - Production Footprint per gram [FGI]</v>
      </c>
      <c r="J1201" t="str">
        <f ca="1"/>
        <v>Water Scarcity - Production Footprint per gram</v>
      </c>
      <c r="K1201" t="str">
        <f ca="1"/>
        <v>FGI</v>
      </c>
      <c r="L1201" t="str">
        <f ca="1"/>
        <v>Water scarcity (WS) production footprint for a gram of the ingredient</v>
      </c>
      <c r="M1201">
        <f ca="1"/>
        <v>0</v>
      </c>
      <c r="N1201" t="str">
        <f ca="1"/>
        <v>Validated</v>
      </c>
      <c r="O1201">
        <f>Feuil1!$B$1</f>
        <v>20230823</v>
      </c>
      <c r="P1201" t="str">
        <f ca="1">VLOOKUP(F1201,Feuil1!$A$13:$D$33,2,FALSE)</f>
        <v>Validated</v>
      </c>
      <c r="Q1201" t="str">
        <f ca="1">VLOOKUP(F1201,Feuil1!$A$13:$D$33,3,FALSE)</f>
        <v>Mourad B</v>
      </c>
      <c r="R1201" t="str">
        <f ca="1">VLOOKUP(F1201,Feuil1!$A$13:$D$33,4,FALSE)</f>
        <v>Arnaud H</v>
      </c>
      <c r="W1201" t="str">
        <f ca="1">_xlfn.XLOOKUP(A1201,SDDS!A:A,SDDS!G:G,FALSE)</f>
        <v>fgi_formula_environmental_impact_factors</v>
      </c>
      <c r="X1201">
        <f ca="1">_xlfn.XLOOKUP(A1201,SDDS!A:A,SDDS!H:H,FALSE)</f>
        <v>0</v>
      </c>
      <c r="Y1201">
        <f ca="1">_xlfn.XLOOKUP(A1201,SDDS!A:A,SDDS!I:I,FALSE)</f>
        <v>0</v>
      </c>
      <c r="Z1201">
        <f ca="1">_xlfn.XLOOKUP(A1201,SDDS!A:A,SDDS!J:J,FALSE)</f>
        <v>0</v>
      </c>
      <c r="AA1201">
        <f ca="1">_xlfn.XLOOKUP(A1201,SDDS!A:A,SDDS!K:K,FALSE)</f>
        <v>0</v>
      </c>
      <c r="AD1201" t="str">
        <f ca="1">_xlfn.XLOOKUP(A1201,'Extract Diagnostic'!A:A,'Extract Diagnostic'!L:L,"0")</f>
        <v>LICENSE TO OPERATE</v>
      </c>
      <c r="AE1201" t="str">
        <f ca="1">_xlfn.XLOOKUP(A1201,'Extract Diagnostic'!A:A,'Extract Diagnostic'!M:M,"0")</f>
        <v>LOW</v>
      </c>
      <c r="AF1201" t="str">
        <f ca="1">_xlfn.XLOOKUP(A1201,'Extract Diagnostic'!A:A,'Extract Diagnostic'!N:N,"0")</f>
        <v>LOW</v>
      </c>
      <c r="AG1201" t="str">
        <f ca="1">_xlfn.XLOOKUP(A1201,'Extract Diagnostic'!A:A,'Extract Diagnostic'!X:X,"0")</f>
        <v>HIGH</v>
      </c>
      <c r="AH1201" t="str">
        <f ca="1">_xlfn.XLOOKUP(A1201,'Extract Diagnostic'!A:A,'Extract Diagnostic'!Y:Y,"0")</f>
        <v>HIGH</v>
      </c>
      <c r="AI1201" t="str">
        <f ca="1">_xlfn.XLOOKUP(A1201,'Extract Diagnostic'!A:A,'Extract Diagnostic'!Z:Z,"0")</f>
        <v>-</v>
      </c>
    </row>
    <row r="1202" spans="1:35" x14ac:dyDescent="0.35">
      <c r="A1202" t="str">
        <f t="shared" ca="1" si="28"/>
        <v>MD Formula General InformationFGI - Formula Environmental Impact FactorsWater Scarcity - Production Impact per gram</v>
      </c>
      <c r="B1202" t="str">
        <f ca="1"/>
        <v>46Z</v>
      </c>
      <c r="C1202" t="str">
        <f ca="1"/>
        <v>MT8-JNY-WWN-46Z</v>
      </c>
      <c r="D1202" t="str">
        <f ca="1"/>
        <v>Research &amp; Innovation</v>
      </c>
      <c r="E1202" t="str">
        <f ca="1"/>
        <v>Formula</v>
      </c>
      <c r="F1202" t="str">
        <f ca="1"/>
        <v>MD Formula General Information</v>
      </c>
      <c r="G1202" t="str">
        <f ca="1"/>
        <v>FGI - Formula Environmental Impact Factors</v>
      </c>
      <c r="H1202"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2" t="str">
        <f ca="1"/>
        <v>Water Scarcity - Production Impact per gram [FGI]</v>
      </c>
      <c r="J1202" t="str">
        <f ca="1"/>
        <v>Water Scarcity - Production Impact per gram</v>
      </c>
      <c r="K1202" t="str">
        <f ca="1"/>
        <v>FGI</v>
      </c>
      <c r="L1202" t="str">
        <f ca="1"/>
        <v>Water scarcity (WS) production impact, in liters of water equivalent (L water - eq), for a gram of the ingredient</v>
      </c>
      <c r="M1202">
        <f ca="1"/>
        <v>0</v>
      </c>
      <c r="N1202" t="str">
        <f ca="1"/>
        <v>Validated</v>
      </c>
      <c r="O1202">
        <f>Feuil1!$B$1</f>
        <v>20230823</v>
      </c>
      <c r="P1202" t="str">
        <f ca="1">VLOOKUP(F1202,Feuil1!$A$13:$D$33,2,FALSE)</f>
        <v>Validated</v>
      </c>
      <c r="Q1202" t="str">
        <f ca="1">VLOOKUP(F1202,Feuil1!$A$13:$D$33,3,FALSE)</f>
        <v>Mourad B</v>
      </c>
      <c r="R1202" t="str">
        <f ca="1">VLOOKUP(F1202,Feuil1!$A$13:$D$33,4,FALSE)</f>
        <v>Arnaud H</v>
      </c>
      <c r="W1202" t="str">
        <f ca="1">_xlfn.XLOOKUP(A1202,SDDS!A:A,SDDS!G:G,FALSE)</f>
        <v>fgi_formula_environmental_impact_factors</v>
      </c>
      <c r="X1202">
        <f ca="1">_xlfn.XLOOKUP(A1202,SDDS!A:A,SDDS!H:H,FALSE)</f>
        <v>0</v>
      </c>
      <c r="Y1202">
        <f ca="1">_xlfn.XLOOKUP(A1202,SDDS!A:A,SDDS!I:I,FALSE)</f>
        <v>0</v>
      </c>
      <c r="Z1202">
        <f ca="1">_xlfn.XLOOKUP(A1202,SDDS!A:A,SDDS!J:J,FALSE)</f>
        <v>0</v>
      </c>
      <c r="AA1202">
        <f ca="1">_xlfn.XLOOKUP(A1202,SDDS!A:A,SDDS!K:K,FALSE)</f>
        <v>0</v>
      </c>
      <c r="AD1202" t="str">
        <f ca="1">_xlfn.XLOOKUP(A1202,'Extract Diagnostic'!A:A,'Extract Diagnostic'!L:L,"0")</f>
        <v>LICENSE TO OPERATE</v>
      </c>
      <c r="AE1202" t="str">
        <f ca="1">_xlfn.XLOOKUP(A1202,'Extract Diagnostic'!A:A,'Extract Diagnostic'!M:M,"0")</f>
        <v>LOW</v>
      </c>
      <c r="AF1202" t="str">
        <f ca="1">_xlfn.XLOOKUP(A1202,'Extract Diagnostic'!A:A,'Extract Diagnostic'!N:N,"0")</f>
        <v>LOW</v>
      </c>
      <c r="AG1202" t="str">
        <f ca="1">_xlfn.XLOOKUP(A1202,'Extract Diagnostic'!A:A,'Extract Diagnostic'!X:X,"0")</f>
        <v>HIGH</v>
      </c>
      <c r="AH1202" t="str">
        <f ca="1">_xlfn.XLOOKUP(A1202,'Extract Diagnostic'!A:A,'Extract Diagnostic'!Y:Y,"0")</f>
        <v>HIGH</v>
      </c>
      <c r="AI1202" t="str">
        <f ca="1">_xlfn.XLOOKUP(A1202,'Extract Diagnostic'!A:A,'Extract Diagnostic'!Z:Z,"0")</f>
        <v>-</v>
      </c>
    </row>
    <row r="1203" spans="1:35" x14ac:dyDescent="0.35">
      <c r="A1203" t="str">
        <f t="shared" ca="1" si="28"/>
        <v>MD Formula General InformationFGI - Formula Environmental Impact FactorsWater Scarcity - Use Footprint per dose</v>
      </c>
      <c r="B1203" t="str">
        <f ca="1"/>
        <v>HK3</v>
      </c>
      <c r="C1203" t="str">
        <f ca="1"/>
        <v>MT8-JNY-WWN-HK3</v>
      </c>
      <c r="D1203" t="str">
        <f ca="1"/>
        <v>Research &amp; Innovation</v>
      </c>
      <c r="E1203" t="str">
        <f ca="1"/>
        <v>Formula</v>
      </c>
      <c r="F1203" t="str">
        <f ca="1"/>
        <v>MD Formula General Information</v>
      </c>
      <c r="G1203" t="str">
        <f ca="1"/>
        <v>FGI - Formula Environmental Impact Factors</v>
      </c>
      <c r="H1203"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3" t="str">
        <f ca="1"/>
        <v>Water Scarcity - Use Footprint per dose [FGI]</v>
      </c>
      <c r="J1203" t="str">
        <f ca="1"/>
        <v>Water Scarcity - Use Footprint per dose</v>
      </c>
      <c r="K1203" t="str">
        <f ca="1"/>
        <v>FGI</v>
      </c>
      <c r="L1203" t="str">
        <f ca="1"/>
        <v>Water scarcity (WS) use footprint per dose of the ingredient</v>
      </c>
      <c r="M1203">
        <f ca="1"/>
        <v>0</v>
      </c>
      <c r="N1203" t="str">
        <f ca="1"/>
        <v>Validated</v>
      </c>
      <c r="O1203">
        <f>Feuil1!$B$1</f>
        <v>20230823</v>
      </c>
      <c r="P1203" t="str">
        <f ca="1">VLOOKUP(F1203,Feuil1!$A$13:$D$33,2,FALSE)</f>
        <v>Validated</v>
      </c>
      <c r="Q1203" t="str">
        <f ca="1">VLOOKUP(F1203,Feuil1!$A$13:$D$33,3,FALSE)</f>
        <v>Mourad B</v>
      </c>
      <c r="R1203" t="str">
        <f ca="1">VLOOKUP(F1203,Feuil1!$A$13:$D$33,4,FALSE)</f>
        <v>Arnaud H</v>
      </c>
      <c r="W1203" t="str">
        <f ca="1">_xlfn.XLOOKUP(A1203,SDDS!A:A,SDDS!G:G,FALSE)</f>
        <v>fgi_formula_environmental_impact_factors</v>
      </c>
      <c r="X1203" t="str">
        <f ca="1">_xlfn.XLOOKUP(A1203,SDDS!A:A,SDDS!H:H,FALSE)</f>
        <v>water_scarcity_use_footprint_1dose</v>
      </c>
      <c r="Y1203">
        <f ca="1">_xlfn.XLOOKUP(A1203,SDDS!A:A,SDDS!I:I,FALSE)</f>
        <v>0</v>
      </c>
      <c r="Z1203">
        <f ca="1">_xlfn.XLOOKUP(A1203,SDDS!A:A,SDDS!J:J,FALSE)</f>
        <v>0</v>
      </c>
      <c r="AA1203">
        <f ca="1">_xlfn.XLOOKUP(A1203,SDDS!A:A,SDDS!K:K,FALSE)</f>
        <v>0</v>
      </c>
      <c r="AD1203" t="str">
        <f ca="1">_xlfn.XLOOKUP(A1203,'Extract Diagnostic'!A:A,'Extract Diagnostic'!L:L,"0")</f>
        <v>LICENSE TO OPERATE</v>
      </c>
      <c r="AE1203" t="str">
        <f ca="1">_xlfn.XLOOKUP(A1203,'Extract Diagnostic'!A:A,'Extract Diagnostic'!M:M,"0")</f>
        <v>LOW</v>
      </c>
      <c r="AF1203" t="str">
        <f ca="1">_xlfn.XLOOKUP(A1203,'Extract Diagnostic'!A:A,'Extract Diagnostic'!N:N,"0")</f>
        <v>LOW</v>
      </c>
      <c r="AG1203" t="str">
        <f ca="1">_xlfn.XLOOKUP(A1203,'Extract Diagnostic'!A:A,'Extract Diagnostic'!X:X,"0")</f>
        <v>HIGH</v>
      </c>
      <c r="AH1203" t="str">
        <f ca="1">_xlfn.XLOOKUP(A1203,'Extract Diagnostic'!A:A,'Extract Diagnostic'!Y:Y,"0")</f>
        <v>HIGH</v>
      </c>
      <c r="AI1203" t="str">
        <f ca="1">_xlfn.XLOOKUP(A1203,'Extract Diagnostic'!A:A,'Extract Diagnostic'!Z:Z,"0")</f>
        <v>-</v>
      </c>
    </row>
    <row r="1204" spans="1:35" x14ac:dyDescent="0.35">
      <c r="A1204" t="str">
        <f t="shared" ca="1" si="28"/>
        <v>MD Formula General InformationFGI - Formula Environmental Impact FactorsWater Scarcity - Use Footprint per gram</v>
      </c>
      <c r="B1204" t="str">
        <f ca="1"/>
        <v>JO0</v>
      </c>
      <c r="C1204" t="str">
        <f ca="1"/>
        <v>MT8-JNY-WWN-JO0</v>
      </c>
      <c r="D1204" t="str">
        <f ca="1"/>
        <v>Research &amp; Innovation</v>
      </c>
      <c r="E1204" t="str">
        <f ca="1"/>
        <v>Formula</v>
      </c>
      <c r="F1204" t="str">
        <f ca="1"/>
        <v>MD Formula General Information</v>
      </c>
      <c r="G1204" t="str">
        <f ca="1"/>
        <v>FGI - Formula Environmental Impact Factors</v>
      </c>
      <c r="H1204"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4" t="str">
        <f ca="1"/>
        <v>Water Scarcity - Use Footprint per gram [FGI]</v>
      </c>
      <c r="J1204" t="str">
        <f ca="1"/>
        <v>Water Scarcity - Use Footprint per gram</v>
      </c>
      <c r="K1204" t="str">
        <f ca="1"/>
        <v>FGI</v>
      </c>
      <c r="L1204" t="str">
        <f ca="1"/>
        <v>Water scarcity (WS) use footprint per gram of the ingredient</v>
      </c>
      <c r="M1204">
        <f ca="1"/>
        <v>0</v>
      </c>
      <c r="N1204" t="str">
        <f ca="1"/>
        <v>Validated</v>
      </c>
      <c r="O1204">
        <f>Feuil1!$B$1</f>
        <v>20230823</v>
      </c>
      <c r="P1204" t="str">
        <f ca="1">VLOOKUP(F1204,Feuil1!$A$13:$D$33,2,FALSE)</f>
        <v>Validated</v>
      </c>
      <c r="Q1204" t="str">
        <f ca="1">VLOOKUP(F1204,Feuil1!$A$13:$D$33,3,FALSE)</f>
        <v>Mourad B</v>
      </c>
      <c r="R1204" t="str">
        <f ca="1">VLOOKUP(F1204,Feuil1!$A$13:$D$33,4,FALSE)</f>
        <v>Arnaud H</v>
      </c>
      <c r="W1204" t="str">
        <f ca="1">_xlfn.XLOOKUP(A1204,SDDS!A:A,SDDS!G:G,FALSE)</f>
        <v>fgi_formula_environmental_impact_factors</v>
      </c>
      <c r="X1204">
        <f ca="1">_xlfn.XLOOKUP(A1204,SDDS!A:A,SDDS!H:H,FALSE)</f>
        <v>0</v>
      </c>
      <c r="Y1204">
        <f ca="1">_xlfn.XLOOKUP(A1204,SDDS!A:A,SDDS!I:I,FALSE)</f>
        <v>0</v>
      </c>
      <c r="Z1204">
        <f ca="1">_xlfn.XLOOKUP(A1204,SDDS!A:A,SDDS!J:J,FALSE)</f>
        <v>0</v>
      </c>
      <c r="AA1204">
        <f ca="1">_xlfn.XLOOKUP(A1204,SDDS!A:A,SDDS!K:K,FALSE)</f>
        <v>0</v>
      </c>
      <c r="AD1204" t="str">
        <f ca="1">_xlfn.XLOOKUP(A1204,'Extract Diagnostic'!A:A,'Extract Diagnostic'!L:L,"0")</f>
        <v>LICENSE TO OPERATE</v>
      </c>
      <c r="AE1204" t="str">
        <f ca="1">_xlfn.XLOOKUP(A1204,'Extract Diagnostic'!A:A,'Extract Diagnostic'!M:M,"0")</f>
        <v>LOW</v>
      </c>
      <c r="AF1204" t="str">
        <f ca="1">_xlfn.XLOOKUP(A1204,'Extract Diagnostic'!A:A,'Extract Diagnostic'!N:N,"0")</f>
        <v>LOW</v>
      </c>
      <c r="AG1204" t="str">
        <f ca="1">_xlfn.XLOOKUP(A1204,'Extract Diagnostic'!A:A,'Extract Diagnostic'!X:X,"0")</f>
        <v>HIGH</v>
      </c>
      <c r="AH1204" t="str">
        <f ca="1">_xlfn.XLOOKUP(A1204,'Extract Diagnostic'!A:A,'Extract Diagnostic'!Y:Y,"0")</f>
        <v>HIGH</v>
      </c>
      <c r="AI1204" t="str">
        <f ca="1">_xlfn.XLOOKUP(A1204,'Extract Diagnostic'!A:A,'Extract Diagnostic'!Z:Z,"0")</f>
        <v>-</v>
      </c>
    </row>
    <row r="1205" spans="1:35" x14ac:dyDescent="0.35">
      <c r="A1205" t="str">
        <f t="shared" ca="1" si="28"/>
        <v>MD Formula General InformationFGI - Formula Environmental Impact FactorsWater Scarcity - Weighting Coefficient</v>
      </c>
      <c r="B1205" t="str">
        <f ca="1"/>
        <v>25I</v>
      </c>
      <c r="C1205" t="str">
        <f ca="1"/>
        <v>MT8-JNY-WWN-25I</v>
      </c>
      <c r="D1205" t="str">
        <f ca="1"/>
        <v>Research &amp; Innovation</v>
      </c>
      <c r="E1205" t="str">
        <f ca="1"/>
        <v>Formula</v>
      </c>
      <c r="F1205" t="str">
        <f ca="1"/>
        <v>MD Formula General Information</v>
      </c>
      <c r="G1205" t="str">
        <f ca="1"/>
        <v>FGI - Formula Environmental Impact Factors</v>
      </c>
      <c r="H1205" t="str">
        <f ca="1"/>
        <v>Attributes relative to the environmental and societal impact and natural origin of formulas automatically calculated based on its composition, formula category and referential data. They correspond to L'Oréal commitment regarding sustainable development or for supporting marketing claims. Calculation rules are under REDD responsibility.SPOT environment impact of formulas (Water, Carbon, Fossil, Human toxicity, Ionizing radiation, Land use, Marine eutrophication, marine ressources depletion, Ozone deletion, Particulate matter, photochemical ozone formation, fossil &amp; mineral ressources depletion, terrestrial eutrophication, freshwater ecotoxicity, water scarity.</v>
      </c>
      <c r="I1205" t="str">
        <f ca="1"/>
        <v>Water Scarcity - Weighting Coefficient [FGI]</v>
      </c>
      <c r="J1205" t="str">
        <f ca="1"/>
        <v>Water Scarcity - Weighting Coefficient</v>
      </c>
      <c r="K1205" t="str">
        <f ca="1"/>
        <v>FGI</v>
      </c>
      <c r="L1205" t="str">
        <f ca="1"/>
        <v>Water scarcity (WS) weighting coefficient</v>
      </c>
      <c r="M1205">
        <f ca="1"/>
        <v>0</v>
      </c>
      <c r="N1205" t="str">
        <f ca="1"/>
        <v>Validated</v>
      </c>
      <c r="O1205">
        <f>Feuil1!$B$1</f>
        <v>20230823</v>
      </c>
      <c r="P1205" t="str">
        <f ca="1">VLOOKUP(F1205,Feuil1!$A$13:$D$33,2,FALSE)</f>
        <v>Validated</v>
      </c>
      <c r="Q1205" t="str">
        <f ca="1">VLOOKUP(F1205,Feuil1!$A$13:$D$33,3,FALSE)</f>
        <v>Mourad B</v>
      </c>
      <c r="R1205" t="str">
        <f ca="1">VLOOKUP(F1205,Feuil1!$A$13:$D$33,4,FALSE)</f>
        <v>Arnaud H</v>
      </c>
      <c r="W1205" t="str">
        <f ca="1">_xlfn.XLOOKUP(A1205,SDDS!A:A,SDDS!G:G,FALSE)</f>
        <v>fgi_formula_environmental_impact_factors</v>
      </c>
      <c r="X1205">
        <f ca="1">_xlfn.XLOOKUP(A1205,SDDS!A:A,SDDS!H:H,FALSE)</f>
        <v>0</v>
      </c>
      <c r="Y1205">
        <f ca="1">_xlfn.XLOOKUP(A1205,SDDS!A:A,SDDS!I:I,FALSE)</f>
        <v>0</v>
      </c>
      <c r="Z1205">
        <f ca="1">_xlfn.XLOOKUP(A1205,SDDS!A:A,SDDS!J:J,FALSE)</f>
        <v>0</v>
      </c>
      <c r="AA1205">
        <f ca="1">_xlfn.XLOOKUP(A1205,SDDS!A:A,SDDS!K:K,FALSE)</f>
        <v>0</v>
      </c>
      <c r="AD1205" t="str">
        <f ca="1">_xlfn.XLOOKUP(A1205,'Extract Diagnostic'!A:A,'Extract Diagnostic'!L:L,"0")</f>
        <v>LICENSE TO OPERATE</v>
      </c>
      <c r="AE1205" t="str">
        <f ca="1">_xlfn.XLOOKUP(A1205,'Extract Diagnostic'!A:A,'Extract Diagnostic'!M:M,"0")</f>
        <v>LOW</v>
      </c>
      <c r="AF1205" t="str">
        <f ca="1">_xlfn.XLOOKUP(A1205,'Extract Diagnostic'!A:A,'Extract Diagnostic'!N:N,"0")</f>
        <v>LOW</v>
      </c>
      <c r="AG1205" t="str">
        <f ca="1">_xlfn.XLOOKUP(A1205,'Extract Diagnostic'!A:A,'Extract Diagnostic'!X:X,"0")</f>
        <v>HIGH</v>
      </c>
      <c r="AH1205" t="str">
        <f ca="1">_xlfn.XLOOKUP(A1205,'Extract Diagnostic'!A:A,'Extract Diagnostic'!Y:Y,"0")</f>
        <v>HIGH</v>
      </c>
      <c r="AI1205" t="str">
        <f ca="1">_xlfn.XLOOKUP(A1205,'Extract Diagnostic'!A:A,'Extract Diagnostic'!Z:Z,"0")</f>
        <v>-</v>
      </c>
    </row>
    <row r="1206" spans="1:35" x14ac:dyDescent="0.35">
      <c r="A1206" t="str">
        <f t="shared" ca="1" si="28"/>
        <v>MD Formula General InformationFGI - Formula Claim characteristicsWaterproof Code</v>
      </c>
      <c r="B1206" t="str">
        <f ca="1"/>
        <v>0OM</v>
      </c>
      <c r="C1206" t="str">
        <f ca="1"/>
        <v>MT8-JNY-MIG-0OM</v>
      </c>
      <c r="D1206" t="str">
        <f ca="1"/>
        <v>Research &amp; Innovation</v>
      </c>
      <c r="E1206" t="str">
        <f ca="1"/>
        <v>Formula</v>
      </c>
      <c r="F1206" t="str">
        <f ca="1"/>
        <v>MD Formula General Information</v>
      </c>
      <c r="G1206" t="str">
        <f ca="1"/>
        <v>FGI - Formula Claim characteristics</v>
      </c>
      <c r="H1206" t="str">
        <f ca="1"/>
        <v>Features of a claim describing the composition of a product. These characteristics are used to determine the scope and validity of the product.</v>
      </c>
      <c r="I1206" t="str">
        <f ca="1"/>
        <v>Waterproof Code [FGI]</v>
      </c>
      <c r="J1206" t="str">
        <f ca="1"/>
        <v>Waterproof Code</v>
      </c>
      <c r="K1206" t="str">
        <f ca="1"/>
        <v>FGI</v>
      </c>
      <c r="L1206" t="str">
        <f ca="1"/>
        <v>Specific code representing the waterproof characteristic of a formula</v>
      </c>
      <c r="M1206">
        <f ca="1"/>
        <v>0</v>
      </c>
      <c r="N1206" t="str">
        <f ca="1"/>
        <v>Validated</v>
      </c>
      <c r="O1206">
        <f>Feuil1!$B$1</f>
        <v>20230823</v>
      </c>
      <c r="P1206" t="str">
        <f ca="1">VLOOKUP(F1206,Feuil1!$A$13:$D$33,2,FALSE)</f>
        <v>Validated</v>
      </c>
      <c r="Q1206" t="str">
        <f ca="1">VLOOKUP(F1206,Feuil1!$A$13:$D$33,3,FALSE)</f>
        <v>Mourad B</v>
      </c>
      <c r="R1206" t="str">
        <f ca="1">VLOOKUP(F1206,Feuil1!$A$13:$D$33,4,FALSE)</f>
        <v>Arnaud H</v>
      </c>
      <c r="W1206" t="str">
        <f ca="1">_xlfn.XLOOKUP(A1206,SDDS!A:A,SDDS!G:G,FALSE)</f>
        <v>fgi_formula_claim_characteristics</v>
      </c>
      <c r="X1206" t="str">
        <f ca="1">_xlfn.XLOOKUP(A1206,SDDS!A:A,SDDS!H:H,FALSE)</f>
        <v>waterproof_code</v>
      </c>
      <c r="Y1206">
        <f ca="1">_xlfn.XLOOKUP(A1206,SDDS!A:A,SDDS!I:I,FALSE)</f>
        <v>0</v>
      </c>
      <c r="Z1206">
        <f ca="1">_xlfn.XLOOKUP(A1206,SDDS!A:A,SDDS!J:J,FALSE)</f>
        <v>0</v>
      </c>
      <c r="AA1206">
        <f ca="1">_xlfn.XLOOKUP(A1206,SDDS!A:A,SDDS!K:K,FALSE)</f>
        <v>0</v>
      </c>
      <c r="AD1206" t="str">
        <f ca="1">_xlfn.XLOOKUP(A1206,'Extract Diagnostic'!A:A,'Extract Diagnostic'!L:L,"0")</f>
        <v>LICENSE TO OPERATE</v>
      </c>
      <c r="AE1206" t="str">
        <f ca="1">_xlfn.XLOOKUP(A1206,'Extract Diagnostic'!A:A,'Extract Diagnostic'!M:M,"0")</f>
        <v>LICENSE TO OPERATE</v>
      </c>
      <c r="AF1206" t="str">
        <f ca="1">_xlfn.XLOOKUP(A1206,'Extract Diagnostic'!A:A,'Extract Diagnostic'!N:N,"0")</f>
        <v>LOW</v>
      </c>
      <c r="AG1206" t="str">
        <f ca="1">_xlfn.XLOOKUP(A1206,'Extract Diagnostic'!A:A,'Extract Diagnostic'!X:X,"0")</f>
        <v>HIGH</v>
      </c>
      <c r="AH1206" t="str">
        <f ca="1">_xlfn.XLOOKUP(A1206,'Extract Diagnostic'!A:A,'Extract Diagnostic'!Y:Y,"0")</f>
        <v>HIGH</v>
      </c>
      <c r="AI1206" t="str">
        <f ca="1">_xlfn.XLOOKUP(A1206,'Extract Diagnostic'!A:A,'Extract Diagnostic'!Z:Z,"0")</f>
        <v>-</v>
      </c>
    </row>
    <row r="1207" spans="1:35" x14ac:dyDescent="0.35">
      <c r="A1207" t="str">
        <f t="shared" ca="1" si="28"/>
        <v>MD Formula General InformationFGI - Formula Claim characteristicsWaterproof Name</v>
      </c>
      <c r="B1207" t="str">
        <f ca="1"/>
        <v>P8A</v>
      </c>
      <c r="C1207" t="str">
        <f ca="1"/>
        <v>MT8-JNY-MIG-P8A</v>
      </c>
      <c r="D1207" t="str">
        <f ca="1"/>
        <v>Research &amp; Innovation</v>
      </c>
      <c r="E1207" t="str">
        <f ca="1"/>
        <v>Formula</v>
      </c>
      <c r="F1207" t="str">
        <f ca="1"/>
        <v>MD Formula General Information</v>
      </c>
      <c r="G1207" t="str">
        <f ca="1"/>
        <v>FGI - Formula Claim characteristics</v>
      </c>
      <c r="H1207" t="str">
        <f ca="1"/>
        <v>Features of a claim describing the composition of a product. These characteristics are used to determine the scope and validity of the product.</v>
      </c>
      <c r="I1207" t="str">
        <f ca="1"/>
        <v>Waterproof Name [FGI]</v>
      </c>
      <c r="J1207" t="str">
        <f ca="1"/>
        <v>Waterproof Name</v>
      </c>
      <c r="K1207" t="str">
        <f ca="1"/>
        <v>FGI</v>
      </c>
      <c r="L1207" t="str">
        <f ca="1"/>
        <v>Specific name representing the waterproof characteristic of a formula</v>
      </c>
      <c r="M1207">
        <f ca="1"/>
        <v>0</v>
      </c>
      <c r="N1207" t="str">
        <f ca="1"/>
        <v>Validated</v>
      </c>
      <c r="O1207">
        <f>Feuil1!$B$1</f>
        <v>20230823</v>
      </c>
      <c r="P1207" t="str">
        <f ca="1">VLOOKUP(F1207,Feuil1!$A$13:$D$33,2,FALSE)</f>
        <v>Validated</v>
      </c>
      <c r="Q1207" t="str">
        <f ca="1">VLOOKUP(F1207,Feuil1!$A$13:$D$33,3,FALSE)</f>
        <v>Mourad B</v>
      </c>
      <c r="R1207" t="str">
        <f ca="1">VLOOKUP(F1207,Feuil1!$A$13:$D$33,4,FALSE)</f>
        <v>Arnaud H</v>
      </c>
      <c r="W1207" t="str">
        <f ca="1">_xlfn.XLOOKUP(A1207,SDDS!A:A,SDDS!G:G,FALSE)</f>
        <v>fgi_formula_claim_characteristics</v>
      </c>
      <c r="X1207" t="str">
        <f ca="1">_xlfn.XLOOKUP(A1207,SDDS!A:A,SDDS!H:H,FALSE)</f>
        <v>waterproof_name_en</v>
      </c>
      <c r="Y1207" t="str">
        <f ca="1">_xlfn.XLOOKUP(A1207,SDDS!A:A,SDDS!I:I,FALSE)</f>
        <v>waterproof_name_fr</v>
      </c>
      <c r="Z1207">
        <f ca="1">_xlfn.XLOOKUP(A1207,SDDS!A:A,SDDS!J:J,FALSE)</f>
        <v>0</v>
      </c>
      <c r="AA1207">
        <f ca="1">_xlfn.XLOOKUP(A1207,SDDS!A:A,SDDS!K:K,FALSE)</f>
        <v>0</v>
      </c>
      <c r="AD1207" t="str">
        <f ca="1">_xlfn.XLOOKUP(A1207,'Extract Diagnostic'!A:A,'Extract Diagnostic'!L:L,"0")</f>
        <v>LICENSE TO OPERATE</v>
      </c>
      <c r="AE1207" t="str">
        <f ca="1">_xlfn.XLOOKUP(A1207,'Extract Diagnostic'!A:A,'Extract Diagnostic'!M:M,"0")</f>
        <v>LICENSE TO OPERATE</v>
      </c>
      <c r="AF1207" t="str">
        <f ca="1">_xlfn.XLOOKUP(A1207,'Extract Diagnostic'!A:A,'Extract Diagnostic'!N:N,"0")</f>
        <v>LOW</v>
      </c>
      <c r="AG1207" t="str">
        <f ca="1">_xlfn.XLOOKUP(A1207,'Extract Diagnostic'!A:A,'Extract Diagnostic'!X:X,"0")</f>
        <v>HIGH</v>
      </c>
      <c r="AH1207" t="str">
        <f ca="1">_xlfn.XLOOKUP(A1207,'Extract Diagnostic'!A:A,'Extract Diagnostic'!Y:Y,"0")</f>
        <v>HIGH</v>
      </c>
      <c r="AI1207" t="str">
        <f ca="1">_xlfn.XLOOKUP(A1207,'Extract Diagnostic'!A:A,'Extract Diagnostic'!Z:Z,"0")</f>
        <v>-</v>
      </c>
    </row>
    <row r="1208" spans="1:35" hidden="1" x14ac:dyDescent="0.35">
      <c r="A1208" t="str">
        <f t="shared" ca="1" si="28"/>
        <v>SocleSOC - Socle PerformanceWax/Paste Consistency Code</v>
      </c>
      <c r="B1208" t="str">
        <f ca="1"/>
        <v>3Y3</v>
      </c>
      <c r="C1208" t="str">
        <f ca="1"/>
        <v>MT8-X5G-M10-3Y3</v>
      </c>
      <c r="D1208" t="str">
        <f ca="1"/>
        <v>Research &amp; Innovation</v>
      </c>
      <c r="E1208" t="str">
        <f ca="1"/>
        <v>Formula</v>
      </c>
      <c r="F1208" t="str">
        <f ca="1"/>
        <v>Socle</v>
      </c>
      <c r="G1208" t="str">
        <f ca="1"/>
        <v>SOC - Socle Performance</v>
      </c>
      <c r="H1208" t="str">
        <f ca="1"/>
        <v>Elements enabling to identify and characterize a Socle</v>
      </c>
      <c r="I1208" t="str">
        <f ca="1"/>
        <v>Wax/Paste Consistency Code [SOC]</v>
      </c>
      <c r="J1208" t="str">
        <f ca="1"/>
        <v>Wax/Paste Consistency Code</v>
      </c>
      <c r="K1208" t="str">
        <f ca="1"/>
        <v>SOC</v>
      </c>
      <c r="L1208" t="str">
        <f ca="1"/>
        <v>Technical Id - Wax/Paste Consistency Code</v>
      </c>
      <c r="M1208">
        <f ca="1"/>
        <v>0</v>
      </c>
      <c r="N1208" t="str">
        <f ca="1"/>
        <v>Validated</v>
      </c>
      <c r="W1208" s="4">
        <v>0</v>
      </c>
      <c r="X1208" s="4">
        <v>0</v>
      </c>
      <c r="Y1208" s="4">
        <v>0</v>
      </c>
      <c r="Z1208" s="4">
        <v>0</v>
      </c>
      <c r="AA1208">
        <v>0</v>
      </c>
    </row>
    <row r="1209" spans="1:35" hidden="1" x14ac:dyDescent="0.35">
      <c r="A1209" t="str">
        <f t="shared" ca="1" si="28"/>
        <v>SocleSOC - Socle PerformanceWax/Paste Consistency Name</v>
      </c>
      <c r="B1209" t="str">
        <f ca="1"/>
        <v>OC8</v>
      </c>
      <c r="C1209" t="str">
        <f ca="1"/>
        <v>MT8-X5G-M10-OC8</v>
      </c>
      <c r="D1209" t="str">
        <f ca="1"/>
        <v>Research &amp; Innovation</v>
      </c>
      <c r="E1209" t="str">
        <f ca="1"/>
        <v>Formula</v>
      </c>
      <c r="F1209" t="str">
        <f ca="1"/>
        <v>Socle</v>
      </c>
      <c r="G1209" t="str">
        <f ca="1"/>
        <v>SOC - Socle Performance</v>
      </c>
      <c r="H1209" t="str">
        <f ca="1"/>
        <v>Elements enabling to identify and characterize a Socle</v>
      </c>
      <c r="I1209" t="str">
        <f ca="1"/>
        <v>Wax/Paste Consistency Name [SOC]</v>
      </c>
      <c r="J1209" t="str">
        <f ca="1"/>
        <v>Wax/Paste Consistency Name</v>
      </c>
      <c r="K1209" t="str">
        <f ca="1"/>
        <v>SOC</v>
      </c>
      <c r="L1209" t="str">
        <f ca="1"/>
        <v>Sensorial Performance describing the level of consistency of a paste/wax formula on hair</v>
      </c>
      <c r="M1209">
        <f ca="1"/>
        <v>0</v>
      </c>
      <c r="N1209" t="str">
        <f ca="1"/>
        <v>Validated</v>
      </c>
      <c r="W1209" s="4">
        <v>0</v>
      </c>
      <c r="X1209" s="4">
        <v>0</v>
      </c>
      <c r="Y1209" s="4">
        <v>0</v>
      </c>
      <c r="Z1209" s="4">
        <v>0</v>
      </c>
      <c r="AA1209">
        <v>0</v>
      </c>
    </row>
    <row r="1210" spans="1:35" x14ac:dyDescent="0.35">
      <c r="A1210" t="str">
        <f ca="1">F1210&amp;G1210&amp;J1210</f>
        <v>MD Formula General InformationFAB - Batch Fabrication - General CharacteristicsWeighed Temperature</v>
      </c>
      <c r="B1210" t="str">
        <f ca="1"/>
        <v>B3Z</v>
      </c>
      <c r="C1210" t="str">
        <f ca="1"/>
        <v>MT8-JNY-N91-B3Z</v>
      </c>
      <c r="D1210" t="str">
        <f ca="1"/>
        <v>Research &amp; Innovation</v>
      </c>
      <c r="E1210" t="str">
        <f ca="1"/>
        <v>Formula</v>
      </c>
      <c r="F1210" t="str">
        <f ca="1"/>
        <v>MD Formula General Information</v>
      </c>
      <c r="G1210" t="str">
        <f ca="1"/>
        <v>FAB - Batch Fabrication - General Characteristics</v>
      </c>
      <c r="H1210" t="str">
        <f ca="1"/>
        <v>Data related to the fabrication by R&amp;I laboratories of formula samples that are used by internal partners to conduct various tests. This information is used by laboratories to trace formula fabrication . Formula samples are used by PPE, WSE, DIA and ADR for studies and analyses. Each formulator fills in fabrication information in the Fabrication module and laboratories provide traceability information on the fabrication process.</v>
      </c>
      <c r="I1210" t="str">
        <f ca="1"/>
        <v>Weighed Temperature [FAB]</v>
      </c>
      <c r="J1210" t="str">
        <f ca="1"/>
        <v>Weighed Temperature</v>
      </c>
      <c r="K1210" t="str">
        <f ca="1"/>
        <v>FAB</v>
      </c>
      <c r="L1210" t="str">
        <f ca="1"/>
        <v>Measured temperature used for formula production</v>
      </c>
      <c r="M1210">
        <f ca="1"/>
        <v>0</v>
      </c>
      <c r="N1210" t="str">
        <f ca="1"/>
        <v>Validated</v>
      </c>
      <c r="O1210">
        <f>Feuil1!$B$1</f>
        <v>20230823</v>
      </c>
      <c r="P1210" t="str">
        <f ca="1">VLOOKUP(F1210,Feuil1!$A$13:$D$33,2,FALSE)</f>
        <v>Validated</v>
      </c>
      <c r="Q1210" t="str">
        <f ca="1">VLOOKUP(F1210,Feuil1!$A$13:$D$33,3,FALSE)</f>
        <v>Mourad B</v>
      </c>
      <c r="R1210" t="str">
        <f ca="1">VLOOKUP(F1210,Feuil1!$A$13:$D$33,4,FALSE)</f>
        <v>Arnaud H</v>
      </c>
      <c r="W1210" t="str">
        <f ca="1">_xlfn.XLOOKUP(A1210,SDDS!A:A,SDDS!G:G,FALSE)</f>
        <v>fab_batch_fabrication_general_characteristics</v>
      </c>
      <c r="X1210" t="str">
        <f ca="1">_xlfn.XLOOKUP(A1210,SDDS!A:A,SDDS!H:H,FALSE)</f>
        <v>weighed_temperature</v>
      </c>
      <c r="Y1210">
        <f ca="1">_xlfn.XLOOKUP(A1210,SDDS!A:A,SDDS!I:I,FALSE)</f>
        <v>0</v>
      </c>
      <c r="Z1210">
        <f ca="1">_xlfn.XLOOKUP(A1210,SDDS!A:A,SDDS!J:J,FALSE)</f>
        <v>0</v>
      </c>
      <c r="AA1210">
        <f ca="1">_xlfn.XLOOKUP(A1210,SDDS!A:A,SDDS!K:K,FALSE)</f>
        <v>0</v>
      </c>
      <c r="AD1210" t="str">
        <f ca="1">_xlfn.XLOOKUP(A1210,'Extract Diagnostic'!A:A,'Extract Diagnostic'!L:L,"0")</f>
        <v>LICENSE TO OPERATE</v>
      </c>
      <c r="AE1210" t="str">
        <f ca="1">_xlfn.XLOOKUP(A1210,'Extract Diagnostic'!A:A,'Extract Diagnostic'!M:M,"0")</f>
        <v>LOW</v>
      </c>
      <c r="AF1210" t="str">
        <f ca="1">_xlfn.XLOOKUP(A1210,'Extract Diagnostic'!A:A,'Extract Diagnostic'!N:N,"0")</f>
        <v>LOW</v>
      </c>
      <c r="AG1210" t="str">
        <f ca="1">_xlfn.XLOOKUP(A1210,'Extract Diagnostic'!A:A,'Extract Diagnostic'!X:X,"0")</f>
        <v>HIGH</v>
      </c>
      <c r="AH1210" t="str">
        <f ca="1">_xlfn.XLOOKUP(A1210,'Extract Diagnostic'!A:A,'Extract Diagnostic'!Y:Y,"0")</f>
        <v>HIGH</v>
      </c>
      <c r="AI1210" t="str">
        <f ca="1">_xlfn.XLOOKUP(A1210,'Extract Diagnostic'!A:A,'Extract Diagnostic'!Z:Z,"0")</f>
        <v>-</v>
      </c>
    </row>
    <row r="1211" spans="1:35" hidden="1" x14ac:dyDescent="0.35">
      <c r="A1211" t="str">
        <f t="shared" ca="1" si="28"/>
        <v>SocleSOC - Socle PerformanceWet Hair Cosmeticity Code</v>
      </c>
      <c r="B1211" t="str">
        <f ca="1"/>
        <v>3Y6</v>
      </c>
      <c r="C1211" t="str">
        <f ca="1"/>
        <v>MT8-X5G-M10-3Y6</v>
      </c>
      <c r="D1211" t="str">
        <f ca="1"/>
        <v>Research &amp; Innovation</v>
      </c>
      <c r="E1211" t="str">
        <f ca="1"/>
        <v>Formula</v>
      </c>
      <c r="F1211" t="str">
        <f ca="1"/>
        <v>Socle</v>
      </c>
      <c r="G1211" t="str">
        <f ca="1"/>
        <v>SOC - Socle Performance</v>
      </c>
      <c r="H1211" t="str">
        <f ca="1"/>
        <v>Elements enabling to identify and characterize a Socle</v>
      </c>
      <c r="I1211" t="str">
        <f ca="1"/>
        <v>Wet Hair Cosmeticity Code [SOC]</v>
      </c>
      <c r="J1211" t="str">
        <f ca="1"/>
        <v>Wet Hair Cosmeticity Code</v>
      </c>
      <c r="K1211" t="str">
        <f ca="1"/>
        <v>SOC</v>
      </c>
      <c r="L1211" t="str">
        <f ca="1"/>
        <v>Technical Id - Wet Hair Cosmeticity Code</v>
      </c>
      <c r="M1211">
        <f ca="1"/>
        <v>0</v>
      </c>
      <c r="N1211" t="str">
        <f ca="1"/>
        <v>Validated</v>
      </c>
      <c r="W1211" s="4">
        <v>0</v>
      </c>
      <c r="X1211" s="4">
        <v>0</v>
      </c>
      <c r="Y1211" s="4">
        <v>0</v>
      </c>
      <c r="Z1211" s="4">
        <v>0</v>
      </c>
      <c r="AA1211">
        <v>0</v>
      </c>
    </row>
    <row r="1212" spans="1:35" hidden="1" x14ac:dyDescent="0.35">
      <c r="A1212" t="str">
        <f t="shared" ca="1" si="28"/>
        <v>SocleSOC - Socle PerformanceWet Hair Cosmeticity Name</v>
      </c>
      <c r="B1212" t="str">
        <f ca="1"/>
        <v>F7F</v>
      </c>
      <c r="C1212" t="str">
        <f ca="1"/>
        <v>MT8-X5G-M10-F7F</v>
      </c>
      <c r="D1212" t="str">
        <f ca="1"/>
        <v>Research &amp; Innovation</v>
      </c>
      <c r="E1212" t="str">
        <f ca="1"/>
        <v>Formula</v>
      </c>
      <c r="F1212" t="str">
        <f ca="1"/>
        <v>Socle</v>
      </c>
      <c r="G1212" t="str">
        <f ca="1"/>
        <v>SOC - Socle Performance</v>
      </c>
      <c r="H1212" t="str">
        <f ca="1"/>
        <v>Elements enabling to identify and characterize a Socle</v>
      </c>
      <c r="I1212" t="str">
        <f ca="1"/>
        <v>Wet Hair Cosmeticity Name [SOC]</v>
      </c>
      <c r="J1212" t="str">
        <f ca="1"/>
        <v>Wet Hair Cosmeticity Name</v>
      </c>
      <c r="K1212" t="str">
        <f ca="1"/>
        <v>SOC</v>
      </c>
      <c r="L1212" t="str">
        <f ca="1"/>
        <v>Sensorial Performance describing the level of cosmeticity on wet hair</v>
      </c>
      <c r="M1212">
        <f ca="1"/>
        <v>0</v>
      </c>
      <c r="N1212" t="str">
        <f ca="1"/>
        <v>Validated</v>
      </c>
      <c r="W1212" s="4">
        <v>0</v>
      </c>
      <c r="X1212" s="4">
        <v>0</v>
      </c>
      <c r="Y1212" s="4">
        <v>0</v>
      </c>
      <c r="Z1212" s="4">
        <v>0</v>
      </c>
      <c r="AA1212">
        <v>0</v>
      </c>
    </row>
    <row r="1213" spans="1:35" hidden="1" x14ac:dyDescent="0.35">
      <c r="A1213" t="str">
        <f t="shared" ca="1" si="28"/>
        <v>SocleSOC - Socle PerformanceWet Skin Flag</v>
      </c>
      <c r="B1213" t="str">
        <f ca="1"/>
        <v>OZV</v>
      </c>
      <c r="C1213" t="str">
        <f ca="1"/>
        <v>MT8-X5G-M10-OZV</v>
      </c>
      <c r="D1213" t="str">
        <f ca="1"/>
        <v>Research &amp; Innovation</v>
      </c>
      <c r="E1213" t="str">
        <f ca="1"/>
        <v>Formula</v>
      </c>
      <c r="F1213" t="str">
        <f ca="1"/>
        <v>Socle</v>
      </c>
      <c r="G1213" t="str">
        <f ca="1"/>
        <v>SOC - Socle Performance</v>
      </c>
      <c r="H1213" t="str">
        <f ca="1"/>
        <v>Elements enabling to identify and characterize a Socle</v>
      </c>
      <c r="I1213" t="str">
        <f ca="1"/>
        <v>Wet Skin Flag [SOC]</v>
      </c>
      <c r="J1213" t="str">
        <f ca="1"/>
        <v>Wet Skin Flag</v>
      </c>
      <c r="K1213" t="str">
        <f ca="1"/>
        <v>SOC</v>
      </c>
      <c r="L1213" t="str">
        <f ca="1"/>
        <v>Describes the instru/clinic performance, but inside performance senso, to move inside performance instru/clinic</v>
      </c>
      <c r="M1213">
        <f ca="1"/>
        <v>0</v>
      </c>
      <c r="N1213" t="str">
        <f ca="1"/>
        <v>Validated</v>
      </c>
      <c r="W1213" s="4">
        <v>0</v>
      </c>
      <c r="X1213" s="4">
        <v>0</v>
      </c>
      <c r="Y1213" s="4">
        <v>0</v>
      </c>
      <c r="Z1213" s="4">
        <v>0</v>
      </c>
      <c r="AA1213">
        <v>0</v>
      </c>
    </row>
    <row r="1214" spans="1:35" hidden="1" x14ac:dyDescent="0.35">
      <c r="A1214" t="str">
        <f t="shared" ca="1" si="28"/>
        <v>SocleSOC - Socle PerformanceWetting Effect Code</v>
      </c>
      <c r="B1214" t="str">
        <f ca="1"/>
        <v>3YN</v>
      </c>
      <c r="C1214" t="str">
        <f ca="1"/>
        <v>MT8-X5G-M10-3YN</v>
      </c>
      <c r="D1214" t="str">
        <f ca="1"/>
        <v>Research &amp; Innovation</v>
      </c>
      <c r="E1214" t="str">
        <f ca="1"/>
        <v>Formula</v>
      </c>
      <c r="F1214" t="str">
        <f ca="1"/>
        <v>Socle</v>
      </c>
      <c r="G1214" t="str">
        <f ca="1"/>
        <v>SOC - Socle Performance</v>
      </c>
      <c r="H1214" t="str">
        <f ca="1"/>
        <v>Elements enabling to identify and characterize a Socle</v>
      </c>
      <c r="I1214" t="str">
        <f ca="1"/>
        <v>Wetting Effect Code [SOC]</v>
      </c>
      <c r="J1214" t="str">
        <f ca="1"/>
        <v>Wetting Effect Code</v>
      </c>
      <c r="K1214" t="str">
        <f ca="1"/>
        <v>SOC</v>
      </c>
      <c r="L1214" t="str">
        <f ca="1"/>
        <v>Technical Id - Wetting Effect Code</v>
      </c>
      <c r="M1214">
        <f ca="1"/>
        <v>0</v>
      </c>
      <c r="N1214" t="str">
        <f ca="1"/>
        <v>Validated</v>
      </c>
      <c r="W1214" s="4">
        <v>0</v>
      </c>
      <c r="X1214" s="4">
        <v>0</v>
      </c>
      <c r="Y1214" s="4">
        <v>0</v>
      </c>
      <c r="Z1214" s="4">
        <v>0</v>
      </c>
      <c r="AA1214">
        <v>0</v>
      </c>
    </row>
    <row r="1215" spans="1:35" hidden="1" x14ac:dyDescent="0.35">
      <c r="A1215" t="str">
        <f t="shared" ca="1" si="28"/>
        <v>SocleSOC - Socle PerformanceWetting Effect Name</v>
      </c>
      <c r="B1215" t="str">
        <f ca="1"/>
        <v>O9W</v>
      </c>
      <c r="C1215" t="str">
        <f ca="1"/>
        <v>MT8-X5G-M10-O9W</v>
      </c>
      <c r="D1215" t="str">
        <f ca="1"/>
        <v>Research &amp; Innovation</v>
      </c>
      <c r="E1215" t="str">
        <f ca="1"/>
        <v>Formula</v>
      </c>
      <c r="F1215" t="str">
        <f ca="1"/>
        <v>Socle</v>
      </c>
      <c r="G1215" t="str">
        <f ca="1"/>
        <v>SOC - Socle Performance</v>
      </c>
      <c r="H1215" t="str">
        <f ca="1"/>
        <v>Elements enabling to identify and characterize a Socle</v>
      </c>
      <c r="I1215" t="str">
        <f ca="1"/>
        <v>Wetting Effect Name [SOC]</v>
      </c>
      <c r="J1215" t="str">
        <f ca="1"/>
        <v>Wetting Effect Name</v>
      </c>
      <c r="K1215" t="str">
        <f ca="1"/>
        <v>SOC</v>
      </c>
      <c r="L1215" t="str">
        <f ca="1"/>
        <v>Sensorial Performance describing the level of wetting effect performance of hair spray styling formula</v>
      </c>
      <c r="M1215">
        <f ca="1"/>
        <v>0</v>
      </c>
      <c r="N1215" t="str">
        <f ca="1"/>
        <v>Validated</v>
      </c>
      <c r="W1215" s="4">
        <v>0</v>
      </c>
      <c r="X1215" s="4">
        <v>0</v>
      </c>
      <c r="Y1215" s="4">
        <v>0</v>
      </c>
      <c r="Z1215" s="4">
        <v>0</v>
      </c>
      <c r="AA1215">
        <v>0</v>
      </c>
    </row>
    <row r="1216" spans="1:35" hidden="1" x14ac:dyDescent="0.35">
      <c r="A1216" t="str">
        <f t="shared" ca="1" si="28"/>
        <v>SocleSOC - Socle Technical featuresWorking Spray Code</v>
      </c>
      <c r="B1216" t="str">
        <f ca="1"/>
        <v>42L</v>
      </c>
      <c r="C1216" t="str">
        <f ca="1"/>
        <v>MT8-X5G-NKJ-42L</v>
      </c>
      <c r="D1216" t="str">
        <f ca="1"/>
        <v>Research &amp; Innovation</v>
      </c>
      <c r="E1216" t="str">
        <f ca="1"/>
        <v>Formula</v>
      </c>
      <c r="F1216" t="str">
        <f ca="1"/>
        <v>Socle</v>
      </c>
      <c r="G1216" t="str">
        <f ca="1"/>
        <v>SOC - Socle Technical features</v>
      </c>
      <c r="H1216" t="str">
        <f ca="1"/>
        <v>Elements enabling to identify and characterize a Socle</v>
      </c>
      <c r="I1216" t="str">
        <f ca="1"/>
        <v>Working Spray Code [SOC]</v>
      </c>
      <c r="J1216" t="str">
        <f ca="1"/>
        <v>Working Spray Code</v>
      </c>
      <c r="K1216" t="str">
        <f ca="1"/>
        <v>SOC</v>
      </c>
      <c r="L1216" t="str">
        <f ca="1"/>
        <v>Technical Id - Working Spray Code</v>
      </c>
      <c r="M1216">
        <f ca="1"/>
        <v>0</v>
      </c>
      <c r="N1216" t="str">
        <f ca="1"/>
        <v>Validated</v>
      </c>
      <c r="W1216" s="4">
        <v>0</v>
      </c>
      <c r="X1216" s="4">
        <v>0</v>
      </c>
      <c r="Y1216" s="4">
        <v>0</v>
      </c>
      <c r="Z1216" s="4">
        <v>0</v>
      </c>
      <c r="AA1216">
        <v>0</v>
      </c>
    </row>
    <row r="1217" spans="1:27" hidden="1" x14ac:dyDescent="0.35">
      <c r="A1217" t="str">
        <f t="shared" ca="1" si="28"/>
        <v>SocleSOC - Socle Technical featuresWorking Spray Name</v>
      </c>
      <c r="B1217" t="str">
        <f ca="1"/>
        <v>XF8</v>
      </c>
      <c r="C1217" t="str">
        <f ca="1"/>
        <v>MT8-X5G-NKJ-XF8</v>
      </c>
      <c r="D1217" t="str">
        <f ca="1"/>
        <v>Research &amp; Innovation</v>
      </c>
      <c r="E1217" t="str">
        <f ca="1"/>
        <v>Formula</v>
      </c>
      <c r="F1217" t="str">
        <f ca="1"/>
        <v>Socle</v>
      </c>
      <c r="G1217" t="str">
        <f ca="1"/>
        <v>SOC - Socle Technical features</v>
      </c>
      <c r="H1217" t="str">
        <f ca="1"/>
        <v>Elements enabling to identify and characterize a Socle</v>
      </c>
      <c r="I1217" t="str">
        <f ca="1"/>
        <v>Working Spray Name [SOC]</v>
      </c>
      <c r="J1217" t="str">
        <f ca="1"/>
        <v>Working Spray Name</v>
      </c>
      <c r="K1217" t="str">
        <f ca="1"/>
        <v>SOC</v>
      </c>
      <c r="L1217" t="str">
        <f ca="1"/>
        <v>Define if the product is working spray or not. Specific styling aerosol spray. If Yes, application is on wet hair. If not, finishing spray, applied on dry hair</v>
      </c>
      <c r="M1217">
        <f ca="1"/>
        <v>0</v>
      </c>
      <c r="N1217" t="str">
        <f ca="1"/>
        <v>Validated</v>
      </c>
      <c r="W1217" s="4">
        <v>0</v>
      </c>
      <c r="X1217" s="4">
        <v>0</v>
      </c>
      <c r="Y1217" s="4">
        <v>0</v>
      </c>
      <c r="Z1217" s="4">
        <v>0</v>
      </c>
      <c r="AA1217">
        <v>0</v>
      </c>
    </row>
    <row r="1218" spans="1:27" hidden="1" x14ac:dyDescent="0.35">
      <c r="A1218" t="str">
        <f t="shared" ca="1" si="28"/>
        <v>SocleSOC - Socle Attribute DictionnaryWritable Attribute flag</v>
      </c>
      <c r="B1218" t="str">
        <f ca="1"/>
        <v>2IF</v>
      </c>
      <c r="C1218" t="str">
        <f ca="1"/>
        <v>MT8-X5G-RDN-2IF</v>
      </c>
      <c r="D1218" t="str">
        <f ca="1"/>
        <v>Research &amp; Innovation</v>
      </c>
      <c r="E1218" t="str">
        <f ca="1"/>
        <v>Formula</v>
      </c>
      <c r="F1218" t="str">
        <f ca="1"/>
        <v>Socle</v>
      </c>
      <c r="G1218" t="str">
        <f ca="1"/>
        <v>SOC - Socle Attribute Dictionnary</v>
      </c>
      <c r="H1218" t="str">
        <f ca="1"/>
        <v>List of all socle attributes and their pages, blocs location and respective list of values</v>
      </c>
      <c r="I1218" t="str">
        <f ca="1"/>
        <v>Writable Attribute flag [SOC]</v>
      </c>
      <c r="J1218" t="str">
        <f ca="1"/>
        <v>Writable Attribute flag</v>
      </c>
      <c r="K1218" t="str">
        <f ca="1"/>
        <v>SOC</v>
      </c>
      <c r="L1218" t="str">
        <f ca="1"/>
        <v>If True, attribute can be edited</v>
      </c>
      <c r="M1218">
        <f ca="1"/>
        <v>0</v>
      </c>
      <c r="N1218" t="str">
        <f ca="1"/>
        <v>Validated</v>
      </c>
      <c r="W1218" s="4">
        <v>0</v>
      </c>
      <c r="X1218" s="4">
        <v>0</v>
      </c>
      <c r="Y1218" s="4">
        <v>0</v>
      </c>
      <c r="Z1218" s="4">
        <v>0</v>
      </c>
      <c r="AA1218">
        <v>0</v>
      </c>
    </row>
  </sheetData>
  <autoFilter ref="A1:AC1218" xr:uid="{5EA83122-53D1-40B6-8BA0-DB9E35B9D862}">
    <filterColumn colId="5">
      <filters>
        <filter val="MD Formula General Information"/>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D62B-3065-4D05-B5FA-B2F61A68D934}">
  <dimension ref="A1:Z590"/>
  <sheetViews>
    <sheetView workbookViewId="0"/>
  </sheetViews>
  <sheetFormatPr baseColWidth="10" defaultColWidth="11.453125" defaultRowHeight="14.5" x14ac:dyDescent="0.35"/>
  <cols>
    <col min="1" max="1" width="32.81640625" customWidth="1"/>
    <col min="2" max="2" width="29.90625" customWidth="1"/>
    <col min="3" max="3" width="31.7265625" customWidth="1"/>
    <col min="4" max="4" width="27.1796875" customWidth="1"/>
    <col min="5" max="5" width="32.08984375" customWidth="1"/>
    <col min="6" max="6" width="28.90625" customWidth="1"/>
    <col min="7" max="7" width="29.26953125" customWidth="1"/>
    <col min="8" max="8" width="16.90625" customWidth="1"/>
    <col min="30" max="30" width="27.54296875" customWidth="1"/>
    <col min="31" max="31" width="25.26953125" customWidth="1"/>
    <col min="32" max="32" width="22.54296875" customWidth="1"/>
    <col min="33" max="33" width="18" customWidth="1"/>
    <col min="34" max="34" width="24.1796875" customWidth="1"/>
    <col min="35" max="35" width="23.08984375" customWidth="1"/>
  </cols>
  <sheetData>
    <row r="1" spans="1:26" ht="145" x14ac:dyDescent="0.35">
      <c r="A1" s="26" t="s">
        <v>15</v>
      </c>
      <c r="B1" s="26" t="s">
        <v>1230</v>
      </c>
      <c r="C1" s="26" t="s">
        <v>1231</v>
      </c>
      <c r="D1" s="26" t="s">
        <v>1232</v>
      </c>
      <c r="E1" s="27" t="s">
        <v>1233</v>
      </c>
      <c r="F1" s="27" t="s">
        <v>1234</v>
      </c>
      <c r="G1" s="27" t="s">
        <v>1235</v>
      </c>
      <c r="H1" s="27" t="s">
        <v>1236</v>
      </c>
      <c r="I1" s="28" t="s">
        <v>1237</v>
      </c>
      <c r="J1" s="28" t="s">
        <v>1238</v>
      </c>
      <c r="K1" s="28" t="s">
        <v>1239</v>
      </c>
      <c r="L1" s="29" t="s">
        <v>1240</v>
      </c>
      <c r="M1" s="29" t="s">
        <v>1241</v>
      </c>
      <c r="N1" s="29" t="s">
        <v>1242</v>
      </c>
      <c r="O1" s="30" t="s">
        <v>1243</v>
      </c>
      <c r="P1" s="31" t="s">
        <v>1244</v>
      </c>
      <c r="Q1" s="32" t="s">
        <v>1245</v>
      </c>
      <c r="R1" s="33" t="s">
        <v>1246</v>
      </c>
      <c r="S1" s="34" t="s">
        <v>1247</v>
      </c>
      <c r="T1" s="34" t="s">
        <v>1248</v>
      </c>
      <c r="U1" s="35" t="s">
        <v>1237</v>
      </c>
      <c r="V1" s="35" t="s">
        <v>1238</v>
      </c>
      <c r="W1" s="36" t="s">
        <v>1239</v>
      </c>
      <c r="X1" s="37" t="s">
        <v>1249</v>
      </c>
      <c r="Y1" s="37" t="s">
        <v>1250</v>
      </c>
      <c r="Z1" s="37" t="s">
        <v>1251</v>
      </c>
    </row>
    <row r="2" spans="1:26" x14ac:dyDescent="0.35">
      <c r="A2" t="str">
        <f ca="1">B2&amp;C2&amp;D2</f>
        <v>MD Formula General InformationFGI - Formula R&amp;I General classificationAcquired brand</v>
      </c>
      <c r="B2" t="str" cm="1">
        <f t="array" aca="1" ref="B2:Z590" ca="1">_xlfn._xlws.FILTER(INDIRECT("'[" &amp; Feuil1!C2 &amp; "]"&amp;Feuil1!C3&amp;"'!$J:$AH"),ISNUMBER(MATCH(INDIRECT("'[" &amp; Feuil1!C2 &amp; "]"&amp;Feuil1!C3&amp;"'!$J:$J"),Feuil1!A14:A14,0)))</f>
        <v>MD Formula General Information</v>
      </c>
      <c r="C2" t="str">
        <f ca="1"/>
        <v>FGI - Formula R&amp;I General classification</v>
      </c>
      <c r="D2" t="str">
        <f ca="1"/>
        <v>Acquired brand</v>
      </c>
      <c r="E2">
        <f ca="1"/>
        <v>4</v>
      </c>
      <c r="F2">
        <f ca="1"/>
        <v>4</v>
      </c>
      <c r="G2" t="str">
        <f ca="1"/>
        <v>-</v>
      </c>
      <c r="H2" t="str">
        <f ca="1"/>
        <v>Not applicable</v>
      </c>
      <c r="I2">
        <f ca="1"/>
        <v>4</v>
      </c>
      <c r="J2">
        <f ca="1"/>
        <v>4</v>
      </c>
      <c r="K2">
        <f ca="1"/>
        <v>4</v>
      </c>
      <c r="L2" t="str">
        <f ca="1"/>
        <v>LICENSE TO OPERATE</v>
      </c>
      <c r="M2" t="str">
        <f ca="1"/>
        <v>LICENSE TO OPERATE</v>
      </c>
      <c r="N2" t="str">
        <f ca="1"/>
        <v>LICENSE TO OPERATE</v>
      </c>
      <c r="O2">
        <f ca="1"/>
        <v>4</v>
      </c>
      <c r="P2">
        <f ca="1"/>
        <v>3</v>
      </c>
      <c r="Q2">
        <f ca="1"/>
        <v>4</v>
      </c>
      <c r="R2">
        <f ca="1"/>
        <v>4</v>
      </c>
      <c r="S2">
        <f ca="1"/>
        <v>4</v>
      </c>
      <c r="T2">
        <f ca="1"/>
        <v>4</v>
      </c>
      <c r="U2">
        <f ca="1"/>
        <v>3.6</v>
      </c>
      <c r="V2">
        <f ca="1"/>
        <v>3.8</v>
      </c>
      <c r="W2">
        <f ca="1"/>
        <v>3.8</v>
      </c>
      <c r="X2" t="str">
        <f ca="1"/>
        <v>HIGH</v>
      </c>
      <c r="Y2" t="str">
        <f ca="1"/>
        <v>HIGH</v>
      </c>
      <c r="Z2" t="str">
        <f ca="1"/>
        <v>HIGH</v>
      </c>
    </row>
    <row r="3" spans="1:26" x14ac:dyDescent="0.35">
      <c r="A3" t="str">
        <f t="shared" ref="A3:A66" ca="1" si="0">B3&amp;C3&amp;D3</f>
        <v>MD Formula General InformationFGI - Formula LifecycleActive Formula Flag</v>
      </c>
      <c r="B3" t="str">
        <f ca="1"/>
        <v>MD Formula General Information</v>
      </c>
      <c r="C3" t="str">
        <f ca="1"/>
        <v>FGI - Formula Lifecycle</v>
      </c>
      <c r="D3" t="str">
        <f ca="1"/>
        <v>Active Formula Flag</v>
      </c>
      <c r="E3">
        <f ca="1"/>
        <v>1</v>
      </c>
      <c r="F3">
        <f ca="1"/>
        <v>1</v>
      </c>
      <c r="G3" t="str">
        <f ca="1"/>
        <v>-</v>
      </c>
      <c r="H3" t="str">
        <f ca="1"/>
        <v>Not applicable</v>
      </c>
      <c r="I3">
        <f ca="1"/>
        <v>4</v>
      </c>
      <c r="J3">
        <f ca="1"/>
        <v>4</v>
      </c>
      <c r="K3">
        <f ca="1"/>
        <v>1</v>
      </c>
      <c r="L3" t="str">
        <f ca="1"/>
        <v>LICENSE TO OPERATE</v>
      </c>
      <c r="M3" t="str">
        <f ca="1"/>
        <v>LICENSE TO OPERATE</v>
      </c>
      <c r="N3" t="str">
        <f ca="1"/>
        <v>LOW</v>
      </c>
      <c r="O3">
        <f ca="1"/>
        <v>4</v>
      </c>
      <c r="P3">
        <f ca="1"/>
        <v>3</v>
      </c>
      <c r="Q3">
        <f ca="1"/>
        <v>4</v>
      </c>
      <c r="R3">
        <f ca="1"/>
        <v>4</v>
      </c>
      <c r="S3" t="str">
        <f ca="1"/>
        <v>-</v>
      </c>
      <c r="T3" t="str">
        <f ca="1"/>
        <v>-</v>
      </c>
      <c r="U3">
        <f ca="1"/>
        <v>3.6</v>
      </c>
      <c r="V3">
        <f ca="1"/>
        <v>3.8</v>
      </c>
      <c r="W3" t="str">
        <f ca="1"/>
        <v>-</v>
      </c>
      <c r="X3" t="str">
        <f ca="1"/>
        <v>HIGH</v>
      </c>
      <c r="Y3" t="str">
        <f ca="1"/>
        <v>HIGH</v>
      </c>
      <c r="Z3" t="str">
        <f ca="1"/>
        <v>-</v>
      </c>
    </row>
    <row r="4" spans="1:26" x14ac:dyDescent="0.35">
      <c r="A4" t="str">
        <f t="shared" ca="1" si="0"/>
        <v>MD Formula General InformationFGI - Formula Packaging CharacteristicsActuator Orifice Size (mm)</v>
      </c>
      <c r="B4" t="str">
        <f ca="1"/>
        <v>MD Formula General Information</v>
      </c>
      <c r="C4" t="str">
        <f ca="1"/>
        <v>FGI - Formula Packaging Characteristics</v>
      </c>
      <c r="D4" t="str">
        <f ca="1"/>
        <v>Actuator Orifice Size (mm)</v>
      </c>
      <c r="E4">
        <f ca="1"/>
        <v>4</v>
      </c>
      <c r="F4">
        <f ca="1"/>
        <v>1</v>
      </c>
      <c r="G4" t="str">
        <f ca="1"/>
        <v>-</v>
      </c>
      <c r="H4" t="str">
        <f ca="1"/>
        <v>Not applicable</v>
      </c>
      <c r="I4">
        <f ca="1"/>
        <v>4</v>
      </c>
      <c r="J4">
        <f ca="1"/>
        <v>4</v>
      </c>
      <c r="K4">
        <f ca="1"/>
        <v>4</v>
      </c>
      <c r="L4" t="str">
        <f ca="1"/>
        <v>LICENSE TO OPERATE</v>
      </c>
      <c r="M4" t="str">
        <f ca="1"/>
        <v>LICENSE TO OPERATE</v>
      </c>
      <c r="N4" t="str">
        <f ca="1"/>
        <v>LICENSE TO OPERATE</v>
      </c>
      <c r="O4">
        <f ca="1"/>
        <v>4</v>
      </c>
      <c r="P4">
        <f ca="1"/>
        <v>3</v>
      </c>
      <c r="Q4">
        <f ca="1"/>
        <v>4</v>
      </c>
      <c r="R4">
        <f ca="1"/>
        <v>4</v>
      </c>
      <c r="S4">
        <f ca="1"/>
        <v>4</v>
      </c>
      <c r="T4">
        <f ca="1"/>
        <v>4</v>
      </c>
      <c r="U4">
        <f ca="1"/>
        <v>3.6</v>
      </c>
      <c r="V4">
        <f ca="1"/>
        <v>3.6</v>
      </c>
      <c r="W4">
        <f ca="1"/>
        <v>3.8</v>
      </c>
      <c r="X4" t="str">
        <f ca="1"/>
        <v>HIGH</v>
      </c>
      <c r="Y4" t="str">
        <f ca="1"/>
        <v>HIGH</v>
      </c>
      <c r="Z4" t="str">
        <f ca="1"/>
        <v>HIGH</v>
      </c>
    </row>
    <row r="5" spans="1:26" x14ac:dyDescent="0.35">
      <c r="A5" t="str">
        <f t="shared" ca="1" si="0"/>
        <v>MD Formula General InformationFGI - Formula Packaging CharacteristicsActuator Orifices Count</v>
      </c>
      <c r="B5" t="str">
        <f ca="1"/>
        <v>MD Formula General Information</v>
      </c>
      <c r="C5" t="str">
        <f ca="1"/>
        <v>FGI - Formula Packaging Characteristics</v>
      </c>
      <c r="D5" t="str">
        <f ca="1"/>
        <v>Actuator Orifices Count</v>
      </c>
      <c r="E5">
        <f ca="1"/>
        <v>4</v>
      </c>
      <c r="F5">
        <f ca="1"/>
        <v>1</v>
      </c>
      <c r="G5" t="str">
        <f ca="1"/>
        <v>-</v>
      </c>
      <c r="H5" t="str">
        <f ca="1"/>
        <v>Not applicable</v>
      </c>
      <c r="I5">
        <f ca="1"/>
        <v>4</v>
      </c>
      <c r="J5">
        <f ca="1"/>
        <v>4</v>
      </c>
      <c r="K5">
        <f ca="1"/>
        <v>4</v>
      </c>
      <c r="L5" t="str">
        <f ca="1"/>
        <v>LICENSE TO OPERATE</v>
      </c>
      <c r="M5" t="str">
        <f ca="1"/>
        <v>LICENSE TO OPERATE</v>
      </c>
      <c r="N5" t="str">
        <f ca="1"/>
        <v>LICENSE TO OPERATE</v>
      </c>
      <c r="O5">
        <f ca="1"/>
        <v>4</v>
      </c>
      <c r="P5">
        <f ca="1"/>
        <v>3</v>
      </c>
      <c r="Q5">
        <f ca="1"/>
        <v>4</v>
      </c>
      <c r="R5">
        <f ca="1"/>
        <v>4</v>
      </c>
      <c r="S5">
        <f ca="1"/>
        <v>4</v>
      </c>
      <c r="T5">
        <f ca="1"/>
        <v>4</v>
      </c>
      <c r="U5">
        <f ca="1"/>
        <v>3.6</v>
      </c>
      <c r="V5">
        <f ca="1"/>
        <v>3.6</v>
      </c>
      <c r="W5">
        <f ca="1"/>
        <v>3.8</v>
      </c>
      <c r="X5" t="str">
        <f ca="1"/>
        <v>HIGH</v>
      </c>
      <c r="Y5" t="str">
        <f ca="1"/>
        <v>HIGH</v>
      </c>
      <c r="Z5" t="str">
        <f ca="1"/>
        <v>HIGH</v>
      </c>
    </row>
    <row r="6" spans="1:26" x14ac:dyDescent="0.35">
      <c r="A6" t="str">
        <f t="shared" ca="1" si="0"/>
        <v>MD Formula General InformationFGI - Formula Packaging CharacteristicsActuator Type Code</v>
      </c>
      <c r="B6" t="str">
        <f ca="1"/>
        <v>MD Formula General Information</v>
      </c>
      <c r="C6" t="str">
        <f ca="1"/>
        <v>FGI - Formula Packaging Characteristics</v>
      </c>
      <c r="D6" t="str">
        <f ca="1"/>
        <v>Actuator Type Code</v>
      </c>
      <c r="E6">
        <f ca="1"/>
        <v>4</v>
      </c>
      <c r="F6">
        <f ca="1"/>
        <v>1</v>
      </c>
      <c r="G6" t="str">
        <f ca="1"/>
        <v>-</v>
      </c>
      <c r="H6" t="str">
        <f ca="1"/>
        <v>Not applicable</v>
      </c>
      <c r="I6">
        <f ca="1"/>
        <v>4</v>
      </c>
      <c r="J6">
        <f ca="1"/>
        <v>4</v>
      </c>
      <c r="K6">
        <f ca="1"/>
        <v>4</v>
      </c>
      <c r="L6" t="str">
        <f ca="1"/>
        <v>LICENSE TO OPERATE</v>
      </c>
      <c r="M6" t="str">
        <f ca="1"/>
        <v>LICENSE TO OPERATE</v>
      </c>
      <c r="N6" t="str">
        <f ca="1"/>
        <v>LICENSE TO OPERATE</v>
      </c>
      <c r="O6">
        <f ca="1"/>
        <v>4</v>
      </c>
      <c r="P6">
        <f ca="1"/>
        <v>3</v>
      </c>
      <c r="Q6">
        <f ca="1"/>
        <v>4</v>
      </c>
      <c r="R6">
        <f ca="1"/>
        <v>4</v>
      </c>
      <c r="S6">
        <f ca="1"/>
        <v>4</v>
      </c>
      <c r="T6">
        <f ca="1"/>
        <v>4</v>
      </c>
      <c r="U6">
        <f ca="1"/>
        <v>3.6</v>
      </c>
      <c r="V6">
        <f ca="1"/>
        <v>3.6</v>
      </c>
      <c r="W6">
        <f ca="1"/>
        <v>3.8</v>
      </c>
      <c r="X6" t="str">
        <f ca="1"/>
        <v>HIGH</v>
      </c>
      <c r="Y6" t="str">
        <f ca="1"/>
        <v>HIGH</v>
      </c>
      <c r="Z6" t="str">
        <f ca="1"/>
        <v>HIGH</v>
      </c>
    </row>
    <row r="7" spans="1:26" x14ac:dyDescent="0.35">
      <c r="A7" t="str">
        <f t="shared" ca="1" si="0"/>
        <v>MD Formula General InformationFGI - Formula Packaging CharacteristicsActuator Type Name</v>
      </c>
      <c r="B7" t="str">
        <f ca="1"/>
        <v>MD Formula General Information</v>
      </c>
      <c r="C7" t="str">
        <f ca="1"/>
        <v>FGI - Formula Packaging Characteristics</v>
      </c>
      <c r="D7" t="str">
        <f ca="1"/>
        <v>Actuator Type Name</v>
      </c>
      <c r="E7">
        <f ca="1"/>
        <v>4</v>
      </c>
      <c r="F7">
        <f ca="1"/>
        <v>1</v>
      </c>
      <c r="G7" t="str">
        <f ca="1"/>
        <v>-</v>
      </c>
      <c r="H7" t="str">
        <f ca="1"/>
        <v>Not applicable</v>
      </c>
      <c r="I7">
        <f ca="1"/>
        <v>4</v>
      </c>
      <c r="J7">
        <f ca="1"/>
        <v>4</v>
      </c>
      <c r="K7">
        <f ca="1"/>
        <v>4</v>
      </c>
      <c r="L7" t="str">
        <f ca="1"/>
        <v>LICENSE TO OPERATE</v>
      </c>
      <c r="M7" t="str">
        <f ca="1"/>
        <v>LICENSE TO OPERATE</v>
      </c>
      <c r="N7" t="str">
        <f ca="1"/>
        <v>LICENSE TO OPERATE</v>
      </c>
      <c r="O7">
        <f ca="1"/>
        <v>4</v>
      </c>
      <c r="P7">
        <f ca="1"/>
        <v>3</v>
      </c>
      <c r="Q7">
        <f ca="1"/>
        <v>4</v>
      </c>
      <c r="R7">
        <f ca="1"/>
        <v>4</v>
      </c>
      <c r="S7">
        <f ca="1"/>
        <v>4</v>
      </c>
      <c r="T7">
        <f ca="1"/>
        <v>4</v>
      </c>
      <c r="U7">
        <f ca="1"/>
        <v>3.6</v>
      </c>
      <c r="V7">
        <f ca="1"/>
        <v>3.6</v>
      </c>
      <c r="W7">
        <f ca="1"/>
        <v>3.8</v>
      </c>
      <c r="X7" t="str">
        <f ca="1"/>
        <v>HIGH</v>
      </c>
      <c r="Y7" t="str">
        <f ca="1"/>
        <v>HIGH</v>
      </c>
      <c r="Z7" t="str">
        <f ca="1"/>
        <v>HIGH</v>
      </c>
    </row>
    <row r="8" spans="1:26" x14ac:dyDescent="0.35">
      <c r="A8" t="str">
        <f t="shared" ca="1" si="0"/>
        <v>MD Formula General InformationFGI - Formula Safety CharacteristicsAcute poisoning information</v>
      </c>
      <c r="B8" t="str">
        <f ca="1"/>
        <v>MD Formula General Information</v>
      </c>
      <c r="C8" t="str">
        <f ca="1"/>
        <v>FGI - Formula Safety Characteristics</v>
      </c>
      <c r="D8" t="str">
        <f ca="1"/>
        <v>Acute poisoning information</v>
      </c>
      <c r="E8">
        <f ca="1"/>
        <v>4</v>
      </c>
      <c r="F8">
        <f ca="1"/>
        <v>4</v>
      </c>
      <c r="G8" t="str">
        <f ca="1"/>
        <v>-</v>
      </c>
      <c r="H8" t="str">
        <f ca="1"/>
        <v>Not applicable</v>
      </c>
      <c r="I8">
        <f ca="1"/>
        <v>4</v>
      </c>
      <c r="J8">
        <f ca="1"/>
        <v>4</v>
      </c>
      <c r="K8">
        <f ca="1"/>
        <v>4</v>
      </c>
      <c r="L8" t="str">
        <f ca="1"/>
        <v>LICENSE TO OPERATE</v>
      </c>
      <c r="M8" t="str">
        <f ca="1"/>
        <v>LICENSE TO OPERATE</v>
      </c>
      <c r="N8" t="str">
        <f ca="1"/>
        <v>LICENSE TO OPERATE</v>
      </c>
      <c r="O8">
        <f ca="1"/>
        <v>4</v>
      </c>
      <c r="P8">
        <f ca="1"/>
        <v>3</v>
      </c>
      <c r="Q8">
        <f ca="1"/>
        <v>4</v>
      </c>
      <c r="R8">
        <f ca="1"/>
        <v>4</v>
      </c>
      <c r="S8">
        <f ca="1"/>
        <v>4</v>
      </c>
      <c r="T8">
        <f ca="1"/>
        <v>4</v>
      </c>
      <c r="U8">
        <f ca="1"/>
        <v>3.6</v>
      </c>
      <c r="V8">
        <f ca="1"/>
        <v>4</v>
      </c>
      <c r="W8">
        <f ca="1"/>
        <v>3.8</v>
      </c>
      <c r="X8" t="str">
        <f ca="1"/>
        <v>HIGH</v>
      </c>
      <c r="Y8" t="str">
        <f ca="1"/>
        <v>HIGH</v>
      </c>
      <c r="Z8" t="str">
        <f ca="1"/>
        <v>HIGH</v>
      </c>
    </row>
    <row r="9" spans="1:26" x14ac:dyDescent="0.35">
      <c r="A9" t="str">
        <f t="shared" ca="1" si="0"/>
        <v>MD Formula General InformationFGI - Formula Safety CharacteristicsAlcohol volume</v>
      </c>
      <c r="B9" t="str">
        <f ca="1"/>
        <v>MD Formula General Information</v>
      </c>
      <c r="C9" t="str">
        <f ca="1"/>
        <v>FGI - Formula Safety Characteristics</v>
      </c>
      <c r="D9" t="str">
        <f ca="1"/>
        <v>Alcohol volume</v>
      </c>
      <c r="E9">
        <f ca="1"/>
        <v>4</v>
      </c>
      <c r="F9">
        <f ca="1"/>
        <v>4</v>
      </c>
      <c r="G9" t="str">
        <f ca="1"/>
        <v>-</v>
      </c>
      <c r="H9" t="str">
        <f ca="1"/>
        <v>Not applicable</v>
      </c>
      <c r="I9">
        <f ca="1"/>
        <v>4</v>
      </c>
      <c r="J9">
        <f ca="1"/>
        <v>4</v>
      </c>
      <c r="K9">
        <f ca="1"/>
        <v>4</v>
      </c>
      <c r="L9" t="str">
        <f ca="1"/>
        <v>LICENSE TO OPERATE</v>
      </c>
      <c r="M9" t="str">
        <f ca="1"/>
        <v>LICENSE TO OPERATE</v>
      </c>
      <c r="N9" t="str">
        <f ca="1"/>
        <v>LICENSE TO OPERATE</v>
      </c>
      <c r="O9">
        <f ca="1"/>
        <v>4</v>
      </c>
      <c r="P9">
        <f ca="1"/>
        <v>3</v>
      </c>
      <c r="Q9">
        <f ca="1"/>
        <v>4</v>
      </c>
      <c r="R9">
        <f ca="1"/>
        <v>4</v>
      </c>
      <c r="S9">
        <f ca="1"/>
        <v>2</v>
      </c>
      <c r="T9">
        <f ca="1"/>
        <v>1</v>
      </c>
      <c r="U9">
        <f ca="1"/>
        <v>3.6</v>
      </c>
      <c r="V9">
        <f ca="1"/>
        <v>4</v>
      </c>
      <c r="W9">
        <f ca="1"/>
        <v>2.8</v>
      </c>
      <c r="X9" t="str">
        <f ca="1"/>
        <v>HIGH</v>
      </c>
      <c r="Y9" t="str">
        <f ca="1"/>
        <v>HIGH</v>
      </c>
      <c r="Z9" t="str">
        <f ca="1"/>
        <v>MEDIUM</v>
      </c>
    </row>
    <row r="10" spans="1:26" x14ac:dyDescent="0.35">
      <c r="A10" t="str">
        <f t="shared" ca="1" si="0"/>
        <v>MD Formula General InformationFGI - Formula Safety CharacteristicsAnswer</v>
      </c>
      <c r="B10" t="str">
        <f ca="1"/>
        <v>MD Formula General Information</v>
      </c>
      <c r="C10" t="str">
        <f ca="1"/>
        <v>FGI - Formula Safety Characteristics</v>
      </c>
      <c r="D10" t="str">
        <f ca="1"/>
        <v>Answer</v>
      </c>
      <c r="E10">
        <f ca="1"/>
        <v>4</v>
      </c>
      <c r="F10">
        <f ca="1"/>
        <v>4</v>
      </c>
      <c r="G10" t="str">
        <f ca="1"/>
        <v>-</v>
      </c>
      <c r="H10" t="str">
        <f ca="1"/>
        <v>Not applicable</v>
      </c>
      <c r="I10">
        <f ca="1"/>
        <v>4</v>
      </c>
      <c r="J10">
        <f ca="1"/>
        <v>4</v>
      </c>
      <c r="K10">
        <f ca="1"/>
        <v>4</v>
      </c>
      <c r="L10" t="str">
        <f ca="1"/>
        <v>LICENSE TO OPERATE</v>
      </c>
      <c r="M10" t="str">
        <f ca="1"/>
        <v>LICENSE TO OPERATE</v>
      </c>
      <c r="N10" t="str">
        <f ca="1"/>
        <v>LICENSE TO OPERATE</v>
      </c>
      <c r="O10">
        <f ca="1"/>
        <v>4</v>
      </c>
      <c r="P10">
        <f ca="1"/>
        <v>3</v>
      </c>
      <c r="Q10">
        <f ca="1"/>
        <v>4</v>
      </c>
      <c r="R10">
        <f ca="1"/>
        <v>4</v>
      </c>
      <c r="S10">
        <f ca="1"/>
        <v>4</v>
      </c>
      <c r="T10">
        <f ca="1"/>
        <v>4</v>
      </c>
      <c r="U10">
        <f ca="1"/>
        <v>3.6</v>
      </c>
      <c r="V10">
        <f ca="1"/>
        <v>4</v>
      </c>
      <c r="W10">
        <f ca="1"/>
        <v>3.8</v>
      </c>
      <c r="X10" t="str">
        <f ca="1"/>
        <v>HIGH</v>
      </c>
      <c r="Y10" t="str">
        <f ca="1"/>
        <v>HIGH</v>
      </c>
      <c r="Z10" t="str">
        <f ca="1"/>
        <v>HIGH</v>
      </c>
    </row>
    <row r="11" spans="1:26" x14ac:dyDescent="0.35">
      <c r="A11" t="str">
        <f t="shared" ca="1" si="0"/>
        <v>MD Formula General InformationFGI - Formula Safety CharacteristicsApplication routine</v>
      </c>
      <c r="B11" t="str">
        <f ca="1"/>
        <v>MD Formula General Information</v>
      </c>
      <c r="C11" t="str">
        <f ca="1"/>
        <v>FGI - Formula Safety Characteristics</v>
      </c>
      <c r="D11" t="str">
        <f ca="1"/>
        <v>Application routine</v>
      </c>
      <c r="E11">
        <f ca="1"/>
        <v>4</v>
      </c>
      <c r="F11">
        <f ca="1"/>
        <v>4</v>
      </c>
      <c r="G11" t="str">
        <f ca="1"/>
        <v>-</v>
      </c>
      <c r="H11" t="str">
        <f ca="1"/>
        <v>Not applicable</v>
      </c>
      <c r="I11">
        <f ca="1"/>
        <v>4</v>
      </c>
      <c r="J11">
        <f ca="1"/>
        <v>4</v>
      </c>
      <c r="K11">
        <f ca="1"/>
        <v>4</v>
      </c>
      <c r="L11" t="str">
        <f ca="1"/>
        <v>LICENSE TO OPERATE</v>
      </c>
      <c r="M11" t="str">
        <f ca="1"/>
        <v>LICENSE TO OPERATE</v>
      </c>
      <c r="N11" t="str">
        <f ca="1"/>
        <v>LICENSE TO OPERATE</v>
      </c>
      <c r="O11">
        <f ca="1"/>
        <v>4</v>
      </c>
      <c r="P11">
        <f ca="1"/>
        <v>3</v>
      </c>
      <c r="Q11">
        <f ca="1"/>
        <v>4</v>
      </c>
      <c r="R11">
        <f ca="1"/>
        <v>4</v>
      </c>
      <c r="S11">
        <f ca="1"/>
        <v>4</v>
      </c>
      <c r="T11">
        <f ca="1"/>
        <v>4</v>
      </c>
      <c r="U11">
        <f ca="1"/>
        <v>3.6</v>
      </c>
      <c r="V11">
        <f ca="1"/>
        <v>4</v>
      </c>
      <c r="W11">
        <f ca="1"/>
        <v>3.8</v>
      </c>
      <c r="X11" t="str">
        <f ca="1"/>
        <v>HIGH</v>
      </c>
      <c r="Y11" t="str">
        <f ca="1"/>
        <v>HIGH</v>
      </c>
      <c r="Z11" t="str">
        <f ca="1"/>
        <v>HIGH</v>
      </c>
    </row>
    <row r="12" spans="1:26" x14ac:dyDescent="0.35">
      <c r="A12" t="str">
        <f t="shared" ca="1" si="0"/>
        <v>MD Formula General InformationFGI - Formula Safety CharacteristicsApplication Zone Code</v>
      </c>
      <c r="B12" t="str">
        <f ca="1"/>
        <v>MD Formula General Information</v>
      </c>
      <c r="C12" t="str">
        <f ca="1"/>
        <v>FGI - Formula Safety Characteristics</v>
      </c>
      <c r="D12" t="str">
        <f ca="1"/>
        <v>Application Zone Code</v>
      </c>
      <c r="E12">
        <f ca="1"/>
        <v>4</v>
      </c>
      <c r="F12">
        <f ca="1"/>
        <v>4</v>
      </c>
      <c r="G12" t="str">
        <f ca="1"/>
        <v>-</v>
      </c>
      <c r="H12" t="str">
        <f ca="1"/>
        <v>Not applicable</v>
      </c>
      <c r="I12">
        <f ca="1"/>
        <v>4</v>
      </c>
      <c r="J12">
        <f ca="1"/>
        <v>4</v>
      </c>
      <c r="K12">
        <f ca="1"/>
        <v>4</v>
      </c>
      <c r="L12" t="str">
        <f ca="1"/>
        <v>LICENSE TO OPERATE</v>
      </c>
      <c r="M12" t="str">
        <f ca="1"/>
        <v>LICENSE TO OPERATE</v>
      </c>
      <c r="N12" t="str">
        <f ca="1"/>
        <v>LICENSE TO OPERATE</v>
      </c>
      <c r="O12">
        <f ca="1"/>
        <v>4</v>
      </c>
      <c r="P12">
        <f ca="1"/>
        <v>3</v>
      </c>
      <c r="Q12">
        <f ca="1"/>
        <v>4</v>
      </c>
      <c r="R12">
        <f ca="1"/>
        <v>4</v>
      </c>
      <c r="S12">
        <f ca="1"/>
        <v>4</v>
      </c>
      <c r="T12">
        <f ca="1"/>
        <v>4</v>
      </c>
      <c r="U12">
        <f ca="1"/>
        <v>3.6</v>
      </c>
      <c r="V12">
        <f ca="1"/>
        <v>4</v>
      </c>
      <c r="W12">
        <f ca="1"/>
        <v>3.8</v>
      </c>
      <c r="X12" t="str">
        <f ca="1"/>
        <v>HIGH</v>
      </c>
      <c r="Y12" t="str">
        <f ca="1"/>
        <v>HIGH</v>
      </c>
      <c r="Z12" t="str">
        <f ca="1"/>
        <v>HIGH</v>
      </c>
    </row>
    <row r="13" spans="1:26" x14ac:dyDescent="0.35">
      <c r="A13" t="str">
        <f t="shared" ca="1" si="0"/>
        <v>MD Formula General InformationFGI - Formula Safety CharacteristicsApplication Zone Name</v>
      </c>
      <c r="B13" t="str">
        <f ca="1"/>
        <v>MD Formula General Information</v>
      </c>
      <c r="C13" t="str">
        <f ca="1"/>
        <v>FGI - Formula Safety Characteristics</v>
      </c>
      <c r="D13" t="str">
        <f ca="1"/>
        <v>Application Zone Name</v>
      </c>
      <c r="E13">
        <f ca="1"/>
        <v>1</v>
      </c>
      <c r="F13">
        <f ca="1"/>
        <v>4</v>
      </c>
      <c r="G13" t="str">
        <f ca="1"/>
        <v>-</v>
      </c>
      <c r="H13" t="str">
        <f ca="1"/>
        <v>Not applicable</v>
      </c>
      <c r="I13">
        <f ca="1"/>
        <v>4</v>
      </c>
      <c r="J13">
        <f ca="1"/>
        <v>4</v>
      </c>
      <c r="K13">
        <f ca="1"/>
        <v>4</v>
      </c>
      <c r="L13" t="str">
        <f ca="1"/>
        <v>LICENSE TO OPERATE</v>
      </c>
      <c r="M13" t="str">
        <f ca="1"/>
        <v>LICENSE TO OPERATE</v>
      </c>
      <c r="N13" t="str">
        <f ca="1"/>
        <v>LICENSE TO OPERATE</v>
      </c>
      <c r="O13">
        <f ca="1"/>
        <v>4</v>
      </c>
      <c r="P13">
        <f ca="1"/>
        <v>3</v>
      </c>
      <c r="Q13">
        <f ca="1"/>
        <v>4</v>
      </c>
      <c r="R13">
        <f ca="1"/>
        <v>4</v>
      </c>
      <c r="S13">
        <f ca="1"/>
        <v>4</v>
      </c>
      <c r="T13">
        <f ca="1"/>
        <v>4</v>
      </c>
      <c r="U13">
        <f ca="1"/>
        <v>3.6</v>
      </c>
      <c r="V13">
        <f ca="1"/>
        <v>4</v>
      </c>
      <c r="W13">
        <f ca="1"/>
        <v>3.8</v>
      </c>
      <c r="X13" t="str">
        <f ca="1"/>
        <v>HIGH</v>
      </c>
      <c r="Y13" t="str">
        <f ca="1"/>
        <v>HIGH</v>
      </c>
      <c r="Z13" t="str">
        <f ca="1"/>
        <v>HIGH</v>
      </c>
    </row>
    <row r="14" spans="1:26" x14ac:dyDescent="0.35">
      <c r="A14" t="str">
        <f t="shared" ca="1" si="0"/>
        <v>MD Formula General InformationFGI - Formula Packaging CharacteristicsApplicator code</v>
      </c>
      <c r="B14" t="str">
        <f ca="1"/>
        <v>MD Formula General Information</v>
      </c>
      <c r="C14" t="str">
        <f ca="1"/>
        <v>FGI - Formula Packaging Characteristics</v>
      </c>
      <c r="D14" t="str">
        <f ca="1"/>
        <v>Applicator code</v>
      </c>
      <c r="E14">
        <f ca="1"/>
        <v>4</v>
      </c>
      <c r="F14">
        <f ca="1"/>
        <v>1</v>
      </c>
      <c r="G14" t="str">
        <f ca="1"/>
        <v>-</v>
      </c>
      <c r="H14" t="str">
        <f ca="1"/>
        <v>Not applicable</v>
      </c>
      <c r="I14">
        <f ca="1"/>
        <v>4</v>
      </c>
      <c r="J14">
        <f ca="1"/>
        <v>4</v>
      </c>
      <c r="K14">
        <f ca="1"/>
        <v>4</v>
      </c>
      <c r="L14" t="str">
        <f ca="1"/>
        <v>LICENSE TO OPERATE</v>
      </c>
      <c r="M14" t="str">
        <f ca="1"/>
        <v>LICENSE TO OPERATE</v>
      </c>
      <c r="N14" t="str">
        <f ca="1"/>
        <v>LICENSE TO OPERATE</v>
      </c>
      <c r="O14">
        <f ca="1"/>
        <v>4</v>
      </c>
      <c r="P14">
        <f ca="1"/>
        <v>3</v>
      </c>
      <c r="Q14">
        <f ca="1"/>
        <v>4</v>
      </c>
      <c r="R14">
        <f ca="1"/>
        <v>4</v>
      </c>
      <c r="S14">
        <f ca="1"/>
        <v>4</v>
      </c>
      <c r="T14">
        <f ca="1"/>
        <v>4</v>
      </c>
      <c r="U14">
        <f ca="1"/>
        <v>3.6</v>
      </c>
      <c r="V14">
        <f ca="1"/>
        <v>3.6</v>
      </c>
      <c r="W14">
        <f ca="1"/>
        <v>3.8</v>
      </c>
      <c r="X14" t="str">
        <f ca="1"/>
        <v>HIGH</v>
      </c>
      <c r="Y14" t="str">
        <f ca="1"/>
        <v>HIGH</v>
      </c>
      <c r="Z14" t="str">
        <f ca="1"/>
        <v>HIGH</v>
      </c>
    </row>
    <row r="15" spans="1:26" x14ac:dyDescent="0.35">
      <c r="A15" t="str">
        <f t="shared" ca="1" si="0"/>
        <v>MD Formula General InformationFGI - Formula Packaging CharacteristicsApplicator name</v>
      </c>
      <c r="B15" t="str">
        <f ca="1"/>
        <v>MD Formula General Information</v>
      </c>
      <c r="C15" t="str">
        <f ca="1"/>
        <v>FGI - Formula Packaging Characteristics</v>
      </c>
      <c r="D15" t="str">
        <f ca="1"/>
        <v>Applicator name</v>
      </c>
      <c r="E15">
        <f ca="1"/>
        <v>4</v>
      </c>
      <c r="F15">
        <f ca="1"/>
        <v>1</v>
      </c>
      <c r="G15" t="str">
        <f ca="1"/>
        <v>-</v>
      </c>
      <c r="H15" t="str">
        <f ca="1"/>
        <v>Not applicable</v>
      </c>
      <c r="I15">
        <f ca="1"/>
        <v>4</v>
      </c>
      <c r="J15">
        <f ca="1"/>
        <v>4</v>
      </c>
      <c r="K15">
        <f ca="1"/>
        <v>4</v>
      </c>
      <c r="L15" t="str">
        <f ca="1"/>
        <v>LICENSE TO OPERATE</v>
      </c>
      <c r="M15" t="str">
        <f ca="1"/>
        <v>LICENSE TO OPERATE</v>
      </c>
      <c r="N15" t="str">
        <f ca="1"/>
        <v>LICENSE TO OPERATE</v>
      </c>
      <c r="O15">
        <f ca="1"/>
        <v>4</v>
      </c>
      <c r="P15">
        <f ca="1"/>
        <v>3</v>
      </c>
      <c r="Q15">
        <f ca="1"/>
        <v>4</v>
      </c>
      <c r="R15">
        <f ca="1"/>
        <v>4</v>
      </c>
      <c r="S15">
        <f ca="1"/>
        <v>4</v>
      </c>
      <c r="T15">
        <f ca="1"/>
        <v>4</v>
      </c>
      <c r="U15">
        <f ca="1"/>
        <v>3.6</v>
      </c>
      <c r="V15">
        <f ca="1"/>
        <v>3.6</v>
      </c>
      <c r="W15">
        <f ca="1"/>
        <v>3.8</v>
      </c>
      <c r="X15" t="str">
        <f ca="1"/>
        <v>HIGH</v>
      </c>
      <c r="Y15" t="str">
        <f ca="1"/>
        <v>HIGH</v>
      </c>
      <c r="Z15" t="str">
        <f ca="1"/>
        <v>HIGH</v>
      </c>
    </row>
    <row r="16" spans="1:26" x14ac:dyDescent="0.35">
      <c r="A16" t="str">
        <f t="shared" ca="1" si="0"/>
        <v>MD Formula General InformationFGI - Formula Packaging CharacteristicsApplicator type</v>
      </c>
      <c r="B16" t="str">
        <f ca="1"/>
        <v>MD Formula General Information</v>
      </c>
      <c r="C16" t="str">
        <f ca="1"/>
        <v>FGI - Formula Packaging Characteristics</v>
      </c>
      <c r="D16" t="str">
        <f ca="1"/>
        <v>Applicator type</v>
      </c>
      <c r="E16">
        <f ca="1"/>
        <v>4</v>
      </c>
      <c r="F16">
        <f ca="1"/>
        <v>1</v>
      </c>
      <c r="G16" t="str">
        <f ca="1"/>
        <v>-</v>
      </c>
      <c r="H16" t="str">
        <f ca="1"/>
        <v>Not applicable</v>
      </c>
      <c r="I16">
        <f ca="1"/>
        <v>4</v>
      </c>
      <c r="J16">
        <f ca="1"/>
        <v>4</v>
      </c>
      <c r="K16">
        <f ca="1"/>
        <v>4</v>
      </c>
      <c r="L16" t="str">
        <f ca="1"/>
        <v>LICENSE TO OPERATE</v>
      </c>
      <c r="M16" t="str">
        <f ca="1"/>
        <v>LICENSE TO OPERATE</v>
      </c>
      <c r="N16" t="str">
        <f ca="1"/>
        <v>LICENSE TO OPERATE</v>
      </c>
      <c r="O16">
        <f ca="1"/>
        <v>4</v>
      </c>
      <c r="P16">
        <f ca="1"/>
        <v>3</v>
      </c>
      <c r="Q16">
        <f ca="1"/>
        <v>4</v>
      </c>
      <c r="R16">
        <f ca="1"/>
        <v>4</v>
      </c>
      <c r="S16">
        <f ca="1"/>
        <v>4</v>
      </c>
      <c r="T16">
        <f ca="1"/>
        <v>4</v>
      </c>
      <c r="U16">
        <f ca="1"/>
        <v>3.6</v>
      </c>
      <c r="V16">
        <f ca="1"/>
        <v>3.6</v>
      </c>
      <c r="W16">
        <f ca="1"/>
        <v>3.8</v>
      </c>
      <c r="X16" t="str">
        <f ca="1"/>
        <v>HIGH</v>
      </c>
      <c r="Y16" t="str">
        <f ca="1"/>
        <v>HIGH</v>
      </c>
      <c r="Z16" t="str">
        <f ca="1"/>
        <v>HIGH</v>
      </c>
    </row>
    <row r="17" spans="1:26" x14ac:dyDescent="0.35">
      <c r="A17" t="str">
        <f t="shared" ca="1" si="0"/>
        <v>MD Formula General InformationFGI - Formula Composition InformationAttachment</v>
      </c>
      <c r="B17" t="str">
        <f ca="1"/>
        <v>MD Formula General Information</v>
      </c>
      <c r="C17" t="str">
        <f ca="1"/>
        <v>FGI - Formula Composition Information</v>
      </c>
      <c r="D17" t="str">
        <f ca="1"/>
        <v>Attachment</v>
      </c>
      <c r="E17">
        <f ca="1"/>
        <v>1</v>
      </c>
      <c r="F17">
        <f ca="1"/>
        <v>4</v>
      </c>
      <c r="G17" t="str">
        <f ca="1"/>
        <v>-</v>
      </c>
      <c r="H17" t="str">
        <f ca="1"/>
        <v>Not applicable</v>
      </c>
      <c r="I17">
        <f ca="1"/>
        <v>4</v>
      </c>
      <c r="J17">
        <f ca="1"/>
        <v>4</v>
      </c>
      <c r="K17">
        <f ca="1"/>
        <v>4</v>
      </c>
      <c r="L17" t="str">
        <f ca="1"/>
        <v>LICENSE TO OPERATE</v>
      </c>
      <c r="M17" t="str">
        <f ca="1"/>
        <v>LICENSE TO OPERATE</v>
      </c>
      <c r="N17" t="str">
        <f ca="1"/>
        <v>LICENSE TO OPERATE</v>
      </c>
      <c r="O17">
        <f ca="1"/>
        <v>4</v>
      </c>
      <c r="P17">
        <f ca="1"/>
        <v>3</v>
      </c>
      <c r="Q17">
        <f ca="1"/>
        <v>4</v>
      </c>
      <c r="R17">
        <f ca="1"/>
        <v>4</v>
      </c>
      <c r="S17">
        <f ca="1"/>
        <v>4</v>
      </c>
      <c r="T17">
        <f ca="1"/>
        <v>4</v>
      </c>
      <c r="U17">
        <f ca="1"/>
        <v>3.6</v>
      </c>
      <c r="V17">
        <f ca="1"/>
        <v>3.6</v>
      </c>
      <c r="W17">
        <f ca="1"/>
        <v>3.8</v>
      </c>
      <c r="X17" t="str">
        <f ca="1"/>
        <v>HIGH</v>
      </c>
      <c r="Y17" t="str">
        <f ca="1"/>
        <v>HIGH</v>
      </c>
      <c r="Z17" t="str">
        <f ca="1"/>
        <v>HIGH</v>
      </c>
    </row>
    <row r="18" spans="1:26" x14ac:dyDescent="0.35">
      <c r="A18" t="str">
        <f t="shared" ca="1" si="0"/>
        <v>MD Formula General InformationFGI - Formula Composition InformationBase/Coupleur (B/C)</v>
      </c>
      <c r="B18" t="str">
        <f ca="1"/>
        <v>MD Formula General Information</v>
      </c>
      <c r="C18" t="str">
        <f ca="1"/>
        <v>FGI - Formula Composition Information</v>
      </c>
      <c r="D18" t="str">
        <f ca="1"/>
        <v>Base/Coupleur (B/C)</v>
      </c>
      <c r="E18">
        <f ca="1"/>
        <v>1</v>
      </c>
      <c r="F18">
        <f ca="1"/>
        <v>4</v>
      </c>
      <c r="G18" t="str">
        <f ca="1"/>
        <v>-</v>
      </c>
      <c r="H18" t="str">
        <f ca="1"/>
        <v>Not applicable</v>
      </c>
      <c r="I18">
        <f ca="1"/>
        <v>4</v>
      </c>
      <c r="J18">
        <f ca="1"/>
        <v>4</v>
      </c>
      <c r="K18">
        <f ca="1"/>
        <v>4</v>
      </c>
      <c r="L18" t="str">
        <f ca="1"/>
        <v>LICENSE TO OPERATE</v>
      </c>
      <c r="M18" t="str">
        <f ca="1"/>
        <v>LICENSE TO OPERATE</v>
      </c>
      <c r="N18" t="str">
        <f ca="1"/>
        <v>LICENSE TO OPERATE</v>
      </c>
      <c r="O18">
        <f ca="1"/>
        <v>4</v>
      </c>
      <c r="P18">
        <f ca="1"/>
        <v>3</v>
      </c>
      <c r="Q18">
        <f ca="1"/>
        <v>4</v>
      </c>
      <c r="R18">
        <f ca="1"/>
        <v>4</v>
      </c>
      <c r="S18">
        <f ca="1"/>
        <v>4</v>
      </c>
      <c r="T18">
        <f ca="1"/>
        <v>4</v>
      </c>
      <c r="U18">
        <f ca="1"/>
        <v>3.6</v>
      </c>
      <c r="V18">
        <f ca="1"/>
        <v>3.6</v>
      </c>
      <c r="W18">
        <f ca="1"/>
        <v>3.8</v>
      </c>
      <c r="X18" t="str">
        <f ca="1"/>
        <v>HIGH</v>
      </c>
      <c r="Y18" t="str">
        <f ca="1"/>
        <v>HIGH</v>
      </c>
      <c r="Z18" t="str">
        <f ca="1"/>
        <v>HIGH</v>
      </c>
    </row>
    <row r="19" spans="1:26" x14ac:dyDescent="0.35">
      <c r="A19" t="str">
        <f t="shared" ca="1" si="0"/>
        <v>MD Formula General InformationFGI - Formula Environment and NaturalnessBiobased Raw Material (Excl. Water) (%)</v>
      </c>
      <c r="B19" t="str">
        <f ca="1"/>
        <v>MD Formula General Information</v>
      </c>
      <c r="C19" t="str">
        <f ca="1"/>
        <v>FGI - Formula Environment and Naturalness</v>
      </c>
      <c r="D19" t="str">
        <f ca="1"/>
        <v>Biobased Raw Material (Excl. Water) (%)</v>
      </c>
      <c r="E19">
        <f ca="1"/>
        <v>1</v>
      </c>
      <c r="F19">
        <f ca="1"/>
        <v>1</v>
      </c>
      <c r="G19" t="str">
        <f ca="1"/>
        <v>-</v>
      </c>
      <c r="H19" t="str">
        <f ca="1"/>
        <v>Not applicable</v>
      </c>
      <c r="I19">
        <f ca="1"/>
        <v>4</v>
      </c>
      <c r="J19">
        <f ca="1"/>
        <v>1</v>
      </c>
      <c r="K19">
        <f ca="1"/>
        <v>1</v>
      </c>
      <c r="L19" t="str">
        <f ca="1"/>
        <v>LICENSE TO OPERATE</v>
      </c>
      <c r="M19" t="str">
        <f ca="1"/>
        <v>LOW</v>
      </c>
      <c r="N19" t="str">
        <f ca="1"/>
        <v>LOW</v>
      </c>
      <c r="O19">
        <f ca="1"/>
        <v>4</v>
      </c>
      <c r="P19">
        <f ca="1"/>
        <v>3</v>
      </c>
      <c r="Q19">
        <f ca="1"/>
        <v>4</v>
      </c>
      <c r="R19">
        <f ca="1"/>
        <v>4</v>
      </c>
      <c r="S19" t="str">
        <f ca="1"/>
        <v>-</v>
      </c>
      <c r="T19" t="str">
        <f ca="1"/>
        <v>-</v>
      </c>
      <c r="U19">
        <f ca="1"/>
        <v>3.6</v>
      </c>
      <c r="V19">
        <f ca="1"/>
        <v>4</v>
      </c>
      <c r="W19" t="str">
        <f ca="1"/>
        <v>-</v>
      </c>
      <c r="X19" t="str">
        <f ca="1"/>
        <v>HIGH</v>
      </c>
      <c r="Y19" t="str">
        <f ca="1"/>
        <v>HIGH</v>
      </c>
      <c r="Z19" t="str">
        <f ca="1"/>
        <v>-</v>
      </c>
    </row>
    <row r="20" spans="1:26" x14ac:dyDescent="0.35">
      <c r="A20" t="str">
        <f t="shared" ca="1" si="0"/>
        <v>MD Formula General InformationFGI - Formula Environmental Impact FactorsCarbon Footprint - End-of-life Footprint per dose</v>
      </c>
      <c r="B20" t="str">
        <f ca="1"/>
        <v>MD Formula General Information</v>
      </c>
      <c r="C20" t="str">
        <f ca="1"/>
        <v>FGI - Formula Environmental Impact Factors</v>
      </c>
      <c r="D20" t="str">
        <f ca="1"/>
        <v>Carbon Footprint - End-of-life Footprint per dose</v>
      </c>
      <c r="E20">
        <f ca="1"/>
        <v>1</v>
      </c>
      <c r="F20">
        <f ca="1"/>
        <v>1</v>
      </c>
      <c r="G20" t="str">
        <f ca="1"/>
        <v>-</v>
      </c>
      <c r="H20" t="str">
        <f ca="1"/>
        <v>Not applicable</v>
      </c>
      <c r="I20">
        <f ca="1"/>
        <v>4</v>
      </c>
      <c r="J20">
        <f ca="1"/>
        <v>1</v>
      </c>
      <c r="K20">
        <f ca="1"/>
        <v>1</v>
      </c>
      <c r="L20" t="str">
        <f ca="1"/>
        <v>LICENSE TO OPERATE</v>
      </c>
      <c r="M20" t="str">
        <f ca="1"/>
        <v>LOW</v>
      </c>
      <c r="N20" t="str">
        <f ca="1"/>
        <v>LOW</v>
      </c>
      <c r="O20">
        <f ca="1"/>
        <v>4</v>
      </c>
      <c r="P20">
        <f ca="1"/>
        <v>3</v>
      </c>
      <c r="Q20">
        <f ca="1"/>
        <v>4</v>
      </c>
      <c r="R20">
        <f ca="1"/>
        <v>4</v>
      </c>
      <c r="S20" t="str">
        <f ca="1"/>
        <v>-</v>
      </c>
      <c r="T20" t="str">
        <f ca="1"/>
        <v>-</v>
      </c>
      <c r="U20">
        <f ca="1"/>
        <v>3.6</v>
      </c>
      <c r="V20">
        <f ca="1"/>
        <v>4</v>
      </c>
      <c r="W20" t="str">
        <f ca="1"/>
        <v>-</v>
      </c>
      <c r="X20" t="str">
        <f ca="1"/>
        <v>HIGH</v>
      </c>
      <c r="Y20" t="str">
        <f ca="1"/>
        <v>HIGH</v>
      </c>
      <c r="Z20" t="str">
        <f ca="1"/>
        <v>-</v>
      </c>
    </row>
    <row r="21" spans="1:26" x14ac:dyDescent="0.35">
      <c r="A21" t="str">
        <f t="shared" ca="1" si="0"/>
        <v>MD Formula General InformationFGI - Formula Environmental Impact FactorsCarbon Footprint - End-of-life Footprint per gram</v>
      </c>
      <c r="B21" t="str">
        <f ca="1"/>
        <v>MD Formula General Information</v>
      </c>
      <c r="C21" t="str">
        <f ca="1"/>
        <v>FGI - Formula Environmental Impact Factors</v>
      </c>
      <c r="D21" t="str">
        <f ca="1"/>
        <v>Carbon Footprint - End-of-life Footprint per gram</v>
      </c>
      <c r="E21">
        <f ca="1"/>
        <v>1</v>
      </c>
      <c r="F21">
        <f ca="1"/>
        <v>1</v>
      </c>
      <c r="G21" t="str">
        <f ca="1"/>
        <v>-</v>
      </c>
      <c r="H21" t="str">
        <f ca="1"/>
        <v>Not applicable</v>
      </c>
      <c r="I21">
        <f ca="1"/>
        <v>4</v>
      </c>
      <c r="J21">
        <f ca="1"/>
        <v>1</v>
      </c>
      <c r="K21">
        <f ca="1"/>
        <v>1</v>
      </c>
      <c r="L21" t="str">
        <f ca="1"/>
        <v>LICENSE TO OPERATE</v>
      </c>
      <c r="M21" t="str">
        <f ca="1"/>
        <v>LOW</v>
      </c>
      <c r="N21" t="str">
        <f ca="1"/>
        <v>LOW</v>
      </c>
      <c r="O21">
        <f ca="1"/>
        <v>4</v>
      </c>
      <c r="P21">
        <f ca="1"/>
        <v>3</v>
      </c>
      <c r="Q21">
        <f ca="1"/>
        <v>4</v>
      </c>
      <c r="R21">
        <f ca="1"/>
        <v>4</v>
      </c>
      <c r="S21" t="str">
        <f ca="1"/>
        <v>-</v>
      </c>
      <c r="T21" t="str">
        <f ca="1"/>
        <v>-</v>
      </c>
      <c r="U21">
        <f ca="1"/>
        <v>3.6</v>
      </c>
      <c r="V21">
        <f ca="1"/>
        <v>4</v>
      </c>
      <c r="W21" t="str">
        <f ca="1"/>
        <v>-</v>
      </c>
      <c r="X21" t="str">
        <f ca="1"/>
        <v>HIGH</v>
      </c>
      <c r="Y21" t="str">
        <f ca="1"/>
        <v>HIGH</v>
      </c>
      <c r="Z21" t="str">
        <f ca="1"/>
        <v>-</v>
      </c>
    </row>
    <row r="22" spans="1:26" x14ac:dyDescent="0.35">
      <c r="A22" t="str">
        <f t="shared" ca="1" si="0"/>
        <v>MD Formula General InformationFGI - Formula Environmental Impact FactorsCarbon Footprint - End-of-life Impact per gram</v>
      </c>
      <c r="B22" t="str">
        <f ca="1"/>
        <v>MD Formula General Information</v>
      </c>
      <c r="C22" t="str">
        <f ca="1"/>
        <v>FGI - Formula Environmental Impact Factors</v>
      </c>
      <c r="D22" t="str">
        <f ca="1"/>
        <v>Carbon Footprint - End-of-life Impact per gram</v>
      </c>
      <c r="E22">
        <f ca="1"/>
        <v>1</v>
      </c>
      <c r="F22">
        <f ca="1"/>
        <v>1</v>
      </c>
      <c r="G22" t="str">
        <f ca="1"/>
        <v>-</v>
      </c>
      <c r="H22" t="str">
        <f ca="1"/>
        <v>Not applicable</v>
      </c>
      <c r="I22">
        <f ca="1"/>
        <v>4</v>
      </c>
      <c r="J22">
        <f ca="1"/>
        <v>1</v>
      </c>
      <c r="K22">
        <f ca="1"/>
        <v>1</v>
      </c>
      <c r="L22" t="str">
        <f ca="1"/>
        <v>LICENSE TO OPERATE</v>
      </c>
      <c r="M22" t="str">
        <f ca="1"/>
        <v>LOW</v>
      </c>
      <c r="N22" t="str">
        <f ca="1"/>
        <v>LOW</v>
      </c>
      <c r="O22">
        <f ca="1"/>
        <v>4</v>
      </c>
      <c r="P22">
        <f ca="1"/>
        <v>3</v>
      </c>
      <c r="Q22">
        <f ca="1"/>
        <v>4</v>
      </c>
      <c r="R22">
        <f ca="1"/>
        <v>4</v>
      </c>
      <c r="S22" t="str">
        <f ca="1"/>
        <v>-</v>
      </c>
      <c r="T22" t="str">
        <f ca="1"/>
        <v>-</v>
      </c>
      <c r="U22">
        <f ca="1"/>
        <v>3.6</v>
      </c>
      <c r="V22">
        <f ca="1"/>
        <v>4</v>
      </c>
      <c r="W22" t="str">
        <f ca="1"/>
        <v>-</v>
      </c>
      <c r="X22" t="str">
        <f ca="1"/>
        <v>HIGH</v>
      </c>
      <c r="Y22" t="str">
        <f ca="1"/>
        <v>HIGH</v>
      </c>
      <c r="Z22" t="str">
        <f ca="1"/>
        <v>-</v>
      </c>
    </row>
    <row r="23" spans="1:26" x14ac:dyDescent="0.35">
      <c r="A23" t="str">
        <f t="shared" ca="1" si="0"/>
        <v>MD Formula General InformationFGI - Formula Environmental Impact FactorsCarbon Footprint - Heating Water Indicator per liter</v>
      </c>
      <c r="B23" t="str">
        <f ca="1"/>
        <v>MD Formula General Information</v>
      </c>
      <c r="C23" t="str">
        <f ca="1"/>
        <v>FGI - Formula Environmental Impact Factors</v>
      </c>
      <c r="D23" t="str">
        <f ca="1"/>
        <v>Carbon Footprint - Heating Water Indicator per liter</v>
      </c>
      <c r="E23">
        <f ca="1"/>
        <v>1</v>
      </c>
      <c r="F23">
        <f ca="1"/>
        <v>1</v>
      </c>
      <c r="G23" t="str">
        <f ca="1"/>
        <v>-</v>
      </c>
      <c r="H23" t="str">
        <f ca="1"/>
        <v>Not applicable</v>
      </c>
      <c r="I23">
        <f ca="1"/>
        <v>4</v>
      </c>
      <c r="J23">
        <f ca="1"/>
        <v>1</v>
      </c>
      <c r="K23">
        <f ca="1"/>
        <v>1</v>
      </c>
      <c r="L23" t="str">
        <f ca="1"/>
        <v>LICENSE TO OPERATE</v>
      </c>
      <c r="M23" t="str">
        <f ca="1"/>
        <v>LOW</v>
      </c>
      <c r="N23" t="str">
        <f ca="1"/>
        <v>LOW</v>
      </c>
      <c r="O23">
        <f ca="1"/>
        <v>4</v>
      </c>
      <c r="P23">
        <f ca="1"/>
        <v>3</v>
      </c>
      <c r="Q23">
        <f ca="1"/>
        <v>4</v>
      </c>
      <c r="R23">
        <f ca="1"/>
        <v>4</v>
      </c>
      <c r="S23" t="str">
        <f ca="1"/>
        <v>-</v>
      </c>
      <c r="T23" t="str">
        <f ca="1"/>
        <v>-</v>
      </c>
      <c r="U23">
        <f ca="1"/>
        <v>3.6</v>
      </c>
      <c r="V23">
        <f ca="1"/>
        <v>4</v>
      </c>
      <c r="W23" t="str">
        <f ca="1"/>
        <v>-</v>
      </c>
      <c r="X23" t="str">
        <f ca="1"/>
        <v>HIGH</v>
      </c>
      <c r="Y23" t="str">
        <f ca="1"/>
        <v>HIGH</v>
      </c>
      <c r="Z23" t="str">
        <f ca="1"/>
        <v>-</v>
      </c>
    </row>
    <row r="24" spans="1:26" x14ac:dyDescent="0.35">
      <c r="A24" t="str">
        <f t="shared" ca="1" si="0"/>
        <v>MD Formula General InformationFGI - Formula Environmental Impact FactorsCarbon Footprint - Normalization Coefficient</v>
      </c>
      <c r="B24" t="str">
        <f ca="1"/>
        <v>MD Formula General Information</v>
      </c>
      <c r="C24" t="str">
        <f ca="1"/>
        <v>FGI - Formula Environmental Impact Factors</v>
      </c>
      <c r="D24" t="str">
        <f ca="1"/>
        <v>Carbon Footprint - Normalization Coefficient</v>
      </c>
      <c r="E24">
        <f ca="1"/>
        <v>1</v>
      </c>
      <c r="F24">
        <f ca="1"/>
        <v>1</v>
      </c>
      <c r="G24" t="str">
        <f ca="1"/>
        <v>-</v>
      </c>
      <c r="H24" t="str">
        <f ca="1"/>
        <v>Not applicable</v>
      </c>
      <c r="I24">
        <f ca="1"/>
        <v>4</v>
      </c>
      <c r="J24">
        <f ca="1"/>
        <v>1</v>
      </c>
      <c r="K24">
        <f ca="1"/>
        <v>1</v>
      </c>
      <c r="L24" t="str">
        <f ca="1"/>
        <v>LICENSE TO OPERATE</v>
      </c>
      <c r="M24" t="str">
        <f ca="1"/>
        <v>LOW</v>
      </c>
      <c r="N24" t="str">
        <f ca="1"/>
        <v>LOW</v>
      </c>
      <c r="O24">
        <f ca="1"/>
        <v>4</v>
      </c>
      <c r="P24">
        <f ca="1"/>
        <v>3</v>
      </c>
      <c r="Q24">
        <f ca="1"/>
        <v>4</v>
      </c>
      <c r="R24">
        <f ca="1"/>
        <v>4</v>
      </c>
      <c r="S24" t="str">
        <f ca="1"/>
        <v>-</v>
      </c>
      <c r="T24" t="str">
        <f ca="1"/>
        <v>-</v>
      </c>
      <c r="U24">
        <f ca="1"/>
        <v>3.6</v>
      </c>
      <c r="V24">
        <f ca="1"/>
        <v>4</v>
      </c>
      <c r="W24" t="str">
        <f ca="1"/>
        <v>-</v>
      </c>
      <c r="X24" t="str">
        <f ca="1"/>
        <v>HIGH</v>
      </c>
      <c r="Y24" t="str">
        <f ca="1"/>
        <v>HIGH</v>
      </c>
      <c r="Z24" t="str">
        <f ca="1"/>
        <v>-</v>
      </c>
    </row>
    <row r="25" spans="1:26" x14ac:dyDescent="0.35">
      <c r="A25" t="str">
        <f t="shared" ca="1" si="0"/>
        <v>MD Formula General InformationFGI - Formula Environmental Impact FactorsCarbon Footprint - Production Footprint per dose</v>
      </c>
      <c r="B25" t="str">
        <f ca="1"/>
        <v>MD Formula General Information</v>
      </c>
      <c r="C25" t="str">
        <f ca="1"/>
        <v>FGI - Formula Environmental Impact Factors</v>
      </c>
      <c r="D25" t="str">
        <f ca="1"/>
        <v>Carbon Footprint - Production Footprint per dose</v>
      </c>
      <c r="E25">
        <f ca="1"/>
        <v>1</v>
      </c>
      <c r="F25">
        <f ca="1"/>
        <v>1</v>
      </c>
      <c r="G25" t="str">
        <f ca="1"/>
        <v>-</v>
      </c>
      <c r="H25" t="str">
        <f ca="1"/>
        <v>Not applicable</v>
      </c>
      <c r="I25">
        <f ca="1"/>
        <v>4</v>
      </c>
      <c r="J25">
        <f ca="1"/>
        <v>1</v>
      </c>
      <c r="K25">
        <f ca="1"/>
        <v>1</v>
      </c>
      <c r="L25" t="str">
        <f ca="1"/>
        <v>LICENSE TO OPERATE</v>
      </c>
      <c r="M25" t="str">
        <f ca="1"/>
        <v>LOW</v>
      </c>
      <c r="N25" t="str">
        <f ca="1"/>
        <v>LOW</v>
      </c>
      <c r="O25">
        <f ca="1"/>
        <v>4</v>
      </c>
      <c r="P25">
        <f ca="1"/>
        <v>3</v>
      </c>
      <c r="Q25">
        <f ca="1"/>
        <v>4</v>
      </c>
      <c r="R25">
        <f ca="1"/>
        <v>4</v>
      </c>
      <c r="S25" t="str">
        <f ca="1"/>
        <v>-</v>
      </c>
      <c r="T25" t="str">
        <f ca="1"/>
        <v>-</v>
      </c>
      <c r="U25">
        <f ca="1"/>
        <v>3.6</v>
      </c>
      <c r="V25">
        <f ca="1"/>
        <v>4</v>
      </c>
      <c r="W25" t="str">
        <f ca="1"/>
        <v>-</v>
      </c>
      <c r="X25" t="str">
        <f ca="1"/>
        <v>HIGH</v>
      </c>
      <c r="Y25" t="str">
        <f ca="1"/>
        <v>HIGH</v>
      </c>
      <c r="Z25" t="str">
        <f ca="1"/>
        <v>-</v>
      </c>
    </row>
    <row r="26" spans="1:26" x14ac:dyDescent="0.35">
      <c r="A26" t="str">
        <f t="shared" ca="1" si="0"/>
        <v>MD Formula General InformationFGI - Formula Environmental Impact FactorsCarbon Footprint - Production Footprint per gram</v>
      </c>
      <c r="B26" t="str">
        <f ca="1"/>
        <v>MD Formula General Information</v>
      </c>
      <c r="C26" t="str">
        <f ca="1"/>
        <v>FGI - Formula Environmental Impact Factors</v>
      </c>
      <c r="D26" t="str">
        <f ca="1"/>
        <v>Carbon Footprint - Production Footprint per gram</v>
      </c>
      <c r="E26">
        <f ca="1"/>
        <v>1</v>
      </c>
      <c r="F26">
        <f ca="1"/>
        <v>1</v>
      </c>
      <c r="G26" t="str">
        <f ca="1"/>
        <v>-</v>
      </c>
      <c r="H26" t="str">
        <f ca="1"/>
        <v>Not applicable</v>
      </c>
      <c r="I26">
        <f ca="1"/>
        <v>4</v>
      </c>
      <c r="J26">
        <f ca="1"/>
        <v>1</v>
      </c>
      <c r="K26">
        <f ca="1"/>
        <v>1</v>
      </c>
      <c r="L26" t="str">
        <f ca="1"/>
        <v>LICENSE TO OPERATE</v>
      </c>
      <c r="M26" t="str">
        <f ca="1"/>
        <v>LOW</v>
      </c>
      <c r="N26" t="str">
        <f ca="1"/>
        <v>LOW</v>
      </c>
      <c r="O26">
        <f ca="1"/>
        <v>4</v>
      </c>
      <c r="P26">
        <f ca="1"/>
        <v>3</v>
      </c>
      <c r="Q26">
        <f ca="1"/>
        <v>4</v>
      </c>
      <c r="R26">
        <f ca="1"/>
        <v>4</v>
      </c>
      <c r="S26" t="str">
        <f ca="1"/>
        <v>-</v>
      </c>
      <c r="T26" t="str">
        <f ca="1"/>
        <v>-</v>
      </c>
      <c r="U26">
        <f ca="1"/>
        <v>3.6</v>
      </c>
      <c r="V26">
        <f ca="1"/>
        <v>4</v>
      </c>
      <c r="W26" t="str">
        <f ca="1"/>
        <v>-</v>
      </c>
      <c r="X26" t="str">
        <f ca="1"/>
        <v>HIGH</v>
      </c>
      <c r="Y26" t="str">
        <f ca="1"/>
        <v>HIGH</v>
      </c>
      <c r="Z26" t="str">
        <f ca="1"/>
        <v>-</v>
      </c>
    </row>
    <row r="27" spans="1:26" x14ac:dyDescent="0.35">
      <c r="A27" t="str">
        <f t="shared" ca="1" si="0"/>
        <v>MD Formula General InformationFGI - Formula Environmental Impact FactorsCarbon Footprint - Production Impact per gram</v>
      </c>
      <c r="B27" t="str">
        <f ca="1"/>
        <v>MD Formula General Information</v>
      </c>
      <c r="C27" t="str">
        <f ca="1"/>
        <v>FGI - Formula Environmental Impact Factors</v>
      </c>
      <c r="D27" t="str">
        <f ca="1"/>
        <v>Carbon Footprint - Production Impact per gram</v>
      </c>
      <c r="E27">
        <f ca="1"/>
        <v>1</v>
      </c>
      <c r="F27">
        <f ca="1"/>
        <v>1</v>
      </c>
      <c r="G27" t="str">
        <f ca="1"/>
        <v>-</v>
      </c>
      <c r="H27" t="str">
        <f ca="1"/>
        <v>Not applicable</v>
      </c>
      <c r="I27">
        <f ca="1"/>
        <v>4</v>
      </c>
      <c r="J27">
        <f ca="1"/>
        <v>1</v>
      </c>
      <c r="K27">
        <f ca="1"/>
        <v>1</v>
      </c>
      <c r="L27" t="str">
        <f ca="1"/>
        <v>LICENSE TO OPERATE</v>
      </c>
      <c r="M27" t="str">
        <f ca="1"/>
        <v>LOW</v>
      </c>
      <c r="N27" t="str">
        <f ca="1"/>
        <v>LOW</v>
      </c>
      <c r="O27">
        <f ca="1"/>
        <v>4</v>
      </c>
      <c r="P27">
        <f ca="1"/>
        <v>3</v>
      </c>
      <c r="Q27">
        <f ca="1"/>
        <v>4</v>
      </c>
      <c r="R27">
        <f ca="1"/>
        <v>4</v>
      </c>
      <c r="S27" t="str">
        <f ca="1"/>
        <v>-</v>
      </c>
      <c r="T27" t="str">
        <f ca="1"/>
        <v>-</v>
      </c>
      <c r="U27">
        <f ca="1"/>
        <v>3.6</v>
      </c>
      <c r="V27">
        <f ca="1"/>
        <v>4</v>
      </c>
      <c r="W27" t="str">
        <f ca="1"/>
        <v>-</v>
      </c>
      <c r="X27" t="str">
        <f ca="1"/>
        <v>HIGH</v>
      </c>
      <c r="Y27" t="str">
        <f ca="1"/>
        <v>HIGH</v>
      </c>
      <c r="Z27" t="str">
        <f ca="1"/>
        <v>-</v>
      </c>
    </row>
    <row r="28" spans="1:26" x14ac:dyDescent="0.35">
      <c r="A28" t="str">
        <f t="shared" ca="1" si="0"/>
        <v>MD Formula General InformationFGI - Formula Environmental Impact FactorsCarbon Footprint - Use Footprint per dose</v>
      </c>
      <c r="B28" t="str">
        <f ca="1"/>
        <v>MD Formula General Information</v>
      </c>
      <c r="C28" t="str">
        <f ca="1"/>
        <v>FGI - Formula Environmental Impact Factors</v>
      </c>
      <c r="D28" t="str">
        <f ca="1"/>
        <v>Carbon Footprint - Use Footprint per dose</v>
      </c>
      <c r="E28">
        <f ca="1"/>
        <v>1</v>
      </c>
      <c r="F28">
        <f ca="1"/>
        <v>1</v>
      </c>
      <c r="G28" t="str">
        <f ca="1"/>
        <v>-</v>
      </c>
      <c r="H28" t="str">
        <f ca="1"/>
        <v>Not applicable</v>
      </c>
      <c r="I28">
        <f ca="1"/>
        <v>4</v>
      </c>
      <c r="J28">
        <f ca="1"/>
        <v>1</v>
      </c>
      <c r="K28">
        <f ca="1"/>
        <v>1</v>
      </c>
      <c r="L28" t="str">
        <f ca="1"/>
        <v>LICENSE TO OPERATE</v>
      </c>
      <c r="M28" t="str">
        <f ca="1"/>
        <v>LOW</v>
      </c>
      <c r="N28" t="str">
        <f ca="1"/>
        <v>LOW</v>
      </c>
      <c r="O28">
        <f ca="1"/>
        <v>4</v>
      </c>
      <c r="P28">
        <f ca="1"/>
        <v>3</v>
      </c>
      <c r="Q28">
        <f ca="1"/>
        <v>4</v>
      </c>
      <c r="R28">
        <f ca="1"/>
        <v>4</v>
      </c>
      <c r="S28" t="str">
        <f ca="1"/>
        <v>-</v>
      </c>
      <c r="T28" t="str">
        <f ca="1"/>
        <v>-</v>
      </c>
      <c r="U28">
        <f ca="1"/>
        <v>3.6</v>
      </c>
      <c r="V28">
        <f ca="1"/>
        <v>4</v>
      </c>
      <c r="W28" t="str">
        <f ca="1"/>
        <v>-</v>
      </c>
      <c r="X28" t="str">
        <f ca="1"/>
        <v>HIGH</v>
      </c>
      <c r="Y28" t="str">
        <f ca="1"/>
        <v>HIGH</v>
      </c>
      <c r="Z28" t="str">
        <f ca="1"/>
        <v>-</v>
      </c>
    </row>
    <row r="29" spans="1:26" x14ac:dyDescent="0.35">
      <c r="A29" t="str">
        <f t="shared" ca="1" si="0"/>
        <v>MD Formula General InformationFGI - Formula Environmental Impact FactorsCarbon Footprint - Use Footprint per gram</v>
      </c>
      <c r="B29" t="str">
        <f ca="1"/>
        <v>MD Formula General Information</v>
      </c>
      <c r="C29" t="str">
        <f ca="1"/>
        <v>FGI - Formula Environmental Impact Factors</v>
      </c>
      <c r="D29" t="str">
        <f ca="1"/>
        <v>Carbon Footprint - Use Footprint per gram</v>
      </c>
      <c r="E29">
        <f ca="1"/>
        <v>1</v>
      </c>
      <c r="F29">
        <f ca="1"/>
        <v>1</v>
      </c>
      <c r="G29" t="str">
        <f ca="1"/>
        <v>-</v>
      </c>
      <c r="H29" t="str">
        <f ca="1"/>
        <v>Not applicable</v>
      </c>
      <c r="I29">
        <f ca="1"/>
        <v>4</v>
      </c>
      <c r="J29">
        <f ca="1"/>
        <v>1</v>
      </c>
      <c r="K29">
        <f ca="1"/>
        <v>1</v>
      </c>
      <c r="L29" t="str">
        <f ca="1"/>
        <v>LICENSE TO OPERATE</v>
      </c>
      <c r="M29" t="str">
        <f ca="1"/>
        <v>LOW</v>
      </c>
      <c r="N29" t="str">
        <f ca="1"/>
        <v>LOW</v>
      </c>
      <c r="O29">
        <f ca="1"/>
        <v>4</v>
      </c>
      <c r="P29">
        <f ca="1"/>
        <v>3</v>
      </c>
      <c r="Q29">
        <f ca="1"/>
        <v>4</v>
      </c>
      <c r="R29">
        <f ca="1"/>
        <v>4</v>
      </c>
      <c r="S29" t="str">
        <f ca="1"/>
        <v>-</v>
      </c>
      <c r="T29" t="str">
        <f ca="1"/>
        <v>-</v>
      </c>
      <c r="U29">
        <f ca="1"/>
        <v>3.6</v>
      </c>
      <c r="V29">
        <f ca="1"/>
        <v>4</v>
      </c>
      <c r="W29" t="str">
        <f ca="1"/>
        <v>-</v>
      </c>
      <c r="X29" t="str">
        <f ca="1"/>
        <v>HIGH</v>
      </c>
      <c r="Y29" t="str">
        <f ca="1"/>
        <v>HIGH</v>
      </c>
      <c r="Z29" t="str">
        <f ca="1"/>
        <v>-</v>
      </c>
    </row>
    <row r="30" spans="1:26" x14ac:dyDescent="0.35">
      <c r="A30" t="str">
        <f t="shared" ca="1" si="0"/>
        <v>MD Formula General InformationFGI - Formula Environmental Impact FactorsCarbon Footprint - Weighting Coefficient</v>
      </c>
      <c r="B30" t="str">
        <f ca="1"/>
        <v>MD Formula General Information</v>
      </c>
      <c r="C30" t="str">
        <f ca="1"/>
        <v>FGI - Formula Environmental Impact Factors</v>
      </c>
      <c r="D30" t="str">
        <f ca="1"/>
        <v>Carbon Footprint - Weighting Coefficient</v>
      </c>
      <c r="E30">
        <f ca="1"/>
        <v>1</v>
      </c>
      <c r="F30">
        <f ca="1"/>
        <v>1</v>
      </c>
      <c r="G30" t="str">
        <f ca="1"/>
        <v>-</v>
      </c>
      <c r="H30" t="str">
        <f ca="1"/>
        <v>Not applicable</v>
      </c>
      <c r="I30">
        <f ca="1"/>
        <v>4</v>
      </c>
      <c r="J30">
        <f ca="1"/>
        <v>1</v>
      </c>
      <c r="K30">
        <f ca="1"/>
        <v>1</v>
      </c>
      <c r="L30" t="str">
        <f ca="1"/>
        <v>LICENSE TO OPERATE</v>
      </c>
      <c r="M30" t="str">
        <f ca="1"/>
        <v>LOW</v>
      </c>
      <c r="N30" t="str">
        <f ca="1"/>
        <v>LOW</v>
      </c>
      <c r="O30">
        <f ca="1"/>
        <v>4</v>
      </c>
      <c r="P30">
        <f ca="1"/>
        <v>3</v>
      </c>
      <c r="Q30">
        <f ca="1"/>
        <v>4</v>
      </c>
      <c r="R30">
        <f ca="1"/>
        <v>4</v>
      </c>
      <c r="S30" t="str">
        <f ca="1"/>
        <v>-</v>
      </c>
      <c r="T30" t="str">
        <f ca="1"/>
        <v>-</v>
      </c>
      <c r="U30">
        <f ca="1"/>
        <v>3.6</v>
      </c>
      <c r="V30">
        <f ca="1"/>
        <v>4</v>
      </c>
      <c r="W30" t="str">
        <f ca="1"/>
        <v>-</v>
      </c>
      <c r="X30" t="str">
        <f ca="1"/>
        <v>HIGH</v>
      </c>
      <c r="Y30" t="str">
        <f ca="1"/>
        <v>HIGH</v>
      </c>
      <c r="Z30" t="str">
        <f ca="1"/>
        <v>-</v>
      </c>
    </row>
    <row r="31" spans="1:26" x14ac:dyDescent="0.35">
      <c r="A31" t="str">
        <f t="shared" ca="1" si="0"/>
        <v>MD Formula General InformationFGI - Formula Environment and NaturalnessCategory SPOT Score</v>
      </c>
      <c r="B31" t="str">
        <f ca="1"/>
        <v>MD Formula General Information</v>
      </c>
      <c r="C31" t="str">
        <f ca="1"/>
        <v>FGI - Formula Environment and Naturalness</v>
      </c>
      <c r="D31" t="str">
        <f ca="1"/>
        <v>Category SPOT Score</v>
      </c>
      <c r="E31">
        <f ca="1"/>
        <v>1</v>
      </c>
      <c r="F31">
        <f ca="1"/>
        <v>1</v>
      </c>
      <c r="G31" t="str">
        <f ca="1"/>
        <v>-</v>
      </c>
      <c r="H31" t="str">
        <f ca="1"/>
        <v>Not applicable</v>
      </c>
      <c r="I31">
        <f ca="1"/>
        <v>4</v>
      </c>
      <c r="J31">
        <f ca="1"/>
        <v>1</v>
      </c>
      <c r="K31">
        <f ca="1"/>
        <v>1</v>
      </c>
      <c r="L31" t="str">
        <f ca="1"/>
        <v>LICENSE TO OPERATE</v>
      </c>
      <c r="M31" t="str">
        <f ca="1"/>
        <v>LOW</v>
      </c>
      <c r="N31" t="str">
        <f ca="1"/>
        <v>LOW</v>
      </c>
      <c r="O31">
        <f ca="1"/>
        <v>4</v>
      </c>
      <c r="P31">
        <f ca="1"/>
        <v>3</v>
      </c>
      <c r="Q31">
        <f ca="1"/>
        <v>4</v>
      </c>
      <c r="R31">
        <f ca="1"/>
        <v>4</v>
      </c>
      <c r="S31" t="str">
        <f ca="1"/>
        <v>-</v>
      </c>
      <c r="T31" t="str">
        <f ca="1"/>
        <v>-</v>
      </c>
      <c r="U31">
        <f ca="1"/>
        <v>3.6</v>
      </c>
      <c r="V31">
        <f ca="1"/>
        <v>4</v>
      </c>
      <c r="W31" t="str">
        <f ca="1"/>
        <v>-</v>
      </c>
      <c r="X31" t="str">
        <f ca="1"/>
        <v>HIGH</v>
      </c>
      <c r="Y31" t="str">
        <f ca="1"/>
        <v>HIGH</v>
      </c>
      <c r="Z31" t="str">
        <f ca="1"/>
        <v>-</v>
      </c>
    </row>
    <row r="32" spans="1:26" x14ac:dyDescent="0.35">
      <c r="A32" t="str">
        <f t="shared" ca="1" si="0"/>
        <v>MD Formula General InformationFGI - Formula Composition InformationColor to Base Quantity Ratio</v>
      </c>
      <c r="B32" t="str">
        <f ca="1"/>
        <v>MD Formula General Information</v>
      </c>
      <c r="C32" t="str">
        <f ca="1"/>
        <v>FGI - Formula Composition Information</v>
      </c>
      <c r="D32" t="str">
        <f ca="1"/>
        <v>Color to Base Quantity Ratio</v>
      </c>
      <c r="E32">
        <f ca="1"/>
        <v>1</v>
      </c>
      <c r="F32">
        <f ca="1"/>
        <v>1</v>
      </c>
      <c r="G32" t="str">
        <f ca="1"/>
        <v>-</v>
      </c>
      <c r="H32" t="str">
        <f ca="1"/>
        <v>Not applicable</v>
      </c>
      <c r="I32">
        <f ca="1"/>
        <v>4</v>
      </c>
      <c r="J32">
        <f ca="1"/>
        <v>4</v>
      </c>
      <c r="K32">
        <f ca="1"/>
        <v>1</v>
      </c>
      <c r="L32" t="str">
        <f ca="1"/>
        <v>LICENSE TO OPERATE</v>
      </c>
      <c r="M32" t="str">
        <f ca="1"/>
        <v>LICENSE TO OPERATE</v>
      </c>
      <c r="N32" t="str">
        <f ca="1"/>
        <v>LOW</v>
      </c>
      <c r="O32" t="str">
        <f ca="1"/>
        <v>-</v>
      </c>
      <c r="P32" t="str">
        <f ca="1"/>
        <v>-</v>
      </c>
      <c r="Q32" t="str">
        <f ca="1"/>
        <v>-</v>
      </c>
      <c r="R32" t="str">
        <f ca="1"/>
        <v>-</v>
      </c>
      <c r="S32" t="str">
        <f ca="1"/>
        <v>-</v>
      </c>
      <c r="T32" t="str">
        <f ca="1"/>
        <v>-</v>
      </c>
      <c r="U32">
        <f ca="1"/>
        <v>3.6</v>
      </c>
      <c r="V32">
        <f ca="1"/>
        <v>3.6</v>
      </c>
      <c r="W32" t="str">
        <f ca="1"/>
        <v>-</v>
      </c>
      <c r="X32" t="str">
        <f ca="1"/>
        <v>HIGH</v>
      </c>
      <c r="Y32" t="str">
        <f ca="1"/>
        <v>HIGH</v>
      </c>
      <c r="Z32" t="str">
        <f ca="1"/>
        <v>-</v>
      </c>
    </row>
    <row r="33" spans="1:26" x14ac:dyDescent="0.35">
      <c r="A33" t="str">
        <f t="shared" ca="1" si="0"/>
        <v>MD Formula General InformationFGI - Formula Composition InformationColorants Weight / Weight (%)</v>
      </c>
      <c r="B33" t="str">
        <f ca="1"/>
        <v>MD Formula General Information</v>
      </c>
      <c r="C33" t="str">
        <f ca="1"/>
        <v>FGI - Formula Composition Information</v>
      </c>
      <c r="D33" t="str">
        <f ca="1"/>
        <v>Colorants Weight / Weight (%)</v>
      </c>
      <c r="E33">
        <f ca="1"/>
        <v>1</v>
      </c>
      <c r="F33">
        <f ca="1"/>
        <v>4</v>
      </c>
      <c r="G33" t="str">
        <f ca="1"/>
        <v>-</v>
      </c>
      <c r="H33" t="str">
        <f ca="1"/>
        <v>Not applicable</v>
      </c>
      <c r="I33">
        <f ca="1"/>
        <v>4</v>
      </c>
      <c r="J33">
        <f ca="1"/>
        <v>4</v>
      </c>
      <c r="K33">
        <f ca="1"/>
        <v>4</v>
      </c>
      <c r="L33" t="str">
        <f ca="1"/>
        <v>LICENSE TO OPERATE</v>
      </c>
      <c r="M33" t="str">
        <f ca="1"/>
        <v>LICENSE TO OPERATE</v>
      </c>
      <c r="N33" t="str">
        <f ca="1"/>
        <v>LICENSE TO OPERATE</v>
      </c>
      <c r="O33">
        <f ca="1"/>
        <v>4</v>
      </c>
      <c r="P33">
        <f ca="1"/>
        <v>3</v>
      </c>
      <c r="Q33">
        <f ca="1"/>
        <v>4</v>
      </c>
      <c r="R33">
        <f ca="1"/>
        <v>4</v>
      </c>
      <c r="S33">
        <f ca="1"/>
        <v>4</v>
      </c>
      <c r="T33">
        <f ca="1"/>
        <v>4</v>
      </c>
      <c r="U33">
        <f ca="1"/>
        <v>3.6</v>
      </c>
      <c r="V33">
        <f ca="1"/>
        <v>3.6</v>
      </c>
      <c r="W33">
        <f ca="1"/>
        <v>3.8</v>
      </c>
      <c r="X33" t="str">
        <f ca="1"/>
        <v>HIGH</v>
      </c>
      <c r="Y33" t="str">
        <f ca="1"/>
        <v>HIGH</v>
      </c>
      <c r="Z33" t="str">
        <f ca="1"/>
        <v>HIGH</v>
      </c>
    </row>
    <row r="34" spans="1:26" x14ac:dyDescent="0.35">
      <c r="A34" t="str">
        <f t="shared" ca="1" si="0"/>
        <v>MD Formula General InformationFGI - Formula Composition InformationColoration %</v>
      </c>
      <c r="B34" t="str">
        <f ca="1"/>
        <v>MD Formula General Information</v>
      </c>
      <c r="C34" t="str">
        <f ca="1"/>
        <v>FGI - Formula Composition Information</v>
      </c>
      <c r="D34" t="str">
        <f ca="1"/>
        <v>Coloration %</v>
      </c>
      <c r="E34">
        <f ca="1"/>
        <v>1</v>
      </c>
      <c r="F34">
        <f ca="1"/>
        <v>4</v>
      </c>
      <c r="G34" t="str">
        <f ca="1"/>
        <v>-</v>
      </c>
      <c r="H34" t="str">
        <f ca="1"/>
        <v>Not applicable</v>
      </c>
      <c r="I34">
        <f ca="1"/>
        <v>4</v>
      </c>
      <c r="J34">
        <f ca="1"/>
        <v>4</v>
      </c>
      <c r="K34">
        <f ca="1"/>
        <v>4</v>
      </c>
      <c r="L34" t="str">
        <f ca="1"/>
        <v>LICENSE TO OPERATE</v>
      </c>
      <c r="M34" t="str">
        <f ca="1"/>
        <v>LICENSE TO OPERATE</v>
      </c>
      <c r="N34" t="str">
        <f ca="1"/>
        <v>LICENSE TO OPERATE</v>
      </c>
      <c r="O34">
        <f ca="1"/>
        <v>4</v>
      </c>
      <c r="P34">
        <f ca="1"/>
        <v>3</v>
      </c>
      <c r="Q34">
        <f ca="1"/>
        <v>4</v>
      </c>
      <c r="R34">
        <f ca="1"/>
        <v>4</v>
      </c>
      <c r="S34">
        <f ca="1"/>
        <v>4</v>
      </c>
      <c r="T34">
        <f ca="1"/>
        <v>4</v>
      </c>
      <c r="U34">
        <f ca="1"/>
        <v>3.6</v>
      </c>
      <c r="V34">
        <f ca="1"/>
        <v>3.6</v>
      </c>
      <c r="W34">
        <f ca="1"/>
        <v>3.8</v>
      </c>
      <c r="X34" t="str">
        <f ca="1"/>
        <v>HIGH</v>
      </c>
      <c r="Y34" t="str">
        <f ca="1"/>
        <v>HIGH</v>
      </c>
      <c r="Z34" t="str">
        <f ca="1"/>
        <v>HIGH</v>
      </c>
    </row>
    <row r="35" spans="1:26" x14ac:dyDescent="0.35">
      <c r="A35" t="str">
        <f t="shared" ca="1" si="0"/>
        <v>MD Formula General InformationFGI - Formula Safety CharacteristicsComparison of formulas</v>
      </c>
      <c r="B35" t="str">
        <f ca="1"/>
        <v>MD Formula General Information</v>
      </c>
      <c r="C35" t="str">
        <f ca="1"/>
        <v>FGI - Formula Safety Characteristics</v>
      </c>
      <c r="D35" t="str">
        <f ca="1"/>
        <v>Comparison of formulas</v>
      </c>
      <c r="E35">
        <f ca="1"/>
        <v>1</v>
      </c>
      <c r="F35">
        <f ca="1"/>
        <v>4</v>
      </c>
      <c r="G35" t="str">
        <f ca="1"/>
        <v>-</v>
      </c>
      <c r="H35" t="str">
        <f ca="1"/>
        <v>Not applicable</v>
      </c>
      <c r="I35">
        <f ca="1"/>
        <v>4</v>
      </c>
      <c r="J35">
        <f ca="1"/>
        <v>4</v>
      </c>
      <c r="K35">
        <f ca="1"/>
        <v>4</v>
      </c>
      <c r="L35" t="str">
        <f ca="1"/>
        <v>LICENSE TO OPERATE</v>
      </c>
      <c r="M35" t="str">
        <f ca="1"/>
        <v>LICENSE TO OPERATE</v>
      </c>
      <c r="N35" t="str">
        <f ca="1"/>
        <v>LICENSE TO OPERATE</v>
      </c>
      <c r="O35">
        <f ca="1"/>
        <v>4</v>
      </c>
      <c r="P35">
        <f ca="1"/>
        <v>3</v>
      </c>
      <c r="Q35">
        <f ca="1"/>
        <v>4</v>
      </c>
      <c r="R35">
        <f ca="1"/>
        <v>4</v>
      </c>
      <c r="S35">
        <f ca="1"/>
        <v>4</v>
      </c>
      <c r="T35">
        <f ca="1"/>
        <v>4</v>
      </c>
      <c r="U35">
        <f ca="1"/>
        <v>3.6</v>
      </c>
      <c r="V35">
        <f ca="1"/>
        <v>4</v>
      </c>
      <c r="W35">
        <f ca="1"/>
        <v>3.8</v>
      </c>
      <c r="X35" t="str">
        <f ca="1"/>
        <v>HIGH</v>
      </c>
      <c r="Y35" t="str">
        <f ca="1"/>
        <v>HIGH</v>
      </c>
      <c r="Z35" t="str">
        <f ca="1"/>
        <v>HIGH</v>
      </c>
    </row>
    <row r="36" spans="1:26" x14ac:dyDescent="0.35">
      <c r="A36" t="str">
        <f t="shared" ca="1" si="0"/>
        <v>MD Formula General InformationFGI - Formula R&amp;I General classificationCompetitor product study number for Formula</v>
      </c>
      <c r="B36" t="str">
        <f ca="1"/>
        <v>MD Formula General Information</v>
      </c>
      <c r="C36" t="str">
        <f ca="1"/>
        <v>FGI - Formula R&amp;I General classification</v>
      </c>
      <c r="D36" t="str">
        <f ca="1"/>
        <v>Competitor product study number for Formula</v>
      </c>
      <c r="E36">
        <f ca="1"/>
        <v>1</v>
      </c>
      <c r="F36">
        <f ca="1"/>
        <v>1</v>
      </c>
      <c r="G36" t="str">
        <f ca="1"/>
        <v>-</v>
      </c>
      <c r="H36" t="str">
        <f ca="1"/>
        <v>Not applicable</v>
      </c>
      <c r="I36">
        <f ca="1"/>
        <v>4</v>
      </c>
      <c r="J36">
        <f ca="1"/>
        <v>4</v>
      </c>
      <c r="K36">
        <f ca="1"/>
        <v>1</v>
      </c>
      <c r="L36" t="str">
        <f ca="1"/>
        <v>LICENSE TO OPERATE</v>
      </c>
      <c r="M36" t="str">
        <f ca="1"/>
        <v>LICENSE TO OPERATE</v>
      </c>
      <c r="N36" t="str">
        <f ca="1"/>
        <v>LOW</v>
      </c>
      <c r="O36" t="str">
        <f ca="1"/>
        <v>-</v>
      </c>
      <c r="P36" t="str">
        <f ca="1"/>
        <v>-</v>
      </c>
      <c r="Q36" t="str">
        <f ca="1"/>
        <v>-</v>
      </c>
      <c r="R36" t="str">
        <f ca="1"/>
        <v>-</v>
      </c>
      <c r="S36" t="str">
        <f ca="1"/>
        <v>-</v>
      </c>
      <c r="T36" t="str">
        <f ca="1"/>
        <v>-</v>
      </c>
      <c r="U36">
        <f ca="1"/>
        <v>3.6</v>
      </c>
      <c r="V36">
        <f ca="1"/>
        <v>3.8</v>
      </c>
      <c r="W36" t="str">
        <f ca="1"/>
        <v>-</v>
      </c>
      <c r="X36" t="str">
        <f ca="1"/>
        <v>HIGH</v>
      </c>
      <c r="Y36" t="str">
        <f ca="1"/>
        <v>HIGH</v>
      </c>
      <c r="Z36" t="str">
        <f ca="1"/>
        <v>-</v>
      </c>
    </row>
    <row r="37" spans="1:26" x14ac:dyDescent="0.35">
      <c r="A37" t="str">
        <f t="shared" ca="1" si="0"/>
        <v>MD Formula General InformationFGI - Formula Composition ProcessComponent - Concentration (%)</v>
      </c>
      <c r="B37" t="str">
        <f ca="1"/>
        <v>MD Formula General Information</v>
      </c>
      <c r="C37" t="str">
        <f ca="1"/>
        <v>FGI - Formula Composition Process</v>
      </c>
      <c r="D37" t="str">
        <f ca="1"/>
        <v>Component - Concentration (%)</v>
      </c>
      <c r="E37">
        <f ca="1"/>
        <v>1</v>
      </c>
      <c r="F37">
        <f ca="1"/>
        <v>1</v>
      </c>
      <c r="G37" t="str">
        <f ca="1"/>
        <v>-</v>
      </c>
      <c r="H37" t="str">
        <f ca="1"/>
        <v>Not applicable</v>
      </c>
      <c r="I37">
        <f ca="1"/>
        <v>4</v>
      </c>
      <c r="J37">
        <f ca="1"/>
        <v>4</v>
      </c>
      <c r="K37">
        <f ca="1"/>
        <v>1</v>
      </c>
      <c r="L37" t="str">
        <f ca="1"/>
        <v>LICENSE TO OPERATE</v>
      </c>
      <c r="M37" t="str">
        <f ca="1"/>
        <v>LICENSE TO OPERATE</v>
      </c>
      <c r="N37" t="str">
        <f ca="1"/>
        <v>LOW</v>
      </c>
      <c r="O37" t="str">
        <f ca="1"/>
        <v>-</v>
      </c>
      <c r="P37" t="str">
        <f ca="1"/>
        <v>-</v>
      </c>
      <c r="Q37" t="str">
        <f ca="1"/>
        <v>-</v>
      </c>
      <c r="R37" t="str">
        <f ca="1"/>
        <v>-</v>
      </c>
      <c r="S37" t="str">
        <f ca="1"/>
        <v>-</v>
      </c>
      <c r="T37" t="str">
        <f ca="1"/>
        <v>-</v>
      </c>
      <c r="U37">
        <f ca="1"/>
        <v>3.6</v>
      </c>
      <c r="V37">
        <f ca="1"/>
        <v>4</v>
      </c>
      <c r="W37" t="str">
        <f ca="1"/>
        <v>-</v>
      </c>
      <c r="X37" t="str">
        <f ca="1"/>
        <v>HIGH</v>
      </c>
      <c r="Y37" t="str">
        <f ca="1"/>
        <v>HIGH</v>
      </c>
      <c r="Z37" t="str">
        <f ca="1"/>
        <v>-</v>
      </c>
    </row>
    <row r="38" spans="1:26" x14ac:dyDescent="0.35">
      <c r="A38" t="str">
        <f t="shared" ca="1" si="0"/>
        <v>MD Formula General InformationFGI - Formula Composition ProcessComponent - Formula Code for Formula Composition Process</v>
      </c>
      <c r="B38" t="str">
        <f ca="1"/>
        <v>MD Formula General Information</v>
      </c>
      <c r="C38" t="str">
        <f ca="1"/>
        <v>FGI - Formula Composition Process</v>
      </c>
      <c r="D38" t="str">
        <f ca="1"/>
        <v>Component - Formula Code for Formula Composition Process</v>
      </c>
      <c r="E38">
        <f ca="1"/>
        <v>1</v>
      </c>
      <c r="F38">
        <f ca="1"/>
        <v>1</v>
      </c>
      <c r="G38" t="str">
        <f ca="1"/>
        <v>-</v>
      </c>
      <c r="H38" t="str">
        <f ca="1"/>
        <v>Not applicable</v>
      </c>
      <c r="I38">
        <f ca="1"/>
        <v>4</v>
      </c>
      <c r="J38">
        <f ca="1"/>
        <v>4</v>
      </c>
      <c r="K38">
        <f ca="1"/>
        <v>1</v>
      </c>
      <c r="L38" t="str">
        <f ca="1"/>
        <v>LICENSE TO OPERATE</v>
      </c>
      <c r="M38" t="str">
        <f ca="1"/>
        <v>LICENSE TO OPERATE</v>
      </c>
      <c r="N38" t="str">
        <f ca="1"/>
        <v>LOW</v>
      </c>
      <c r="O38" t="str">
        <f ca="1"/>
        <v>-</v>
      </c>
      <c r="P38" t="str">
        <f ca="1"/>
        <v>-</v>
      </c>
      <c r="Q38" t="str">
        <f ca="1"/>
        <v>-</v>
      </c>
      <c r="R38" t="str">
        <f ca="1"/>
        <v>-</v>
      </c>
      <c r="S38" t="str">
        <f ca="1"/>
        <v>-</v>
      </c>
      <c r="T38" t="str">
        <f ca="1"/>
        <v>-</v>
      </c>
      <c r="U38">
        <f ca="1"/>
        <v>3.6</v>
      </c>
      <c r="V38">
        <f ca="1"/>
        <v>4</v>
      </c>
      <c r="W38" t="str">
        <f ca="1"/>
        <v>-</v>
      </c>
      <c r="X38" t="str">
        <f ca="1"/>
        <v>HIGH</v>
      </c>
      <c r="Y38" t="str">
        <f ca="1"/>
        <v>HIGH</v>
      </c>
      <c r="Z38" t="str">
        <f ca="1"/>
        <v>-</v>
      </c>
    </row>
    <row r="39" spans="1:26" x14ac:dyDescent="0.35">
      <c r="A39" t="str">
        <f t="shared" ca="1" si="0"/>
        <v>MD Formula General InformationFGI - Formula Composition ProcessComponent - Raw Material Code for Formula Composition Process</v>
      </c>
      <c r="B39" t="str">
        <f ca="1"/>
        <v>MD Formula General Information</v>
      </c>
      <c r="C39" t="str">
        <f ca="1"/>
        <v>FGI - Formula Composition Process</v>
      </c>
      <c r="D39" t="str">
        <f ca="1"/>
        <v>Component - Raw Material Code for Formula Composition Process</v>
      </c>
      <c r="E39">
        <f ca="1"/>
        <v>1</v>
      </c>
      <c r="F39">
        <f ca="1"/>
        <v>1</v>
      </c>
      <c r="G39" t="str">
        <f ca="1"/>
        <v>-</v>
      </c>
      <c r="H39" t="str">
        <f ca="1"/>
        <v>Not applicable</v>
      </c>
      <c r="I39">
        <f ca="1"/>
        <v>4</v>
      </c>
      <c r="J39">
        <f ca="1"/>
        <v>4</v>
      </c>
      <c r="K39">
        <f ca="1"/>
        <v>1</v>
      </c>
      <c r="L39" t="str">
        <f ca="1"/>
        <v>LICENSE TO OPERATE</v>
      </c>
      <c r="M39" t="str">
        <f ca="1"/>
        <v>LICENSE TO OPERATE</v>
      </c>
      <c r="N39" t="str">
        <f ca="1"/>
        <v>LOW</v>
      </c>
      <c r="O39">
        <f ca="1"/>
        <v>4</v>
      </c>
      <c r="P39">
        <f ca="1"/>
        <v>3</v>
      </c>
      <c r="Q39">
        <f ca="1"/>
        <v>4</v>
      </c>
      <c r="R39">
        <f ca="1"/>
        <v>4</v>
      </c>
      <c r="S39" t="str">
        <f ca="1"/>
        <v>-</v>
      </c>
      <c r="T39" t="str">
        <f ca="1"/>
        <v>-</v>
      </c>
      <c r="U39">
        <f ca="1"/>
        <v>3.6</v>
      </c>
      <c r="V39">
        <f ca="1"/>
        <v>4</v>
      </c>
      <c r="W39" t="str">
        <f ca="1"/>
        <v>-</v>
      </c>
      <c r="X39" t="str">
        <f ca="1"/>
        <v>HIGH</v>
      </c>
      <c r="Y39" t="str">
        <f ca="1"/>
        <v>HIGH</v>
      </c>
      <c r="Z39" t="str">
        <f ca="1"/>
        <v>-</v>
      </c>
    </row>
    <row r="40" spans="1:26" x14ac:dyDescent="0.35">
      <c r="A40" t="str">
        <f t="shared" ca="1" si="0"/>
        <v>MD Formula General InformationFGI - Formula Composition ProcessComponent - Role Code</v>
      </c>
      <c r="B40" t="str">
        <f ca="1"/>
        <v>MD Formula General Information</v>
      </c>
      <c r="C40" t="str">
        <f ca="1"/>
        <v>FGI - Formula Composition Process</v>
      </c>
      <c r="D40" t="str">
        <f ca="1"/>
        <v>Component - Role Code</v>
      </c>
      <c r="E40">
        <f ca="1"/>
        <v>1</v>
      </c>
      <c r="F40">
        <f ca="1"/>
        <v>1</v>
      </c>
      <c r="G40" t="str">
        <f ca="1"/>
        <v>-</v>
      </c>
      <c r="H40" t="str">
        <f ca="1"/>
        <v>Not applicable</v>
      </c>
      <c r="I40">
        <f ca="1"/>
        <v>4</v>
      </c>
      <c r="J40">
        <f ca="1"/>
        <v>4</v>
      </c>
      <c r="K40">
        <f ca="1"/>
        <v>1</v>
      </c>
      <c r="L40" t="str">
        <f ca="1"/>
        <v>LICENSE TO OPERATE</v>
      </c>
      <c r="M40" t="str">
        <f ca="1"/>
        <v>LICENSE TO OPERATE</v>
      </c>
      <c r="N40" t="str">
        <f ca="1"/>
        <v>LOW</v>
      </c>
      <c r="O40" t="str">
        <f ca="1"/>
        <v>-</v>
      </c>
      <c r="P40" t="str">
        <f ca="1"/>
        <v>-</v>
      </c>
      <c r="Q40" t="str">
        <f ca="1"/>
        <v>-</v>
      </c>
      <c r="R40" t="str">
        <f ca="1"/>
        <v>-</v>
      </c>
      <c r="S40" t="str">
        <f ca="1"/>
        <v>-</v>
      </c>
      <c r="T40" t="str">
        <f ca="1"/>
        <v>-</v>
      </c>
      <c r="U40">
        <f ca="1"/>
        <v>3.6</v>
      </c>
      <c r="V40">
        <f ca="1"/>
        <v>4</v>
      </c>
      <c r="W40" t="str">
        <f ca="1"/>
        <v>-</v>
      </c>
      <c r="X40" t="str">
        <f ca="1"/>
        <v>HIGH</v>
      </c>
      <c r="Y40" t="str">
        <f ca="1"/>
        <v>HIGH</v>
      </c>
      <c r="Z40" t="str">
        <f ca="1"/>
        <v>-</v>
      </c>
    </row>
    <row r="41" spans="1:26" x14ac:dyDescent="0.35">
      <c r="A41" t="str">
        <f t="shared" ca="1" si="0"/>
        <v>MD Formula General InformationFGI - Formula Composition ProcessComponent - Role Name</v>
      </c>
      <c r="B41" t="str">
        <f ca="1"/>
        <v>MD Formula General Information</v>
      </c>
      <c r="C41" t="str">
        <f ca="1"/>
        <v>FGI - Formula Composition Process</v>
      </c>
      <c r="D41" t="str">
        <f ca="1"/>
        <v>Component - Role Name</v>
      </c>
      <c r="E41">
        <f ca="1"/>
        <v>1</v>
      </c>
      <c r="F41">
        <f ca="1"/>
        <v>1</v>
      </c>
      <c r="G41" t="str">
        <f ca="1"/>
        <v>-</v>
      </c>
      <c r="H41" t="str">
        <f ca="1"/>
        <v>Not applicable</v>
      </c>
      <c r="I41">
        <f ca="1"/>
        <v>4</v>
      </c>
      <c r="J41">
        <f ca="1"/>
        <v>4</v>
      </c>
      <c r="K41">
        <f ca="1"/>
        <v>1</v>
      </c>
      <c r="L41" t="str">
        <f ca="1"/>
        <v>LICENSE TO OPERATE</v>
      </c>
      <c r="M41" t="str">
        <f ca="1"/>
        <v>LICENSE TO OPERATE</v>
      </c>
      <c r="N41" t="str">
        <f ca="1"/>
        <v>LOW</v>
      </c>
      <c r="O41">
        <f ca="1"/>
        <v>4</v>
      </c>
      <c r="P41">
        <f ca="1"/>
        <v>3</v>
      </c>
      <c r="Q41">
        <f ca="1"/>
        <v>4</v>
      </c>
      <c r="R41">
        <f ca="1"/>
        <v>4</v>
      </c>
      <c r="S41" t="str">
        <f ca="1"/>
        <v>-</v>
      </c>
      <c r="T41" t="str">
        <f ca="1"/>
        <v>-</v>
      </c>
      <c r="U41">
        <f ca="1"/>
        <v>3.6</v>
      </c>
      <c r="V41">
        <f ca="1"/>
        <v>4</v>
      </c>
      <c r="W41" t="str">
        <f ca="1"/>
        <v>-</v>
      </c>
      <c r="X41" t="str">
        <f ca="1"/>
        <v>HIGH</v>
      </c>
      <c r="Y41" t="str">
        <f ca="1"/>
        <v>HIGH</v>
      </c>
      <c r="Z41" t="str">
        <f ca="1"/>
        <v>-</v>
      </c>
    </row>
    <row r="42" spans="1:26" x14ac:dyDescent="0.35">
      <c r="A42" t="str">
        <f t="shared" ca="1" si="0"/>
        <v>MD Formula General InformationFGI - Formula Composition ProcessComponent - Type</v>
      </c>
      <c r="B42" t="str">
        <f ca="1"/>
        <v>MD Formula General Information</v>
      </c>
      <c r="C42" t="str">
        <f ca="1"/>
        <v>FGI - Formula Composition Process</v>
      </c>
      <c r="D42" t="str">
        <f ca="1"/>
        <v>Component - Type</v>
      </c>
      <c r="E42">
        <f ca="1"/>
        <v>1</v>
      </c>
      <c r="F42">
        <f ca="1"/>
        <v>1</v>
      </c>
      <c r="G42" t="str">
        <f ca="1"/>
        <v>-</v>
      </c>
      <c r="H42" t="str">
        <f ca="1"/>
        <v>Not applicable</v>
      </c>
      <c r="I42">
        <f ca="1"/>
        <v>4</v>
      </c>
      <c r="J42">
        <f ca="1"/>
        <v>4</v>
      </c>
      <c r="K42">
        <f ca="1"/>
        <v>1</v>
      </c>
      <c r="L42" t="str">
        <f ca="1"/>
        <v>LICENSE TO OPERATE</v>
      </c>
      <c r="M42" t="str">
        <f ca="1"/>
        <v>LICENSE TO OPERATE</v>
      </c>
      <c r="N42" t="str">
        <f ca="1"/>
        <v>LOW</v>
      </c>
      <c r="O42">
        <f ca="1"/>
        <v>4</v>
      </c>
      <c r="P42">
        <f ca="1"/>
        <v>3</v>
      </c>
      <c r="Q42">
        <f ca="1"/>
        <v>4</v>
      </c>
      <c r="R42">
        <f ca="1"/>
        <v>4</v>
      </c>
      <c r="S42" t="str">
        <f ca="1"/>
        <v>-</v>
      </c>
      <c r="T42" t="str">
        <f ca="1"/>
        <v>-</v>
      </c>
      <c r="U42">
        <f ca="1"/>
        <v>3.6</v>
      </c>
      <c r="V42">
        <f ca="1"/>
        <v>4</v>
      </c>
      <c r="W42" t="str">
        <f ca="1"/>
        <v>-</v>
      </c>
      <c r="X42" t="str">
        <f ca="1"/>
        <v>HIGH</v>
      </c>
      <c r="Y42" t="str">
        <f ca="1"/>
        <v>HIGH</v>
      </c>
      <c r="Z42" t="str">
        <f ca="1"/>
        <v>-</v>
      </c>
    </row>
    <row r="43" spans="1:26" x14ac:dyDescent="0.35">
      <c r="A43" t="str">
        <f t="shared" ca="1" si="0"/>
        <v>MD Formula General InformationFGI - Formula Composition ProcessComposition Phase</v>
      </c>
      <c r="B43" t="str">
        <f ca="1"/>
        <v>MD Formula General Information</v>
      </c>
      <c r="C43" t="str">
        <f ca="1"/>
        <v>FGI - Formula Composition Process</v>
      </c>
      <c r="D43" t="str">
        <f ca="1"/>
        <v>Composition Phase</v>
      </c>
      <c r="E43">
        <f ca="1"/>
        <v>1</v>
      </c>
      <c r="F43">
        <f ca="1"/>
        <v>1</v>
      </c>
      <c r="G43" t="str">
        <f ca="1"/>
        <v>-</v>
      </c>
      <c r="H43" t="str">
        <f ca="1"/>
        <v>Not applicable</v>
      </c>
      <c r="I43">
        <f ca="1"/>
        <v>4</v>
      </c>
      <c r="J43">
        <f ca="1"/>
        <v>4</v>
      </c>
      <c r="K43">
        <f ca="1"/>
        <v>1</v>
      </c>
      <c r="L43" t="str">
        <f ca="1"/>
        <v>LICENSE TO OPERATE</v>
      </c>
      <c r="M43" t="str">
        <f ca="1"/>
        <v>LICENSE TO OPERATE</v>
      </c>
      <c r="N43" t="str">
        <f ca="1"/>
        <v>LOW</v>
      </c>
      <c r="O43">
        <f ca="1"/>
        <v>4</v>
      </c>
      <c r="P43">
        <f ca="1"/>
        <v>3</v>
      </c>
      <c r="Q43">
        <f ca="1"/>
        <v>4</v>
      </c>
      <c r="R43">
        <f ca="1"/>
        <v>4</v>
      </c>
      <c r="S43" t="str">
        <f ca="1"/>
        <v>-</v>
      </c>
      <c r="T43" t="str">
        <f ca="1"/>
        <v>-</v>
      </c>
      <c r="U43">
        <f ca="1"/>
        <v>3.6</v>
      </c>
      <c r="V43">
        <f ca="1"/>
        <v>4</v>
      </c>
      <c r="W43" t="str">
        <f ca="1"/>
        <v>-</v>
      </c>
      <c r="X43" t="str">
        <f ca="1"/>
        <v>HIGH</v>
      </c>
      <c r="Y43" t="str">
        <f ca="1"/>
        <v>HIGH</v>
      </c>
      <c r="Z43" t="str">
        <f ca="1"/>
        <v>-</v>
      </c>
    </row>
    <row r="44" spans="1:26" x14ac:dyDescent="0.35">
      <c r="A44" t="str">
        <f t="shared" ca="1" si="0"/>
        <v>MD Formula General InformationFGI - Formula Composition ProcessComposition Rank</v>
      </c>
      <c r="B44" t="str">
        <f ca="1"/>
        <v>MD Formula General Information</v>
      </c>
      <c r="C44" t="str">
        <f ca="1"/>
        <v>FGI - Formula Composition Process</v>
      </c>
      <c r="D44" t="str">
        <f ca="1"/>
        <v>Composition Rank</v>
      </c>
      <c r="E44">
        <f ca="1"/>
        <v>1</v>
      </c>
      <c r="F44">
        <f ca="1"/>
        <v>1</v>
      </c>
      <c r="G44" t="str">
        <f ca="1"/>
        <v>-</v>
      </c>
      <c r="H44" t="str">
        <f ca="1"/>
        <v>Not applicable</v>
      </c>
      <c r="I44">
        <f ca="1"/>
        <v>4</v>
      </c>
      <c r="J44">
        <f ca="1"/>
        <v>4</v>
      </c>
      <c r="K44">
        <f ca="1"/>
        <v>1</v>
      </c>
      <c r="L44" t="str">
        <f ca="1"/>
        <v>LICENSE TO OPERATE</v>
      </c>
      <c r="M44" t="str">
        <f ca="1"/>
        <v>LICENSE TO OPERATE</v>
      </c>
      <c r="N44" t="str">
        <f ca="1"/>
        <v>LOW</v>
      </c>
      <c r="O44">
        <f ca="1"/>
        <v>4</v>
      </c>
      <c r="P44">
        <f ca="1"/>
        <v>3</v>
      </c>
      <c r="Q44">
        <f ca="1"/>
        <v>4</v>
      </c>
      <c r="R44">
        <f ca="1"/>
        <v>4</v>
      </c>
      <c r="S44" t="str">
        <f ca="1"/>
        <v>-</v>
      </c>
      <c r="T44" t="str">
        <f ca="1"/>
        <v>-</v>
      </c>
      <c r="U44">
        <f ca="1"/>
        <v>3.6</v>
      </c>
      <c r="V44">
        <f ca="1"/>
        <v>4</v>
      </c>
      <c r="W44" t="str">
        <f ca="1"/>
        <v>-</v>
      </c>
      <c r="X44" t="str">
        <f ca="1"/>
        <v>HIGH</v>
      </c>
      <c r="Y44" t="str">
        <f ca="1"/>
        <v>HIGH</v>
      </c>
      <c r="Z44" t="str">
        <f ca="1"/>
        <v>-</v>
      </c>
    </row>
    <row r="45" spans="1:26" x14ac:dyDescent="0.35">
      <c r="A45" t="str">
        <f t="shared" ca="1" si="0"/>
        <v>MD Formula General InformationFGI - Formula Composition ProcessComposition Rank Comment</v>
      </c>
      <c r="B45" t="str">
        <f ca="1"/>
        <v>MD Formula General Information</v>
      </c>
      <c r="C45" t="str">
        <f ca="1"/>
        <v>FGI - Formula Composition Process</v>
      </c>
      <c r="D45" t="str">
        <f ca="1"/>
        <v>Composition Rank Comment</v>
      </c>
      <c r="E45">
        <f ca="1"/>
        <v>1</v>
      </c>
      <c r="F45">
        <f ca="1"/>
        <v>1</v>
      </c>
      <c r="G45" t="str">
        <f ca="1"/>
        <v>-</v>
      </c>
      <c r="H45" t="str">
        <f ca="1"/>
        <v>Not applicable</v>
      </c>
      <c r="I45">
        <f ca="1"/>
        <v>4</v>
      </c>
      <c r="J45">
        <f ca="1"/>
        <v>4</v>
      </c>
      <c r="K45">
        <f ca="1"/>
        <v>1</v>
      </c>
      <c r="L45" t="str">
        <f ca="1"/>
        <v>LICENSE TO OPERATE</v>
      </c>
      <c r="M45" t="str">
        <f ca="1"/>
        <v>LICENSE TO OPERATE</v>
      </c>
      <c r="N45" t="str">
        <f ca="1"/>
        <v>LOW</v>
      </c>
      <c r="O45">
        <f ca="1"/>
        <v>4</v>
      </c>
      <c r="P45">
        <f ca="1"/>
        <v>3</v>
      </c>
      <c r="Q45">
        <f ca="1"/>
        <v>4</v>
      </c>
      <c r="R45">
        <f ca="1"/>
        <v>4</v>
      </c>
      <c r="S45" t="str">
        <f ca="1"/>
        <v>-</v>
      </c>
      <c r="T45" t="str">
        <f ca="1"/>
        <v>-</v>
      </c>
      <c r="U45">
        <f ca="1"/>
        <v>3.6</v>
      </c>
      <c r="V45">
        <f ca="1"/>
        <v>4</v>
      </c>
      <c r="W45" t="str">
        <f ca="1"/>
        <v>-</v>
      </c>
      <c r="X45" t="str">
        <f ca="1"/>
        <v>HIGH</v>
      </c>
      <c r="Y45" t="str">
        <f ca="1"/>
        <v>HIGH</v>
      </c>
      <c r="Z45" t="str">
        <f ca="1"/>
        <v>-</v>
      </c>
    </row>
    <row r="46" spans="1:26" x14ac:dyDescent="0.35">
      <c r="A46" t="str">
        <f t="shared" ca="1" si="0"/>
        <v>MD Formula General InformationFGI - Formula Ingredient CompositionComposition type Code for Formula Ingredient Composition</v>
      </c>
      <c r="B46" t="str">
        <f ca="1"/>
        <v>MD Formula General Information</v>
      </c>
      <c r="C46" t="str">
        <f ca="1"/>
        <v>FGI - Formula Ingredient Composition</v>
      </c>
      <c r="D46" t="str">
        <f ca="1"/>
        <v>Composition type Code for Formula Ingredient Composition</v>
      </c>
      <c r="E46">
        <f ca="1"/>
        <v>1</v>
      </c>
      <c r="F46">
        <f ca="1"/>
        <v>1</v>
      </c>
      <c r="G46" t="str">
        <f ca="1"/>
        <v>-</v>
      </c>
      <c r="H46" t="str">
        <f ca="1"/>
        <v>Not applicable</v>
      </c>
      <c r="I46">
        <f ca="1"/>
        <v>4</v>
      </c>
      <c r="J46">
        <f ca="1"/>
        <v>4</v>
      </c>
      <c r="K46">
        <f ca="1"/>
        <v>1</v>
      </c>
      <c r="L46" t="str">
        <f ca="1"/>
        <v>LICENSE TO OPERATE</v>
      </c>
      <c r="M46" t="str">
        <f ca="1"/>
        <v>LICENSE TO OPERATE</v>
      </c>
      <c r="N46" t="str">
        <f ca="1"/>
        <v>LOW</v>
      </c>
      <c r="O46" t="str">
        <f ca="1"/>
        <v>-</v>
      </c>
      <c r="P46" t="str">
        <f ca="1"/>
        <v>-</v>
      </c>
      <c r="Q46" t="str">
        <f ca="1"/>
        <v>-</v>
      </c>
      <c r="R46" t="str">
        <f ca="1"/>
        <v>-</v>
      </c>
      <c r="S46" t="str">
        <f ca="1"/>
        <v>-</v>
      </c>
      <c r="T46" t="str">
        <f ca="1"/>
        <v>-</v>
      </c>
      <c r="U46">
        <f ca="1"/>
        <v>3.6</v>
      </c>
      <c r="V46">
        <f ca="1"/>
        <v>4</v>
      </c>
      <c r="W46" t="str">
        <f ca="1"/>
        <v>-</v>
      </c>
      <c r="X46" t="str">
        <f ca="1"/>
        <v>HIGH</v>
      </c>
      <c r="Y46" t="str">
        <f ca="1"/>
        <v>HIGH</v>
      </c>
      <c r="Z46" t="str">
        <f ca="1"/>
        <v>-</v>
      </c>
    </row>
    <row r="47" spans="1:26" x14ac:dyDescent="0.35">
      <c r="A47" t="str">
        <f t="shared" ca="1" si="0"/>
        <v>MD Formula General InformationFGI - Formula Ingredient CompositionComposition type Name for Formula Ingredient Composition</v>
      </c>
      <c r="B47" t="str">
        <f ca="1"/>
        <v>MD Formula General Information</v>
      </c>
      <c r="C47" t="str">
        <f ca="1"/>
        <v>FGI - Formula Ingredient Composition</v>
      </c>
      <c r="D47" t="str">
        <f ca="1"/>
        <v>Composition type Name for Formula Ingredient Composition</v>
      </c>
      <c r="E47">
        <f ca="1"/>
        <v>1</v>
      </c>
      <c r="F47">
        <f ca="1"/>
        <v>1</v>
      </c>
      <c r="G47" t="str">
        <f ca="1"/>
        <v>-</v>
      </c>
      <c r="H47" t="str">
        <f ca="1"/>
        <v>Not applicable</v>
      </c>
      <c r="I47">
        <f ca="1"/>
        <v>4</v>
      </c>
      <c r="J47">
        <f ca="1"/>
        <v>4</v>
      </c>
      <c r="K47">
        <f ca="1"/>
        <v>1</v>
      </c>
      <c r="L47" t="str">
        <f ca="1"/>
        <v>LICENSE TO OPERATE</v>
      </c>
      <c r="M47" t="str">
        <f ca="1"/>
        <v>LICENSE TO OPERATE</v>
      </c>
      <c r="N47" t="str">
        <f ca="1"/>
        <v>LOW</v>
      </c>
      <c r="O47" t="str">
        <f ca="1"/>
        <v>-</v>
      </c>
      <c r="P47" t="str">
        <f ca="1"/>
        <v>-</v>
      </c>
      <c r="Q47" t="str">
        <f ca="1"/>
        <v>-</v>
      </c>
      <c r="R47" t="str">
        <f ca="1"/>
        <v>-</v>
      </c>
      <c r="S47" t="str">
        <f ca="1"/>
        <v>-</v>
      </c>
      <c r="T47" t="str">
        <f ca="1"/>
        <v>-</v>
      </c>
      <c r="U47">
        <f ca="1"/>
        <v>3.6</v>
      </c>
      <c r="V47">
        <f ca="1"/>
        <v>4</v>
      </c>
      <c r="W47" t="str">
        <f ca="1"/>
        <v>-</v>
      </c>
      <c r="X47" t="str">
        <f ca="1"/>
        <v>HIGH</v>
      </c>
      <c r="Y47" t="str">
        <f ca="1"/>
        <v>HIGH</v>
      </c>
      <c r="Z47" t="str">
        <f ca="1"/>
        <v>-</v>
      </c>
    </row>
    <row r="48" spans="1:26" x14ac:dyDescent="0.35">
      <c r="A48" t="str">
        <f t="shared" ca="1" si="0"/>
        <v>MD Formula General InformationFGI - SBWA/SPOT classificationConsumer category code</v>
      </c>
      <c r="B48" t="str">
        <f ca="1"/>
        <v>MD Formula General Information</v>
      </c>
      <c r="C48" t="str">
        <f ca="1"/>
        <v>FGI - SBWA/SPOT classification</v>
      </c>
      <c r="D48" t="str">
        <f ca="1"/>
        <v>Consumer category code</v>
      </c>
      <c r="E48">
        <f ca="1"/>
        <v>4</v>
      </c>
      <c r="F48">
        <f ca="1"/>
        <v>4</v>
      </c>
      <c r="G48" t="str">
        <f ca="1"/>
        <v>-</v>
      </c>
      <c r="H48" t="str">
        <f ca="1"/>
        <v>Not applicable</v>
      </c>
      <c r="I48">
        <f ca="1"/>
        <v>4</v>
      </c>
      <c r="J48">
        <f ca="1"/>
        <v>4</v>
      </c>
      <c r="K48">
        <f ca="1"/>
        <v>4</v>
      </c>
      <c r="L48" t="str">
        <f ca="1"/>
        <v>LICENSE TO OPERATE</v>
      </c>
      <c r="M48" t="str">
        <f ca="1"/>
        <v>LICENSE TO OPERATE</v>
      </c>
      <c r="N48" t="str">
        <f ca="1"/>
        <v>LICENSE TO OPERATE</v>
      </c>
      <c r="O48">
        <f ca="1"/>
        <v>4</v>
      </c>
      <c r="P48">
        <f ca="1"/>
        <v>3</v>
      </c>
      <c r="Q48">
        <f ca="1"/>
        <v>4</v>
      </c>
      <c r="R48">
        <f ca="1"/>
        <v>4</v>
      </c>
      <c r="S48">
        <f ca="1"/>
        <v>4</v>
      </c>
      <c r="T48">
        <f ca="1"/>
        <v>4</v>
      </c>
      <c r="U48">
        <f ca="1"/>
        <v>3.6</v>
      </c>
      <c r="V48">
        <f ca="1"/>
        <v>4</v>
      </c>
      <c r="W48">
        <f ca="1"/>
        <v>3.8</v>
      </c>
      <c r="X48" t="str">
        <f ca="1"/>
        <v>HIGH</v>
      </c>
      <c r="Y48" t="str">
        <f ca="1"/>
        <v>HIGH</v>
      </c>
      <c r="Z48" t="str">
        <f ca="1"/>
        <v>HIGH</v>
      </c>
    </row>
    <row r="49" spans="1:26" x14ac:dyDescent="0.35">
      <c r="A49" t="str">
        <f t="shared" ca="1" si="0"/>
        <v>MD Formula General InformationFGI - Formula Environment and NaturalnessConsumer Category Code for Formula Environment and Naturalness</v>
      </c>
      <c r="B49" t="str">
        <f ca="1"/>
        <v>MD Formula General Information</v>
      </c>
      <c r="C49" t="str">
        <f ca="1"/>
        <v>FGI - Formula Environment and Naturalness</v>
      </c>
      <c r="D49" t="str">
        <f ca="1"/>
        <v>Consumer Category Code for Formula Environment and Naturalness</v>
      </c>
      <c r="E49">
        <f ca="1"/>
        <v>1</v>
      </c>
      <c r="F49">
        <f ca="1"/>
        <v>1</v>
      </c>
      <c r="G49" t="str">
        <f ca="1"/>
        <v>-</v>
      </c>
      <c r="H49" t="str">
        <f ca="1"/>
        <v>Not applicable</v>
      </c>
      <c r="I49">
        <f ca="1"/>
        <v>4</v>
      </c>
      <c r="J49">
        <f ca="1"/>
        <v>1</v>
      </c>
      <c r="K49">
        <f ca="1"/>
        <v>1</v>
      </c>
      <c r="L49" t="str">
        <f ca="1"/>
        <v>LICENSE TO OPERATE</v>
      </c>
      <c r="M49" t="str">
        <f ca="1"/>
        <v>LOW</v>
      </c>
      <c r="N49" t="str">
        <f ca="1"/>
        <v>LOW</v>
      </c>
      <c r="O49" t="str">
        <f ca="1"/>
        <v>-</v>
      </c>
      <c r="P49" t="str">
        <f ca="1"/>
        <v>-</v>
      </c>
      <c r="Q49" t="str">
        <f ca="1"/>
        <v>-</v>
      </c>
      <c r="R49" t="str">
        <f ca="1"/>
        <v>-</v>
      </c>
      <c r="S49" t="str">
        <f ca="1"/>
        <v>-</v>
      </c>
      <c r="T49" t="str">
        <f ca="1"/>
        <v>-</v>
      </c>
      <c r="U49">
        <f ca="1"/>
        <v>3.6</v>
      </c>
      <c r="V49">
        <f ca="1"/>
        <v>4</v>
      </c>
      <c r="W49" t="str">
        <f ca="1"/>
        <v>-</v>
      </c>
      <c r="X49" t="str">
        <f ca="1"/>
        <v>HIGH</v>
      </c>
      <c r="Y49" t="str">
        <f ca="1"/>
        <v>HIGH</v>
      </c>
      <c r="Z49" t="str">
        <f ca="1"/>
        <v>-</v>
      </c>
    </row>
    <row r="50" spans="1:26" x14ac:dyDescent="0.35">
      <c r="A50" t="str">
        <f t="shared" ca="1" si="0"/>
        <v>MD Formula General InformationFGI - SBWA/SPOT classificationConsumer category name</v>
      </c>
      <c r="B50" t="str">
        <f ca="1"/>
        <v>MD Formula General Information</v>
      </c>
      <c r="C50" t="str">
        <f ca="1"/>
        <v>FGI - SBWA/SPOT classification</v>
      </c>
      <c r="D50" t="str">
        <f ca="1"/>
        <v>Consumer category name</v>
      </c>
      <c r="E50">
        <f ca="1"/>
        <v>4</v>
      </c>
      <c r="F50">
        <f ca="1"/>
        <v>4</v>
      </c>
      <c r="G50" t="str">
        <f ca="1"/>
        <v>-</v>
      </c>
      <c r="H50" t="str">
        <f ca="1"/>
        <v>Not applicable</v>
      </c>
      <c r="I50">
        <f ca="1"/>
        <v>4</v>
      </c>
      <c r="J50">
        <f ca="1"/>
        <v>4</v>
      </c>
      <c r="K50">
        <f ca="1"/>
        <v>4</v>
      </c>
      <c r="L50" t="str">
        <f ca="1"/>
        <v>LICENSE TO OPERATE</v>
      </c>
      <c r="M50" t="str">
        <f ca="1"/>
        <v>LICENSE TO OPERATE</v>
      </c>
      <c r="N50" t="str">
        <f ca="1"/>
        <v>LICENSE TO OPERATE</v>
      </c>
      <c r="O50">
        <f ca="1"/>
        <v>4</v>
      </c>
      <c r="P50">
        <f ca="1"/>
        <v>3</v>
      </c>
      <c r="Q50">
        <f ca="1"/>
        <v>4</v>
      </c>
      <c r="R50">
        <f ca="1"/>
        <v>4</v>
      </c>
      <c r="S50">
        <f ca="1"/>
        <v>4</v>
      </c>
      <c r="T50">
        <f ca="1"/>
        <v>4</v>
      </c>
      <c r="U50">
        <f ca="1"/>
        <v>3.6</v>
      </c>
      <c r="V50">
        <f ca="1"/>
        <v>4</v>
      </c>
      <c r="W50">
        <f ca="1"/>
        <v>3.8</v>
      </c>
      <c r="X50" t="str">
        <f ca="1"/>
        <v>HIGH</v>
      </c>
      <c r="Y50" t="str">
        <f ca="1"/>
        <v>HIGH</v>
      </c>
      <c r="Z50" t="str">
        <f ca="1"/>
        <v>HIGH</v>
      </c>
    </row>
    <row r="51" spans="1:26" x14ac:dyDescent="0.35">
      <c r="A51" t="str">
        <f t="shared" ca="1" si="0"/>
        <v>MD Formula General InformationFGI - Formula Environment and NaturalnessConsumer Category Name for Formula Environment and Naturalness</v>
      </c>
      <c r="B51" t="str">
        <f ca="1"/>
        <v>MD Formula General Information</v>
      </c>
      <c r="C51" t="str">
        <f ca="1"/>
        <v>FGI - Formula Environment and Naturalness</v>
      </c>
      <c r="D51" t="str">
        <f ca="1"/>
        <v>Consumer Category Name for Formula Environment and Naturalness</v>
      </c>
      <c r="E51">
        <f ca="1"/>
        <v>1</v>
      </c>
      <c r="F51">
        <f ca="1"/>
        <v>1</v>
      </c>
      <c r="G51" t="str">
        <f ca="1"/>
        <v>-</v>
      </c>
      <c r="H51" t="str">
        <f ca="1"/>
        <v>Not applicable</v>
      </c>
      <c r="I51">
        <f ca="1"/>
        <v>4</v>
      </c>
      <c r="J51">
        <f ca="1"/>
        <v>1</v>
      </c>
      <c r="K51">
        <f ca="1"/>
        <v>1</v>
      </c>
      <c r="L51" t="str">
        <f ca="1"/>
        <v>LICENSE TO OPERATE</v>
      </c>
      <c r="M51" t="str">
        <f ca="1"/>
        <v>LOW</v>
      </c>
      <c r="N51" t="str">
        <f ca="1"/>
        <v>LOW</v>
      </c>
      <c r="O51" t="str">
        <f ca="1"/>
        <v>-</v>
      </c>
      <c r="P51" t="str">
        <f ca="1"/>
        <v>-</v>
      </c>
      <c r="Q51" t="str">
        <f ca="1"/>
        <v>-</v>
      </c>
      <c r="R51" t="str">
        <f ca="1"/>
        <v>-</v>
      </c>
      <c r="S51" t="str">
        <f ca="1"/>
        <v>-</v>
      </c>
      <c r="T51" t="str">
        <f ca="1"/>
        <v>-</v>
      </c>
      <c r="U51">
        <f ca="1"/>
        <v>3.6</v>
      </c>
      <c r="V51">
        <f ca="1"/>
        <v>4</v>
      </c>
      <c r="W51" t="str">
        <f ca="1"/>
        <v>-</v>
      </c>
      <c r="X51" t="str">
        <f ca="1"/>
        <v>HIGH</v>
      </c>
      <c r="Y51" t="str">
        <f ca="1"/>
        <v>HIGH</v>
      </c>
      <c r="Z51" t="str">
        <f ca="1"/>
        <v>-</v>
      </c>
    </row>
    <row r="52" spans="1:26" x14ac:dyDescent="0.35">
      <c r="A52" t="str">
        <f t="shared" ca="1" si="0"/>
        <v>MD Formula General InformationFGI - Formula R&amp;I General classificationCosmetic Product category code</v>
      </c>
      <c r="B52" t="str">
        <f ca="1"/>
        <v>MD Formula General Information</v>
      </c>
      <c r="C52" t="str">
        <f ca="1"/>
        <v>FGI - Formula R&amp;I General classification</v>
      </c>
      <c r="D52" t="str">
        <f ca="1"/>
        <v>Cosmetic Product category code</v>
      </c>
      <c r="E52">
        <f ca="1"/>
        <v>4</v>
      </c>
      <c r="F52">
        <f ca="1"/>
        <v>4</v>
      </c>
      <c r="G52" t="str">
        <f ca="1"/>
        <v>-</v>
      </c>
      <c r="H52" t="str">
        <f ca="1"/>
        <v>Not applicable</v>
      </c>
      <c r="I52">
        <f ca="1"/>
        <v>4</v>
      </c>
      <c r="J52">
        <f ca="1"/>
        <v>4</v>
      </c>
      <c r="K52">
        <f ca="1"/>
        <v>4</v>
      </c>
      <c r="L52" t="str">
        <f ca="1"/>
        <v>LICENSE TO OPERATE</v>
      </c>
      <c r="M52" t="str">
        <f ca="1"/>
        <v>LICENSE TO OPERATE</v>
      </c>
      <c r="N52" t="str">
        <f ca="1"/>
        <v>LICENSE TO OPERATE</v>
      </c>
      <c r="O52">
        <f ca="1"/>
        <v>4</v>
      </c>
      <c r="P52">
        <f ca="1"/>
        <v>3</v>
      </c>
      <c r="Q52">
        <f ca="1"/>
        <v>4</v>
      </c>
      <c r="R52">
        <f ca="1"/>
        <v>4</v>
      </c>
      <c r="S52">
        <f ca="1"/>
        <v>4</v>
      </c>
      <c r="T52">
        <f ca="1"/>
        <v>4</v>
      </c>
      <c r="U52">
        <f ca="1"/>
        <v>3.6</v>
      </c>
      <c r="V52">
        <f ca="1"/>
        <v>3.8</v>
      </c>
      <c r="W52">
        <f ca="1"/>
        <v>3.8</v>
      </c>
      <c r="X52" t="str">
        <f ca="1"/>
        <v>HIGH</v>
      </c>
      <c r="Y52" t="str">
        <f ca="1"/>
        <v>HIGH</v>
      </c>
      <c r="Z52" t="str">
        <f ca="1"/>
        <v>HIGH</v>
      </c>
    </row>
    <row r="53" spans="1:26" x14ac:dyDescent="0.35">
      <c r="A53" t="str">
        <f t="shared" ca="1" si="0"/>
        <v>MD Formula General InformationFGI - Formula R&amp;I General classificationCosmetic Product category name</v>
      </c>
      <c r="B53" t="str">
        <f ca="1"/>
        <v>MD Formula General Information</v>
      </c>
      <c r="C53" t="str">
        <f ca="1"/>
        <v>FGI - Formula R&amp;I General classification</v>
      </c>
      <c r="D53" t="str">
        <f ca="1"/>
        <v>Cosmetic Product category name</v>
      </c>
      <c r="E53">
        <f ca="1"/>
        <v>4</v>
      </c>
      <c r="F53">
        <f ca="1"/>
        <v>4</v>
      </c>
      <c r="G53" t="str">
        <f ca="1"/>
        <v>-</v>
      </c>
      <c r="H53" t="str">
        <f ca="1"/>
        <v>Not applicable</v>
      </c>
      <c r="I53">
        <f ca="1"/>
        <v>4</v>
      </c>
      <c r="J53">
        <f ca="1"/>
        <v>4</v>
      </c>
      <c r="K53">
        <f ca="1"/>
        <v>4</v>
      </c>
      <c r="L53" t="str">
        <f ca="1"/>
        <v>LICENSE TO OPERATE</v>
      </c>
      <c r="M53" t="str">
        <f ca="1"/>
        <v>LICENSE TO OPERATE</v>
      </c>
      <c r="N53" t="str">
        <f ca="1"/>
        <v>LICENSE TO OPERATE</v>
      </c>
      <c r="O53">
        <f ca="1"/>
        <v>4</v>
      </c>
      <c r="P53">
        <f ca="1"/>
        <v>3</v>
      </c>
      <c r="Q53">
        <f ca="1"/>
        <v>4</v>
      </c>
      <c r="R53">
        <f ca="1"/>
        <v>4</v>
      </c>
      <c r="S53">
        <f ca="1"/>
        <v>4</v>
      </c>
      <c r="T53">
        <f ca="1"/>
        <v>4</v>
      </c>
      <c r="U53">
        <f ca="1"/>
        <v>3.6</v>
      </c>
      <c r="V53">
        <f ca="1"/>
        <v>3.8</v>
      </c>
      <c r="W53">
        <f ca="1"/>
        <v>3.8</v>
      </c>
      <c r="X53" t="str">
        <f ca="1"/>
        <v>HIGH</v>
      </c>
      <c r="Y53" t="str">
        <f ca="1"/>
        <v>HIGH</v>
      </c>
      <c r="Z53" t="str">
        <f ca="1"/>
        <v>HIGH</v>
      </c>
    </row>
    <row r="54" spans="1:26" x14ac:dyDescent="0.35">
      <c r="A54" t="str">
        <f t="shared" ca="1" si="0"/>
        <v>MD Formula General InformationFGI - Formula Regulatory characteristicsDeclared Ingredients - Alcohol Other Types</v>
      </c>
      <c r="B54" t="str">
        <f ca="1"/>
        <v>MD Formula General Information</v>
      </c>
      <c r="C54" t="str">
        <f ca="1"/>
        <v>FGI - Formula Regulatory characteristics</v>
      </c>
      <c r="D54" t="str">
        <f ca="1"/>
        <v>Declared Ingredients - Alcohol Other Types</v>
      </c>
      <c r="E54">
        <f ca="1"/>
        <v>4</v>
      </c>
      <c r="F54">
        <f ca="1"/>
        <v>4</v>
      </c>
      <c r="G54" t="str">
        <f ca="1"/>
        <v>-</v>
      </c>
      <c r="H54" t="str">
        <f ca="1"/>
        <v>Not applicable</v>
      </c>
      <c r="I54">
        <f ca="1"/>
        <v>4</v>
      </c>
      <c r="J54">
        <f ca="1"/>
        <v>4</v>
      </c>
      <c r="K54">
        <f ca="1"/>
        <v>4</v>
      </c>
      <c r="L54" t="str">
        <f ca="1"/>
        <v>LICENSE TO OPERATE</v>
      </c>
      <c r="M54" t="str">
        <f ca="1"/>
        <v>LICENSE TO OPERATE</v>
      </c>
      <c r="N54" t="str">
        <f ca="1"/>
        <v>LICENSE TO OPERATE</v>
      </c>
      <c r="O54">
        <f ca="1"/>
        <v>4</v>
      </c>
      <c r="P54">
        <f ca="1"/>
        <v>3</v>
      </c>
      <c r="Q54">
        <f ca="1"/>
        <v>4</v>
      </c>
      <c r="R54">
        <f ca="1"/>
        <v>4</v>
      </c>
      <c r="S54">
        <f ca="1"/>
        <v>4</v>
      </c>
      <c r="T54">
        <f ca="1"/>
        <v>4</v>
      </c>
      <c r="U54">
        <f ca="1"/>
        <v>3.6</v>
      </c>
      <c r="V54">
        <f ca="1"/>
        <v>4</v>
      </c>
      <c r="W54">
        <f ca="1"/>
        <v>3.8</v>
      </c>
      <c r="X54" t="str">
        <f ca="1"/>
        <v>HIGH</v>
      </c>
      <c r="Y54" t="str">
        <f ca="1"/>
        <v>HIGH</v>
      </c>
      <c r="Z54" t="str">
        <f ca="1"/>
        <v>HIGH</v>
      </c>
    </row>
    <row r="55" spans="1:26" x14ac:dyDescent="0.35">
      <c r="A55" t="str">
        <f t="shared" ca="1" si="0"/>
        <v>MD Formula General InformationFGI - Formula Regulatory characteristicsDeclared Ingredients - Alkaline Agents Ammonium Hydroxyde Liberators</v>
      </c>
      <c r="B55" t="str">
        <f ca="1"/>
        <v>MD Formula General Information</v>
      </c>
      <c r="C55" t="str">
        <f ca="1"/>
        <v>FGI - Formula Regulatory characteristics</v>
      </c>
      <c r="D55" t="str">
        <f ca="1"/>
        <v>Declared Ingredients - Alkaline Agents Ammonium Hydroxyde Liberators</v>
      </c>
      <c r="E55">
        <f ca="1"/>
        <v>4</v>
      </c>
      <c r="F55">
        <f ca="1"/>
        <v>4</v>
      </c>
      <c r="G55" t="str">
        <f ca="1"/>
        <v>-</v>
      </c>
      <c r="H55" t="str">
        <f ca="1"/>
        <v>Not applicable</v>
      </c>
      <c r="I55">
        <f ca="1"/>
        <v>4</v>
      </c>
      <c r="J55">
        <f ca="1"/>
        <v>4</v>
      </c>
      <c r="K55">
        <f ca="1"/>
        <v>4</v>
      </c>
      <c r="L55" t="str">
        <f ca="1"/>
        <v>LICENSE TO OPERATE</v>
      </c>
      <c r="M55" t="str">
        <f ca="1"/>
        <v>LICENSE TO OPERATE</v>
      </c>
      <c r="N55" t="str">
        <f ca="1"/>
        <v>LICENSE TO OPERATE</v>
      </c>
      <c r="O55">
        <f ca="1"/>
        <v>4</v>
      </c>
      <c r="P55">
        <f ca="1"/>
        <v>3</v>
      </c>
      <c r="Q55">
        <f ca="1"/>
        <v>4</v>
      </c>
      <c r="R55">
        <f ca="1"/>
        <v>4</v>
      </c>
      <c r="S55">
        <f ca="1"/>
        <v>4</v>
      </c>
      <c r="T55">
        <f ca="1"/>
        <v>4</v>
      </c>
      <c r="U55">
        <f ca="1"/>
        <v>3.6</v>
      </c>
      <c r="V55">
        <f ca="1"/>
        <v>4</v>
      </c>
      <c r="W55">
        <f ca="1"/>
        <v>3.8</v>
      </c>
      <c r="X55" t="str">
        <f ca="1"/>
        <v>HIGH</v>
      </c>
      <c r="Y55" t="str">
        <f ca="1"/>
        <v>HIGH</v>
      </c>
      <c r="Z55" t="str">
        <f ca="1"/>
        <v>HIGH</v>
      </c>
    </row>
    <row r="56" spans="1:26" x14ac:dyDescent="0.35">
      <c r="A56" t="str">
        <f t="shared" ca="1" si="0"/>
        <v>MD Formula General InformationFGI - Formula Regulatory characteristicsDeclared Ingredients - Antidandruff Agent</v>
      </c>
      <c r="B56" t="str">
        <f ca="1"/>
        <v>MD Formula General Information</v>
      </c>
      <c r="C56" t="str">
        <f ca="1"/>
        <v>FGI - Formula Regulatory characteristics</v>
      </c>
      <c r="D56" t="str">
        <f ca="1"/>
        <v>Declared Ingredients - Antidandruff Agent</v>
      </c>
      <c r="E56">
        <f ca="1"/>
        <v>4</v>
      </c>
      <c r="F56">
        <f ca="1"/>
        <v>4</v>
      </c>
      <c r="G56" t="str">
        <f ca="1"/>
        <v>-</v>
      </c>
      <c r="H56" t="str">
        <f ca="1"/>
        <v>Not applicable</v>
      </c>
      <c r="I56">
        <f ca="1"/>
        <v>4</v>
      </c>
      <c r="J56">
        <f ca="1"/>
        <v>4</v>
      </c>
      <c r="K56">
        <f ca="1"/>
        <v>4</v>
      </c>
      <c r="L56" t="str">
        <f ca="1"/>
        <v>LICENSE TO OPERATE</v>
      </c>
      <c r="M56" t="str">
        <f ca="1"/>
        <v>LICENSE TO OPERATE</v>
      </c>
      <c r="N56" t="str">
        <f ca="1"/>
        <v>LICENSE TO OPERATE</v>
      </c>
      <c r="O56">
        <f ca="1"/>
        <v>4</v>
      </c>
      <c r="P56">
        <f ca="1"/>
        <v>3</v>
      </c>
      <c r="Q56">
        <f ca="1"/>
        <v>4</v>
      </c>
      <c r="R56">
        <f ca="1"/>
        <v>4</v>
      </c>
      <c r="S56">
        <f ca="1"/>
        <v>4</v>
      </c>
      <c r="T56">
        <f ca="1"/>
        <v>4</v>
      </c>
      <c r="U56">
        <f ca="1"/>
        <v>3.6</v>
      </c>
      <c r="V56">
        <f ca="1"/>
        <v>4</v>
      </c>
      <c r="W56">
        <f ca="1"/>
        <v>3.8</v>
      </c>
      <c r="X56" t="str">
        <f ca="1"/>
        <v>HIGH</v>
      </c>
      <c r="Y56" t="str">
        <f ca="1"/>
        <v>HIGH</v>
      </c>
      <c r="Z56" t="str">
        <f ca="1"/>
        <v>HIGH</v>
      </c>
    </row>
    <row r="57" spans="1:26" x14ac:dyDescent="0.35">
      <c r="A57" t="str">
        <f t="shared" ca="1" si="0"/>
        <v>MD Formula General InformationFGI - Formula Regulatory characteristicsDeclared Ingredients - Anti-Pigmentation or Depigmenting Agents</v>
      </c>
      <c r="B57" t="str">
        <f ca="1"/>
        <v>MD Formula General Information</v>
      </c>
      <c r="C57" t="str">
        <f ca="1"/>
        <v>FGI - Formula Regulatory characteristics</v>
      </c>
      <c r="D57" t="str">
        <f ca="1"/>
        <v>Declared Ingredients - Anti-Pigmentation or Depigmenting Agents</v>
      </c>
      <c r="E57">
        <f ca="1"/>
        <v>4</v>
      </c>
      <c r="F57">
        <f ca="1"/>
        <v>4</v>
      </c>
      <c r="G57" t="str">
        <f ca="1"/>
        <v>-</v>
      </c>
      <c r="H57" t="str">
        <f ca="1"/>
        <v>Not applicable</v>
      </c>
      <c r="I57">
        <f ca="1"/>
        <v>4</v>
      </c>
      <c r="J57">
        <f ca="1"/>
        <v>4</v>
      </c>
      <c r="K57">
        <f ca="1"/>
        <v>4</v>
      </c>
      <c r="L57" t="str">
        <f ca="1"/>
        <v>LICENSE TO OPERATE</v>
      </c>
      <c r="M57" t="str">
        <f ca="1"/>
        <v>LICENSE TO OPERATE</v>
      </c>
      <c r="N57" t="str">
        <f ca="1"/>
        <v>LICENSE TO OPERATE</v>
      </c>
      <c r="O57">
        <f ca="1"/>
        <v>4</v>
      </c>
      <c r="P57">
        <f ca="1"/>
        <v>3</v>
      </c>
      <c r="Q57">
        <f ca="1"/>
        <v>4</v>
      </c>
      <c r="R57">
        <f ca="1"/>
        <v>4</v>
      </c>
      <c r="S57">
        <f ca="1"/>
        <v>4</v>
      </c>
      <c r="T57">
        <f ca="1"/>
        <v>4</v>
      </c>
      <c r="U57">
        <f ca="1"/>
        <v>3.6</v>
      </c>
      <c r="V57">
        <f ca="1"/>
        <v>4</v>
      </c>
      <c r="W57">
        <f ca="1"/>
        <v>3.8</v>
      </c>
      <c r="X57" t="str">
        <f ca="1"/>
        <v>HIGH</v>
      </c>
      <c r="Y57" t="str">
        <f ca="1"/>
        <v>HIGH</v>
      </c>
      <c r="Z57" t="str">
        <f ca="1"/>
        <v>HIGH</v>
      </c>
    </row>
    <row r="58" spans="1:26" x14ac:dyDescent="0.35">
      <c r="A58" t="str">
        <f t="shared" ca="1" si="0"/>
        <v>MD Formula General InformationFGI - Formula Regulatory characteristicsDeclared Ingredients - Cationic Surfactants</v>
      </c>
      <c r="B58" t="str">
        <f ca="1"/>
        <v>MD Formula General Information</v>
      </c>
      <c r="C58" t="str">
        <f ca="1"/>
        <v>FGI - Formula Regulatory characteristics</v>
      </c>
      <c r="D58" t="str">
        <f ca="1"/>
        <v>Declared Ingredients - Cationic Surfactants</v>
      </c>
      <c r="E58">
        <f ca="1"/>
        <v>4</v>
      </c>
      <c r="F58">
        <f ca="1"/>
        <v>4</v>
      </c>
      <c r="G58" t="str">
        <f ca="1"/>
        <v>-</v>
      </c>
      <c r="H58" t="str">
        <f ca="1"/>
        <v>Not applicable</v>
      </c>
      <c r="I58">
        <f ca="1"/>
        <v>4</v>
      </c>
      <c r="J58">
        <f ca="1"/>
        <v>4</v>
      </c>
      <c r="K58">
        <f ca="1"/>
        <v>4</v>
      </c>
      <c r="L58" t="str">
        <f ca="1"/>
        <v>LICENSE TO OPERATE</v>
      </c>
      <c r="M58" t="str">
        <f ca="1"/>
        <v>LICENSE TO OPERATE</v>
      </c>
      <c r="N58" t="str">
        <f ca="1"/>
        <v>LICENSE TO OPERATE</v>
      </c>
      <c r="O58">
        <f ca="1"/>
        <v>4</v>
      </c>
      <c r="P58">
        <f ca="1"/>
        <v>3</v>
      </c>
      <c r="Q58">
        <f ca="1"/>
        <v>4</v>
      </c>
      <c r="R58">
        <f ca="1"/>
        <v>4</v>
      </c>
      <c r="S58">
        <f ca="1"/>
        <v>4</v>
      </c>
      <c r="T58">
        <f ca="1"/>
        <v>4</v>
      </c>
      <c r="U58">
        <f ca="1"/>
        <v>3.6</v>
      </c>
      <c r="V58">
        <f ca="1"/>
        <v>4</v>
      </c>
      <c r="W58">
        <f ca="1"/>
        <v>3.8</v>
      </c>
      <c r="X58" t="str">
        <f ca="1"/>
        <v>HIGH</v>
      </c>
      <c r="Y58" t="str">
        <f ca="1"/>
        <v>HIGH</v>
      </c>
      <c r="Z58" t="str">
        <f ca="1"/>
        <v>HIGH</v>
      </c>
    </row>
    <row r="59" spans="1:26" x14ac:dyDescent="0.35">
      <c r="A59" t="str">
        <f t="shared" ca="1" si="0"/>
        <v>MD Formula General InformationFGI - Formula Regulatory characteristicsDeclared Ingredients - Chemical Exfoliant Agents</v>
      </c>
      <c r="B59" t="str">
        <f ca="1"/>
        <v>MD Formula General Information</v>
      </c>
      <c r="C59" t="str">
        <f ca="1"/>
        <v>FGI - Formula Regulatory characteristics</v>
      </c>
      <c r="D59" t="str">
        <f ca="1"/>
        <v>Declared Ingredients - Chemical Exfoliant Agents</v>
      </c>
      <c r="E59">
        <f ca="1"/>
        <v>4</v>
      </c>
      <c r="F59">
        <f ca="1"/>
        <v>4</v>
      </c>
      <c r="G59" t="str">
        <f ca="1"/>
        <v>-</v>
      </c>
      <c r="H59" t="str">
        <f ca="1"/>
        <v>Not applicable</v>
      </c>
      <c r="I59">
        <f ca="1"/>
        <v>4</v>
      </c>
      <c r="J59">
        <f ca="1"/>
        <v>4</v>
      </c>
      <c r="K59">
        <f ca="1"/>
        <v>4</v>
      </c>
      <c r="L59" t="str">
        <f ca="1"/>
        <v>LICENSE TO OPERATE</v>
      </c>
      <c r="M59" t="str">
        <f ca="1"/>
        <v>LICENSE TO OPERATE</v>
      </c>
      <c r="N59" t="str">
        <f ca="1"/>
        <v>LICENSE TO OPERATE</v>
      </c>
      <c r="O59">
        <f ca="1"/>
        <v>4</v>
      </c>
      <c r="P59">
        <f ca="1"/>
        <v>3</v>
      </c>
      <c r="Q59">
        <f ca="1"/>
        <v>4</v>
      </c>
      <c r="R59">
        <f ca="1"/>
        <v>4</v>
      </c>
      <c r="S59">
        <f ca="1"/>
        <v>4</v>
      </c>
      <c r="T59">
        <f ca="1"/>
        <v>4</v>
      </c>
      <c r="U59">
        <f ca="1"/>
        <v>3.6</v>
      </c>
      <c r="V59">
        <f ca="1"/>
        <v>4</v>
      </c>
      <c r="W59">
        <f ca="1"/>
        <v>3.8</v>
      </c>
      <c r="X59" t="str">
        <f ca="1"/>
        <v>HIGH</v>
      </c>
      <c r="Y59" t="str">
        <f ca="1"/>
        <v>HIGH</v>
      </c>
      <c r="Z59" t="str">
        <f ca="1"/>
        <v>HIGH</v>
      </c>
    </row>
    <row r="60" spans="1:26" x14ac:dyDescent="0.35">
      <c r="A60" t="str">
        <f t="shared" ca="1" si="0"/>
        <v>MD Formula General InformationFGI - Formula Regulatory characteristicsDeclared Ingredients - Essential oils, camphor, menthol and eucalyptol</v>
      </c>
      <c r="B60" t="str">
        <f ca="1"/>
        <v>MD Formula General Information</v>
      </c>
      <c r="C60" t="str">
        <f ca="1"/>
        <v>FGI - Formula Regulatory characteristics</v>
      </c>
      <c r="D60" t="str">
        <f ca="1"/>
        <v>Declared Ingredients - Essential oils, camphor, menthol and eucalyptol</v>
      </c>
      <c r="E60">
        <f ca="1"/>
        <v>4</v>
      </c>
      <c r="F60">
        <f ca="1"/>
        <v>4</v>
      </c>
      <c r="G60" t="str">
        <f ca="1"/>
        <v>-</v>
      </c>
      <c r="H60" t="str">
        <f ca="1"/>
        <v>Not applicable</v>
      </c>
      <c r="I60">
        <f ca="1"/>
        <v>4</v>
      </c>
      <c r="J60">
        <f ca="1"/>
        <v>4</v>
      </c>
      <c r="K60">
        <f ca="1"/>
        <v>4</v>
      </c>
      <c r="L60" t="str">
        <f ca="1"/>
        <v>LICENSE TO OPERATE</v>
      </c>
      <c r="M60" t="str">
        <f ca="1"/>
        <v>LICENSE TO OPERATE</v>
      </c>
      <c r="N60" t="str">
        <f ca="1"/>
        <v>LICENSE TO OPERATE</v>
      </c>
      <c r="O60">
        <f ca="1"/>
        <v>4</v>
      </c>
      <c r="P60">
        <f ca="1"/>
        <v>3</v>
      </c>
      <c r="Q60">
        <f ca="1"/>
        <v>4</v>
      </c>
      <c r="R60">
        <f ca="1"/>
        <v>4</v>
      </c>
      <c r="S60">
        <f ca="1"/>
        <v>4</v>
      </c>
      <c r="T60">
        <f ca="1"/>
        <v>4</v>
      </c>
      <c r="U60">
        <f ca="1"/>
        <v>3.6</v>
      </c>
      <c r="V60">
        <f ca="1"/>
        <v>4</v>
      </c>
      <c r="W60">
        <f ca="1"/>
        <v>3.8</v>
      </c>
      <c r="X60" t="str">
        <f ca="1"/>
        <v>HIGH</v>
      </c>
      <c r="Y60" t="str">
        <f ca="1"/>
        <v>HIGH</v>
      </c>
      <c r="Z60" t="str">
        <f ca="1"/>
        <v>HIGH</v>
      </c>
    </row>
    <row r="61" spans="1:26" x14ac:dyDescent="0.35">
      <c r="A61" t="str">
        <f t="shared" ca="1" si="0"/>
        <v>MD Formula General InformationFGI - Formula Regulatory characteristicsDeclared Ingredients - Essential oils, camphor, menthol and eucalyptol Concentration</v>
      </c>
      <c r="B61" t="str">
        <f ca="1"/>
        <v>MD Formula General Information</v>
      </c>
      <c r="C61" t="str">
        <f ca="1"/>
        <v>FGI - Formula Regulatory characteristics</v>
      </c>
      <c r="D61" t="str">
        <f ca="1"/>
        <v>Declared Ingredients - Essential oils, camphor, menthol and eucalyptol Concentration</v>
      </c>
      <c r="E61">
        <f ca="1"/>
        <v>1</v>
      </c>
      <c r="F61">
        <f ca="1"/>
        <v>4</v>
      </c>
      <c r="G61" t="str">
        <f ca="1"/>
        <v>-</v>
      </c>
      <c r="H61" t="str">
        <f ca="1"/>
        <v>Not applicable</v>
      </c>
      <c r="I61">
        <f ca="1"/>
        <v>4</v>
      </c>
      <c r="J61">
        <f ca="1"/>
        <v>4</v>
      </c>
      <c r="K61">
        <f ca="1"/>
        <v>4</v>
      </c>
      <c r="L61" t="str">
        <f ca="1"/>
        <v>LICENSE TO OPERATE</v>
      </c>
      <c r="M61" t="str">
        <f ca="1"/>
        <v>LICENSE TO OPERATE</v>
      </c>
      <c r="N61" t="str">
        <f ca="1"/>
        <v>LICENSE TO OPERATE</v>
      </c>
      <c r="O61">
        <f ca="1"/>
        <v>4</v>
      </c>
      <c r="P61">
        <f ca="1"/>
        <v>3</v>
      </c>
      <c r="Q61">
        <f ca="1"/>
        <v>4</v>
      </c>
      <c r="R61">
        <f ca="1"/>
        <v>4</v>
      </c>
      <c r="S61">
        <f ca="1"/>
        <v>4</v>
      </c>
      <c r="T61">
        <f ca="1"/>
        <v>4</v>
      </c>
      <c r="U61">
        <f ca="1"/>
        <v>3.6</v>
      </c>
      <c r="V61">
        <f ca="1"/>
        <v>4</v>
      </c>
      <c r="W61">
        <f ca="1"/>
        <v>3.8</v>
      </c>
      <c r="X61" t="str">
        <f ca="1"/>
        <v>HIGH</v>
      </c>
      <c r="Y61" t="str">
        <f ca="1"/>
        <v>HIGH</v>
      </c>
      <c r="Z61" t="str">
        <f ca="1"/>
        <v>HIGH</v>
      </c>
    </row>
    <row r="62" spans="1:26" x14ac:dyDescent="0.35">
      <c r="A62" t="str">
        <f t="shared" ca="1" si="0"/>
        <v>MD Formula General InformationFGI - Formula Regulatory characteristicsDeclared Ingredients - Ethanol Concentration</v>
      </c>
      <c r="B62" t="str">
        <f ca="1"/>
        <v>MD Formula General Information</v>
      </c>
      <c r="C62" t="str">
        <f ca="1"/>
        <v>FGI - Formula Regulatory characteristics</v>
      </c>
      <c r="D62" t="str">
        <f ca="1"/>
        <v>Declared Ingredients - Ethanol Concentration</v>
      </c>
      <c r="E62">
        <f ca="1"/>
        <v>4</v>
      </c>
      <c r="F62">
        <f ca="1"/>
        <v>4</v>
      </c>
      <c r="G62" t="str">
        <f ca="1"/>
        <v>-</v>
      </c>
      <c r="H62" t="str">
        <f ca="1"/>
        <v>Not applicable</v>
      </c>
      <c r="I62">
        <f ca="1"/>
        <v>4</v>
      </c>
      <c r="J62">
        <f ca="1"/>
        <v>4</v>
      </c>
      <c r="K62">
        <f ca="1"/>
        <v>4</v>
      </c>
      <c r="L62" t="str">
        <f ca="1"/>
        <v>LICENSE TO OPERATE</v>
      </c>
      <c r="M62" t="str">
        <f ca="1"/>
        <v>LICENSE TO OPERATE</v>
      </c>
      <c r="N62" t="str">
        <f ca="1"/>
        <v>LICENSE TO OPERATE</v>
      </c>
      <c r="O62">
        <f ca="1"/>
        <v>4</v>
      </c>
      <c r="P62">
        <f ca="1"/>
        <v>3</v>
      </c>
      <c r="Q62">
        <f ca="1"/>
        <v>4</v>
      </c>
      <c r="R62">
        <f ca="1"/>
        <v>4</v>
      </c>
      <c r="S62">
        <f ca="1"/>
        <v>4</v>
      </c>
      <c r="T62">
        <f ca="1"/>
        <v>4</v>
      </c>
      <c r="U62">
        <f ca="1"/>
        <v>3.6</v>
      </c>
      <c r="V62">
        <f ca="1"/>
        <v>4</v>
      </c>
      <c r="W62">
        <f ca="1"/>
        <v>3.8</v>
      </c>
      <c r="X62" t="str">
        <f ca="1"/>
        <v>HIGH</v>
      </c>
      <c r="Y62" t="str">
        <f ca="1"/>
        <v>HIGH</v>
      </c>
      <c r="Z62" t="str">
        <f ca="1"/>
        <v>HIGH</v>
      </c>
    </row>
    <row r="63" spans="1:26" x14ac:dyDescent="0.35">
      <c r="A63" t="str">
        <f t="shared" ca="1" si="0"/>
        <v>MD Formula General InformationFGI - Formula Regulatory characteristicsDeclared Ingredients - Fall-preventing agents</v>
      </c>
      <c r="B63" t="str">
        <f ca="1"/>
        <v>MD Formula General Information</v>
      </c>
      <c r="C63" t="str">
        <f ca="1"/>
        <v>FGI - Formula Regulatory characteristics</v>
      </c>
      <c r="D63" t="str">
        <f ca="1"/>
        <v>Declared Ingredients - Fall-preventing agents</v>
      </c>
      <c r="E63">
        <f ca="1"/>
        <v>4</v>
      </c>
      <c r="F63">
        <f ca="1"/>
        <v>4</v>
      </c>
      <c r="G63" t="str">
        <f ca="1"/>
        <v>-</v>
      </c>
      <c r="H63" t="str">
        <f ca="1"/>
        <v>Not applicable</v>
      </c>
      <c r="I63">
        <f ca="1"/>
        <v>4</v>
      </c>
      <c r="J63">
        <f ca="1"/>
        <v>4</v>
      </c>
      <c r="K63">
        <f ca="1"/>
        <v>4</v>
      </c>
      <c r="L63" t="str">
        <f ca="1"/>
        <v>LICENSE TO OPERATE</v>
      </c>
      <c r="M63" t="str">
        <f ca="1"/>
        <v>LICENSE TO OPERATE</v>
      </c>
      <c r="N63" t="str">
        <f ca="1"/>
        <v>LICENSE TO OPERATE</v>
      </c>
      <c r="O63">
        <f ca="1"/>
        <v>4</v>
      </c>
      <c r="P63">
        <f ca="1"/>
        <v>3</v>
      </c>
      <c r="Q63">
        <f ca="1"/>
        <v>4</v>
      </c>
      <c r="R63">
        <f ca="1"/>
        <v>4</v>
      </c>
      <c r="S63">
        <f ca="1"/>
        <v>4</v>
      </c>
      <c r="T63">
        <f ca="1"/>
        <v>4</v>
      </c>
      <c r="U63">
        <f ca="1"/>
        <v>3.6</v>
      </c>
      <c r="V63">
        <f ca="1"/>
        <v>4</v>
      </c>
      <c r="W63">
        <f ca="1"/>
        <v>3.8</v>
      </c>
      <c r="X63" t="str">
        <f ca="1"/>
        <v>HIGH</v>
      </c>
      <c r="Y63" t="str">
        <f ca="1"/>
        <v>HIGH</v>
      </c>
      <c r="Z63" t="str">
        <f ca="1"/>
        <v>HIGH</v>
      </c>
    </row>
    <row r="64" spans="1:26" x14ac:dyDescent="0.35">
      <c r="A64" t="str">
        <f t="shared" ca="1" si="0"/>
        <v>MD Formula General InformationFGI - Formula Regulatory characteristicsDeclared Ingredients - Glycols And Glycol Ethers</v>
      </c>
      <c r="B64" t="str">
        <f ca="1"/>
        <v>MD Formula General Information</v>
      </c>
      <c r="C64" t="str">
        <f ca="1"/>
        <v>FGI - Formula Regulatory characteristics</v>
      </c>
      <c r="D64" t="str">
        <f ca="1"/>
        <v>Declared Ingredients - Glycols And Glycol Ethers</v>
      </c>
      <c r="E64">
        <f ca="1"/>
        <v>4</v>
      </c>
      <c r="F64">
        <f ca="1"/>
        <v>4</v>
      </c>
      <c r="G64" t="str">
        <f ca="1"/>
        <v>-</v>
      </c>
      <c r="H64" t="str">
        <f ca="1"/>
        <v>Not applicable</v>
      </c>
      <c r="I64">
        <f ca="1"/>
        <v>4</v>
      </c>
      <c r="J64">
        <f ca="1"/>
        <v>4</v>
      </c>
      <c r="K64">
        <f ca="1"/>
        <v>4</v>
      </c>
      <c r="L64" t="str">
        <f ca="1"/>
        <v>LICENSE TO OPERATE</v>
      </c>
      <c r="M64" t="str">
        <f ca="1"/>
        <v>LICENSE TO OPERATE</v>
      </c>
      <c r="N64" t="str">
        <f ca="1"/>
        <v>LICENSE TO OPERATE</v>
      </c>
      <c r="O64">
        <f ca="1"/>
        <v>4</v>
      </c>
      <c r="P64">
        <f ca="1"/>
        <v>3</v>
      </c>
      <c r="Q64">
        <f ca="1"/>
        <v>4</v>
      </c>
      <c r="R64">
        <f ca="1"/>
        <v>4</v>
      </c>
      <c r="S64">
        <f ca="1"/>
        <v>4</v>
      </c>
      <c r="T64">
        <f ca="1"/>
        <v>4</v>
      </c>
      <c r="U64">
        <f ca="1"/>
        <v>3.6</v>
      </c>
      <c r="V64">
        <f ca="1"/>
        <v>4</v>
      </c>
      <c r="W64">
        <f ca="1"/>
        <v>3.8</v>
      </c>
      <c r="X64" t="str">
        <f ca="1"/>
        <v>HIGH</v>
      </c>
      <c r="Y64" t="str">
        <f ca="1"/>
        <v>HIGH</v>
      </c>
      <c r="Z64" t="str">
        <f ca="1"/>
        <v>HIGH</v>
      </c>
    </row>
    <row r="65" spans="1:26" x14ac:dyDescent="0.35">
      <c r="A65" t="str">
        <f t="shared" ca="1" si="0"/>
        <v>MD Formula General InformationFGI - Formula Regulatory characteristicsDeclared Ingredients - Hair Straightening Agents</v>
      </c>
      <c r="B65" t="str">
        <f ca="1"/>
        <v>MD Formula General Information</v>
      </c>
      <c r="C65" t="str">
        <f ca="1"/>
        <v>FGI - Formula Regulatory characteristics</v>
      </c>
      <c r="D65" t="str">
        <f ca="1"/>
        <v>Declared Ingredients - Hair Straightening Agents</v>
      </c>
      <c r="E65">
        <f ca="1"/>
        <v>4</v>
      </c>
      <c r="F65">
        <f ca="1"/>
        <v>4</v>
      </c>
      <c r="G65" t="str">
        <f ca="1"/>
        <v>-</v>
      </c>
      <c r="H65" t="str">
        <f ca="1"/>
        <v>Not applicable</v>
      </c>
      <c r="I65">
        <f ca="1"/>
        <v>4</v>
      </c>
      <c r="J65">
        <f ca="1"/>
        <v>4</v>
      </c>
      <c r="K65">
        <f ca="1"/>
        <v>4</v>
      </c>
      <c r="L65" t="str">
        <f ca="1"/>
        <v>LICENSE TO OPERATE</v>
      </c>
      <c r="M65" t="str">
        <f ca="1"/>
        <v>LICENSE TO OPERATE</v>
      </c>
      <c r="N65" t="str">
        <f ca="1"/>
        <v>LICENSE TO OPERATE</v>
      </c>
      <c r="O65">
        <f ca="1"/>
        <v>4</v>
      </c>
      <c r="P65">
        <f ca="1"/>
        <v>3</v>
      </c>
      <c r="Q65">
        <f ca="1"/>
        <v>4</v>
      </c>
      <c r="R65">
        <f ca="1"/>
        <v>4</v>
      </c>
      <c r="S65">
        <f ca="1"/>
        <v>4</v>
      </c>
      <c r="T65">
        <f ca="1"/>
        <v>4</v>
      </c>
      <c r="U65">
        <f ca="1"/>
        <v>3.6</v>
      </c>
      <c r="V65">
        <f ca="1"/>
        <v>4</v>
      </c>
      <c r="W65">
        <f ca="1"/>
        <v>3.8</v>
      </c>
      <c r="X65" t="str">
        <f ca="1"/>
        <v>HIGH</v>
      </c>
      <c r="Y65" t="str">
        <f ca="1"/>
        <v>HIGH</v>
      </c>
      <c r="Z65" t="str">
        <f ca="1"/>
        <v>HIGH</v>
      </c>
    </row>
    <row r="66" spans="1:26" x14ac:dyDescent="0.35">
      <c r="A66" t="str">
        <f t="shared" ca="1" si="0"/>
        <v>MD Formula General InformationFGI - Formula Regulatory characteristicsDeclared Ingredients - Hydrocarbon Solvents</v>
      </c>
      <c r="B66" t="str">
        <f ca="1"/>
        <v>MD Formula General Information</v>
      </c>
      <c r="C66" t="str">
        <f ca="1"/>
        <v>FGI - Formula Regulatory characteristics</v>
      </c>
      <c r="D66" t="str">
        <f ca="1"/>
        <v>Declared Ingredients - Hydrocarbon Solvents</v>
      </c>
      <c r="E66">
        <f ca="1"/>
        <v>4</v>
      </c>
      <c r="F66">
        <f ca="1"/>
        <v>4</v>
      </c>
      <c r="G66" t="str">
        <f ca="1"/>
        <v>-</v>
      </c>
      <c r="H66" t="str">
        <f ca="1"/>
        <v>Not applicable</v>
      </c>
      <c r="I66">
        <f ca="1"/>
        <v>4</v>
      </c>
      <c r="J66">
        <f ca="1"/>
        <v>4</v>
      </c>
      <c r="K66">
        <f ca="1"/>
        <v>4</v>
      </c>
      <c r="L66" t="str">
        <f ca="1"/>
        <v>LICENSE TO OPERATE</v>
      </c>
      <c r="M66" t="str">
        <f ca="1"/>
        <v>LICENSE TO OPERATE</v>
      </c>
      <c r="N66" t="str">
        <f ca="1"/>
        <v>LICENSE TO OPERATE</v>
      </c>
      <c r="O66">
        <f ca="1"/>
        <v>4</v>
      </c>
      <c r="P66">
        <f ca="1"/>
        <v>3</v>
      </c>
      <c r="Q66">
        <f ca="1"/>
        <v>4</v>
      </c>
      <c r="R66">
        <f ca="1"/>
        <v>4</v>
      </c>
      <c r="S66">
        <f ca="1"/>
        <v>4</v>
      </c>
      <c r="T66">
        <f ca="1"/>
        <v>4</v>
      </c>
      <c r="U66">
        <f ca="1"/>
        <v>3.6</v>
      </c>
      <c r="V66">
        <f ca="1"/>
        <v>4</v>
      </c>
      <c r="W66">
        <f ca="1"/>
        <v>3.8</v>
      </c>
      <c r="X66" t="str">
        <f ca="1"/>
        <v>HIGH</v>
      </c>
      <c r="Y66" t="str">
        <f ca="1"/>
        <v>HIGH</v>
      </c>
      <c r="Z66" t="str">
        <f ca="1"/>
        <v>HIGH</v>
      </c>
    </row>
    <row r="67" spans="1:26" x14ac:dyDescent="0.35">
      <c r="A67" t="str">
        <f t="shared" ref="A67:A130" ca="1" si="1">B67&amp;C67&amp;D67</f>
        <v>MD Formula General InformationFGI - Formula Regulatory characteristicsDeclared Ingredients - Hydrogen Peroxyde Concentration</v>
      </c>
      <c r="B67" t="str">
        <f ca="1"/>
        <v>MD Formula General Information</v>
      </c>
      <c r="C67" t="str">
        <f ca="1"/>
        <v>FGI - Formula Regulatory characteristics</v>
      </c>
      <c r="D67" t="str">
        <f ca="1"/>
        <v>Declared Ingredients - Hydrogen Peroxyde Concentration</v>
      </c>
      <c r="E67">
        <f ca="1"/>
        <v>4</v>
      </c>
      <c r="F67">
        <f ca="1"/>
        <v>4</v>
      </c>
      <c r="G67" t="str">
        <f ca="1"/>
        <v>-</v>
      </c>
      <c r="H67" t="str">
        <f ca="1"/>
        <v>Not applicable</v>
      </c>
      <c r="I67">
        <f ca="1"/>
        <v>4</v>
      </c>
      <c r="J67">
        <f ca="1"/>
        <v>4</v>
      </c>
      <c r="K67">
        <f ca="1"/>
        <v>4</v>
      </c>
      <c r="L67" t="str">
        <f ca="1"/>
        <v>LICENSE TO OPERATE</v>
      </c>
      <c r="M67" t="str">
        <f ca="1"/>
        <v>LICENSE TO OPERATE</v>
      </c>
      <c r="N67" t="str">
        <f ca="1"/>
        <v>LICENSE TO OPERATE</v>
      </c>
      <c r="O67">
        <f ca="1"/>
        <v>4</v>
      </c>
      <c r="P67">
        <f ca="1"/>
        <v>3</v>
      </c>
      <c r="Q67">
        <f ca="1"/>
        <v>4</v>
      </c>
      <c r="R67">
        <f ca="1"/>
        <v>4</v>
      </c>
      <c r="S67">
        <f ca="1"/>
        <v>4</v>
      </c>
      <c r="T67">
        <f ca="1"/>
        <v>4</v>
      </c>
      <c r="U67">
        <f ca="1"/>
        <v>3.6</v>
      </c>
      <c r="V67">
        <f ca="1"/>
        <v>4</v>
      </c>
      <c r="W67">
        <f ca="1"/>
        <v>3.8</v>
      </c>
      <c r="X67" t="str">
        <f ca="1"/>
        <v>HIGH</v>
      </c>
      <c r="Y67" t="str">
        <f ca="1"/>
        <v>HIGH</v>
      </c>
      <c r="Z67" t="str">
        <f ca="1"/>
        <v>HIGH</v>
      </c>
    </row>
    <row r="68" spans="1:26" x14ac:dyDescent="0.35">
      <c r="A68" t="str">
        <f t="shared" ca="1" si="1"/>
        <v>MD Formula General InformationFGI - Formula Regulatory characteristicsDeclared ingredients - Isopropanol Concentration</v>
      </c>
      <c r="B68" t="str">
        <f ca="1"/>
        <v>MD Formula General Information</v>
      </c>
      <c r="C68" t="str">
        <f ca="1"/>
        <v>FGI - Formula Regulatory characteristics</v>
      </c>
      <c r="D68" t="str">
        <f ca="1"/>
        <v>Declared ingredients - Isopropanol Concentration</v>
      </c>
      <c r="E68">
        <f ca="1"/>
        <v>4</v>
      </c>
      <c r="F68">
        <f ca="1"/>
        <v>4</v>
      </c>
      <c r="G68" t="str">
        <f ca="1"/>
        <v>-</v>
      </c>
      <c r="H68" t="str">
        <f ca="1"/>
        <v>Not applicable</v>
      </c>
      <c r="I68">
        <f ca="1"/>
        <v>4</v>
      </c>
      <c r="J68">
        <f ca="1"/>
        <v>4</v>
      </c>
      <c r="K68">
        <f ca="1"/>
        <v>4</v>
      </c>
      <c r="L68" t="str">
        <f ca="1"/>
        <v>LICENSE TO OPERATE</v>
      </c>
      <c r="M68" t="str">
        <f ca="1"/>
        <v>LICENSE TO OPERATE</v>
      </c>
      <c r="N68" t="str">
        <f ca="1"/>
        <v>LICENSE TO OPERATE</v>
      </c>
      <c r="O68">
        <f ca="1"/>
        <v>4</v>
      </c>
      <c r="P68">
        <f ca="1"/>
        <v>3</v>
      </c>
      <c r="Q68">
        <f ca="1"/>
        <v>4</v>
      </c>
      <c r="R68">
        <f ca="1"/>
        <v>4</v>
      </c>
      <c r="S68">
        <f ca="1"/>
        <v>4</v>
      </c>
      <c r="T68">
        <f ca="1"/>
        <v>4</v>
      </c>
      <c r="U68">
        <f ca="1"/>
        <v>3.6</v>
      </c>
      <c r="V68">
        <f ca="1"/>
        <v>4</v>
      </c>
      <c r="W68">
        <f ca="1"/>
        <v>3.8</v>
      </c>
      <c r="X68" t="str">
        <f ca="1"/>
        <v>HIGH</v>
      </c>
      <c r="Y68" t="str">
        <f ca="1"/>
        <v>HIGH</v>
      </c>
      <c r="Z68" t="str">
        <f ca="1"/>
        <v>HIGH</v>
      </c>
    </row>
    <row r="69" spans="1:26" x14ac:dyDescent="0.35">
      <c r="A69" t="str">
        <f t="shared" ca="1" si="1"/>
        <v>MD Formula General InformationFGI - Formula Regulatory characteristicsDeclared Ingredients - Persulphates</v>
      </c>
      <c r="B69" t="str">
        <f ca="1"/>
        <v>MD Formula General Information</v>
      </c>
      <c r="C69" t="str">
        <f ca="1"/>
        <v>FGI - Formula Regulatory characteristics</v>
      </c>
      <c r="D69" t="str">
        <f ca="1"/>
        <v>Declared Ingredients - Persulphates</v>
      </c>
      <c r="E69">
        <f ca="1"/>
        <v>4</v>
      </c>
      <c r="F69">
        <f ca="1"/>
        <v>4</v>
      </c>
      <c r="G69" t="str">
        <f ca="1"/>
        <v>-</v>
      </c>
      <c r="H69" t="str">
        <f ca="1"/>
        <v>Not applicable</v>
      </c>
      <c r="I69">
        <f ca="1"/>
        <v>4</v>
      </c>
      <c r="J69">
        <f ca="1"/>
        <v>4</v>
      </c>
      <c r="K69">
        <f ca="1"/>
        <v>4</v>
      </c>
      <c r="L69" t="str">
        <f ca="1"/>
        <v>LICENSE TO OPERATE</v>
      </c>
      <c r="M69" t="str">
        <f ca="1"/>
        <v>LICENSE TO OPERATE</v>
      </c>
      <c r="N69" t="str">
        <f ca="1"/>
        <v>LICENSE TO OPERATE</v>
      </c>
      <c r="O69">
        <f ca="1"/>
        <v>4</v>
      </c>
      <c r="P69">
        <f ca="1"/>
        <v>3</v>
      </c>
      <c r="Q69">
        <f ca="1"/>
        <v>4</v>
      </c>
      <c r="R69">
        <f ca="1"/>
        <v>4</v>
      </c>
      <c r="S69">
        <f ca="1"/>
        <v>4</v>
      </c>
      <c r="T69">
        <f ca="1"/>
        <v>4</v>
      </c>
      <c r="U69">
        <f ca="1"/>
        <v>3.6</v>
      </c>
      <c r="V69">
        <f ca="1"/>
        <v>4</v>
      </c>
      <c r="W69">
        <f ca="1"/>
        <v>3.8</v>
      </c>
      <c r="X69" t="str">
        <f ca="1"/>
        <v>HIGH</v>
      </c>
      <c r="Y69" t="str">
        <f ca="1"/>
        <v>HIGH</v>
      </c>
      <c r="Z69" t="str">
        <f ca="1"/>
        <v>HIGH</v>
      </c>
    </row>
    <row r="70" spans="1:26" x14ac:dyDescent="0.35">
      <c r="A70" t="str">
        <f t="shared" ca="1" si="1"/>
        <v>MD Formula General InformationFGI - Formula Regulatory characteristicsDeclared Ingredients - Propellants</v>
      </c>
      <c r="B70" t="str">
        <f ca="1"/>
        <v>MD Formula General Information</v>
      </c>
      <c r="C70" t="str">
        <f ca="1"/>
        <v>FGI - Formula Regulatory characteristics</v>
      </c>
      <c r="D70" t="str">
        <f ca="1"/>
        <v>Declared Ingredients - Propellants</v>
      </c>
      <c r="E70">
        <f ca="1"/>
        <v>4</v>
      </c>
      <c r="F70">
        <f ca="1"/>
        <v>4</v>
      </c>
      <c r="G70" t="str">
        <f ca="1"/>
        <v>-</v>
      </c>
      <c r="H70" t="str">
        <f ca="1"/>
        <v>Not applicable</v>
      </c>
      <c r="I70">
        <f ca="1"/>
        <v>4</v>
      </c>
      <c r="J70">
        <f ca="1"/>
        <v>4</v>
      </c>
      <c r="K70">
        <f ca="1"/>
        <v>4</v>
      </c>
      <c r="L70" t="str">
        <f ca="1"/>
        <v>LICENSE TO OPERATE</v>
      </c>
      <c r="M70" t="str">
        <f ca="1"/>
        <v>LICENSE TO OPERATE</v>
      </c>
      <c r="N70" t="str">
        <f ca="1"/>
        <v>LICENSE TO OPERATE</v>
      </c>
      <c r="O70">
        <f ca="1"/>
        <v>4</v>
      </c>
      <c r="P70">
        <f ca="1"/>
        <v>3</v>
      </c>
      <c r="Q70">
        <f ca="1"/>
        <v>4</v>
      </c>
      <c r="R70">
        <f ca="1"/>
        <v>4</v>
      </c>
      <c r="S70">
        <f ca="1"/>
        <v>4</v>
      </c>
      <c r="T70">
        <f ca="1"/>
        <v>4</v>
      </c>
      <c r="U70">
        <f ca="1"/>
        <v>3.6</v>
      </c>
      <c r="V70">
        <f ca="1"/>
        <v>4</v>
      </c>
      <c r="W70">
        <f ca="1"/>
        <v>3.8</v>
      </c>
      <c r="X70" t="str">
        <f ca="1"/>
        <v>HIGH</v>
      </c>
      <c r="Y70" t="str">
        <f ca="1"/>
        <v>HIGH</v>
      </c>
      <c r="Z70" t="str">
        <f ca="1"/>
        <v>HIGH</v>
      </c>
    </row>
    <row r="71" spans="1:26" x14ac:dyDescent="0.35">
      <c r="A71" t="str">
        <f t="shared" ca="1" si="1"/>
        <v>MD Formula General InformationFGI - Formula Regulatory characteristicsDeclared ingredients - Reducing Agents</v>
      </c>
      <c r="B71" t="str">
        <f ca="1"/>
        <v>MD Formula General Information</v>
      </c>
      <c r="C71" t="str">
        <f ca="1"/>
        <v>FGI - Formula Regulatory characteristics</v>
      </c>
      <c r="D71" t="str">
        <f ca="1"/>
        <v>Declared ingredients - Reducing Agents</v>
      </c>
      <c r="E71">
        <f ca="1"/>
        <v>4</v>
      </c>
      <c r="F71">
        <f ca="1"/>
        <v>4</v>
      </c>
      <c r="G71" t="str">
        <f ca="1"/>
        <v>-</v>
      </c>
      <c r="H71" t="str">
        <f ca="1"/>
        <v>Not applicable</v>
      </c>
      <c r="I71">
        <f ca="1"/>
        <v>4</v>
      </c>
      <c r="J71">
        <f ca="1"/>
        <v>4</v>
      </c>
      <c r="K71">
        <f ca="1"/>
        <v>4</v>
      </c>
      <c r="L71" t="str">
        <f ca="1"/>
        <v>LICENSE TO OPERATE</v>
      </c>
      <c r="M71" t="str">
        <f ca="1"/>
        <v>LICENSE TO OPERATE</v>
      </c>
      <c r="N71" t="str">
        <f ca="1"/>
        <v>LICENSE TO OPERATE</v>
      </c>
      <c r="O71">
        <f ca="1"/>
        <v>4</v>
      </c>
      <c r="P71">
        <f ca="1"/>
        <v>3</v>
      </c>
      <c r="Q71">
        <f ca="1"/>
        <v>4</v>
      </c>
      <c r="R71">
        <f ca="1"/>
        <v>4</v>
      </c>
      <c r="S71">
        <f ca="1"/>
        <v>4</v>
      </c>
      <c r="T71">
        <f ca="1"/>
        <v>4</v>
      </c>
      <c r="U71">
        <f ca="1"/>
        <v>3.6</v>
      </c>
      <c r="V71">
        <f ca="1"/>
        <v>4</v>
      </c>
      <c r="W71">
        <f ca="1"/>
        <v>3.8</v>
      </c>
      <c r="X71" t="str">
        <f ca="1"/>
        <v>HIGH</v>
      </c>
      <c r="Y71" t="str">
        <f ca="1"/>
        <v>HIGH</v>
      </c>
      <c r="Z71" t="str">
        <f ca="1"/>
        <v>HIGH</v>
      </c>
    </row>
    <row r="72" spans="1:26" x14ac:dyDescent="0.35">
      <c r="A72" t="str">
        <f t="shared" ca="1" si="1"/>
        <v>MD Formula General InformationFGI - Formula Regulatory characteristicsDeclared Ingredients - Vitamin A And Derivatives Concentration</v>
      </c>
      <c r="B72" t="str">
        <f ca="1"/>
        <v>MD Formula General Information</v>
      </c>
      <c r="C72" t="str">
        <f ca="1"/>
        <v>FGI - Formula Regulatory characteristics</v>
      </c>
      <c r="D72" t="str">
        <f ca="1"/>
        <v>Declared Ingredients - Vitamin A And Derivatives Concentration</v>
      </c>
      <c r="E72">
        <f ca="1"/>
        <v>4</v>
      </c>
      <c r="F72">
        <f ca="1"/>
        <v>4</v>
      </c>
      <c r="G72" t="str">
        <f ca="1"/>
        <v>-</v>
      </c>
      <c r="H72" t="str">
        <f ca="1"/>
        <v>Not applicable</v>
      </c>
      <c r="I72">
        <f ca="1"/>
        <v>4</v>
      </c>
      <c r="J72">
        <f ca="1"/>
        <v>4</v>
      </c>
      <c r="K72">
        <f ca="1"/>
        <v>4</v>
      </c>
      <c r="L72" t="str">
        <f ca="1"/>
        <v>LICENSE TO OPERATE</v>
      </c>
      <c r="M72" t="str">
        <f ca="1"/>
        <v>LICENSE TO OPERATE</v>
      </c>
      <c r="N72" t="str">
        <f ca="1"/>
        <v>LICENSE TO OPERATE</v>
      </c>
      <c r="O72">
        <f ca="1"/>
        <v>4</v>
      </c>
      <c r="P72">
        <f ca="1"/>
        <v>3</v>
      </c>
      <c r="Q72">
        <f ca="1"/>
        <v>4</v>
      </c>
      <c r="R72">
        <f ca="1"/>
        <v>4</v>
      </c>
      <c r="S72">
        <f ca="1"/>
        <v>4</v>
      </c>
      <c r="T72">
        <f ca="1"/>
        <v>4</v>
      </c>
      <c r="U72">
        <f ca="1"/>
        <v>3.6</v>
      </c>
      <c r="V72">
        <f ca="1"/>
        <v>4</v>
      </c>
      <c r="W72">
        <f ca="1"/>
        <v>3.8</v>
      </c>
      <c r="X72" t="str">
        <f ca="1"/>
        <v>HIGH</v>
      </c>
      <c r="Y72" t="str">
        <f ca="1"/>
        <v>HIGH</v>
      </c>
      <c r="Z72" t="str">
        <f ca="1"/>
        <v>HIGH</v>
      </c>
    </row>
    <row r="73" spans="1:26" x14ac:dyDescent="0.35">
      <c r="A73" t="str">
        <f t="shared" ca="1" si="1"/>
        <v>MD Formula General InformationFGI - Formula Regulatory characteristicsDeclared Ingredients - Xanthine Derivatives</v>
      </c>
      <c r="B73" t="str">
        <f ca="1"/>
        <v>MD Formula General Information</v>
      </c>
      <c r="C73" t="str">
        <f ca="1"/>
        <v>FGI - Formula Regulatory characteristics</v>
      </c>
      <c r="D73" t="str">
        <f ca="1"/>
        <v>Declared Ingredients - Xanthine Derivatives</v>
      </c>
      <c r="E73">
        <f ca="1"/>
        <v>4</v>
      </c>
      <c r="F73">
        <f ca="1"/>
        <v>4</v>
      </c>
      <c r="G73" t="str">
        <f ca="1"/>
        <v>-</v>
      </c>
      <c r="H73" t="str">
        <f ca="1"/>
        <v>Not applicable</v>
      </c>
      <c r="I73">
        <f ca="1"/>
        <v>4</v>
      </c>
      <c r="J73">
        <f ca="1"/>
        <v>4</v>
      </c>
      <c r="K73">
        <f ca="1"/>
        <v>4</v>
      </c>
      <c r="L73" t="str">
        <f ca="1"/>
        <v>LICENSE TO OPERATE</v>
      </c>
      <c r="M73" t="str">
        <f ca="1"/>
        <v>LICENSE TO OPERATE</v>
      </c>
      <c r="N73" t="str">
        <f ca="1"/>
        <v>LICENSE TO OPERATE</v>
      </c>
      <c r="O73">
        <f ca="1"/>
        <v>4</v>
      </c>
      <c r="P73">
        <f ca="1"/>
        <v>3</v>
      </c>
      <c r="Q73">
        <f ca="1"/>
        <v>4</v>
      </c>
      <c r="R73">
        <f ca="1"/>
        <v>4</v>
      </c>
      <c r="S73">
        <f ca="1"/>
        <v>4</v>
      </c>
      <c r="T73">
        <f ca="1"/>
        <v>4</v>
      </c>
      <c r="U73">
        <f ca="1"/>
        <v>3.6</v>
      </c>
      <c r="V73">
        <f ca="1"/>
        <v>4</v>
      </c>
      <c r="W73">
        <f ca="1"/>
        <v>3.8</v>
      </c>
      <c r="X73" t="str">
        <f ca="1"/>
        <v>HIGH</v>
      </c>
      <c r="Y73" t="str">
        <f ca="1"/>
        <v>HIGH</v>
      </c>
      <c r="Z73" t="str">
        <f ca="1"/>
        <v>HIGH</v>
      </c>
    </row>
    <row r="74" spans="1:26" x14ac:dyDescent="0.35">
      <c r="A74" t="str">
        <f t="shared" ca="1" si="1"/>
        <v>MD Formula General InformationFGI - Formula Claim characteristicsDermatology Code</v>
      </c>
      <c r="B74" t="str">
        <f ca="1"/>
        <v>MD Formula General Information</v>
      </c>
      <c r="C74" t="str">
        <f ca="1"/>
        <v>FGI - Formula Claim characteristics</v>
      </c>
      <c r="D74" t="str">
        <f ca="1"/>
        <v>Dermatology Code</v>
      </c>
      <c r="E74">
        <f ca="1"/>
        <v>1</v>
      </c>
      <c r="F74">
        <f ca="1"/>
        <v>4</v>
      </c>
      <c r="G74" t="str">
        <f ca="1"/>
        <v>-</v>
      </c>
      <c r="H74" t="str">
        <f ca="1"/>
        <v>Not applicable</v>
      </c>
      <c r="I74">
        <f ca="1"/>
        <v>4</v>
      </c>
      <c r="J74">
        <f ca="1"/>
        <v>4</v>
      </c>
      <c r="K74">
        <f ca="1"/>
        <v>4</v>
      </c>
      <c r="L74" t="str">
        <f ca="1"/>
        <v>LICENSE TO OPERATE</v>
      </c>
      <c r="M74" t="str">
        <f ca="1"/>
        <v>LICENSE TO OPERATE</v>
      </c>
      <c r="N74" t="str">
        <f ca="1"/>
        <v>LICENSE TO OPERATE</v>
      </c>
      <c r="O74">
        <f ca="1"/>
        <v>4</v>
      </c>
      <c r="P74">
        <f ca="1"/>
        <v>4</v>
      </c>
      <c r="Q74">
        <f ca="1"/>
        <v>4</v>
      </c>
      <c r="R74">
        <f ca="1"/>
        <v>4</v>
      </c>
      <c r="S74">
        <f ca="1"/>
        <v>4</v>
      </c>
      <c r="T74">
        <f ca="1"/>
        <v>4</v>
      </c>
      <c r="U74">
        <f ca="1"/>
        <v>3.6</v>
      </c>
      <c r="V74">
        <f ca="1"/>
        <v>4</v>
      </c>
      <c r="W74">
        <f ca="1"/>
        <v>4</v>
      </c>
      <c r="X74" t="str">
        <f ca="1"/>
        <v>HIGH</v>
      </c>
      <c r="Y74" t="str">
        <f ca="1"/>
        <v>HIGH</v>
      </c>
      <c r="Z74" t="str">
        <f ca="1"/>
        <v>HIGH</v>
      </c>
    </row>
    <row r="75" spans="1:26" x14ac:dyDescent="0.35">
      <c r="A75" t="str">
        <f t="shared" ca="1" si="1"/>
        <v>MD Formula General InformationFGI - Formula Claim characteristicsDermatology Name</v>
      </c>
      <c r="B75" t="str">
        <f ca="1"/>
        <v>MD Formula General Information</v>
      </c>
      <c r="C75" t="str">
        <f ca="1"/>
        <v>FGI - Formula Claim characteristics</v>
      </c>
      <c r="D75" t="str">
        <f ca="1"/>
        <v>Dermatology Name</v>
      </c>
      <c r="E75">
        <f ca="1"/>
        <v>4</v>
      </c>
      <c r="F75">
        <f ca="1"/>
        <v>4</v>
      </c>
      <c r="G75" t="str">
        <f ca="1"/>
        <v>-</v>
      </c>
      <c r="H75" t="str">
        <f ca="1"/>
        <v>Not applicable</v>
      </c>
      <c r="I75">
        <f ca="1"/>
        <v>4</v>
      </c>
      <c r="J75">
        <f ca="1"/>
        <v>4</v>
      </c>
      <c r="K75">
        <f ca="1"/>
        <v>4</v>
      </c>
      <c r="L75" t="str">
        <f ca="1"/>
        <v>LICENSE TO OPERATE</v>
      </c>
      <c r="M75" t="str">
        <f ca="1"/>
        <v>LICENSE TO OPERATE</v>
      </c>
      <c r="N75" t="str">
        <f ca="1"/>
        <v>LICENSE TO OPERATE</v>
      </c>
      <c r="O75">
        <f ca="1"/>
        <v>4</v>
      </c>
      <c r="P75">
        <f ca="1"/>
        <v>3</v>
      </c>
      <c r="Q75">
        <f ca="1"/>
        <v>4</v>
      </c>
      <c r="R75">
        <f ca="1"/>
        <v>4</v>
      </c>
      <c r="S75">
        <f ca="1"/>
        <v>4</v>
      </c>
      <c r="T75">
        <f ca="1"/>
        <v>4</v>
      </c>
      <c r="U75">
        <f ca="1"/>
        <v>3.6</v>
      </c>
      <c r="V75">
        <f ca="1"/>
        <v>4</v>
      </c>
      <c r="W75">
        <f ca="1"/>
        <v>3.8</v>
      </c>
      <c r="X75" t="str">
        <f ca="1"/>
        <v>HIGH</v>
      </c>
      <c r="Y75" t="str">
        <f ca="1"/>
        <v>HIGH</v>
      </c>
      <c r="Z75" t="str">
        <f ca="1"/>
        <v>HIGH</v>
      </c>
    </row>
    <row r="76" spans="1:26" x14ac:dyDescent="0.35">
      <c r="A76" t="str">
        <f t="shared" ca="1" si="1"/>
        <v>MD Formula General InformationFGI - Formula Safety CharacteristicsDilution Ratio Code</v>
      </c>
      <c r="B76" t="str">
        <f ca="1"/>
        <v>MD Formula General Information</v>
      </c>
      <c r="C76" t="str">
        <f ca="1"/>
        <v>FGI - Formula Safety Characteristics</v>
      </c>
      <c r="D76" t="str">
        <f ca="1"/>
        <v>Dilution Ratio Code</v>
      </c>
      <c r="E76">
        <f ca="1"/>
        <v>1</v>
      </c>
      <c r="F76">
        <f ca="1"/>
        <v>4</v>
      </c>
      <c r="G76" t="str">
        <f ca="1"/>
        <v>-</v>
      </c>
      <c r="H76" t="str">
        <f ca="1"/>
        <v>Not applicable</v>
      </c>
      <c r="I76">
        <f ca="1"/>
        <v>4</v>
      </c>
      <c r="J76">
        <f ca="1"/>
        <v>4</v>
      </c>
      <c r="K76">
        <f ca="1"/>
        <v>4</v>
      </c>
      <c r="L76" t="str">
        <f ca="1"/>
        <v>LICENSE TO OPERATE</v>
      </c>
      <c r="M76" t="str">
        <f ca="1"/>
        <v>LICENSE TO OPERATE</v>
      </c>
      <c r="N76" t="str">
        <f ca="1"/>
        <v>LICENSE TO OPERATE</v>
      </c>
      <c r="O76">
        <f ca="1"/>
        <v>4</v>
      </c>
      <c r="P76">
        <f ca="1"/>
        <v>4</v>
      </c>
      <c r="Q76">
        <f ca="1"/>
        <v>4</v>
      </c>
      <c r="R76">
        <f ca="1"/>
        <v>4</v>
      </c>
      <c r="S76">
        <f ca="1"/>
        <v>4</v>
      </c>
      <c r="T76">
        <f ca="1"/>
        <v>4</v>
      </c>
      <c r="U76">
        <f ca="1"/>
        <v>3.6</v>
      </c>
      <c r="V76">
        <f ca="1"/>
        <v>4</v>
      </c>
      <c r="W76">
        <f ca="1"/>
        <v>4</v>
      </c>
      <c r="X76" t="str">
        <f ca="1"/>
        <v>HIGH</v>
      </c>
      <c r="Y76" t="str">
        <f ca="1"/>
        <v>HIGH</v>
      </c>
      <c r="Z76" t="str">
        <f ca="1"/>
        <v>HIGH</v>
      </c>
    </row>
    <row r="77" spans="1:26" x14ac:dyDescent="0.35">
      <c r="A77" t="str">
        <f t="shared" ca="1" si="1"/>
        <v>MD Formula General InformationFGI - Formula Safety CharacteristicsDilution Ratio Name</v>
      </c>
      <c r="B77" t="str">
        <f ca="1"/>
        <v>MD Formula General Information</v>
      </c>
      <c r="C77" t="str">
        <f ca="1"/>
        <v>FGI - Formula Safety Characteristics</v>
      </c>
      <c r="D77" t="str">
        <f ca="1"/>
        <v>Dilution Ratio Name</v>
      </c>
      <c r="E77">
        <f ca="1"/>
        <v>4</v>
      </c>
      <c r="F77">
        <f ca="1"/>
        <v>4</v>
      </c>
      <c r="G77" t="str">
        <f ca="1"/>
        <v>-</v>
      </c>
      <c r="H77" t="str">
        <f ca="1"/>
        <v>Not applicable</v>
      </c>
      <c r="I77">
        <f ca="1"/>
        <v>4</v>
      </c>
      <c r="J77">
        <f ca="1"/>
        <v>4</v>
      </c>
      <c r="K77">
        <f ca="1"/>
        <v>4</v>
      </c>
      <c r="L77" t="str">
        <f ca="1"/>
        <v>LICENSE TO OPERATE</v>
      </c>
      <c r="M77" t="str">
        <f ca="1"/>
        <v>LICENSE TO OPERATE</v>
      </c>
      <c r="N77" t="str">
        <f ca="1"/>
        <v>LICENSE TO OPERATE</v>
      </c>
      <c r="O77">
        <f ca="1"/>
        <v>4</v>
      </c>
      <c r="P77">
        <f ca="1"/>
        <v>3</v>
      </c>
      <c r="Q77">
        <f ca="1"/>
        <v>4</v>
      </c>
      <c r="R77">
        <f ca="1"/>
        <v>4</v>
      </c>
      <c r="S77">
        <f ca="1"/>
        <v>4</v>
      </c>
      <c r="T77">
        <f ca="1"/>
        <v>4</v>
      </c>
      <c r="U77">
        <f ca="1"/>
        <v>3.6</v>
      </c>
      <c r="V77">
        <f ca="1"/>
        <v>4</v>
      </c>
      <c r="W77">
        <f ca="1"/>
        <v>3.8</v>
      </c>
      <c r="X77" t="str">
        <f ca="1"/>
        <v>HIGH</v>
      </c>
      <c r="Y77" t="str">
        <f ca="1"/>
        <v>HIGH</v>
      </c>
      <c r="Z77" t="str">
        <f ca="1"/>
        <v>HIGH</v>
      </c>
    </row>
    <row r="78" spans="1:26" x14ac:dyDescent="0.35">
      <c r="A78" t="str">
        <f t="shared" ca="1" si="1"/>
        <v>MD Formula General InformationFGI - Formula IdentificationDuplicated from Formula Code</v>
      </c>
      <c r="B78" t="str">
        <f ca="1"/>
        <v>MD Formula General Information</v>
      </c>
      <c r="C78" t="str">
        <f ca="1"/>
        <v>FGI - Formula Identification</v>
      </c>
      <c r="D78" t="str">
        <f ca="1"/>
        <v>Duplicated from Formula Code</v>
      </c>
      <c r="E78">
        <f ca="1"/>
        <v>1</v>
      </c>
      <c r="F78">
        <f ca="1"/>
        <v>1</v>
      </c>
      <c r="G78" t="str">
        <f ca="1"/>
        <v>-</v>
      </c>
      <c r="H78" t="str">
        <f ca="1"/>
        <v>Not applicable</v>
      </c>
      <c r="I78">
        <f ca="1"/>
        <v>4</v>
      </c>
      <c r="J78">
        <f ca="1"/>
        <v>4</v>
      </c>
      <c r="K78">
        <f ca="1"/>
        <v>1</v>
      </c>
      <c r="L78" t="str">
        <f ca="1"/>
        <v>LICENSE TO OPERATE</v>
      </c>
      <c r="M78" t="str">
        <f ca="1"/>
        <v>LICENSE TO OPERATE</v>
      </c>
      <c r="N78" t="str">
        <f ca="1"/>
        <v>LOW</v>
      </c>
      <c r="O78">
        <f ca="1"/>
        <v>4</v>
      </c>
      <c r="P78">
        <f ca="1"/>
        <v>3</v>
      </c>
      <c r="Q78">
        <f ca="1"/>
        <v>4</v>
      </c>
      <c r="R78">
        <f ca="1"/>
        <v>4</v>
      </c>
      <c r="S78" t="str">
        <f ca="1"/>
        <v>-</v>
      </c>
      <c r="T78" t="str">
        <f ca="1"/>
        <v>-</v>
      </c>
      <c r="U78">
        <f ca="1"/>
        <v>3.6</v>
      </c>
      <c r="V78">
        <f ca="1"/>
        <v>4</v>
      </c>
      <c r="W78" t="str">
        <f ca="1"/>
        <v>-</v>
      </c>
      <c r="X78" t="str">
        <f ca="1"/>
        <v>HIGH</v>
      </c>
      <c r="Y78" t="str">
        <f ca="1"/>
        <v>HIGH</v>
      </c>
      <c r="Z78" t="str">
        <f ca="1"/>
        <v>-</v>
      </c>
    </row>
    <row r="79" spans="1:26" x14ac:dyDescent="0.35">
      <c r="A79" t="str">
        <f t="shared" ca="1" si="1"/>
        <v>MD Formula General InformationFGI - Formula Claim characteristicsEfficiency claims</v>
      </c>
      <c r="B79" t="str">
        <f ca="1"/>
        <v>MD Formula General Information</v>
      </c>
      <c r="C79" t="str">
        <f ca="1"/>
        <v>FGI - Formula Claim characteristics</v>
      </c>
      <c r="D79" t="str">
        <f ca="1"/>
        <v>Efficiency claims</v>
      </c>
      <c r="E79">
        <f ca="1"/>
        <v>4</v>
      </c>
      <c r="F79">
        <f ca="1"/>
        <v>4</v>
      </c>
      <c r="G79" t="str">
        <f ca="1"/>
        <v>-</v>
      </c>
      <c r="H79" t="str">
        <f ca="1"/>
        <v>Not applicable</v>
      </c>
      <c r="I79">
        <f ca="1"/>
        <v>4</v>
      </c>
      <c r="J79">
        <f ca="1"/>
        <v>4</v>
      </c>
      <c r="K79">
        <f ca="1"/>
        <v>4</v>
      </c>
      <c r="L79" t="str">
        <f ca="1"/>
        <v>LICENSE TO OPERATE</v>
      </c>
      <c r="M79" t="str">
        <f ca="1"/>
        <v>LICENSE TO OPERATE</v>
      </c>
      <c r="N79" t="str">
        <f ca="1"/>
        <v>LICENSE TO OPERATE</v>
      </c>
      <c r="O79">
        <f ca="1"/>
        <v>4</v>
      </c>
      <c r="P79">
        <f ca="1"/>
        <v>3</v>
      </c>
      <c r="Q79">
        <f ca="1"/>
        <v>4</v>
      </c>
      <c r="R79">
        <f ca="1"/>
        <v>4</v>
      </c>
      <c r="S79">
        <f ca="1"/>
        <v>4</v>
      </c>
      <c r="T79">
        <f ca="1"/>
        <v>4</v>
      </c>
      <c r="U79">
        <f ca="1"/>
        <v>3.6</v>
      </c>
      <c r="V79">
        <f ca="1"/>
        <v>4</v>
      </c>
      <c r="W79">
        <f ca="1"/>
        <v>3.8</v>
      </c>
      <c r="X79" t="str">
        <f ca="1"/>
        <v>HIGH</v>
      </c>
      <c r="Y79" t="str">
        <f ca="1"/>
        <v>HIGH</v>
      </c>
      <c r="Z79" t="str">
        <f ca="1"/>
        <v>HIGH</v>
      </c>
    </row>
    <row r="80" spans="1:26" x14ac:dyDescent="0.35">
      <c r="A80" t="str">
        <f t="shared" ca="1" si="1"/>
        <v>MD Formula General InformationFGI - Formula Regulatory characteristicsEthanol Presence</v>
      </c>
      <c r="B80" t="str">
        <f ca="1"/>
        <v>MD Formula General Information</v>
      </c>
      <c r="C80" t="str">
        <f ca="1"/>
        <v>FGI - Formula Regulatory characteristics</v>
      </c>
      <c r="D80" t="str">
        <f ca="1"/>
        <v>Ethanol Presence</v>
      </c>
      <c r="E80">
        <f ca="1"/>
        <v>4</v>
      </c>
      <c r="F80">
        <f ca="1"/>
        <v>4</v>
      </c>
      <c r="G80" t="str">
        <f ca="1"/>
        <v>-</v>
      </c>
      <c r="H80" t="str">
        <f ca="1"/>
        <v>Not applicable</v>
      </c>
      <c r="I80">
        <f ca="1"/>
        <v>4</v>
      </c>
      <c r="J80">
        <f ca="1"/>
        <v>4</v>
      </c>
      <c r="K80">
        <f ca="1"/>
        <v>4</v>
      </c>
      <c r="L80" t="str">
        <f ca="1"/>
        <v>LICENSE TO OPERATE</v>
      </c>
      <c r="M80" t="str">
        <f ca="1"/>
        <v>LICENSE TO OPERATE</v>
      </c>
      <c r="N80" t="str">
        <f ca="1"/>
        <v>LICENSE TO OPERATE</v>
      </c>
      <c r="O80">
        <f ca="1"/>
        <v>4</v>
      </c>
      <c r="P80">
        <f ca="1"/>
        <v>3</v>
      </c>
      <c r="Q80">
        <f ca="1"/>
        <v>4</v>
      </c>
      <c r="R80">
        <f ca="1"/>
        <v>4</v>
      </c>
      <c r="S80">
        <f ca="1"/>
        <v>4</v>
      </c>
      <c r="T80">
        <f ca="1"/>
        <v>4</v>
      </c>
      <c r="U80">
        <f ca="1"/>
        <v>3.6</v>
      </c>
      <c r="V80">
        <f ca="1"/>
        <v>4</v>
      </c>
      <c r="W80">
        <f ca="1"/>
        <v>3.8</v>
      </c>
      <c r="X80" t="str">
        <f ca="1"/>
        <v>HIGH</v>
      </c>
      <c r="Y80" t="str">
        <f ca="1"/>
        <v>HIGH</v>
      </c>
      <c r="Z80" t="str">
        <f ca="1"/>
        <v>HIGH</v>
      </c>
    </row>
    <row r="81" spans="1:26" x14ac:dyDescent="0.35">
      <c r="A81" t="str">
        <f t="shared" ca="1" si="1"/>
        <v>MD Formula General InformationFGI - Formula R&amp;I General classificationEU category level 1 Id</v>
      </c>
      <c r="B81" t="str">
        <f ca="1"/>
        <v>MD Formula General Information</v>
      </c>
      <c r="C81" t="str">
        <f ca="1"/>
        <v>FGI - Formula R&amp;I General classification</v>
      </c>
      <c r="D81" t="str">
        <f ca="1"/>
        <v>EU category level 1 Id</v>
      </c>
      <c r="E81">
        <f ca="1"/>
        <v>4</v>
      </c>
      <c r="F81">
        <f ca="1"/>
        <v>4</v>
      </c>
      <c r="G81" t="str">
        <f ca="1"/>
        <v>-</v>
      </c>
      <c r="H81" t="str">
        <f ca="1"/>
        <v>Not applicable</v>
      </c>
      <c r="I81">
        <f ca="1"/>
        <v>4</v>
      </c>
      <c r="J81">
        <f ca="1"/>
        <v>4</v>
      </c>
      <c r="K81">
        <f ca="1"/>
        <v>4</v>
      </c>
      <c r="L81" t="str">
        <f ca="1"/>
        <v>LICENSE TO OPERATE</v>
      </c>
      <c r="M81" t="str">
        <f ca="1"/>
        <v>LICENSE TO OPERATE</v>
      </c>
      <c r="N81" t="str">
        <f ca="1"/>
        <v>LICENSE TO OPERATE</v>
      </c>
      <c r="O81">
        <f ca="1"/>
        <v>4</v>
      </c>
      <c r="P81">
        <f ca="1"/>
        <v>4</v>
      </c>
      <c r="Q81">
        <f ca="1"/>
        <v>4</v>
      </c>
      <c r="R81">
        <f ca="1"/>
        <v>4</v>
      </c>
      <c r="S81">
        <f ca="1"/>
        <v>4</v>
      </c>
      <c r="T81">
        <f ca="1"/>
        <v>4</v>
      </c>
      <c r="U81">
        <f ca="1"/>
        <v>3.6</v>
      </c>
      <c r="V81">
        <f ca="1"/>
        <v>3.8</v>
      </c>
      <c r="W81">
        <f ca="1"/>
        <v>4</v>
      </c>
      <c r="X81" t="str">
        <f ca="1"/>
        <v>HIGH</v>
      </c>
      <c r="Y81" t="str">
        <f ca="1"/>
        <v>HIGH</v>
      </c>
      <c r="Z81" t="str">
        <f ca="1"/>
        <v>HIGH</v>
      </c>
    </row>
    <row r="82" spans="1:26" x14ac:dyDescent="0.35">
      <c r="A82" t="str">
        <f t="shared" ca="1" si="1"/>
        <v>MD Formula General InformationFGI - Formula R&amp;I General classificationEU category level 1 name</v>
      </c>
      <c r="B82" t="str">
        <f ca="1"/>
        <v>MD Formula General Information</v>
      </c>
      <c r="C82" t="str">
        <f ca="1"/>
        <v>FGI - Formula R&amp;I General classification</v>
      </c>
      <c r="D82" t="str">
        <f ca="1"/>
        <v>EU category level 1 name</v>
      </c>
      <c r="E82">
        <f ca="1"/>
        <v>4</v>
      </c>
      <c r="F82">
        <f ca="1"/>
        <v>4</v>
      </c>
      <c r="G82" t="str">
        <f ca="1"/>
        <v>-</v>
      </c>
      <c r="H82" t="str">
        <f ca="1"/>
        <v>Not applicable</v>
      </c>
      <c r="I82">
        <f ca="1"/>
        <v>4</v>
      </c>
      <c r="J82">
        <f ca="1"/>
        <v>4</v>
      </c>
      <c r="K82">
        <f ca="1"/>
        <v>4</v>
      </c>
      <c r="L82" t="str">
        <f ca="1"/>
        <v>LICENSE TO OPERATE</v>
      </c>
      <c r="M82" t="str">
        <f ca="1"/>
        <v>LICENSE TO OPERATE</v>
      </c>
      <c r="N82" t="str">
        <f ca="1"/>
        <v>LICENSE TO OPERATE</v>
      </c>
      <c r="O82">
        <f ca="1"/>
        <v>4</v>
      </c>
      <c r="P82">
        <f ca="1"/>
        <v>4</v>
      </c>
      <c r="Q82">
        <f ca="1"/>
        <v>4</v>
      </c>
      <c r="R82">
        <f ca="1"/>
        <v>4</v>
      </c>
      <c r="S82">
        <f ca="1"/>
        <v>4</v>
      </c>
      <c r="T82">
        <f ca="1"/>
        <v>4</v>
      </c>
      <c r="U82">
        <f ca="1"/>
        <v>3.6</v>
      </c>
      <c r="V82">
        <f ca="1"/>
        <v>3.8</v>
      </c>
      <c r="W82">
        <f ca="1"/>
        <v>4</v>
      </c>
      <c r="X82" t="str">
        <f ca="1"/>
        <v>HIGH</v>
      </c>
      <c r="Y82" t="str">
        <f ca="1"/>
        <v>HIGH</v>
      </c>
      <c r="Z82" t="str">
        <f ca="1"/>
        <v>HIGH</v>
      </c>
    </row>
    <row r="83" spans="1:26" x14ac:dyDescent="0.35">
      <c r="A83" t="str">
        <f t="shared" ca="1" si="1"/>
        <v>MD Formula General InformationFGI - Formula R&amp;I General classificationEU category level 3 Id</v>
      </c>
      <c r="B83" t="str">
        <f ca="1"/>
        <v>MD Formula General Information</v>
      </c>
      <c r="C83" t="str">
        <f ca="1"/>
        <v>FGI - Formula R&amp;I General classification</v>
      </c>
      <c r="D83" t="str">
        <f ca="1"/>
        <v>EU category level 3 Id</v>
      </c>
      <c r="E83">
        <f ca="1"/>
        <v>4</v>
      </c>
      <c r="F83">
        <f ca="1"/>
        <v>4</v>
      </c>
      <c r="G83" t="str">
        <f ca="1"/>
        <v>-</v>
      </c>
      <c r="H83" t="str">
        <f ca="1"/>
        <v>Not applicable</v>
      </c>
      <c r="I83">
        <f ca="1"/>
        <v>4</v>
      </c>
      <c r="J83">
        <f ca="1"/>
        <v>4</v>
      </c>
      <c r="K83">
        <f ca="1"/>
        <v>4</v>
      </c>
      <c r="L83" t="str">
        <f ca="1"/>
        <v>LICENSE TO OPERATE</v>
      </c>
      <c r="M83" t="str">
        <f ca="1"/>
        <v>LICENSE TO OPERATE</v>
      </c>
      <c r="N83" t="str">
        <f ca="1"/>
        <v>LICENSE TO OPERATE</v>
      </c>
      <c r="O83">
        <f ca="1"/>
        <v>4</v>
      </c>
      <c r="P83">
        <f ca="1"/>
        <v>4</v>
      </c>
      <c r="Q83">
        <f ca="1"/>
        <v>4</v>
      </c>
      <c r="R83">
        <f ca="1"/>
        <v>4</v>
      </c>
      <c r="S83">
        <f ca="1"/>
        <v>4</v>
      </c>
      <c r="T83">
        <f ca="1"/>
        <v>4</v>
      </c>
      <c r="U83">
        <f ca="1"/>
        <v>3.6</v>
      </c>
      <c r="V83">
        <f ca="1"/>
        <v>3.8</v>
      </c>
      <c r="W83">
        <f ca="1"/>
        <v>4</v>
      </c>
      <c r="X83" t="str">
        <f ca="1"/>
        <v>HIGH</v>
      </c>
      <c r="Y83" t="str">
        <f ca="1"/>
        <v>HIGH</v>
      </c>
      <c r="Z83" t="str">
        <f ca="1"/>
        <v>HIGH</v>
      </c>
    </row>
    <row r="84" spans="1:26" x14ac:dyDescent="0.35">
      <c r="A84" t="str">
        <f t="shared" ca="1" si="1"/>
        <v>MD Formula General InformationFGI - Formula R&amp;I General classificationEU category level 3 name</v>
      </c>
      <c r="B84" t="str">
        <f ca="1"/>
        <v>MD Formula General Information</v>
      </c>
      <c r="C84" t="str">
        <f ca="1"/>
        <v>FGI - Formula R&amp;I General classification</v>
      </c>
      <c r="D84" t="str">
        <f ca="1"/>
        <v>EU category level 3 name</v>
      </c>
      <c r="E84">
        <f ca="1"/>
        <v>4</v>
      </c>
      <c r="F84">
        <f ca="1"/>
        <v>4</v>
      </c>
      <c r="G84" t="str">
        <f ca="1"/>
        <v>-</v>
      </c>
      <c r="H84" t="str">
        <f ca="1"/>
        <v>Not applicable</v>
      </c>
      <c r="I84">
        <f ca="1"/>
        <v>4</v>
      </c>
      <c r="J84">
        <f ca="1"/>
        <v>4</v>
      </c>
      <c r="K84">
        <f ca="1"/>
        <v>4</v>
      </c>
      <c r="L84" t="str">
        <f ca="1"/>
        <v>LICENSE TO OPERATE</v>
      </c>
      <c r="M84" t="str">
        <f ca="1"/>
        <v>LICENSE TO OPERATE</v>
      </c>
      <c r="N84" t="str">
        <f ca="1"/>
        <v>LICENSE TO OPERATE</v>
      </c>
      <c r="O84">
        <f ca="1"/>
        <v>4</v>
      </c>
      <c r="P84">
        <f ca="1"/>
        <v>3</v>
      </c>
      <c r="Q84">
        <f ca="1"/>
        <v>4</v>
      </c>
      <c r="R84">
        <f ca="1"/>
        <v>4</v>
      </c>
      <c r="S84">
        <f ca="1"/>
        <v>4</v>
      </c>
      <c r="T84">
        <f ca="1"/>
        <v>4</v>
      </c>
      <c r="U84">
        <f ca="1"/>
        <v>3.6</v>
      </c>
      <c r="V84">
        <f ca="1"/>
        <v>3.8</v>
      </c>
      <c r="W84">
        <f ca="1"/>
        <v>3.8</v>
      </c>
      <c r="X84" t="str">
        <f ca="1"/>
        <v>HIGH</v>
      </c>
      <c r="Y84" t="str">
        <f ca="1"/>
        <v>HIGH</v>
      </c>
      <c r="Z84" t="str">
        <f ca="1"/>
        <v>HIGH</v>
      </c>
    </row>
    <row r="85" spans="1:26" x14ac:dyDescent="0.35">
      <c r="A85" t="str">
        <f t="shared" ca="1" si="1"/>
        <v>MD Formula General InformationFGI - Formula Claim characteristicsExpected SPF and/or IPD</v>
      </c>
      <c r="B85" t="str">
        <f ca="1"/>
        <v>MD Formula General Information</v>
      </c>
      <c r="C85" t="str">
        <f ca="1"/>
        <v>FGI - Formula Claim characteristics</v>
      </c>
      <c r="D85" t="str">
        <f ca="1"/>
        <v>Expected SPF and/or IPD</v>
      </c>
      <c r="E85">
        <f ca="1"/>
        <v>4</v>
      </c>
      <c r="F85">
        <f ca="1"/>
        <v>4</v>
      </c>
      <c r="G85" t="str">
        <f ca="1"/>
        <v>-</v>
      </c>
      <c r="H85" t="str">
        <f ca="1"/>
        <v>Not applicable</v>
      </c>
      <c r="I85">
        <f ca="1"/>
        <v>4</v>
      </c>
      <c r="J85">
        <f ca="1"/>
        <v>4</v>
      </c>
      <c r="K85">
        <f ca="1"/>
        <v>4</v>
      </c>
      <c r="L85" t="str">
        <f ca="1"/>
        <v>LICENSE TO OPERATE</v>
      </c>
      <c r="M85" t="str">
        <f ca="1"/>
        <v>LICENSE TO OPERATE</v>
      </c>
      <c r="N85" t="str">
        <f ca="1"/>
        <v>LICENSE TO OPERATE</v>
      </c>
      <c r="O85">
        <f ca="1"/>
        <v>4</v>
      </c>
      <c r="P85">
        <f ca="1"/>
        <v>3</v>
      </c>
      <c r="Q85">
        <f ca="1"/>
        <v>4</v>
      </c>
      <c r="R85">
        <f ca="1"/>
        <v>4</v>
      </c>
      <c r="S85">
        <f ca="1"/>
        <v>1</v>
      </c>
      <c r="T85">
        <f ca="1"/>
        <v>1</v>
      </c>
      <c r="U85">
        <f ca="1"/>
        <v>3.6</v>
      </c>
      <c r="V85">
        <f ca="1"/>
        <v>4</v>
      </c>
      <c r="W85">
        <f ca="1"/>
        <v>2.6</v>
      </c>
      <c r="X85" t="str">
        <f ca="1"/>
        <v>HIGH</v>
      </c>
      <c r="Y85" t="str">
        <f ca="1"/>
        <v>HIGH</v>
      </c>
      <c r="Z85" t="str">
        <f ca="1"/>
        <v>MEDIUM</v>
      </c>
    </row>
    <row r="86" spans="1:26" x14ac:dyDescent="0.35">
      <c r="A86" t="str">
        <f t="shared" ca="1" si="1"/>
        <v>MD Formula General InformationFGI - Formula LifecycleExploitable Formula Flag</v>
      </c>
      <c r="B86" t="str">
        <f ca="1"/>
        <v>MD Formula General Information</v>
      </c>
      <c r="C86" t="str">
        <f ca="1"/>
        <v>FGI - Formula Lifecycle</v>
      </c>
      <c r="D86" t="str">
        <f ca="1"/>
        <v>Exploitable Formula Flag</v>
      </c>
      <c r="E86">
        <f ca="1"/>
        <v>4</v>
      </c>
      <c r="F86">
        <f ca="1"/>
        <v>1</v>
      </c>
      <c r="G86" t="str">
        <f ca="1"/>
        <v>-</v>
      </c>
      <c r="H86" t="str">
        <f ca="1"/>
        <v>Not applicable</v>
      </c>
      <c r="I86">
        <f ca="1"/>
        <v>4</v>
      </c>
      <c r="J86">
        <f ca="1"/>
        <v>4</v>
      </c>
      <c r="K86">
        <f ca="1"/>
        <v>4</v>
      </c>
      <c r="L86" t="str">
        <f ca="1"/>
        <v>LICENSE TO OPERATE</v>
      </c>
      <c r="M86" t="str">
        <f ca="1"/>
        <v>LICENSE TO OPERATE</v>
      </c>
      <c r="N86" t="str">
        <f ca="1"/>
        <v>LICENSE TO OPERATE</v>
      </c>
      <c r="O86">
        <f ca="1"/>
        <v>4</v>
      </c>
      <c r="P86">
        <f ca="1"/>
        <v>3</v>
      </c>
      <c r="Q86">
        <f ca="1"/>
        <v>4</v>
      </c>
      <c r="R86">
        <f ca="1"/>
        <v>4</v>
      </c>
      <c r="S86">
        <f ca="1"/>
        <v>4</v>
      </c>
      <c r="T86">
        <f ca="1"/>
        <v>4</v>
      </c>
      <c r="U86">
        <f ca="1"/>
        <v>3.6</v>
      </c>
      <c r="V86">
        <f ca="1"/>
        <v>3.8</v>
      </c>
      <c r="W86">
        <f ca="1"/>
        <v>3.8</v>
      </c>
      <c r="X86" t="str">
        <f ca="1"/>
        <v>HIGH</v>
      </c>
      <c r="Y86" t="str">
        <f ca="1"/>
        <v>HIGH</v>
      </c>
      <c r="Z86" t="str">
        <f ca="1"/>
        <v>HIGH</v>
      </c>
    </row>
    <row r="87" spans="1:26" x14ac:dyDescent="0.35">
      <c r="A87" t="str">
        <f t="shared" ca="1" si="1"/>
        <v>MD Formula General InformationFGI - Formula IdentificationFiliation comment</v>
      </c>
      <c r="B87" t="str">
        <f ca="1"/>
        <v>MD Formula General Information</v>
      </c>
      <c r="C87" t="str">
        <f ca="1"/>
        <v>FGI - Formula Identification</v>
      </c>
      <c r="D87" t="str">
        <f ca="1"/>
        <v>Filiation comment</v>
      </c>
      <c r="E87">
        <f ca="1"/>
        <v>1</v>
      </c>
      <c r="F87">
        <f ca="1"/>
        <v>4</v>
      </c>
      <c r="G87" t="str">
        <f ca="1"/>
        <v>-</v>
      </c>
      <c r="H87" t="str">
        <f ca="1"/>
        <v>Not applicable</v>
      </c>
      <c r="I87">
        <f ca="1"/>
        <v>4</v>
      </c>
      <c r="J87">
        <f ca="1"/>
        <v>4</v>
      </c>
      <c r="K87">
        <f ca="1"/>
        <v>4</v>
      </c>
      <c r="L87" t="str">
        <f ca="1"/>
        <v>LICENSE TO OPERATE</v>
      </c>
      <c r="M87" t="str">
        <f ca="1"/>
        <v>LICENSE TO OPERATE</v>
      </c>
      <c r="N87" t="str">
        <f ca="1"/>
        <v>LICENSE TO OPERATE</v>
      </c>
      <c r="O87">
        <f ca="1"/>
        <v>4</v>
      </c>
      <c r="P87">
        <f ca="1"/>
        <v>3</v>
      </c>
      <c r="Q87">
        <f ca="1"/>
        <v>4</v>
      </c>
      <c r="R87">
        <f ca="1"/>
        <v>4</v>
      </c>
      <c r="S87">
        <f ca="1"/>
        <v>4</v>
      </c>
      <c r="T87">
        <f ca="1"/>
        <v>4</v>
      </c>
      <c r="U87">
        <f ca="1"/>
        <v>3.6</v>
      </c>
      <c r="V87">
        <f ca="1"/>
        <v>4</v>
      </c>
      <c r="W87">
        <f ca="1"/>
        <v>3.8</v>
      </c>
      <c r="X87" t="str">
        <f ca="1"/>
        <v>HIGH</v>
      </c>
      <c r="Y87" t="str">
        <f ca="1"/>
        <v>HIGH</v>
      </c>
      <c r="Z87" t="str">
        <f ca="1"/>
        <v>HIGH</v>
      </c>
    </row>
    <row r="88" spans="1:26" x14ac:dyDescent="0.35">
      <c r="A88" t="str">
        <f t="shared" ca="1" si="1"/>
        <v>MD Formula General InformationFGI - Formula Regulatory characteristicsFinal Product - CLP - CMR 1A/1B Presence Flag</v>
      </c>
      <c r="B88" t="str">
        <f ca="1"/>
        <v>MD Formula General Information</v>
      </c>
      <c r="C88" t="str">
        <f ca="1"/>
        <v>FGI - Formula Regulatory characteristics</v>
      </c>
      <c r="D88" t="str">
        <f ca="1"/>
        <v>Final Product - CLP - CMR 1A/1B Presence Flag</v>
      </c>
      <c r="E88">
        <f ca="1"/>
        <v>4</v>
      </c>
      <c r="F88">
        <f ca="1"/>
        <v>4</v>
      </c>
      <c r="G88" t="str">
        <f ca="1"/>
        <v>-</v>
      </c>
      <c r="H88" t="str">
        <f ca="1"/>
        <v>Not applicable</v>
      </c>
      <c r="I88">
        <f ca="1"/>
        <v>4</v>
      </c>
      <c r="J88">
        <f ca="1"/>
        <v>4</v>
      </c>
      <c r="K88">
        <f ca="1"/>
        <v>4</v>
      </c>
      <c r="L88" t="str">
        <f ca="1"/>
        <v>LICENSE TO OPERATE</v>
      </c>
      <c r="M88" t="str">
        <f ca="1"/>
        <v>LICENSE TO OPERATE</v>
      </c>
      <c r="N88" t="str">
        <f ca="1"/>
        <v>LICENSE TO OPERATE</v>
      </c>
      <c r="O88">
        <f ca="1"/>
        <v>4</v>
      </c>
      <c r="P88">
        <f ca="1"/>
        <v>3</v>
      </c>
      <c r="Q88">
        <f ca="1"/>
        <v>4</v>
      </c>
      <c r="R88">
        <f ca="1"/>
        <v>4</v>
      </c>
      <c r="S88">
        <f ca="1"/>
        <v>4</v>
      </c>
      <c r="T88">
        <f ca="1"/>
        <v>4</v>
      </c>
      <c r="U88">
        <f ca="1"/>
        <v>3.6</v>
      </c>
      <c r="V88">
        <f ca="1"/>
        <v>4</v>
      </c>
      <c r="W88">
        <f ca="1"/>
        <v>3.8</v>
      </c>
      <c r="X88" t="str">
        <f ca="1"/>
        <v>HIGH</v>
      </c>
      <c r="Y88" t="str">
        <f ca="1"/>
        <v>HIGH</v>
      </c>
      <c r="Z88" t="str">
        <f ca="1"/>
        <v>HIGH</v>
      </c>
    </row>
    <row r="89" spans="1:26" x14ac:dyDescent="0.35">
      <c r="A89" t="str">
        <f t="shared" ca="1" si="1"/>
        <v>MD Formula General InformationFGI - Formula Regulatory characteristicsFinal Product - For Children Under Three Flag</v>
      </c>
      <c r="B89" t="str">
        <f ca="1"/>
        <v>MD Formula General Information</v>
      </c>
      <c r="C89" t="str">
        <f ca="1"/>
        <v>FGI - Formula Regulatory characteristics</v>
      </c>
      <c r="D89" t="str">
        <f ca="1"/>
        <v>Final Product - For Children Under Three Flag</v>
      </c>
      <c r="E89">
        <f ca="1"/>
        <v>4</v>
      </c>
      <c r="F89">
        <f ca="1"/>
        <v>4</v>
      </c>
      <c r="G89" t="str">
        <f ca="1"/>
        <v>-</v>
      </c>
      <c r="H89" t="str">
        <f ca="1"/>
        <v>Not applicable</v>
      </c>
      <c r="I89">
        <f ca="1"/>
        <v>4</v>
      </c>
      <c r="J89">
        <f ca="1"/>
        <v>4</v>
      </c>
      <c r="K89">
        <f ca="1"/>
        <v>4</v>
      </c>
      <c r="L89" t="str">
        <f ca="1"/>
        <v>LICENSE TO OPERATE</v>
      </c>
      <c r="M89" t="str">
        <f ca="1"/>
        <v>LICENSE TO OPERATE</v>
      </c>
      <c r="N89" t="str">
        <f ca="1"/>
        <v>LICENSE TO OPERATE</v>
      </c>
      <c r="O89">
        <f ca="1"/>
        <v>4</v>
      </c>
      <c r="P89">
        <f ca="1"/>
        <v>3</v>
      </c>
      <c r="Q89">
        <f ca="1"/>
        <v>4</v>
      </c>
      <c r="R89">
        <f ca="1"/>
        <v>4</v>
      </c>
      <c r="S89">
        <f ca="1"/>
        <v>4</v>
      </c>
      <c r="T89">
        <f ca="1"/>
        <v>4</v>
      </c>
      <c r="U89">
        <f ca="1"/>
        <v>3.6</v>
      </c>
      <c r="V89">
        <f ca="1"/>
        <v>4</v>
      </c>
      <c r="W89">
        <f ca="1"/>
        <v>3.8</v>
      </c>
      <c r="X89" t="str">
        <f ca="1"/>
        <v>HIGH</v>
      </c>
      <c r="Y89" t="str">
        <f ca="1"/>
        <v>HIGH</v>
      </c>
      <c r="Z89" t="str">
        <f ca="1"/>
        <v>HIGH</v>
      </c>
    </row>
    <row r="90" spans="1:26" x14ac:dyDescent="0.35">
      <c r="A90" t="str">
        <f t="shared" ca="1" si="1"/>
        <v>MD Formula General InformationFGI - Formula Regulatory characteristicsFinal Product - Kit Component Function code</v>
      </c>
      <c r="B90" t="str">
        <f ca="1"/>
        <v>MD Formula General Information</v>
      </c>
      <c r="C90" t="str">
        <f ca="1"/>
        <v>FGI - Formula Regulatory characteristics</v>
      </c>
      <c r="D90" t="str">
        <f ca="1"/>
        <v>Final Product - Kit Component Function code</v>
      </c>
      <c r="E90">
        <f ca="1"/>
        <v>4</v>
      </c>
      <c r="F90">
        <f ca="1"/>
        <v>4</v>
      </c>
      <c r="G90" t="str">
        <f ca="1"/>
        <v>-</v>
      </c>
      <c r="H90" t="str">
        <f ca="1"/>
        <v>Not applicable</v>
      </c>
      <c r="I90">
        <f ca="1"/>
        <v>4</v>
      </c>
      <c r="J90">
        <f ca="1"/>
        <v>4</v>
      </c>
      <c r="K90">
        <f ca="1"/>
        <v>4</v>
      </c>
      <c r="L90" t="str">
        <f ca="1"/>
        <v>LICENSE TO OPERATE</v>
      </c>
      <c r="M90" t="str">
        <f ca="1"/>
        <v>LICENSE TO OPERATE</v>
      </c>
      <c r="N90" t="str">
        <f ca="1"/>
        <v>LICENSE TO OPERATE</v>
      </c>
      <c r="O90">
        <f ca="1"/>
        <v>4</v>
      </c>
      <c r="P90">
        <f ca="1"/>
        <v>4</v>
      </c>
      <c r="Q90">
        <f ca="1"/>
        <v>4</v>
      </c>
      <c r="R90">
        <f ca="1"/>
        <v>4</v>
      </c>
      <c r="S90">
        <f ca="1"/>
        <v>4</v>
      </c>
      <c r="T90">
        <f ca="1"/>
        <v>4</v>
      </c>
      <c r="U90">
        <f ca="1"/>
        <v>3.6</v>
      </c>
      <c r="V90">
        <f ca="1"/>
        <v>4</v>
      </c>
      <c r="W90">
        <f ca="1"/>
        <v>4</v>
      </c>
      <c r="X90" t="str">
        <f ca="1"/>
        <v>HIGH</v>
      </c>
      <c r="Y90" t="str">
        <f ca="1"/>
        <v>HIGH</v>
      </c>
      <c r="Z90" t="str">
        <f ca="1"/>
        <v>HIGH</v>
      </c>
    </row>
    <row r="91" spans="1:26" x14ac:dyDescent="0.35">
      <c r="A91" t="str">
        <f t="shared" ca="1" si="1"/>
        <v>MD Formula General InformationFGI - Formula Regulatory characteristicsFinal Product - Kit Component Function name</v>
      </c>
      <c r="B91" t="str">
        <f ca="1"/>
        <v>MD Formula General Information</v>
      </c>
      <c r="C91" t="str">
        <f ca="1"/>
        <v>FGI - Formula Regulatory characteristics</v>
      </c>
      <c r="D91" t="str">
        <f ca="1"/>
        <v>Final Product - Kit Component Function name</v>
      </c>
      <c r="E91">
        <f ca="1"/>
        <v>4</v>
      </c>
      <c r="F91">
        <f ca="1"/>
        <v>4</v>
      </c>
      <c r="G91" t="str">
        <f ca="1"/>
        <v>-</v>
      </c>
      <c r="H91" t="str">
        <f ca="1"/>
        <v>Not applicable</v>
      </c>
      <c r="I91">
        <f ca="1"/>
        <v>4</v>
      </c>
      <c r="J91">
        <f ca="1"/>
        <v>4</v>
      </c>
      <c r="K91">
        <f ca="1"/>
        <v>4</v>
      </c>
      <c r="L91" t="str">
        <f ca="1"/>
        <v>LICENSE TO OPERATE</v>
      </c>
      <c r="M91" t="str">
        <f ca="1"/>
        <v>LICENSE TO OPERATE</v>
      </c>
      <c r="N91" t="str">
        <f ca="1"/>
        <v>LICENSE TO OPERATE</v>
      </c>
      <c r="O91">
        <f ca="1"/>
        <v>4</v>
      </c>
      <c r="P91">
        <f ca="1"/>
        <v>3</v>
      </c>
      <c r="Q91">
        <f ca="1"/>
        <v>4</v>
      </c>
      <c r="R91">
        <f ca="1"/>
        <v>4</v>
      </c>
      <c r="S91">
        <f ca="1"/>
        <v>4</v>
      </c>
      <c r="T91">
        <f ca="1"/>
        <v>4</v>
      </c>
      <c r="U91">
        <f ca="1"/>
        <v>3.6</v>
      </c>
      <c r="V91">
        <f ca="1"/>
        <v>4</v>
      </c>
      <c r="W91">
        <f ca="1"/>
        <v>3.8</v>
      </c>
      <c r="X91" t="str">
        <f ca="1"/>
        <v>HIGH</v>
      </c>
      <c r="Y91" t="str">
        <f ca="1"/>
        <v>HIGH</v>
      </c>
      <c r="Z91" t="str">
        <f ca="1"/>
        <v>HIGH</v>
      </c>
    </row>
    <row r="92" spans="1:26" x14ac:dyDescent="0.35">
      <c r="A92" t="str">
        <f t="shared" ca="1" si="1"/>
        <v>MD Formula General InformationFGI - Formula Regulatory characteristicsFinal Product - Nanomaterial Presence Flag</v>
      </c>
      <c r="B92" t="str">
        <f ca="1"/>
        <v>MD Formula General Information</v>
      </c>
      <c r="C92" t="str">
        <f ca="1"/>
        <v>FGI - Formula Regulatory characteristics</v>
      </c>
      <c r="D92" t="str">
        <f ca="1"/>
        <v>Final Product - Nanomaterial Presence Flag</v>
      </c>
      <c r="E92">
        <f ca="1"/>
        <v>4</v>
      </c>
      <c r="F92">
        <f ca="1"/>
        <v>4</v>
      </c>
      <c r="G92" t="str">
        <f ca="1"/>
        <v>-</v>
      </c>
      <c r="H92" t="str">
        <f ca="1"/>
        <v>Not applicable</v>
      </c>
      <c r="I92">
        <f ca="1"/>
        <v>4</v>
      </c>
      <c r="J92">
        <f ca="1"/>
        <v>4</v>
      </c>
      <c r="K92">
        <f ca="1"/>
        <v>4</v>
      </c>
      <c r="L92" t="str">
        <f ca="1"/>
        <v>LICENSE TO OPERATE</v>
      </c>
      <c r="M92" t="str">
        <f ca="1"/>
        <v>LICENSE TO OPERATE</v>
      </c>
      <c r="N92" t="str">
        <f ca="1"/>
        <v>LICENSE TO OPERATE</v>
      </c>
      <c r="O92">
        <f ca="1"/>
        <v>4</v>
      </c>
      <c r="P92">
        <f ca="1"/>
        <v>3</v>
      </c>
      <c r="Q92">
        <f ca="1"/>
        <v>4</v>
      </c>
      <c r="R92">
        <f ca="1"/>
        <v>4</v>
      </c>
      <c r="S92">
        <f ca="1"/>
        <v>4</v>
      </c>
      <c r="T92">
        <f ca="1"/>
        <v>4</v>
      </c>
      <c r="U92">
        <f ca="1"/>
        <v>3.6</v>
      </c>
      <c r="V92">
        <f ca="1"/>
        <v>4</v>
      </c>
      <c r="W92">
        <f ca="1"/>
        <v>3.8</v>
      </c>
      <c r="X92" t="str">
        <f ca="1"/>
        <v>HIGH</v>
      </c>
      <c r="Y92" t="str">
        <f ca="1"/>
        <v>HIGH</v>
      </c>
      <c r="Z92" t="str">
        <f ca="1"/>
        <v>HIGH</v>
      </c>
    </row>
    <row r="93" spans="1:26" x14ac:dyDescent="0.35">
      <c r="A93" t="str">
        <f t="shared" ca="1" si="1"/>
        <v>MD Formula General InformationFGI - Formula Regulatory characteristicsFinal Product Information - Nanomaterials code</v>
      </c>
      <c r="B93" t="str">
        <f ca="1"/>
        <v>MD Formula General Information</v>
      </c>
      <c r="C93" t="str">
        <f ca="1"/>
        <v>FGI - Formula Regulatory characteristics</v>
      </c>
      <c r="D93" t="str">
        <f ca="1"/>
        <v>Final Product Information - Nanomaterials code</v>
      </c>
      <c r="E93">
        <f ca="1"/>
        <v>4</v>
      </c>
      <c r="F93">
        <f ca="1"/>
        <v>4</v>
      </c>
      <c r="G93" t="str">
        <f ca="1"/>
        <v>-</v>
      </c>
      <c r="H93" t="str">
        <f ca="1"/>
        <v>Not applicable</v>
      </c>
      <c r="I93">
        <f ca="1"/>
        <v>4</v>
      </c>
      <c r="J93">
        <f ca="1"/>
        <v>4</v>
      </c>
      <c r="K93">
        <f ca="1"/>
        <v>4</v>
      </c>
      <c r="L93" t="str">
        <f ca="1"/>
        <v>LICENSE TO OPERATE</v>
      </c>
      <c r="M93" t="str">
        <f ca="1"/>
        <v>LICENSE TO OPERATE</v>
      </c>
      <c r="N93" t="str">
        <f ca="1"/>
        <v>LICENSE TO OPERATE</v>
      </c>
      <c r="O93">
        <f ca="1"/>
        <v>4</v>
      </c>
      <c r="P93">
        <f ca="1"/>
        <v>4</v>
      </c>
      <c r="Q93">
        <f ca="1"/>
        <v>4</v>
      </c>
      <c r="R93">
        <f ca="1"/>
        <v>4</v>
      </c>
      <c r="S93">
        <f ca="1"/>
        <v>4</v>
      </c>
      <c r="T93">
        <f ca="1"/>
        <v>4</v>
      </c>
      <c r="U93">
        <f ca="1"/>
        <v>3.6</v>
      </c>
      <c r="V93">
        <f ca="1"/>
        <v>4</v>
      </c>
      <c r="W93">
        <f ca="1"/>
        <v>4</v>
      </c>
      <c r="X93" t="str">
        <f ca="1"/>
        <v>HIGH</v>
      </c>
      <c r="Y93" t="str">
        <f ca="1"/>
        <v>HIGH</v>
      </c>
      <c r="Z93" t="str">
        <f ca="1"/>
        <v>HIGH</v>
      </c>
    </row>
    <row r="94" spans="1:26" x14ac:dyDescent="0.35">
      <c r="A94" t="str">
        <f t="shared" ca="1" si="1"/>
        <v>MD Formula General InformationFGI - Formula Regulatory characteristicsFinal Product Information - Nanomaterials name</v>
      </c>
      <c r="B94" t="str">
        <f ca="1"/>
        <v>MD Formula General Information</v>
      </c>
      <c r="C94" t="str">
        <f ca="1"/>
        <v>FGI - Formula Regulatory characteristics</v>
      </c>
      <c r="D94" t="str">
        <f ca="1"/>
        <v>Final Product Information - Nanomaterials name</v>
      </c>
      <c r="E94">
        <f ca="1"/>
        <v>4</v>
      </c>
      <c r="F94">
        <f ca="1"/>
        <v>4</v>
      </c>
      <c r="G94" t="str">
        <f ca="1"/>
        <v>-</v>
      </c>
      <c r="H94" t="str">
        <f ca="1"/>
        <v>Not applicable</v>
      </c>
      <c r="I94">
        <f ca="1"/>
        <v>4</v>
      </c>
      <c r="J94">
        <f ca="1"/>
        <v>4</v>
      </c>
      <c r="K94">
        <f ca="1"/>
        <v>4</v>
      </c>
      <c r="L94" t="str">
        <f ca="1"/>
        <v>LICENSE TO OPERATE</v>
      </c>
      <c r="M94" t="str">
        <f ca="1"/>
        <v>LICENSE TO OPERATE</v>
      </c>
      <c r="N94" t="str">
        <f ca="1"/>
        <v>LICENSE TO OPERATE</v>
      </c>
      <c r="O94">
        <f ca="1"/>
        <v>4</v>
      </c>
      <c r="P94">
        <f ca="1"/>
        <v>3</v>
      </c>
      <c r="Q94">
        <f ca="1"/>
        <v>4</v>
      </c>
      <c r="R94">
        <f ca="1"/>
        <v>4</v>
      </c>
      <c r="S94">
        <f ca="1"/>
        <v>4</v>
      </c>
      <c r="T94">
        <f ca="1"/>
        <v>4</v>
      </c>
      <c r="U94">
        <f ca="1"/>
        <v>3.6</v>
      </c>
      <c r="V94">
        <f ca="1"/>
        <v>4</v>
      </c>
      <c r="W94">
        <f ca="1"/>
        <v>3.8</v>
      </c>
      <c r="X94" t="str">
        <f ca="1"/>
        <v>HIGH</v>
      </c>
      <c r="Y94" t="str">
        <f ca="1"/>
        <v>HIGH</v>
      </c>
      <c r="Z94" t="str">
        <f ca="1"/>
        <v>HIGH</v>
      </c>
    </row>
    <row r="95" spans="1:26" x14ac:dyDescent="0.35">
      <c r="A95" t="str">
        <f t="shared" ca="1" si="1"/>
        <v>MD Formula General InformationFGI - Formula Safety CharacteristicsFITPC Reference</v>
      </c>
      <c r="B95" t="str">
        <f ca="1"/>
        <v>MD Formula General Information</v>
      </c>
      <c r="C95" t="str">
        <f ca="1"/>
        <v>FGI - Formula Safety Characteristics</v>
      </c>
      <c r="D95" t="str">
        <f ca="1"/>
        <v>FITPC Reference</v>
      </c>
      <c r="E95">
        <f ca="1"/>
        <v>4</v>
      </c>
      <c r="F95">
        <f ca="1"/>
        <v>4</v>
      </c>
      <c r="G95" t="str">
        <f ca="1"/>
        <v>-</v>
      </c>
      <c r="H95" t="str">
        <f ca="1"/>
        <v>Not applicable</v>
      </c>
      <c r="I95">
        <f ca="1"/>
        <v>4</v>
      </c>
      <c r="J95">
        <f ca="1"/>
        <v>4</v>
      </c>
      <c r="K95">
        <f ca="1"/>
        <v>4</v>
      </c>
      <c r="L95" t="str">
        <f ca="1"/>
        <v>LICENSE TO OPERATE</v>
      </c>
      <c r="M95" t="str">
        <f ca="1"/>
        <v>LICENSE TO OPERATE</v>
      </c>
      <c r="N95" t="str">
        <f ca="1"/>
        <v>LICENSE TO OPERATE</v>
      </c>
      <c r="O95">
        <f ca="1"/>
        <v>4</v>
      </c>
      <c r="P95">
        <f ca="1"/>
        <v>3</v>
      </c>
      <c r="Q95">
        <f ca="1"/>
        <v>4</v>
      </c>
      <c r="R95">
        <f ca="1"/>
        <v>4</v>
      </c>
      <c r="S95">
        <f ca="1"/>
        <v>4</v>
      </c>
      <c r="T95">
        <f ca="1"/>
        <v>4</v>
      </c>
      <c r="U95">
        <f ca="1"/>
        <v>3.6</v>
      </c>
      <c r="V95">
        <f ca="1"/>
        <v>4</v>
      </c>
      <c r="W95">
        <f ca="1"/>
        <v>3.8</v>
      </c>
      <c r="X95" t="str">
        <f ca="1"/>
        <v>HIGH</v>
      </c>
      <c r="Y95" t="str">
        <f ca="1"/>
        <v>HIGH</v>
      </c>
      <c r="Z95" t="str">
        <f ca="1"/>
        <v>HIGH</v>
      </c>
    </row>
    <row r="96" spans="1:26" x14ac:dyDescent="0.35">
      <c r="A96" t="str">
        <f t="shared" ca="1" si="1"/>
        <v>MD Formula General InformationFGI - Formula Regulatory characteristicsFluorine compound concentration</v>
      </c>
      <c r="B96" t="str">
        <f ca="1"/>
        <v>MD Formula General Information</v>
      </c>
      <c r="C96" t="str">
        <f ca="1"/>
        <v>FGI - Formula Regulatory characteristics</v>
      </c>
      <c r="D96" t="str">
        <f ca="1"/>
        <v>Fluorine compound concentration</v>
      </c>
      <c r="E96">
        <f ca="1"/>
        <v>4</v>
      </c>
      <c r="F96">
        <f ca="1"/>
        <v>4</v>
      </c>
      <c r="G96" t="str">
        <f ca="1"/>
        <v>-</v>
      </c>
      <c r="H96" t="str">
        <f ca="1"/>
        <v>Not applicable</v>
      </c>
      <c r="I96">
        <f ca="1"/>
        <v>4</v>
      </c>
      <c r="J96">
        <f ca="1"/>
        <v>4</v>
      </c>
      <c r="K96">
        <f ca="1"/>
        <v>4</v>
      </c>
      <c r="L96" t="str">
        <f ca="1"/>
        <v>LICENSE TO OPERATE</v>
      </c>
      <c r="M96" t="str">
        <f ca="1"/>
        <v>LICENSE TO OPERATE</v>
      </c>
      <c r="N96" t="str">
        <f ca="1"/>
        <v>LICENSE TO OPERATE</v>
      </c>
      <c r="O96">
        <f ca="1"/>
        <v>4</v>
      </c>
      <c r="P96">
        <f ca="1"/>
        <v>3</v>
      </c>
      <c r="Q96">
        <f ca="1"/>
        <v>4</v>
      </c>
      <c r="R96">
        <f ca="1"/>
        <v>4</v>
      </c>
      <c r="S96">
        <f ca="1"/>
        <v>4</v>
      </c>
      <c r="T96">
        <f ca="1"/>
        <v>4</v>
      </c>
      <c r="U96">
        <f ca="1"/>
        <v>3.6</v>
      </c>
      <c r="V96">
        <f ca="1"/>
        <v>4</v>
      </c>
      <c r="W96">
        <f ca="1"/>
        <v>3.8</v>
      </c>
      <c r="X96" t="str">
        <f ca="1"/>
        <v>HIGH</v>
      </c>
      <c r="Y96" t="str">
        <f ca="1"/>
        <v>HIGH</v>
      </c>
      <c r="Z96" t="str">
        <f ca="1"/>
        <v>HIGH</v>
      </c>
    </row>
    <row r="97" spans="1:26" x14ac:dyDescent="0.35">
      <c r="A97" t="str">
        <f t="shared" ca="1" si="1"/>
        <v>MD Formula General InformationFGI - Formula Environmental Impact FactorsFormula - End-of-life Footprint per dose</v>
      </c>
      <c r="B97" t="str">
        <f ca="1"/>
        <v>MD Formula General Information</v>
      </c>
      <c r="C97" t="str">
        <f ca="1"/>
        <v>FGI - Formula Environmental Impact Factors</v>
      </c>
      <c r="D97" t="str">
        <f ca="1"/>
        <v>Formula - End-of-life Footprint per dose</v>
      </c>
      <c r="E97">
        <f ca="1"/>
        <v>1</v>
      </c>
      <c r="F97">
        <f ca="1"/>
        <v>1</v>
      </c>
      <c r="G97" t="str">
        <f ca="1"/>
        <v>-</v>
      </c>
      <c r="H97" t="str">
        <f ca="1"/>
        <v>Not applicable</v>
      </c>
      <c r="I97">
        <f ca="1"/>
        <v>4</v>
      </c>
      <c r="J97">
        <f ca="1"/>
        <v>1</v>
      </c>
      <c r="K97">
        <f ca="1"/>
        <v>1</v>
      </c>
      <c r="L97" t="str">
        <f ca="1"/>
        <v>LICENSE TO OPERATE</v>
      </c>
      <c r="M97" t="str">
        <f ca="1"/>
        <v>LOW</v>
      </c>
      <c r="N97" t="str">
        <f ca="1"/>
        <v>LOW</v>
      </c>
      <c r="O97">
        <f ca="1"/>
        <v>4</v>
      </c>
      <c r="P97">
        <f ca="1"/>
        <v>3</v>
      </c>
      <c r="Q97">
        <f ca="1"/>
        <v>4</v>
      </c>
      <c r="R97">
        <f ca="1"/>
        <v>4</v>
      </c>
      <c r="S97" t="str">
        <f ca="1"/>
        <v>-</v>
      </c>
      <c r="T97" t="str">
        <f ca="1"/>
        <v>-</v>
      </c>
      <c r="U97">
        <f ca="1"/>
        <v>3.6</v>
      </c>
      <c r="V97">
        <f ca="1"/>
        <v>4</v>
      </c>
      <c r="W97" t="str">
        <f ca="1"/>
        <v>-</v>
      </c>
      <c r="X97" t="str">
        <f ca="1"/>
        <v>HIGH</v>
      </c>
      <c r="Y97" t="str">
        <f ca="1"/>
        <v>HIGH</v>
      </c>
      <c r="Z97" t="str">
        <f ca="1"/>
        <v>-</v>
      </c>
    </row>
    <row r="98" spans="1:26" x14ac:dyDescent="0.35">
      <c r="A98" t="str">
        <f t="shared" ca="1" si="1"/>
        <v>MD Formula General InformationFGI - Formula Environmental Impact FactorsFormula - End-of-life Footprint per gram</v>
      </c>
      <c r="B98" t="str">
        <f ca="1"/>
        <v>MD Formula General Information</v>
      </c>
      <c r="C98" t="str">
        <f ca="1"/>
        <v>FGI - Formula Environmental Impact Factors</v>
      </c>
      <c r="D98" t="str">
        <f ca="1"/>
        <v>Formula - End-of-life Footprint per gram</v>
      </c>
      <c r="E98">
        <f ca="1"/>
        <v>1</v>
      </c>
      <c r="F98">
        <f ca="1"/>
        <v>1</v>
      </c>
      <c r="G98" t="str">
        <f ca="1"/>
        <v>-</v>
      </c>
      <c r="H98" t="str">
        <f ca="1"/>
        <v>Not applicable</v>
      </c>
      <c r="I98">
        <f ca="1"/>
        <v>4</v>
      </c>
      <c r="J98">
        <f ca="1"/>
        <v>1</v>
      </c>
      <c r="K98">
        <f ca="1"/>
        <v>1</v>
      </c>
      <c r="L98" t="str">
        <f ca="1"/>
        <v>LICENSE TO OPERATE</v>
      </c>
      <c r="M98" t="str">
        <f ca="1"/>
        <v>LOW</v>
      </c>
      <c r="N98" t="str">
        <f ca="1"/>
        <v>LOW</v>
      </c>
      <c r="O98">
        <f ca="1"/>
        <v>4</v>
      </c>
      <c r="P98">
        <f ca="1"/>
        <v>3</v>
      </c>
      <c r="Q98">
        <f ca="1"/>
        <v>4</v>
      </c>
      <c r="R98">
        <f ca="1"/>
        <v>4</v>
      </c>
      <c r="S98" t="str">
        <f ca="1"/>
        <v>-</v>
      </c>
      <c r="T98" t="str">
        <f ca="1"/>
        <v>-</v>
      </c>
      <c r="U98">
        <f ca="1"/>
        <v>3.6</v>
      </c>
      <c r="V98">
        <f ca="1"/>
        <v>4</v>
      </c>
      <c r="W98" t="str">
        <f ca="1"/>
        <v>-</v>
      </c>
      <c r="X98" t="str">
        <f ca="1"/>
        <v>HIGH</v>
      </c>
      <c r="Y98" t="str">
        <f ca="1"/>
        <v>HIGH</v>
      </c>
      <c r="Z98" t="str">
        <f ca="1"/>
        <v>-</v>
      </c>
    </row>
    <row r="99" spans="1:26" x14ac:dyDescent="0.35">
      <c r="A99" t="str">
        <f t="shared" ca="1" si="1"/>
        <v>MD Formula General InformationFGI - Formula Environmental Impact FactorsFormula - End-of-life Water Footprint per dose</v>
      </c>
      <c r="B99" t="str">
        <f ca="1"/>
        <v>MD Formula General Information</v>
      </c>
      <c r="C99" t="str">
        <f ca="1"/>
        <v>FGI - Formula Environmental Impact Factors</v>
      </c>
      <c r="D99" t="str">
        <f ca="1"/>
        <v>Formula - End-of-life Water Footprint per dose</v>
      </c>
      <c r="E99">
        <f ca="1"/>
        <v>1</v>
      </c>
      <c r="F99">
        <f ca="1"/>
        <v>1</v>
      </c>
      <c r="G99" t="str">
        <f ca="1"/>
        <v>-</v>
      </c>
      <c r="H99" t="str">
        <f ca="1"/>
        <v>Not applicable</v>
      </c>
      <c r="I99">
        <f ca="1"/>
        <v>4</v>
      </c>
      <c r="J99">
        <f ca="1"/>
        <v>1</v>
      </c>
      <c r="K99">
        <f ca="1"/>
        <v>1</v>
      </c>
      <c r="L99" t="str">
        <f ca="1"/>
        <v>LICENSE TO OPERATE</v>
      </c>
      <c r="M99" t="str">
        <f ca="1"/>
        <v>LOW</v>
      </c>
      <c r="N99" t="str">
        <f ca="1"/>
        <v>LOW</v>
      </c>
      <c r="O99">
        <f ca="1"/>
        <v>4</v>
      </c>
      <c r="P99">
        <f ca="1"/>
        <v>3</v>
      </c>
      <c r="Q99">
        <f ca="1"/>
        <v>4</v>
      </c>
      <c r="R99">
        <f ca="1"/>
        <v>4</v>
      </c>
      <c r="S99" t="str">
        <f ca="1"/>
        <v>-</v>
      </c>
      <c r="T99" t="str">
        <f ca="1"/>
        <v>-</v>
      </c>
      <c r="U99">
        <f ca="1"/>
        <v>3.6</v>
      </c>
      <c r="V99">
        <f ca="1"/>
        <v>4</v>
      </c>
      <c r="W99" t="str">
        <f ca="1"/>
        <v>-</v>
      </c>
      <c r="X99" t="str">
        <f ca="1"/>
        <v>HIGH</v>
      </c>
      <c r="Y99" t="str">
        <f ca="1"/>
        <v>HIGH</v>
      </c>
      <c r="Z99" t="str">
        <f ca="1"/>
        <v>-</v>
      </c>
    </row>
    <row r="100" spans="1:26" x14ac:dyDescent="0.35">
      <c r="A100" t="str">
        <f t="shared" ca="1" si="1"/>
        <v>MD Formula General InformationFGI - Formula Environmental Impact FactorsFormula - End-of-life Water Footprint per gram</v>
      </c>
      <c r="B100" t="str">
        <f ca="1"/>
        <v>MD Formula General Information</v>
      </c>
      <c r="C100" t="str">
        <f ca="1"/>
        <v>FGI - Formula Environmental Impact Factors</v>
      </c>
      <c r="D100" t="str">
        <f ca="1"/>
        <v>Formula - End-of-life Water Footprint per gram</v>
      </c>
      <c r="E100">
        <f ca="1"/>
        <v>1</v>
      </c>
      <c r="F100">
        <f ca="1"/>
        <v>1</v>
      </c>
      <c r="G100" t="str">
        <f ca="1"/>
        <v>-</v>
      </c>
      <c r="H100" t="str">
        <f ca="1"/>
        <v>Not applicable</v>
      </c>
      <c r="I100">
        <f ca="1"/>
        <v>4</v>
      </c>
      <c r="J100">
        <f ca="1"/>
        <v>1</v>
      </c>
      <c r="K100">
        <f ca="1"/>
        <v>1</v>
      </c>
      <c r="L100" t="str">
        <f ca="1"/>
        <v>LICENSE TO OPERATE</v>
      </c>
      <c r="M100" t="str">
        <f ca="1"/>
        <v>LOW</v>
      </c>
      <c r="N100" t="str">
        <f ca="1"/>
        <v>LOW</v>
      </c>
      <c r="O100">
        <f ca="1"/>
        <v>4</v>
      </c>
      <c r="P100">
        <f ca="1"/>
        <v>3</v>
      </c>
      <c r="Q100">
        <f ca="1"/>
        <v>4</v>
      </c>
      <c r="R100">
        <f ca="1"/>
        <v>4</v>
      </c>
      <c r="S100" t="str">
        <f ca="1"/>
        <v>-</v>
      </c>
      <c r="T100" t="str">
        <f ca="1"/>
        <v>-</v>
      </c>
      <c r="U100">
        <f ca="1"/>
        <v>3.6</v>
      </c>
      <c r="V100">
        <f ca="1"/>
        <v>4</v>
      </c>
      <c r="W100" t="str">
        <f ca="1"/>
        <v>-</v>
      </c>
      <c r="X100" t="str">
        <f ca="1"/>
        <v>HIGH</v>
      </c>
      <c r="Y100" t="str">
        <f ca="1"/>
        <v>HIGH</v>
      </c>
      <c r="Z100" t="str">
        <f ca="1"/>
        <v>-</v>
      </c>
    </row>
    <row r="101" spans="1:26" x14ac:dyDescent="0.35">
      <c r="A101" t="str">
        <f t="shared" ca="1" si="1"/>
        <v>MD Formula General InformationFGI - Formula Environmental Impact FactorsFormula - Global Footprint per dose</v>
      </c>
      <c r="B101" t="str">
        <f ca="1"/>
        <v>MD Formula General Information</v>
      </c>
      <c r="C101" t="str">
        <f ca="1"/>
        <v>FGI - Formula Environmental Impact Factors</v>
      </c>
      <c r="D101" t="str">
        <f ca="1"/>
        <v>Formula - Global Footprint per dose</v>
      </c>
      <c r="E101">
        <f ca="1"/>
        <v>1</v>
      </c>
      <c r="F101">
        <f ca="1"/>
        <v>1</v>
      </c>
      <c r="G101" t="str">
        <f ca="1"/>
        <v>-</v>
      </c>
      <c r="H101" t="str">
        <f ca="1"/>
        <v>Not applicable</v>
      </c>
      <c r="I101">
        <f ca="1"/>
        <v>4</v>
      </c>
      <c r="J101">
        <f ca="1"/>
        <v>1</v>
      </c>
      <c r="K101">
        <f ca="1"/>
        <v>1</v>
      </c>
      <c r="L101" t="str">
        <f ca="1"/>
        <v>LICENSE TO OPERATE</v>
      </c>
      <c r="M101" t="str">
        <f ca="1"/>
        <v>LOW</v>
      </c>
      <c r="N101" t="str">
        <f ca="1"/>
        <v>LOW</v>
      </c>
      <c r="O101">
        <f ca="1"/>
        <v>4</v>
      </c>
      <c r="P101">
        <f ca="1"/>
        <v>3</v>
      </c>
      <c r="Q101">
        <f ca="1"/>
        <v>4</v>
      </c>
      <c r="R101">
        <f ca="1"/>
        <v>4</v>
      </c>
      <c r="S101" t="str">
        <f ca="1"/>
        <v>-</v>
      </c>
      <c r="T101" t="str">
        <f ca="1"/>
        <v>-</v>
      </c>
      <c r="U101">
        <f ca="1"/>
        <v>3.6</v>
      </c>
      <c r="V101">
        <f ca="1"/>
        <v>4</v>
      </c>
      <c r="W101" t="str">
        <f ca="1"/>
        <v>-</v>
      </c>
      <c r="X101" t="str">
        <f ca="1"/>
        <v>HIGH</v>
      </c>
      <c r="Y101" t="str">
        <f ca="1"/>
        <v>HIGH</v>
      </c>
      <c r="Z101" t="str">
        <f ca="1"/>
        <v>-</v>
      </c>
    </row>
    <row r="102" spans="1:26" x14ac:dyDescent="0.35">
      <c r="A102" t="str">
        <f t="shared" ca="1" si="1"/>
        <v>MD Formula General InformationFGI - Formula Environmental Impact FactorsFormula - Global Footprint per gram</v>
      </c>
      <c r="B102" t="str">
        <f ca="1"/>
        <v>MD Formula General Information</v>
      </c>
      <c r="C102" t="str">
        <f ca="1"/>
        <v>FGI - Formula Environmental Impact Factors</v>
      </c>
      <c r="D102" t="str">
        <f ca="1"/>
        <v>Formula - Global Footprint per gram</v>
      </c>
      <c r="E102">
        <f ca="1"/>
        <v>1</v>
      </c>
      <c r="F102">
        <f ca="1"/>
        <v>1</v>
      </c>
      <c r="G102" t="str">
        <f ca="1"/>
        <v>-</v>
      </c>
      <c r="H102" t="str">
        <f ca="1"/>
        <v>Not applicable</v>
      </c>
      <c r="I102">
        <f ca="1"/>
        <v>4</v>
      </c>
      <c r="J102">
        <f ca="1"/>
        <v>1</v>
      </c>
      <c r="K102">
        <f ca="1"/>
        <v>1</v>
      </c>
      <c r="L102" t="str">
        <f ca="1"/>
        <v>LICENSE TO OPERATE</v>
      </c>
      <c r="M102" t="str">
        <f ca="1"/>
        <v>LOW</v>
      </c>
      <c r="N102" t="str">
        <f ca="1"/>
        <v>LOW</v>
      </c>
      <c r="O102">
        <f ca="1"/>
        <v>4</v>
      </c>
      <c r="P102">
        <f ca="1"/>
        <v>3</v>
      </c>
      <c r="Q102">
        <f ca="1"/>
        <v>4</v>
      </c>
      <c r="R102">
        <f ca="1"/>
        <v>4</v>
      </c>
      <c r="S102" t="str">
        <f ca="1"/>
        <v>-</v>
      </c>
      <c r="T102" t="str">
        <f ca="1"/>
        <v>-</v>
      </c>
      <c r="U102">
        <f ca="1"/>
        <v>3.6</v>
      </c>
      <c r="V102">
        <f ca="1"/>
        <v>4</v>
      </c>
      <c r="W102" t="str">
        <f ca="1"/>
        <v>-</v>
      </c>
      <c r="X102" t="str">
        <f ca="1"/>
        <v>HIGH</v>
      </c>
      <c r="Y102" t="str">
        <f ca="1"/>
        <v>HIGH</v>
      </c>
      <c r="Z102" t="str">
        <f ca="1"/>
        <v>-</v>
      </c>
    </row>
    <row r="103" spans="1:26" x14ac:dyDescent="0.35">
      <c r="A103" t="str">
        <f t="shared" ca="1" si="1"/>
        <v>MD Formula General InformationFGI - Formula Environmental Impact FactorsFormula - Global Water Footprint per dose</v>
      </c>
      <c r="B103" t="str">
        <f ca="1"/>
        <v>MD Formula General Information</v>
      </c>
      <c r="C103" t="str">
        <f ca="1"/>
        <v>FGI - Formula Environmental Impact Factors</v>
      </c>
      <c r="D103" t="str">
        <f ca="1"/>
        <v>Formula - Global Water Footprint per dose</v>
      </c>
      <c r="E103">
        <f ca="1"/>
        <v>1</v>
      </c>
      <c r="F103">
        <f ca="1"/>
        <v>1</v>
      </c>
      <c r="G103" t="str">
        <f ca="1"/>
        <v>-</v>
      </c>
      <c r="H103" t="str">
        <f ca="1"/>
        <v>Not applicable</v>
      </c>
      <c r="I103">
        <f ca="1"/>
        <v>4</v>
      </c>
      <c r="J103">
        <f ca="1"/>
        <v>1</v>
      </c>
      <c r="K103">
        <f ca="1"/>
        <v>1</v>
      </c>
      <c r="L103" t="str">
        <f ca="1"/>
        <v>LICENSE TO OPERATE</v>
      </c>
      <c r="M103" t="str">
        <f ca="1"/>
        <v>LOW</v>
      </c>
      <c r="N103" t="str">
        <f ca="1"/>
        <v>LOW</v>
      </c>
      <c r="O103">
        <f ca="1"/>
        <v>4</v>
      </c>
      <c r="P103">
        <f ca="1"/>
        <v>3</v>
      </c>
      <c r="Q103">
        <f ca="1"/>
        <v>4</v>
      </c>
      <c r="R103">
        <f ca="1"/>
        <v>4</v>
      </c>
      <c r="S103" t="str">
        <f ca="1"/>
        <v>-</v>
      </c>
      <c r="T103" t="str">
        <f ca="1"/>
        <v>-</v>
      </c>
      <c r="U103">
        <f ca="1"/>
        <v>3.6</v>
      </c>
      <c r="V103">
        <f ca="1"/>
        <v>4</v>
      </c>
      <c r="W103" t="str">
        <f ca="1"/>
        <v>-</v>
      </c>
      <c r="X103" t="str">
        <f ca="1"/>
        <v>HIGH</v>
      </c>
      <c r="Y103" t="str">
        <f ca="1"/>
        <v>HIGH</v>
      </c>
      <c r="Z103" t="str">
        <f ca="1"/>
        <v>-</v>
      </c>
    </row>
    <row r="104" spans="1:26" x14ac:dyDescent="0.35">
      <c r="A104" t="str">
        <f t="shared" ca="1" si="1"/>
        <v>MD Formula General InformationFGI - Formula Environmental Impact FactorsFormula - Global Water Footprint per gram</v>
      </c>
      <c r="B104" t="str">
        <f ca="1"/>
        <v>MD Formula General Information</v>
      </c>
      <c r="C104" t="str">
        <f ca="1"/>
        <v>FGI - Formula Environmental Impact Factors</v>
      </c>
      <c r="D104" t="str">
        <f ca="1"/>
        <v>Formula - Global Water Footprint per gram</v>
      </c>
      <c r="E104">
        <f ca="1"/>
        <v>1</v>
      </c>
      <c r="F104">
        <f ca="1"/>
        <v>1</v>
      </c>
      <c r="G104" t="str">
        <f ca="1"/>
        <v>-</v>
      </c>
      <c r="H104" t="str">
        <f ca="1"/>
        <v>Not applicable</v>
      </c>
      <c r="I104">
        <f ca="1"/>
        <v>4</v>
      </c>
      <c r="J104">
        <f ca="1"/>
        <v>1</v>
      </c>
      <c r="K104">
        <f ca="1"/>
        <v>1</v>
      </c>
      <c r="L104" t="str">
        <f ca="1"/>
        <v>LICENSE TO OPERATE</v>
      </c>
      <c r="M104" t="str">
        <f ca="1"/>
        <v>LOW</v>
      </c>
      <c r="N104" t="str">
        <f ca="1"/>
        <v>LOW</v>
      </c>
      <c r="O104">
        <f ca="1"/>
        <v>4</v>
      </c>
      <c r="P104">
        <f ca="1"/>
        <v>3</v>
      </c>
      <c r="Q104">
        <f ca="1"/>
        <v>4</v>
      </c>
      <c r="R104">
        <f ca="1"/>
        <v>4</v>
      </c>
      <c r="S104" t="str">
        <f ca="1"/>
        <v>-</v>
      </c>
      <c r="T104" t="str">
        <f ca="1"/>
        <v>-</v>
      </c>
      <c r="U104">
        <f ca="1"/>
        <v>3.6</v>
      </c>
      <c r="V104">
        <f ca="1"/>
        <v>4</v>
      </c>
      <c r="W104" t="str">
        <f ca="1"/>
        <v>-</v>
      </c>
      <c r="X104" t="str">
        <f ca="1"/>
        <v>HIGH</v>
      </c>
      <c r="Y104" t="str">
        <f ca="1"/>
        <v>HIGH</v>
      </c>
      <c r="Z104" t="str">
        <f ca="1"/>
        <v>-</v>
      </c>
    </row>
    <row r="105" spans="1:26" x14ac:dyDescent="0.35">
      <c r="A105" t="str">
        <f t="shared" ca="1" si="1"/>
        <v>MD Formula General InformationFGI - Formula Environmental Impact FactorsFormula - Production Footprint per dose</v>
      </c>
      <c r="B105" t="str">
        <f ca="1"/>
        <v>MD Formula General Information</v>
      </c>
      <c r="C105" t="str">
        <f ca="1"/>
        <v>FGI - Formula Environmental Impact Factors</v>
      </c>
      <c r="D105" t="str">
        <f ca="1"/>
        <v>Formula - Production Footprint per dose</v>
      </c>
      <c r="E105">
        <f ca="1"/>
        <v>1</v>
      </c>
      <c r="F105">
        <f ca="1"/>
        <v>1</v>
      </c>
      <c r="G105" t="str">
        <f ca="1"/>
        <v>-</v>
      </c>
      <c r="H105" t="str">
        <f ca="1"/>
        <v>Not applicable</v>
      </c>
      <c r="I105">
        <f ca="1"/>
        <v>4</v>
      </c>
      <c r="J105">
        <f ca="1"/>
        <v>1</v>
      </c>
      <c r="K105">
        <f ca="1"/>
        <v>1</v>
      </c>
      <c r="L105" t="str">
        <f ca="1"/>
        <v>LICENSE TO OPERATE</v>
      </c>
      <c r="M105" t="str">
        <f ca="1"/>
        <v>LOW</v>
      </c>
      <c r="N105" t="str">
        <f ca="1"/>
        <v>LOW</v>
      </c>
      <c r="O105">
        <f ca="1"/>
        <v>4</v>
      </c>
      <c r="P105">
        <f ca="1"/>
        <v>3</v>
      </c>
      <c r="Q105">
        <f ca="1"/>
        <v>4</v>
      </c>
      <c r="R105">
        <f ca="1"/>
        <v>4</v>
      </c>
      <c r="S105" t="str">
        <f ca="1"/>
        <v>-</v>
      </c>
      <c r="T105" t="str">
        <f ca="1"/>
        <v>-</v>
      </c>
      <c r="U105">
        <f ca="1"/>
        <v>3.6</v>
      </c>
      <c r="V105">
        <f ca="1"/>
        <v>4</v>
      </c>
      <c r="W105" t="str">
        <f ca="1"/>
        <v>-</v>
      </c>
      <c r="X105" t="str">
        <f ca="1"/>
        <v>HIGH</v>
      </c>
      <c r="Y105" t="str">
        <f ca="1"/>
        <v>HIGH</v>
      </c>
      <c r="Z105" t="str">
        <f ca="1"/>
        <v>-</v>
      </c>
    </row>
    <row r="106" spans="1:26" x14ac:dyDescent="0.35">
      <c r="A106" t="str">
        <f t="shared" ca="1" si="1"/>
        <v>MD Formula General InformationFGI - Formula Environmental Impact FactorsFormula - Production Footprint per gram</v>
      </c>
      <c r="B106" t="str">
        <f ca="1"/>
        <v>MD Formula General Information</v>
      </c>
      <c r="C106" t="str">
        <f ca="1"/>
        <v>FGI - Formula Environmental Impact Factors</v>
      </c>
      <c r="D106" t="str">
        <f ca="1"/>
        <v>Formula - Production Footprint per gram</v>
      </c>
      <c r="E106">
        <f ca="1"/>
        <v>1</v>
      </c>
      <c r="F106">
        <f ca="1"/>
        <v>1</v>
      </c>
      <c r="G106" t="str">
        <f ca="1"/>
        <v>-</v>
      </c>
      <c r="H106" t="str">
        <f ca="1"/>
        <v>Not applicable</v>
      </c>
      <c r="I106">
        <f ca="1"/>
        <v>4</v>
      </c>
      <c r="J106">
        <f ca="1"/>
        <v>1</v>
      </c>
      <c r="K106">
        <f ca="1"/>
        <v>1</v>
      </c>
      <c r="L106" t="str">
        <f ca="1"/>
        <v>LICENSE TO OPERATE</v>
      </c>
      <c r="M106" t="str">
        <f ca="1"/>
        <v>LOW</v>
      </c>
      <c r="N106" t="str">
        <f ca="1"/>
        <v>LOW</v>
      </c>
      <c r="O106">
        <f ca="1"/>
        <v>4</v>
      </c>
      <c r="P106">
        <f ca="1"/>
        <v>3</v>
      </c>
      <c r="Q106">
        <f ca="1"/>
        <v>4</v>
      </c>
      <c r="R106">
        <f ca="1"/>
        <v>4</v>
      </c>
      <c r="S106" t="str">
        <f ca="1"/>
        <v>-</v>
      </c>
      <c r="T106" t="str">
        <f ca="1"/>
        <v>-</v>
      </c>
      <c r="U106">
        <f ca="1"/>
        <v>3.6</v>
      </c>
      <c r="V106">
        <f ca="1"/>
        <v>4</v>
      </c>
      <c r="W106" t="str">
        <f ca="1"/>
        <v>-</v>
      </c>
      <c r="X106" t="str">
        <f ca="1"/>
        <v>HIGH</v>
      </c>
      <c r="Y106" t="str">
        <f ca="1"/>
        <v>HIGH</v>
      </c>
      <c r="Z106" t="str">
        <f ca="1"/>
        <v>-</v>
      </c>
    </row>
    <row r="107" spans="1:26" x14ac:dyDescent="0.35">
      <c r="A107" t="str">
        <f t="shared" ca="1" si="1"/>
        <v>MD Formula General InformationFGI - Formula Environmental Impact FactorsFormula - Use Footprint per dose</v>
      </c>
      <c r="B107" t="str">
        <f ca="1"/>
        <v>MD Formula General Information</v>
      </c>
      <c r="C107" t="str">
        <f ca="1"/>
        <v>FGI - Formula Environmental Impact Factors</v>
      </c>
      <c r="D107" t="str">
        <f ca="1"/>
        <v>Formula - Use Footprint per dose</v>
      </c>
      <c r="E107">
        <f ca="1"/>
        <v>1</v>
      </c>
      <c r="F107">
        <f ca="1"/>
        <v>1</v>
      </c>
      <c r="G107" t="str">
        <f ca="1"/>
        <v>-</v>
      </c>
      <c r="H107" t="str">
        <f ca="1"/>
        <v>Not applicable</v>
      </c>
      <c r="I107">
        <f ca="1"/>
        <v>4</v>
      </c>
      <c r="J107">
        <f ca="1"/>
        <v>1</v>
      </c>
      <c r="K107">
        <f ca="1"/>
        <v>1</v>
      </c>
      <c r="L107" t="str">
        <f ca="1"/>
        <v>LICENSE TO OPERATE</v>
      </c>
      <c r="M107" t="str">
        <f ca="1"/>
        <v>LOW</v>
      </c>
      <c r="N107" t="str">
        <f ca="1"/>
        <v>LOW</v>
      </c>
      <c r="O107">
        <f ca="1"/>
        <v>4</v>
      </c>
      <c r="P107">
        <f ca="1"/>
        <v>3</v>
      </c>
      <c r="Q107">
        <f ca="1"/>
        <v>4</v>
      </c>
      <c r="R107">
        <f ca="1"/>
        <v>4</v>
      </c>
      <c r="S107" t="str">
        <f ca="1"/>
        <v>-</v>
      </c>
      <c r="T107" t="str">
        <f ca="1"/>
        <v>-</v>
      </c>
      <c r="U107">
        <f ca="1"/>
        <v>3.6</v>
      </c>
      <c r="V107">
        <f ca="1"/>
        <v>4</v>
      </c>
      <c r="W107" t="str">
        <f ca="1"/>
        <v>-</v>
      </c>
      <c r="X107" t="str">
        <f ca="1"/>
        <v>HIGH</v>
      </c>
      <c r="Y107" t="str">
        <f ca="1"/>
        <v>HIGH</v>
      </c>
      <c r="Z107" t="str">
        <f ca="1"/>
        <v>-</v>
      </c>
    </row>
    <row r="108" spans="1:26" x14ac:dyDescent="0.35">
      <c r="A108" t="str">
        <f t="shared" ca="1" si="1"/>
        <v>MD Formula General InformationFGI - Formula Environmental Impact FactorsFormula - Use Footprint per gram</v>
      </c>
      <c r="B108" t="str">
        <f ca="1"/>
        <v>MD Formula General Information</v>
      </c>
      <c r="C108" t="str">
        <f ca="1"/>
        <v>FGI - Formula Environmental Impact Factors</v>
      </c>
      <c r="D108" t="str">
        <f ca="1"/>
        <v>Formula - Use Footprint per gram</v>
      </c>
      <c r="E108">
        <f ca="1"/>
        <v>1</v>
      </c>
      <c r="F108">
        <f ca="1"/>
        <v>1</v>
      </c>
      <c r="G108" t="str">
        <f ca="1"/>
        <v>-</v>
      </c>
      <c r="H108" t="str">
        <f ca="1"/>
        <v>Not applicable</v>
      </c>
      <c r="I108">
        <f ca="1"/>
        <v>4</v>
      </c>
      <c r="J108">
        <f ca="1"/>
        <v>1</v>
      </c>
      <c r="K108">
        <f ca="1"/>
        <v>1</v>
      </c>
      <c r="L108" t="str">
        <f ca="1"/>
        <v>LICENSE TO OPERATE</v>
      </c>
      <c r="M108" t="str">
        <f ca="1"/>
        <v>LOW</v>
      </c>
      <c r="N108" t="str">
        <f ca="1"/>
        <v>LOW</v>
      </c>
      <c r="O108">
        <f ca="1"/>
        <v>4</v>
      </c>
      <c r="P108">
        <f ca="1"/>
        <v>3</v>
      </c>
      <c r="Q108">
        <f ca="1"/>
        <v>4</v>
      </c>
      <c r="R108">
        <f ca="1"/>
        <v>4</v>
      </c>
      <c r="S108" t="str">
        <f ca="1"/>
        <v>-</v>
      </c>
      <c r="T108" t="str">
        <f ca="1"/>
        <v>-</v>
      </c>
      <c r="U108">
        <f ca="1"/>
        <v>3.6</v>
      </c>
      <c r="V108">
        <f ca="1"/>
        <v>4</v>
      </c>
      <c r="W108" t="str">
        <f ca="1"/>
        <v>-</v>
      </c>
      <c r="X108" t="str">
        <f ca="1"/>
        <v>HIGH</v>
      </c>
      <c r="Y108" t="str">
        <f ca="1"/>
        <v>HIGH</v>
      </c>
      <c r="Z108" t="str">
        <f ca="1"/>
        <v>-</v>
      </c>
    </row>
    <row r="109" spans="1:26" x14ac:dyDescent="0.35">
      <c r="A109" t="str">
        <f t="shared" ca="1" si="1"/>
        <v>MD Formula General InformationFGI - Formula Safety CharacteristicsFormula aggregated MOS</v>
      </c>
      <c r="B109" t="str">
        <f ca="1"/>
        <v>MD Formula General Information</v>
      </c>
      <c r="C109" t="str">
        <f ca="1"/>
        <v>FGI - Formula Safety Characteristics</v>
      </c>
      <c r="D109" t="str">
        <f ca="1"/>
        <v>Formula aggregated MOS</v>
      </c>
      <c r="E109">
        <f ca="1"/>
        <v>4</v>
      </c>
      <c r="F109">
        <f ca="1"/>
        <v>4</v>
      </c>
      <c r="G109" t="str">
        <f ca="1"/>
        <v>-</v>
      </c>
      <c r="H109" t="str">
        <f ca="1"/>
        <v>Not applicable</v>
      </c>
      <c r="I109">
        <f ca="1"/>
        <v>4</v>
      </c>
      <c r="J109">
        <f ca="1"/>
        <v>4</v>
      </c>
      <c r="K109">
        <f ca="1"/>
        <v>4</v>
      </c>
      <c r="L109" t="str">
        <f ca="1"/>
        <v>LICENSE TO OPERATE</v>
      </c>
      <c r="M109" t="str">
        <f ca="1"/>
        <v>LICENSE TO OPERATE</v>
      </c>
      <c r="N109" t="str">
        <f ca="1"/>
        <v>LICENSE TO OPERATE</v>
      </c>
      <c r="O109">
        <f ca="1"/>
        <v>4</v>
      </c>
      <c r="P109">
        <f ca="1"/>
        <v>3</v>
      </c>
      <c r="Q109">
        <f ca="1"/>
        <v>4</v>
      </c>
      <c r="R109">
        <f ca="1"/>
        <v>4</v>
      </c>
      <c r="S109">
        <f ca="1"/>
        <v>4</v>
      </c>
      <c r="T109">
        <f ca="1"/>
        <v>4</v>
      </c>
      <c r="U109">
        <f ca="1"/>
        <v>3.6</v>
      </c>
      <c r="V109">
        <f ca="1"/>
        <v>4</v>
      </c>
      <c r="W109">
        <f ca="1"/>
        <v>3.8</v>
      </c>
      <c r="X109" t="str">
        <f ca="1"/>
        <v>HIGH</v>
      </c>
      <c r="Y109" t="str">
        <f ca="1"/>
        <v>HIGH</v>
      </c>
      <c r="Z109" t="str">
        <f ca="1"/>
        <v>HIGH</v>
      </c>
    </row>
    <row r="110" spans="1:26" x14ac:dyDescent="0.35">
      <c r="A110" t="str">
        <f t="shared" ca="1" si="1"/>
        <v>MD Formula General InformationFGI - Formula Environment and NaturalnessFormula biodegradability (%)</v>
      </c>
      <c r="B110" t="str">
        <f ca="1"/>
        <v>MD Formula General Information</v>
      </c>
      <c r="C110" t="str">
        <f ca="1"/>
        <v>FGI - Formula Environment and Naturalness</v>
      </c>
      <c r="D110" t="str">
        <f ca="1"/>
        <v>Formula biodegradability (%)</v>
      </c>
      <c r="E110">
        <f ca="1"/>
        <v>1</v>
      </c>
      <c r="F110">
        <f ca="1"/>
        <v>1</v>
      </c>
      <c r="G110" t="str">
        <f ca="1"/>
        <v>-</v>
      </c>
      <c r="H110" t="str">
        <f ca="1"/>
        <v>Not applicable</v>
      </c>
      <c r="I110">
        <f ca="1"/>
        <v>4</v>
      </c>
      <c r="J110">
        <f ca="1"/>
        <v>1</v>
      </c>
      <c r="K110">
        <f ca="1"/>
        <v>1</v>
      </c>
      <c r="L110" t="str">
        <f ca="1"/>
        <v>LICENSE TO OPERATE</v>
      </c>
      <c r="M110" t="str">
        <f ca="1"/>
        <v>LOW</v>
      </c>
      <c r="N110" t="str">
        <f ca="1"/>
        <v>LOW</v>
      </c>
      <c r="O110">
        <f ca="1"/>
        <v>4</v>
      </c>
      <c r="P110">
        <f ca="1"/>
        <v>3</v>
      </c>
      <c r="Q110">
        <f ca="1"/>
        <v>4</v>
      </c>
      <c r="R110">
        <f ca="1"/>
        <v>4</v>
      </c>
      <c r="S110" t="str">
        <f ca="1"/>
        <v>-</v>
      </c>
      <c r="T110" t="str">
        <f ca="1"/>
        <v>-</v>
      </c>
      <c r="U110">
        <f ca="1"/>
        <v>3.6</v>
      </c>
      <c r="V110">
        <f ca="1"/>
        <v>4</v>
      </c>
      <c r="W110" t="str">
        <f ca="1"/>
        <v>-</v>
      </c>
      <c r="X110" t="str">
        <f ca="1"/>
        <v>HIGH</v>
      </c>
      <c r="Y110" t="str">
        <f ca="1"/>
        <v>HIGH</v>
      </c>
      <c r="Z110" t="str">
        <f ca="1"/>
        <v>-</v>
      </c>
    </row>
    <row r="111" spans="1:26" x14ac:dyDescent="0.35">
      <c r="A111" t="str">
        <f t="shared" ca="1" si="1"/>
        <v>MD Formula General InformationFGI - Formula R&amp;I General classificationFormula Brand List</v>
      </c>
      <c r="B111" t="str">
        <f ca="1"/>
        <v>MD Formula General Information</v>
      </c>
      <c r="C111" t="str">
        <f ca="1"/>
        <v>FGI - Formula R&amp;I General classification</v>
      </c>
      <c r="D111" t="str">
        <f ca="1"/>
        <v>Formula Brand List</v>
      </c>
      <c r="E111">
        <f ca="1"/>
        <v>4</v>
      </c>
      <c r="F111">
        <f ca="1"/>
        <v>1</v>
      </c>
      <c r="G111" t="str">
        <f ca="1"/>
        <v>-</v>
      </c>
      <c r="H111" t="str">
        <f ca="1"/>
        <v>Not applicable</v>
      </c>
      <c r="I111">
        <f ca="1"/>
        <v>4</v>
      </c>
      <c r="J111">
        <f ca="1"/>
        <v>4</v>
      </c>
      <c r="K111">
        <f ca="1"/>
        <v>4</v>
      </c>
      <c r="L111" t="str">
        <f ca="1"/>
        <v>LICENSE TO OPERATE</v>
      </c>
      <c r="M111" t="str">
        <f ca="1"/>
        <v>LICENSE TO OPERATE</v>
      </c>
      <c r="N111" t="str">
        <f ca="1"/>
        <v>LICENSE TO OPERATE</v>
      </c>
      <c r="O111">
        <f ca="1"/>
        <v>4</v>
      </c>
      <c r="P111">
        <f ca="1"/>
        <v>4</v>
      </c>
      <c r="Q111">
        <f ca="1"/>
        <v>4</v>
      </c>
      <c r="R111">
        <f ca="1"/>
        <v>4</v>
      </c>
      <c r="S111">
        <f ca="1"/>
        <v>4</v>
      </c>
      <c r="T111">
        <f ca="1"/>
        <v>4</v>
      </c>
      <c r="U111">
        <f ca="1"/>
        <v>3.6</v>
      </c>
      <c r="V111">
        <f ca="1"/>
        <v>3.8</v>
      </c>
      <c r="W111">
        <f ca="1"/>
        <v>4</v>
      </c>
      <c r="X111" t="str">
        <f ca="1"/>
        <v>HIGH</v>
      </c>
      <c r="Y111" t="str">
        <f ca="1"/>
        <v>HIGH</v>
      </c>
      <c r="Z111" t="str">
        <f ca="1"/>
        <v>HIGH</v>
      </c>
    </row>
    <row r="112" spans="1:26" x14ac:dyDescent="0.35">
      <c r="A112" t="str">
        <f t="shared" ca="1" si="1"/>
        <v>MD Formula General InformationFGI - Formula LifecycleFormula Cancellation Date</v>
      </c>
      <c r="B112" t="str">
        <f ca="1"/>
        <v>MD Formula General Information</v>
      </c>
      <c r="C112" t="str">
        <f ca="1"/>
        <v>FGI - Formula Lifecycle</v>
      </c>
      <c r="D112" t="str">
        <f ca="1"/>
        <v>Formula Cancellation Date</v>
      </c>
      <c r="E112">
        <f ca="1"/>
        <v>1</v>
      </c>
      <c r="F112">
        <f ca="1"/>
        <v>1</v>
      </c>
      <c r="G112" t="str">
        <f ca="1"/>
        <v>-</v>
      </c>
      <c r="H112" t="str">
        <f ca="1"/>
        <v>Not applicable</v>
      </c>
      <c r="I112">
        <f ca="1"/>
        <v>4</v>
      </c>
      <c r="J112">
        <f ca="1"/>
        <v>4</v>
      </c>
      <c r="K112">
        <f ca="1"/>
        <v>1</v>
      </c>
      <c r="L112" t="str">
        <f ca="1"/>
        <v>LICENSE TO OPERATE</v>
      </c>
      <c r="M112" t="str">
        <f ca="1"/>
        <v>LICENSE TO OPERATE</v>
      </c>
      <c r="N112" t="str">
        <f ca="1"/>
        <v>LOW</v>
      </c>
      <c r="O112">
        <f ca="1"/>
        <v>4</v>
      </c>
      <c r="P112">
        <f ca="1"/>
        <v>3</v>
      </c>
      <c r="Q112">
        <f ca="1"/>
        <v>4</v>
      </c>
      <c r="R112">
        <f ca="1"/>
        <v>4</v>
      </c>
      <c r="S112" t="str">
        <f ca="1"/>
        <v>-</v>
      </c>
      <c r="T112" t="str">
        <f ca="1"/>
        <v>-</v>
      </c>
      <c r="U112">
        <f ca="1"/>
        <v>3.6</v>
      </c>
      <c r="V112">
        <f ca="1"/>
        <v>3.8</v>
      </c>
      <c r="W112" t="str">
        <f ca="1"/>
        <v>-</v>
      </c>
      <c r="X112" t="str">
        <f ca="1"/>
        <v>HIGH</v>
      </c>
      <c r="Y112" t="str">
        <f ca="1"/>
        <v>HIGH</v>
      </c>
      <c r="Z112" t="str">
        <f ca="1"/>
        <v>-</v>
      </c>
    </row>
    <row r="113" spans="1:26" x14ac:dyDescent="0.35">
      <c r="A113" t="str">
        <f t="shared" ca="1" si="1"/>
        <v>MD Formula General InformationFGI - Formula R&amp;I General classificationFormula class</v>
      </c>
      <c r="B113" t="str">
        <f ca="1"/>
        <v>MD Formula General Information</v>
      </c>
      <c r="C113" t="str">
        <f ca="1"/>
        <v>FGI - Formula R&amp;I General classification</v>
      </c>
      <c r="D113" t="str">
        <f ca="1"/>
        <v>Formula class</v>
      </c>
      <c r="E113">
        <f ca="1"/>
        <v>4</v>
      </c>
      <c r="F113">
        <f ca="1"/>
        <v>4</v>
      </c>
      <c r="G113" t="str">
        <f ca="1"/>
        <v>-</v>
      </c>
      <c r="H113" t="str">
        <f ca="1"/>
        <v>Not applicable</v>
      </c>
      <c r="I113">
        <f ca="1"/>
        <v>4</v>
      </c>
      <c r="J113">
        <f ca="1"/>
        <v>4</v>
      </c>
      <c r="K113">
        <f ca="1"/>
        <v>4</v>
      </c>
      <c r="L113" t="str">
        <f ca="1"/>
        <v>LICENSE TO OPERATE</v>
      </c>
      <c r="M113" t="str">
        <f ca="1"/>
        <v>LICENSE TO OPERATE</v>
      </c>
      <c r="N113" t="str">
        <f ca="1"/>
        <v>LICENSE TO OPERATE</v>
      </c>
      <c r="O113">
        <f ca="1"/>
        <v>4</v>
      </c>
      <c r="P113">
        <f ca="1"/>
        <v>3</v>
      </c>
      <c r="Q113">
        <f ca="1"/>
        <v>4</v>
      </c>
      <c r="R113">
        <f ca="1"/>
        <v>4</v>
      </c>
      <c r="S113">
        <f ca="1"/>
        <v>4</v>
      </c>
      <c r="T113">
        <f ca="1"/>
        <v>4</v>
      </c>
      <c r="U113">
        <f ca="1"/>
        <v>3.6</v>
      </c>
      <c r="V113">
        <f ca="1"/>
        <v>3.8</v>
      </c>
      <c r="W113">
        <f ca="1"/>
        <v>3.8</v>
      </c>
      <c r="X113" t="str">
        <f ca="1"/>
        <v>HIGH</v>
      </c>
      <c r="Y113" t="str">
        <f ca="1"/>
        <v>HIGH</v>
      </c>
      <c r="Z113" t="str">
        <f ca="1"/>
        <v>HIGH</v>
      </c>
    </row>
    <row r="114" spans="1:26" x14ac:dyDescent="0.35">
      <c r="A114" t="str">
        <f t="shared" ca="1" si="1"/>
        <v>MD Formula General InformationFGI - Formula IdentificationFormula code</v>
      </c>
      <c r="B114" t="str">
        <f ca="1"/>
        <v>MD Formula General Information</v>
      </c>
      <c r="C114" t="str">
        <f ca="1"/>
        <v>FGI - Formula Identification</v>
      </c>
      <c r="D114" t="str">
        <f ca="1"/>
        <v>Formula code</v>
      </c>
      <c r="E114">
        <f ca="1"/>
        <v>4</v>
      </c>
      <c r="F114">
        <f ca="1"/>
        <v>4</v>
      </c>
      <c r="G114" t="str">
        <f ca="1"/>
        <v>-</v>
      </c>
      <c r="H114" t="str">
        <f ca="1"/>
        <v>Not applicable</v>
      </c>
      <c r="I114">
        <f ca="1"/>
        <v>4</v>
      </c>
      <c r="J114">
        <f ca="1"/>
        <v>4</v>
      </c>
      <c r="K114">
        <f ca="1"/>
        <v>4</v>
      </c>
      <c r="L114" t="str">
        <f ca="1"/>
        <v>LICENSE TO OPERATE</v>
      </c>
      <c r="M114" t="str">
        <f ca="1"/>
        <v>LICENSE TO OPERATE</v>
      </c>
      <c r="N114" t="str">
        <f ca="1"/>
        <v>LICENSE TO OPERATE</v>
      </c>
      <c r="O114">
        <f ca="1"/>
        <v>4</v>
      </c>
      <c r="P114">
        <f ca="1"/>
        <v>3</v>
      </c>
      <c r="Q114">
        <f ca="1"/>
        <v>4</v>
      </c>
      <c r="R114">
        <f ca="1"/>
        <v>4</v>
      </c>
      <c r="S114">
        <f ca="1"/>
        <v>4</v>
      </c>
      <c r="T114">
        <f ca="1"/>
        <v>4</v>
      </c>
      <c r="U114">
        <f ca="1"/>
        <v>3.6</v>
      </c>
      <c r="V114">
        <f ca="1"/>
        <v>4</v>
      </c>
      <c r="W114">
        <f ca="1"/>
        <v>3.8</v>
      </c>
      <c r="X114" t="str">
        <f ca="1"/>
        <v>HIGH</v>
      </c>
      <c r="Y114" t="str">
        <f ca="1"/>
        <v>HIGH</v>
      </c>
      <c r="Z114" t="str">
        <f ca="1"/>
        <v>HIGH</v>
      </c>
    </row>
    <row r="115" spans="1:26" x14ac:dyDescent="0.35">
      <c r="A115" t="str">
        <f t="shared" ca="1" si="1"/>
        <v>MD Formula General InformationFGI - Formula Claim characteristicsFormula Code for Formula Claim Characteristics</v>
      </c>
      <c r="B115" t="str">
        <f ca="1"/>
        <v>MD Formula General Information</v>
      </c>
      <c r="C115" t="str">
        <f ca="1"/>
        <v>FGI - Formula Claim characteristics</v>
      </c>
      <c r="D115" t="str">
        <f ca="1"/>
        <v>Formula Code for Formula Claim Characteristics</v>
      </c>
      <c r="E115">
        <f ca="1"/>
        <v>4</v>
      </c>
      <c r="F115">
        <f ca="1"/>
        <v>1</v>
      </c>
      <c r="G115" t="str">
        <f ca="1"/>
        <v>-</v>
      </c>
      <c r="H115" t="str">
        <f ca="1"/>
        <v>Not applicable</v>
      </c>
      <c r="I115">
        <f ca="1"/>
        <v>4</v>
      </c>
      <c r="J115">
        <f ca="1"/>
        <v>4</v>
      </c>
      <c r="K115">
        <f ca="1"/>
        <v>4</v>
      </c>
      <c r="L115" t="str">
        <f ca="1"/>
        <v>LICENSE TO OPERATE</v>
      </c>
      <c r="M115" t="str">
        <f ca="1"/>
        <v>LICENSE TO OPERATE</v>
      </c>
      <c r="N115" t="str">
        <f ca="1"/>
        <v>LICENSE TO OPERATE</v>
      </c>
      <c r="O115">
        <f ca="1"/>
        <v>4</v>
      </c>
      <c r="P115">
        <f ca="1"/>
        <v>4</v>
      </c>
      <c r="Q115">
        <f ca="1"/>
        <v>4</v>
      </c>
      <c r="R115">
        <f ca="1"/>
        <v>4</v>
      </c>
      <c r="S115">
        <f ca="1"/>
        <v>4</v>
      </c>
      <c r="T115">
        <f ca="1"/>
        <v>4</v>
      </c>
      <c r="U115">
        <f ca="1"/>
        <v>3.6</v>
      </c>
      <c r="V115">
        <f ca="1"/>
        <v>4</v>
      </c>
      <c r="W115">
        <f ca="1"/>
        <v>4</v>
      </c>
      <c r="X115" t="str">
        <f ca="1"/>
        <v>HIGH</v>
      </c>
      <c r="Y115" t="str">
        <f ca="1"/>
        <v>HIGH</v>
      </c>
      <c r="Z115" t="str">
        <f ca="1"/>
        <v>HIGH</v>
      </c>
    </row>
    <row r="116" spans="1:26" x14ac:dyDescent="0.35">
      <c r="A116" t="str">
        <f t="shared" ca="1" si="1"/>
        <v>MD Formula General InformationFGI - Formula Composition InformationFormula Code for Formula Composition Information</v>
      </c>
      <c r="B116" t="str">
        <f ca="1"/>
        <v>MD Formula General Information</v>
      </c>
      <c r="C116" t="str">
        <f ca="1"/>
        <v>FGI - Formula Composition Information</v>
      </c>
      <c r="D116" t="str">
        <f ca="1"/>
        <v>Formula Code for Formula Composition Information</v>
      </c>
      <c r="E116">
        <f ca="1"/>
        <v>4</v>
      </c>
      <c r="F116">
        <f ca="1"/>
        <v>4</v>
      </c>
      <c r="G116" t="str">
        <f ca="1"/>
        <v>-</v>
      </c>
      <c r="H116" t="str">
        <f ca="1"/>
        <v>Not applicable</v>
      </c>
      <c r="I116">
        <f ca="1"/>
        <v>4</v>
      </c>
      <c r="J116">
        <f ca="1"/>
        <v>4</v>
      </c>
      <c r="K116">
        <f ca="1"/>
        <v>4</v>
      </c>
      <c r="L116" t="str">
        <f ca="1"/>
        <v>LICENSE TO OPERATE</v>
      </c>
      <c r="M116" t="str">
        <f ca="1"/>
        <v>LICENSE TO OPERATE</v>
      </c>
      <c r="N116" t="str">
        <f ca="1"/>
        <v>LICENSE TO OPERATE</v>
      </c>
      <c r="O116">
        <f ca="1"/>
        <v>4</v>
      </c>
      <c r="P116">
        <f ca="1"/>
        <v>3</v>
      </c>
      <c r="Q116">
        <f ca="1"/>
        <v>4</v>
      </c>
      <c r="R116">
        <f ca="1"/>
        <v>4</v>
      </c>
      <c r="S116">
        <f ca="1"/>
        <v>4</v>
      </c>
      <c r="T116">
        <f ca="1"/>
        <v>4</v>
      </c>
      <c r="U116">
        <f ca="1"/>
        <v>3.6</v>
      </c>
      <c r="V116">
        <f ca="1"/>
        <v>3.6</v>
      </c>
      <c r="W116">
        <f ca="1"/>
        <v>3.8</v>
      </c>
      <c r="X116" t="str">
        <f ca="1"/>
        <v>HIGH</v>
      </c>
      <c r="Y116" t="str">
        <f ca="1"/>
        <v>HIGH</v>
      </c>
      <c r="Z116" t="str">
        <f ca="1"/>
        <v>HIGH</v>
      </c>
    </row>
    <row r="117" spans="1:26" x14ac:dyDescent="0.35">
      <c r="A117" t="str">
        <f t="shared" ca="1" si="1"/>
        <v>MD Formula General InformationFGI - Formula Composition ProcessFormula Code for Formula Composition Process</v>
      </c>
      <c r="B117" t="str">
        <f ca="1"/>
        <v>MD Formula General Information</v>
      </c>
      <c r="C117" t="str">
        <f ca="1"/>
        <v>FGI - Formula Composition Process</v>
      </c>
      <c r="D117" t="str">
        <f ca="1"/>
        <v>Formula Code for Formula Composition Process</v>
      </c>
      <c r="E117">
        <f ca="1"/>
        <v>4</v>
      </c>
      <c r="F117">
        <f ca="1"/>
        <v>4</v>
      </c>
      <c r="G117" t="str">
        <f ca="1"/>
        <v>-</v>
      </c>
      <c r="H117" t="str">
        <f ca="1"/>
        <v>Not applicable</v>
      </c>
      <c r="I117">
        <f ca="1"/>
        <v>4</v>
      </c>
      <c r="J117">
        <f ca="1"/>
        <v>4</v>
      </c>
      <c r="K117">
        <f ca="1"/>
        <v>4</v>
      </c>
      <c r="L117" t="str">
        <f ca="1"/>
        <v>LICENSE TO OPERATE</v>
      </c>
      <c r="M117" t="str">
        <f ca="1"/>
        <v>LICENSE TO OPERATE</v>
      </c>
      <c r="N117" t="str">
        <f ca="1"/>
        <v>LICENSE TO OPERATE</v>
      </c>
      <c r="O117">
        <f ca="1"/>
        <v>4</v>
      </c>
      <c r="P117">
        <f ca="1"/>
        <v>4</v>
      </c>
      <c r="Q117">
        <f ca="1"/>
        <v>4</v>
      </c>
      <c r="R117">
        <f ca="1"/>
        <v>4</v>
      </c>
      <c r="S117">
        <f ca="1"/>
        <v>4</v>
      </c>
      <c r="T117">
        <f ca="1"/>
        <v>4</v>
      </c>
      <c r="U117">
        <f ca="1"/>
        <v>3.6</v>
      </c>
      <c r="V117">
        <f ca="1"/>
        <v>4</v>
      </c>
      <c r="W117">
        <f ca="1"/>
        <v>4</v>
      </c>
      <c r="X117" t="str">
        <f ca="1"/>
        <v>HIGH</v>
      </c>
      <c r="Y117" t="str">
        <f ca="1"/>
        <v>HIGH</v>
      </c>
      <c r="Z117" t="str">
        <f ca="1"/>
        <v>HIGH</v>
      </c>
    </row>
    <row r="118" spans="1:26" x14ac:dyDescent="0.35">
      <c r="A118" t="str">
        <f t="shared" ca="1" si="1"/>
        <v>MD Formula General InformationFGI - Formula Environment and NaturalnessFormula Code for Formula Environment and Naturalness</v>
      </c>
      <c r="B118" t="str">
        <f ca="1"/>
        <v>MD Formula General Information</v>
      </c>
      <c r="C118" t="str">
        <f ca="1"/>
        <v>FGI - Formula Environment and Naturalness</v>
      </c>
      <c r="D118" t="str">
        <f ca="1"/>
        <v>Formula Code for Formula Environment and Naturalness</v>
      </c>
      <c r="E118">
        <f ca="1"/>
        <v>1</v>
      </c>
      <c r="F118">
        <f ca="1"/>
        <v>1</v>
      </c>
      <c r="G118" t="str">
        <f ca="1"/>
        <v>-</v>
      </c>
      <c r="H118" t="str">
        <f ca="1"/>
        <v>Not applicable</v>
      </c>
      <c r="I118">
        <f ca="1"/>
        <v>4</v>
      </c>
      <c r="J118">
        <f ca="1"/>
        <v>1</v>
      </c>
      <c r="K118">
        <f ca="1"/>
        <v>1</v>
      </c>
      <c r="L118" t="str">
        <f ca="1"/>
        <v>LICENSE TO OPERATE</v>
      </c>
      <c r="M118" t="str">
        <f ca="1"/>
        <v>LOW</v>
      </c>
      <c r="N118" t="str">
        <f ca="1"/>
        <v>LOW</v>
      </c>
      <c r="O118" t="str">
        <f ca="1"/>
        <v>-</v>
      </c>
      <c r="P118" t="str">
        <f ca="1"/>
        <v>-</v>
      </c>
      <c r="Q118" t="str">
        <f ca="1"/>
        <v>-</v>
      </c>
      <c r="R118" t="str">
        <f ca="1"/>
        <v>-</v>
      </c>
      <c r="S118" t="str">
        <f ca="1"/>
        <v>-</v>
      </c>
      <c r="T118" t="str">
        <f ca="1"/>
        <v>-</v>
      </c>
      <c r="U118">
        <f ca="1"/>
        <v>3.6</v>
      </c>
      <c r="V118">
        <f ca="1"/>
        <v>4</v>
      </c>
      <c r="W118" t="str">
        <f ca="1"/>
        <v>-</v>
      </c>
      <c r="X118" t="str">
        <f ca="1"/>
        <v>HIGH</v>
      </c>
      <c r="Y118" t="str">
        <f ca="1"/>
        <v>HIGH</v>
      </c>
      <c r="Z118" t="str">
        <f ca="1"/>
        <v>-</v>
      </c>
    </row>
    <row r="119" spans="1:26" x14ac:dyDescent="0.35">
      <c r="A119" t="str">
        <f t="shared" ca="1" si="1"/>
        <v>MD Formula General InformationFGI - Formula Environmental Impact FactorsFormula Code for Formula Environment Impact Factors</v>
      </c>
      <c r="B119" t="str">
        <f ca="1"/>
        <v>MD Formula General Information</v>
      </c>
      <c r="C119" t="str">
        <f ca="1"/>
        <v>FGI - Formula Environmental Impact Factors</v>
      </c>
      <c r="D119" t="str">
        <f ca="1"/>
        <v>Formula Code for Formula Environment Impact Factors</v>
      </c>
      <c r="E119">
        <f ca="1"/>
        <v>1</v>
      </c>
      <c r="F119">
        <f ca="1"/>
        <v>1</v>
      </c>
      <c r="G119" t="str">
        <f ca="1"/>
        <v>-</v>
      </c>
      <c r="H119" t="str">
        <f ca="1"/>
        <v>Not applicable</v>
      </c>
      <c r="I119">
        <f ca="1"/>
        <v>4</v>
      </c>
      <c r="J119">
        <f ca="1"/>
        <v>1</v>
      </c>
      <c r="K119">
        <f ca="1"/>
        <v>1</v>
      </c>
      <c r="L119" t="str">
        <f ca="1"/>
        <v>LICENSE TO OPERATE</v>
      </c>
      <c r="M119" t="str">
        <f ca="1"/>
        <v>LOW</v>
      </c>
      <c r="N119" t="str">
        <f ca="1"/>
        <v>LOW</v>
      </c>
      <c r="O119" t="str">
        <f ca="1"/>
        <v>-</v>
      </c>
      <c r="P119" t="str">
        <f ca="1"/>
        <v>-</v>
      </c>
      <c r="Q119" t="str">
        <f ca="1"/>
        <v>-</v>
      </c>
      <c r="R119" t="str">
        <f ca="1"/>
        <v>-</v>
      </c>
      <c r="S119" t="str">
        <f ca="1"/>
        <v>-</v>
      </c>
      <c r="T119" t="str">
        <f ca="1"/>
        <v>-</v>
      </c>
      <c r="U119">
        <f ca="1"/>
        <v>3.6</v>
      </c>
      <c r="V119">
        <f ca="1"/>
        <v>4</v>
      </c>
      <c r="W119" t="str">
        <f ca="1"/>
        <v>-</v>
      </c>
      <c r="X119" t="str">
        <f ca="1"/>
        <v>HIGH</v>
      </c>
      <c r="Y119" t="str">
        <f ca="1"/>
        <v>HIGH</v>
      </c>
      <c r="Z119" t="str">
        <f ca="1"/>
        <v>-</v>
      </c>
    </row>
    <row r="120" spans="1:26" x14ac:dyDescent="0.35">
      <c r="A120" t="str">
        <f t="shared" ca="1" si="1"/>
        <v>MD Formula General InformationFGI - Formula Ingredient CompositionFormula Code for Formula Ingredient Composition</v>
      </c>
      <c r="B120" t="str">
        <f ca="1"/>
        <v>MD Formula General Information</v>
      </c>
      <c r="C120" t="str">
        <f ca="1"/>
        <v>FGI - Formula Ingredient Composition</v>
      </c>
      <c r="D120" t="str">
        <f ca="1"/>
        <v>Formula Code for Formula Ingredient Composition</v>
      </c>
      <c r="E120">
        <f ca="1"/>
        <v>4</v>
      </c>
      <c r="F120">
        <f ca="1"/>
        <v>4</v>
      </c>
      <c r="G120" t="str">
        <f ca="1"/>
        <v>-</v>
      </c>
      <c r="H120" t="str">
        <f ca="1"/>
        <v>Not applicable</v>
      </c>
      <c r="I120">
        <f ca="1"/>
        <v>4</v>
      </c>
      <c r="J120">
        <f ca="1"/>
        <v>4</v>
      </c>
      <c r="K120">
        <f ca="1"/>
        <v>4</v>
      </c>
      <c r="L120" t="str">
        <f ca="1"/>
        <v>LICENSE TO OPERATE</v>
      </c>
      <c r="M120" t="str">
        <f ca="1"/>
        <v>LICENSE TO OPERATE</v>
      </c>
      <c r="N120" t="str">
        <f ca="1"/>
        <v>LICENSE TO OPERATE</v>
      </c>
      <c r="O120">
        <f ca="1"/>
        <v>4</v>
      </c>
      <c r="P120">
        <f ca="1"/>
        <v>4</v>
      </c>
      <c r="Q120">
        <f ca="1"/>
        <v>4</v>
      </c>
      <c r="R120">
        <f ca="1"/>
        <v>4</v>
      </c>
      <c r="S120">
        <f ca="1"/>
        <v>4</v>
      </c>
      <c r="T120">
        <f ca="1"/>
        <v>4</v>
      </c>
      <c r="U120">
        <f ca="1"/>
        <v>3.6</v>
      </c>
      <c r="V120">
        <f ca="1"/>
        <v>4</v>
      </c>
      <c r="W120">
        <f ca="1"/>
        <v>4</v>
      </c>
      <c r="X120" t="str">
        <f ca="1"/>
        <v>HIGH</v>
      </c>
      <c r="Y120" t="str">
        <f ca="1"/>
        <v>HIGH</v>
      </c>
      <c r="Z120" t="str">
        <f ca="1"/>
        <v>HIGH</v>
      </c>
    </row>
    <row r="121" spans="1:26" x14ac:dyDescent="0.35">
      <c r="A121" t="str">
        <f t="shared" ca="1" si="1"/>
        <v>MD Formula General InformationFGI - Formula LifecycleFormula Code for Formula Lifecycle</v>
      </c>
      <c r="B121" t="str">
        <f ca="1"/>
        <v>MD Formula General Information</v>
      </c>
      <c r="C121" t="str">
        <f ca="1"/>
        <v>FGI - Formula Lifecycle</v>
      </c>
      <c r="D121" t="str">
        <f ca="1"/>
        <v>Formula Code for Formula Lifecycle</v>
      </c>
      <c r="E121">
        <f ca="1"/>
        <v>1</v>
      </c>
      <c r="F121">
        <f ca="1"/>
        <v>4</v>
      </c>
      <c r="G121" t="str">
        <f ca="1"/>
        <v>-</v>
      </c>
      <c r="H121" t="str">
        <f ca="1"/>
        <v>Not applicable</v>
      </c>
      <c r="I121">
        <f ca="1"/>
        <v>4</v>
      </c>
      <c r="J121">
        <f ca="1"/>
        <v>4</v>
      </c>
      <c r="K121">
        <f ca="1"/>
        <v>4</v>
      </c>
      <c r="L121" t="str">
        <f ca="1"/>
        <v>LICENSE TO OPERATE</v>
      </c>
      <c r="M121" t="str">
        <f ca="1"/>
        <v>LICENSE TO OPERATE</v>
      </c>
      <c r="N121" t="str">
        <f ca="1"/>
        <v>LICENSE TO OPERATE</v>
      </c>
      <c r="O121">
        <f ca="1"/>
        <v>4</v>
      </c>
      <c r="P121">
        <f ca="1"/>
        <v>4</v>
      </c>
      <c r="Q121">
        <f ca="1"/>
        <v>4</v>
      </c>
      <c r="R121">
        <f ca="1"/>
        <v>4</v>
      </c>
      <c r="S121">
        <f ca="1"/>
        <v>4</v>
      </c>
      <c r="T121">
        <f ca="1"/>
        <v>4</v>
      </c>
      <c r="U121">
        <f ca="1"/>
        <v>3.6</v>
      </c>
      <c r="V121">
        <f ca="1"/>
        <v>3.8</v>
      </c>
      <c r="W121">
        <f ca="1"/>
        <v>4</v>
      </c>
      <c r="X121" t="str">
        <f ca="1"/>
        <v>HIGH</v>
      </c>
      <c r="Y121" t="str">
        <f ca="1"/>
        <v>HIGH</v>
      </c>
      <c r="Z121" t="str">
        <f ca="1"/>
        <v>HIGH</v>
      </c>
    </row>
    <row r="122" spans="1:26" x14ac:dyDescent="0.35">
      <c r="A122" t="str">
        <f t="shared" ca="1" si="1"/>
        <v>MD Formula General InformationFGI - Formula Microbiological CharacteristicsFormula Code for Formula Microbiological Characteristics</v>
      </c>
      <c r="B122" t="str">
        <f ca="1"/>
        <v>MD Formula General Information</v>
      </c>
      <c r="C122" t="str">
        <f ca="1"/>
        <v>FGI - Formula Microbiological Characteristics</v>
      </c>
      <c r="D122" t="str">
        <f ca="1"/>
        <v>Formula Code for Formula Microbiological Characteristics</v>
      </c>
      <c r="E122">
        <f ca="1"/>
        <v>1</v>
      </c>
      <c r="F122">
        <f ca="1"/>
        <v>4</v>
      </c>
      <c r="G122" t="str">
        <f ca="1"/>
        <v>-</v>
      </c>
      <c r="H122" t="str">
        <f ca="1"/>
        <v>Not applicable</v>
      </c>
      <c r="I122">
        <f ca="1"/>
        <v>4</v>
      </c>
      <c r="J122">
        <f ca="1"/>
        <v>4</v>
      </c>
      <c r="K122">
        <f ca="1"/>
        <v>4</v>
      </c>
      <c r="L122" t="str">
        <f ca="1"/>
        <v>LICENSE TO OPERATE</v>
      </c>
      <c r="M122" t="str">
        <f ca="1"/>
        <v>LICENSE TO OPERATE</v>
      </c>
      <c r="N122" t="str">
        <f ca="1"/>
        <v>LICENSE TO OPERATE</v>
      </c>
      <c r="O122">
        <f ca="1"/>
        <v>4</v>
      </c>
      <c r="P122">
        <f ca="1"/>
        <v>4</v>
      </c>
      <c r="Q122">
        <f ca="1"/>
        <v>4</v>
      </c>
      <c r="R122">
        <f ca="1"/>
        <v>4</v>
      </c>
      <c r="S122">
        <f ca="1"/>
        <v>4</v>
      </c>
      <c r="T122">
        <f ca="1"/>
        <v>4</v>
      </c>
      <c r="U122">
        <f ca="1"/>
        <v>3.6</v>
      </c>
      <c r="V122">
        <f ca="1"/>
        <v>4</v>
      </c>
      <c r="W122">
        <f ca="1"/>
        <v>4</v>
      </c>
      <c r="X122" t="str">
        <f ca="1"/>
        <v>HIGH</v>
      </c>
      <c r="Y122" t="str">
        <f ca="1"/>
        <v>HIGH</v>
      </c>
      <c r="Z122" t="str">
        <f ca="1"/>
        <v>HIGH</v>
      </c>
    </row>
    <row r="123" spans="1:26" x14ac:dyDescent="0.35">
      <c r="A123" t="str">
        <f t="shared" ca="1" si="1"/>
        <v>MD Formula General InformationFGI - Formula Packaging CharacteristicsFormula Code for Formula Packaging Characteristics</v>
      </c>
      <c r="B123" t="str">
        <f ca="1"/>
        <v>MD Formula General Information</v>
      </c>
      <c r="C123" t="str">
        <f ca="1"/>
        <v>FGI - Formula Packaging Characteristics</v>
      </c>
      <c r="D123" t="str">
        <f ca="1"/>
        <v>Formula Code for Formula Packaging Characteristics</v>
      </c>
      <c r="E123">
        <f ca="1"/>
        <v>1</v>
      </c>
      <c r="F123">
        <f ca="1"/>
        <v>4</v>
      </c>
      <c r="G123" t="str">
        <f ca="1"/>
        <v>-</v>
      </c>
      <c r="H123" t="str">
        <f ca="1"/>
        <v>Not applicable</v>
      </c>
      <c r="I123">
        <f ca="1"/>
        <v>4</v>
      </c>
      <c r="J123">
        <f ca="1"/>
        <v>4</v>
      </c>
      <c r="K123">
        <f ca="1"/>
        <v>4</v>
      </c>
      <c r="L123" t="str">
        <f ca="1"/>
        <v>LICENSE TO OPERATE</v>
      </c>
      <c r="M123" t="str">
        <f ca="1"/>
        <v>LICENSE TO OPERATE</v>
      </c>
      <c r="N123" t="str">
        <f ca="1"/>
        <v>LICENSE TO OPERATE</v>
      </c>
      <c r="O123">
        <f ca="1"/>
        <v>4</v>
      </c>
      <c r="P123">
        <f ca="1"/>
        <v>4</v>
      </c>
      <c r="Q123">
        <f ca="1"/>
        <v>4</v>
      </c>
      <c r="R123">
        <f ca="1"/>
        <v>4</v>
      </c>
      <c r="S123">
        <f ca="1"/>
        <v>4</v>
      </c>
      <c r="T123">
        <f ca="1"/>
        <v>4</v>
      </c>
      <c r="U123">
        <f ca="1"/>
        <v>3.6</v>
      </c>
      <c r="V123">
        <f ca="1"/>
        <v>3.6</v>
      </c>
      <c r="W123">
        <f ca="1"/>
        <v>4</v>
      </c>
      <c r="X123" t="str">
        <f ca="1"/>
        <v>HIGH</v>
      </c>
      <c r="Y123" t="str">
        <f ca="1"/>
        <v>HIGH</v>
      </c>
      <c r="Z123" t="str">
        <f ca="1"/>
        <v>HIGH</v>
      </c>
    </row>
    <row r="124" spans="1:26" x14ac:dyDescent="0.35">
      <c r="A124" t="str">
        <f t="shared" ca="1" si="1"/>
        <v>MD Formula General InformationFGI - Formula R&amp;I General classificationFormula Code for Formula R&amp;I General Classification</v>
      </c>
      <c r="B124" t="str">
        <f ca="1"/>
        <v>MD Formula General Information</v>
      </c>
      <c r="C124" t="str">
        <f ca="1"/>
        <v>FGI - Formula R&amp;I General classification</v>
      </c>
      <c r="D124" t="str">
        <f ca="1"/>
        <v>Formula Code for Formula R&amp;I General Classification</v>
      </c>
      <c r="E124">
        <f ca="1"/>
        <v>4</v>
      </c>
      <c r="F124">
        <f ca="1"/>
        <v>4</v>
      </c>
      <c r="G124" t="str">
        <f ca="1"/>
        <v>-</v>
      </c>
      <c r="H124" t="str">
        <f ca="1"/>
        <v>Not applicable</v>
      </c>
      <c r="I124">
        <f ca="1"/>
        <v>4</v>
      </c>
      <c r="J124">
        <f ca="1"/>
        <v>4</v>
      </c>
      <c r="K124">
        <f ca="1"/>
        <v>4</v>
      </c>
      <c r="L124" t="str">
        <f ca="1"/>
        <v>LICENSE TO OPERATE</v>
      </c>
      <c r="M124" t="str">
        <f ca="1"/>
        <v>LICENSE TO OPERATE</v>
      </c>
      <c r="N124" t="str">
        <f ca="1"/>
        <v>LICENSE TO OPERATE</v>
      </c>
      <c r="O124">
        <f ca="1"/>
        <v>4</v>
      </c>
      <c r="P124">
        <f ca="1"/>
        <v>4</v>
      </c>
      <c r="Q124">
        <f ca="1"/>
        <v>4</v>
      </c>
      <c r="R124">
        <f ca="1"/>
        <v>4</v>
      </c>
      <c r="S124">
        <f ca="1"/>
        <v>4</v>
      </c>
      <c r="T124">
        <f ca="1"/>
        <v>4</v>
      </c>
      <c r="U124">
        <f ca="1"/>
        <v>3.6</v>
      </c>
      <c r="V124">
        <f ca="1"/>
        <v>3.8</v>
      </c>
      <c r="W124">
        <f ca="1"/>
        <v>4</v>
      </c>
      <c r="X124" t="str">
        <f ca="1"/>
        <v>HIGH</v>
      </c>
      <c r="Y124" t="str">
        <f ca="1"/>
        <v>HIGH</v>
      </c>
      <c r="Z124" t="str">
        <f ca="1"/>
        <v>HIGH</v>
      </c>
    </row>
    <row r="125" spans="1:26" x14ac:dyDescent="0.35">
      <c r="A125" t="str">
        <f t="shared" ca="1" si="1"/>
        <v>MD Formula General InformationFGI - Formula Raw Material CompositionFormula Code for Formula Raw Material Composition</v>
      </c>
      <c r="B125" t="str">
        <f ca="1"/>
        <v>MD Formula General Information</v>
      </c>
      <c r="C125" t="str">
        <f ca="1"/>
        <v>FGI - Formula Raw Material Composition</v>
      </c>
      <c r="D125" t="str">
        <f ca="1"/>
        <v>Formula Code for Formula Raw Material Composition</v>
      </c>
      <c r="E125">
        <f ca="1"/>
        <v>4</v>
      </c>
      <c r="F125">
        <f ca="1"/>
        <v>4</v>
      </c>
      <c r="G125" t="str">
        <f ca="1"/>
        <v>-</v>
      </c>
      <c r="H125" t="str">
        <f ca="1"/>
        <v>Not applicable</v>
      </c>
      <c r="I125">
        <f ca="1"/>
        <v>4</v>
      </c>
      <c r="J125">
        <f ca="1"/>
        <v>4</v>
      </c>
      <c r="K125">
        <f ca="1"/>
        <v>4</v>
      </c>
      <c r="L125" t="str">
        <f ca="1"/>
        <v>LICENSE TO OPERATE</v>
      </c>
      <c r="M125" t="str">
        <f ca="1"/>
        <v>LICENSE TO OPERATE</v>
      </c>
      <c r="N125" t="str">
        <f ca="1"/>
        <v>LICENSE TO OPERATE</v>
      </c>
      <c r="O125">
        <f ca="1"/>
        <v>4</v>
      </c>
      <c r="P125">
        <f ca="1"/>
        <v>4</v>
      </c>
      <c r="Q125">
        <f ca="1"/>
        <v>4</v>
      </c>
      <c r="R125">
        <f ca="1"/>
        <v>4</v>
      </c>
      <c r="S125">
        <f ca="1"/>
        <v>4</v>
      </c>
      <c r="T125">
        <f ca="1"/>
        <v>4</v>
      </c>
      <c r="U125">
        <f ca="1"/>
        <v>3.6</v>
      </c>
      <c r="V125">
        <f ca="1"/>
        <v>4</v>
      </c>
      <c r="W125">
        <f ca="1"/>
        <v>4</v>
      </c>
      <c r="X125" t="str">
        <f ca="1"/>
        <v>HIGH</v>
      </c>
      <c r="Y125" t="str">
        <f ca="1"/>
        <v>HIGH</v>
      </c>
      <c r="Z125" t="str">
        <f ca="1"/>
        <v>HIGH</v>
      </c>
    </row>
    <row r="126" spans="1:26" x14ac:dyDescent="0.35">
      <c r="A126" t="str">
        <f t="shared" ca="1" si="1"/>
        <v>MD Formula General InformationFGI - Formula Regulatory characteristicsFormula Code for Formula Regulatory Characteristics</v>
      </c>
      <c r="B126" t="str">
        <f ca="1"/>
        <v>MD Formula General Information</v>
      </c>
      <c r="C126" t="str">
        <f ca="1"/>
        <v>FGI - Formula Regulatory characteristics</v>
      </c>
      <c r="D126" t="str">
        <f ca="1"/>
        <v>Formula Code for Formula Regulatory Characteristics</v>
      </c>
      <c r="E126">
        <f ca="1"/>
        <v>4</v>
      </c>
      <c r="F126">
        <f ca="1"/>
        <v>4</v>
      </c>
      <c r="G126" t="str">
        <f ca="1"/>
        <v>-</v>
      </c>
      <c r="H126" t="str">
        <f ca="1"/>
        <v>Not applicable</v>
      </c>
      <c r="I126">
        <f ca="1"/>
        <v>4</v>
      </c>
      <c r="J126">
        <f ca="1"/>
        <v>4</v>
      </c>
      <c r="K126">
        <f ca="1"/>
        <v>4</v>
      </c>
      <c r="L126" t="str">
        <f ca="1"/>
        <v>LICENSE TO OPERATE</v>
      </c>
      <c r="M126" t="str">
        <f ca="1"/>
        <v>LICENSE TO OPERATE</v>
      </c>
      <c r="N126" t="str">
        <f ca="1"/>
        <v>LICENSE TO OPERATE</v>
      </c>
      <c r="O126">
        <f ca="1"/>
        <v>4</v>
      </c>
      <c r="P126">
        <f ca="1"/>
        <v>4</v>
      </c>
      <c r="Q126">
        <f ca="1"/>
        <v>4</v>
      </c>
      <c r="R126">
        <f ca="1"/>
        <v>4</v>
      </c>
      <c r="S126">
        <f ca="1"/>
        <v>4</v>
      </c>
      <c r="T126">
        <f ca="1"/>
        <v>4</v>
      </c>
      <c r="U126">
        <f ca="1"/>
        <v>3.6</v>
      </c>
      <c r="V126">
        <f ca="1"/>
        <v>4</v>
      </c>
      <c r="W126">
        <f ca="1"/>
        <v>4</v>
      </c>
      <c r="X126" t="str">
        <f ca="1"/>
        <v>HIGH</v>
      </c>
      <c r="Y126" t="str">
        <f ca="1"/>
        <v>HIGH</v>
      </c>
      <c r="Z126" t="str">
        <f ca="1"/>
        <v>HIGH</v>
      </c>
    </row>
    <row r="127" spans="1:26" x14ac:dyDescent="0.35">
      <c r="A127" t="str">
        <f t="shared" ca="1" si="1"/>
        <v>MD Formula General InformationFGI - Formula Safety CharacteristicsFormula Code for Formula Safety Characteristics</v>
      </c>
      <c r="B127" t="str">
        <f ca="1"/>
        <v>MD Formula General Information</v>
      </c>
      <c r="C127" t="str">
        <f ca="1"/>
        <v>FGI - Formula Safety Characteristics</v>
      </c>
      <c r="D127" t="str">
        <f ca="1"/>
        <v>Formula Code for Formula Safety Characteristics</v>
      </c>
      <c r="E127">
        <f ca="1"/>
        <v>4</v>
      </c>
      <c r="F127">
        <f ca="1"/>
        <v>4</v>
      </c>
      <c r="G127" t="str">
        <f ca="1"/>
        <v>-</v>
      </c>
      <c r="H127" t="str">
        <f ca="1"/>
        <v>Not applicable</v>
      </c>
      <c r="I127">
        <f ca="1"/>
        <v>4</v>
      </c>
      <c r="J127">
        <f ca="1"/>
        <v>4</v>
      </c>
      <c r="K127">
        <f ca="1"/>
        <v>4</v>
      </c>
      <c r="L127" t="str">
        <f ca="1"/>
        <v>LICENSE TO OPERATE</v>
      </c>
      <c r="M127" t="str">
        <f ca="1"/>
        <v>LICENSE TO OPERATE</v>
      </c>
      <c r="N127" t="str">
        <f ca="1"/>
        <v>LICENSE TO OPERATE</v>
      </c>
      <c r="O127">
        <f ca="1"/>
        <v>4</v>
      </c>
      <c r="P127">
        <f ca="1"/>
        <v>4</v>
      </c>
      <c r="Q127">
        <f ca="1"/>
        <v>4</v>
      </c>
      <c r="R127">
        <f ca="1"/>
        <v>4</v>
      </c>
      <c r="S127">
        <f ca="1"/>
        <v>4</v>
      </c>
      <c r="T127">
        <f ca="1"/>
        <v>4</v>
      </c>
      <c r="U127">
        <f ca="1"/>
        <v>3.6</v>
      </c>
      <c r="V127">
        <f ca="1"/>
        <v>4</v>
      </c>
      <c r="W127">
        <f ca="1"/>
        <v>4</v>
      </c>
      <c r="X127" t="str">
        <f ca="1"/>
        <v>HIGH</v>
      </c>
      <c r="Y127" t="str">
        <f ca="1"/>
        <v>HIGH</v>
      </c>
      <c r="Z127" t="str">
        <f ca="1"/>
        <v>HIGH</v>
      </c>
    </row>
    <row r="128" spans="1:26" x14ac:dyDescent="0.35">
      <c r="A128" t="str">
        <f t="shared" ca="1" si="1"/>
        <v>MD Formula General InformationFGI - Formula SubcontractingFormula Code for Formula Subcontracting</v>
      </c>
      <c r="B128" t="str">
        <f ca="1"/>
        <v>MD Formula General Information</v>
      </c>
      <c r="C128" t="str">
        <f ca="1"/>
        <v>FGI - Formula Subcontracting</v>
      </c>
      <c r="D128" t="str">
        <f ca="1"/>
        <v>Formula Code for Formula Subcontracting</v>
      </c>
      <c r="E128">
        <f ca="1"/>
        <v>4</v>
      </c>
      <c r="F128">
        <f ca="1"/>
        <v>4</v>
      </c>
      <c r="G128" t="str">
        <f ca="1"/>
        <v>-</v>
      </c>
      <c r="H128" t="str">
        <f ca="1"/>
        <v>Not applicable</v>
      </c>
      <c r="I128">
        <f ca="1"/>
        <v>4</v>
      </c>
      <c r="J128">
        <f ca="1"/>
        <v>4</v>
      </c>
      <c r="K128">
        <f ca="1"/>
        <v>4</v>
      </c>
      <c r="L128" t="str">
        <f ca="1"/>
        <v>LICENSE TO OPERATE</v>
      </c>
      <c r="M128" t="str">
        <f ca="1"/>
        <v>LICENSE TO OPERATE</v>
      </c>
      <c r="N128" t="str">
        <f ca="1"/>
        <v>LICENSE TO OPERATE</v>
      </c>
      <c r="O128">
        <f ca="1"/>
        <v>4</v>
      </c>
      <c r="P128">
        <f ca="1"/>
        <v>4</v>
      </c>
      <c r="Q128">
        <f ca="1"/>
        <v>4</v>
      </c>
      <c r="R128">
        <f ca="1"/>
        <v>4</v>
      </c>
      <c r="S128">
        <f ca="1"/>
        <v>4</v>
      </c>
      <c r="T128">
        <f ca="1"/>
        <v>4</v>
      </c>
      <c r="U128">
        <f ca="1"/>
        <v>3.6</v>
      </c>
      <c r="V128">
        <f ca="1"/>
        <v>4</v>
      </c>
      <c r="W128">
        <f ca="1"/>
        <v>4</v>
      </c>
      <c r="X128" t="str">
        <f ca="1"/>
        <v>HIGH</v>
      </c>
      <c r="Y128" t="str">
        <f ca="1"/>
        <v>HIGH</v>
      </c>
      <c r="Z128" t="str">
        <f ca="1"/>
        <v>HIGH</v>
      </c>
    </row>
    <row r="129" spans="1:26" x14ac:dyDescent="0.35">
      <c r="A129" t="str">
        <f t="shared" ca="1" si="1"/>
        <v>MD Formula General InformationFGI - SBWA/SPOT classificationFormula Code for SBWA Classification</v>
      </c>
      <c r="B129" t="str">
        <f ca="1"/>
        <v>MD Formula General Information</v>
      </c>
      <c r="C129" t="str">
        <f ca="1"/>
        <v>FGI - SBWA/SPOT classification</v>
      </c>
      <c r="D129" t="str">
        <f ca="1"/>
        <v>Formula Code for SBWA Classification</v>
      </c>
      <c r="E129">
        <f ca="1"/>
        <v>1</v>
      </c>
      <c r="F129">
        <f ca="1"/>
        <v>1</v>
      </c>
      <c r="G129" t="str">
        <f ca="1"/>
        <v>-</v>
      </c>
      <c r="H129" t="str">
        <f ca="1"/>
        <v>Not applicable</v>
      </c>
      <c r="I129">
        <f ca="1"/>
        <v>4</v>
      </c>
      <c r="J129">
        <f ca="1"/>
        <v>4</v>
      </c>
      <c r="K129">
        <f ca="1"/>
        <v>1</v>
      </c>
      <c r="L129" t="str">
        <f ca="1"/>
        <v>LICENSE TO OPERATE</v>
      </c>
      <c r="M129" t="str">
        <f ca="1"/>
        <v>LICENSE TO OPERATE</v>
      </c>
      <c r="N129" t="str">
        <f ca="1"/>
        <v>LOW</v>
      </c>
      <c r="O129" t="str">
        <f ca="1"/>
        <v>-</v>
      </c>
      <c r="P129" t="str">
        <f ca="1"/>
        <v>-</v>
      </c>
      <c r="Q129" t="str">
        <f ca="1"/>
        <v>-</v>
      </c>
      <c r="R129" t="str">
        <f ca="1"/>
        <v>-</v>
      </c>
      <c r="S129" t="str">
        <f ca="1"/>
        <v>-</v>
      </c>
      <c r="T129" t="str">
        <f ca="1"/>
        <v>-</v>
      </c>
      <c r="U129">
        <f ca="1"/>
        <v>3.6</v>
      </c>
      <c r="V129">
        <f ca="1"/>
        <v>4</v>
      </c>
      <c r="W129" t="str">
        <f ca="1"/>
        <v>-</v>
      </c>
      <c r="X129" t="str">
        <f ca="1"/>
        <v>HIGH</v>
      </c>
      <c r="Y129" t="str">
        <f ca="1"/>
        <v>HIGH</v>
      </c>
      <c r="Z129" t="str">
        <f ca="1"/>
        <v>-</v>
      </c>
    </row>
    <row r="130" spans="1:26" x14ac:dyDescent="0.35">
      <c r="A130" t="str">
        <f t="shared" ca="1" si="1"/>
        <v>MD Formula General InformationFGI - Formula Regulatory characteristicsFormula contains RM from animal origin</v>
      </c>
      <c r="B130" t="str">
        <f ca="1"/>
        <v>MD Formula General Information</v>
      </c>
      <c r="C130" t="str">
        <f ca="1"/>
        <v>FGI - Formula Regulatory characteristics</v>
      </c>
      <c r="D130" t="str">
        <f ca="1"/>
        <v>Formula contains RM from animal origin</v>
      </c>
      <c r="E130">
        <f ca="1"/>
        <v>4</v>
      </c>
      <c r="F130">
        <f ca="1"/>
        <v>4</v>
      </c>
      <c r="G130" t="str">
        <f ca="1"/>
        <v>-</v>
      </c>
      <c r="H130" t="str">
        <f ca="1"/>
        <v>Not applicable</v>
      </c>
      <c r="I130">
        <f ca="1"/>
        <v>4</v>
      </c>
      <c r="J130">
        <f ca="1"/>
        <v>4</v>
      </c>
      <c r="K130">
        <f ca="1"/>
        <v>4</v>
      </c>
      <c r="L130" t="str">
        <f ca="1"/>
        <v>LICENSE TO OPERATE</v>
      </c>
      <c r="M130" t="str">
        <f ca="1"/>
        <v>LICENSE TO OPERATE</v>
      </c>
      <c r="N130" t="str">
        <f ca="1"/>
        <v>LICENSE TO OPERATE</v>
      </c>
      <c r="O130">
        <f ca="1"/>
        <v>4</v>
      </c>
      <c r="P130">
        <f ca="1"/>
        <v>3</v>
      </c>
      <c r="Q130">
        <f ca="1"/>
        <v>4</v>
      </c>
      <c r="R130">
        <f ca="1"/>
        <v>4</v>
      </c>
      <c r="S130">
        <f ca="1"/>
        <v>4</v>
      </c>
      <c r="T130">
        <f ca="1"/>
        <v>4</v>
      </c>
      <c r="U130">
        <f ca="1"/>
        <v>3.6</v>
      </c>
      <c r="V130">
        <f ca="1"/>
        <v>4</v>
      </c>
      <c r="W130">
        <f ca="1"/>
        <v>3.8</v>
      </c>
      <c r="X130" t="str">
        <f ca="1"/>
        <v>HIGH</v>
      </c>
      <c r="Y130" t="str">
        <f ca="1"/>
        <v>HIGH</v>
      </c>
      <c r="Z130" t="str">
        <f ca="1"/>
        <v>HIGH</v>
      </c>
    </row>
    <row r="131" spans="1:26" x14ac:dyDescent="0.35">
      <c r="A131" t="str">
        <f t="shared" ref="A131:A194" ca="1" si="2">B131&amp;C131&amp;D131</f>
        <v>MD Formula General InformationFGI - Formula Claim characteristicsFormula COSMOS certification Code</v>
      </c>
      <c r="B131" t="str">
        <f ca="1"/>
        <v>MD Formula General Information</v>
      </c>
      <c r="C131" t="str">
        <f ca="1"/>
        <v>FGI - Formula Claim characteristics</v>
      </c>
      <c r="D131" t="str">
        <f ca="1"/>
        <v>Formula COSMOS certification Code</v>
      </c>
      <c r="E131">
        <f ca="1"/>
        <v>1</v>
      </c>
      <c r="F131">
        <f ca="1"/>
        <v>4</v>
      </c>
      <c r="G131" t="str">
        <f ca="1"/>
        <v>-</v>
      </c>
      <c r="H131" t="str">
        <f ca="1"/>
        <v>Not applicable</v>
      </c>
      <c r="I131">
        <f ca="1"/>
        <v>4</v>
      </c>
      <c r="J131">
        <f ca="1"/>
        <v>4</v>
      </c>
      <c r="K131">
        <f ca="1"/>
        <v>4</v>
      </c>
      <c r="L131" t="str">
        <f ca="1"/>
        <v>LICENSE TO OPERATE</v>
      </c>
      <c r="M131" t="str">
        <f ca="1"/>
        <v>LICENSE TO OPERATE</v>
      </c>
      <c r="N131" t="str">
        <f ca="1"/>
        <v>LICENSE TO OPERATE</v>
      </c>
      <c r="O131">
        <f ca="1"/>
        <v>4</v>
      </c>
      <c r="P131">
        <f ca="1"/>
        <v>4</v>
      </c>
      <c r="Q131">
        <f ca="1"/>
        <v>4</v>
      </c>
      <c r="R131">
        <f ca="1"/>
        <v>4</v>
      </c>
      <c r="S131">
        <f ca="1"/>
        <v>4</v>
      </c>
      <c r="T131">
        <f ca="1"/>
        <v>4</v>
      </c>
      <c r="U131">
        <f ca="1"/>
        <v>3.6</v>
      </c>
      <c r="V131">
        <f ca="1"/>
        <v>4</v>
      </c>
      <c r="W131">
        <f ca="1"/>
        <v>4</v>
      </c>
      <c r="X131" t="str">
        <f ca="1"/>
        <v>HIGH</v>
      </c>
      <c r="Y131" t="str">
        <f ca="1"/>
        <v>HIGH</v>
      </c>
      <c r="Z131" t="str">
        <f ca="1"/>
        <v>HIGH</v>
      </c>
    </row>
    <row r="132" spans="1:26" x14ac:dyDescent="0.35">
      <c r="A132" t="str">
        <f t="shared" ca="1" si="2"/>
        <v>MD Formula General InformationFGI - Formula Claim characteristicsFormula COSMOS certification Name</v>
      </c>
      <c r="B132" t="str">
        <f ca="1"/>
        <v>MD Formula General Information</v>
      </c>
      <c r="C132" t="str">
        <f ca="1"/>
        <v>FGI - Formula Claim characteristics</v>
      </c>
      <c r="D132" t="str">
        <f ca="1"/>
        <v>Formula COSMOS certification Name</v>
      </c>
      <c r="E132">
        <f ca="1"/>
        <v>4</v>
      </c>
      <c r="F132">
        <f ca="1"/>
        <v>4</v>
      </c>
      <c r="G132" t="str">
        <f ca="1"/>
        <v>-</v>
      </c>
      <c r="H132" t="str">
        <f ca="1"/>
        <v>Not applicable</v>
      </c>
      <c r="I132">
        <f ca="1"/>
        <v>4</v>
      </c>
      <c r="J132">
        <f ca="1"/>
        <v>4</v>
      </c>
      <c r="K132">
        <f ca="1"/>
        <v>4</v>
      </c>
      <c r="L132" t="str">
        <f ca="1"/>
        <v>LICENSE TO OPERATE</v>
      </c>
      <c r="M132" t="str">
        <f ca="1"/>
        <v>LICENSE TO OPERATE</v>
      </c>
      <c r="N132" t="str">
        <f ca="1"/>
        <v>LICENSE TO OPERATE</v>
      </c>
      <c r="O132">
        <f ca="1"/>
        <v>4</v>
      </c>
      <c r="P132">
        <f ca="1"/>
        <v>3</v>
      </c>
      <c r="Q132">
        <f ca="1"/>
        <v>4</v>
      </c>
      <c r="R132">
        <f ca="1"/>
        <v>4</v>
      </c>
      <c r="S132">
        <f ca="1"/>
        <v>4</v>
      </c>
      <c r="T132">
        <f ca="1"/>
        <v>4</v>
      </c>
      <c r="U132">
        <f ca="1"/>
        <v>3.6</v>
      </c>
      <c r="V132">
        <f ca="1"/>
        <v>4</v>
      </c>
      <c r="W132">
        <f ca="1"/>
        <v>3.8</v>
      </c>
      <c r="X132" t="str">
        <f ca="1"/>
        <v>HIGH</v>
      </c>
      <c r="Y132" t="str">
        <f ca="1"/>
        <v>HIGH</v>
      </c>
      <c r="Z132" t="str">
        <f ca="1"/>
        <v>HIGH</v>
      </c>
    </row>
    <row r="133" spans="1:26" x14ac:dyDescent="0.35">
      <c r="A133" t="str">
        <f t="shared" ca="1" si="2"/>
        <v>MD Formula General InformationFGI - Formula LifecycleFormula creation date</v>
      </c>
      <c r="B133" t="str">
        <f ca="1"/>
        <v>MD Formula General Information</v>
      </c>
      <c r="C133" t="str">
        <f ca="1"/>
        <v>FGI - Formula Lifecycle</v>
      </c>
      <c r="D133" t="str">
        <f ca="1"/>
        <v>Formula creation date</v>
      </c>
      <c r="E133">
        <f ca="1"/>
        <v>1</v>
      </c>
      <c r="F133">
        <f ca="1"/>
        <v>1</v>
      </c>
      <c r="G133" t="str">
        <f ca="1"/>
        <v>-</v>
      </c>
      <c r="H133" t="str">
        <f ca="1"/>
        <v>Not applicable</v>
      </c>
      <c r="I133">
        <f ca="1"/>
        <v>4</v>
      </c>
      <c r="J133">
        <f ca="1"/>
        <v>4</v>
      </c>
      <c r="K133">
        <f ca="1"/>
        <v>1</v>
      </c>
      <c r="L133" t="str">
        <f ca="1"/>
        <v>LICENSE TO OPERATE</v>
      </c>
      <c r="M133" t="str">
        <f ca="1"/>
        <v>LICENSE TO OPERATE</v>
      </c>
      <c r="N133" t="str">
        <f ca="1"/>
        <v>LOW</v>
      </c>
      <c r="O133">
        <f ca="1"/>
        <v>4</v>
      </c>
      <c r="P133">
        <f ca="1"/>
        <v>3</v>
      </c>
      <c r="Q133">
        <f ca="1"/>
        <v>4</v>
      </c>
      <c r="R133">
        <f ca="1"/>
        <v>4</v>
      </c>
      <c r="S133" t="str">
        <f ca="1"/>
        <v>-</v>
      </c>
      <c r="T133" t="str">
        <f ca="1"/>
        <v>-</v>
      </c>
      <c r="U133">
        <f ca="1"/>
        <v>3.6</v>
      </c>
      <c r="V133">
        <f ca="1"/>
        <v>3.8</v>
      </c>
      <c r="W133" t="str">
        <f ca="1"/>
        <v>-</v>
      </c>
      <c r="X133" t="str">
        <f ca="1"/>
        <v>HIGH</v>
      </c>
      <c r="Y133" t="str">
        <f ca="1"/>
        <v>HIGH</v>
      </c>
      <c r="Z133" t="str">
        <f ca="1"/>
        <v>-</v>
      </c>
    </row>
    <row r="134" spans="1:26" x14ac:dyDescent="0.35">
      <c r="A134" t="str">
        <f t="shared" ca="1" si="2"/>
        <v>MD Formula General InformationFGI - Formula IdentificationFormula creator</v>
      </c>
      <c r="B134" t="str">
        <f ca="1"/>
        <v>MD Formula General Information</v>
      </c>
      <c r="C134" t="str">
        <f ca="1"/>
        <v>FGI - Formula Identification</v>
      </c>
      <c r="D134" t="str">
        <f ca="1"/>
        <v>Formula creator</v>
      </c>
      <c r="E134">
        <f ca="1"/>
        <v>4</v>
      </c>
      <c r="F134">
        <f ca="1"/>
        <v>4</v>
      </c>
      <c r="G134" t="str">
        <f ca="1"/>
        <v>-</v>
      </c>
      <c r="H134" t="str">
        <f ca="1"/>
        <v>Not applicable</v>
      </c>
      <c r="I134">
        <f ca="1"/>
        <v>4</v>
      </c>
      <c r="J134">
        <f ca="1"/>
        <v>4</v>
      </c>
      <c r="K134">
        <f ca="1"/>
        <v>4</v>
      </c>
      <c r="L134" t="str">
        <f ca="1"/>
        <v>LICENSE TO OPERATE</v>
      </c>
      <c r="M134" t="str">
        <f ca="1"/>
        <v>LICENSE TO OPERATE</v>
      </c>
      <c r="N134" t="str">
        <f ca="1"/>
        <v>LICENSE TO OPERATE</v>
      </c>
      <c r="O134">
        <f ca="1"/>
        <v>4</v>
      </c>
      <c r="P134">
        <f ca="1"/>
        <v>3</v>
      </c>
      <c r="Q134">
        <f ca="1"/>
        <v>4</v>
      </c>
      <c r="R134">
        <f ca="1"/>
        <v>4</v>
      </c>
      <c r="S134">
        <f ca="1"/>
        <v>4</v>
      </c>
      <c r="T134">
        <f ca="1"/>
        <v>4</v>
      </c>
      <c r="U134">
        <f ca="1"/>
        <v>3.6</v>
      </c>
      <c r="V134">
        <f ca="1"/>
        <v>4</v>
      </c>
      <c r="W134">
        <f ca="1"/>
        <v>3.8</v>
      </c>
      <c r="X134" t="str">
        <f ca="1"/>
        <v>HIGH</v>
      </c>
      <c r="Y134" t="str">
        <f ca="1"/>
        <v>HIGH</v>
      </c>
      <c r="Z134" t="str">
        <f ca="1"/>
        <v>HIGH</v>
      </c>
    </row>
    <row r="135" spans="1:26" x14ac:dyDescent="0.35">
      <c r="A135" t="str">
        <f t="shared" ca="1" si="2"/>
        <v>MD Formula General InformationFGI - Formula IdentificationFormula creator laboratory Code</v>
      </c>
      <c r="B135" t="str">
        <f ca="1"/>
        <v>MD Formula General Information</v>
      </c>
      <c r="C135" t="str">
        <f ca="1"/>
        <v>FGI - Formula Identification</v>
      </c>
      <c r="D135" t="str">
        <f ca="1"/>
        <v>Formula creator laboratory Code</v>
      </c>
      <c r="E135">
        <f ca="1"/>
        <v>1</v>
      </c>
      <c r="F135">
        <f ca="1"/>
        <v>1</v>
      </c>
      <c r="G135" t="str">
        <f ca="1"/>
        <v>-</v>
      </c>
      <c r="H135" t="str">
        <f ca="1"/>
        <v>Not applicable</v>
      </c>
      <c r="I135">
        <f ca="1"/>
        <v>4</v>
      </c>
      <c r="J135">
        <f ca="1"/>
        <v>4</v>
      </c>
      <c r="K135">
        <f ca="1"/>
        <v>1</v>
      </c>
      <c r="L135" t="str">
        <f ca="1"/>
        <v>LICENSE TO OPERATE</v>
      </c>
      <c r="M135" t="str">
        <f ca="1"/>
        <v>LICENSE TO OPERATE</v>
      </c>
      <c r="N135" t="str">
        <f ca="1"/>
        <v>LOW</v>
      </c>
      <c r="O135" t="str">
        <f ca="1"/>
        <v>-</v>
      </c>
      <c r="P135" t="str">
        <f ca="1"/>
        <v>-</v>
      </c>
      <c r="Q135" t="str">
        <f ca="1"/>
        <v>-</v>
      </c>
      <c r="R135" t="str">
        <f ca="1"/>
        <v>-</v>
      </c>
      <c r="S135" t="str">
        <f ca="1"/>
        <v>-</v>
      </c>
      <c r="T135" t="str">
        <f ca="1"/>
        <v>-</v>
      </c>
      <c r="U135">
        <f ca="1"/>
        <v>3.6</v>
      </c>
      <c r="V135">
        <f ca="1"/>
        <v>4</v>
      </c>
      <c r="W135" t="str">
        <f ca="1"/>
        <v>-</v>
      </c>
      <c r="X135" t="str">
        <f ca="1"/>
        <v>HIGH</v>
      </c>
      <c r="Y135" t="str">
        <f ca="1"/>
        <v>HIGH</v>
      </c>
      <c r="Z135" t="str">
        <f ca="1"/>
        <v>-</v>
      </c>
    </row>
    <row r="136" spans="1:26" x14ac:dyDescent="0.35">
      <c r="A136" t="str">
        <f t="shared" ca="1" si="2"/>
        <v>MD Formula General InformationFGI - Formula IdentificationFormula creator laboratory Name</v>
      </c>
      <c r="B136" t="str">
        <f ca="1"/>
        <v>MD Formula General Information</v>
      </c>
      <c r="C136" t="str">
        <f ca="1"/>
        <v>FGI - Formula Identification</v>
      </c>
      <c r="D136" t="str">
        <f ca="1"/>
        <v>Formula creator laboratory Name</v>
      </c>
      <c r="E136">
        <f ca="1"/>
        <v>4</v>
      </c>
      <c r="F136">
        <f ca="1"/>
        <v>4</v>
      </c>
      <c r="G136" t="str">
        <f ca="1"/>
        <v>-</v>
      </c>
      <c r="H136" t="str">
        <f ca="1"/>
        <v>Not applicable</v>
      </c>
      <c r="I136">
        <f ca="1"/>
        <v>4</v>
      </c>
      <c r="J136">
        <f ca="1"/>
        <v>4</v>
      </c>
      <c r="K136">
        <f ca="1"/>
        <v>4</v>
      </c>
      <c r="L136" t="str">
        <f ca="1"/>
        <v>LICENSE TO OPERATE</v>
      </c>
      <c r="M136" t="str">
        <f ca="1"/>
        <v>LICENSE TO OPERATE</v>
      </c>
      <c r="N136" t="str">
        <f ca="1"/>
        <v>LICENSE TO OPERATE</v>
      </c>
      <c r="O136">
        <f ca="1"/>
        <v>4</v>
      </c>
      <c r="P136">
        <f ca="1"/>
        <v>3</v>
      </c>
      <c r="Q136">
        <f ca="1"/>
        <v>4</v>
      </c>
      <c r="R136">
        <f ca="1"/>
        <v>4</v>
      </c>
      <c r="S136">
        <f ca="1"/>
        <v>4</v>
      </c>
      <c r="T136">
        <f ca="1"/>
        <v>4</v>
      </c>
      <c r="U136">
        <f ca="1"/>
        <v>3.6</v>
      </c>
      <c r="V136">
        <f ca="1"/>
        <v>4</v>
      </c>
      <c r="W136">
        <f ca="1"/>
        <v>3.8</v>
      </c>
      <c r="X136" t="str">
        <f ca="1"/>
        <v>HIGH</v>
      </c>
      <c r="Y136" t="str">
        <f ca="1"/>
        <v>HIGH</v>
      </c>
      <c r="Z136" t="str">
        <f ca="1"/>
        <v>HIGH</v>
      </c>
    </row>
    <row r="137" spans="1:26" x14ac:dyDescent="0.35">
      <c r="A137" t="str">
        <f t="shared" ca="1" si="2"/>
        <v>MD Formula General InformationFGI - Formula Claim characteristicsFormula Cruelty Free International Certification Code</v>
      </c>
      <c r="B137" t="str">
        <f ca="1"/>
        <v>MD Formula General Information</v>
      </c>
      <c r="C137" t="str">
        <f ca="1"/>
        <v>FGI - Formula Claim characteristics</v>
      </c>
      <c r="D137" t="str">
        <f ca="1"/>
        <v>Formula Cruelty Free International Certification Code</v>
      </c>
      <c r="E137">
        <f ca="1"/>
        <v>1</v>
      </c>
      <c r="F137">
        <f ca="1"/>
        <v>4</v>
      </c>
      <c r="G137" t="str">
        <f ca="1"/>
        <v>-</v>
      </c>
      <c r="H137" t="str">
        <f ca="1"/>
        <v>Not applicable</v>
      </c>
      <c r="I137">
        <f ca="1"/>
        <v>4</v>
      </c>
      <c r="J137">
        <f ca="1"/>
        <v>4</v>
      </c>
      <c r="K137">
        <f ca="1"/>
        <v>4</v>
      </c>
      <c r="L137" t="str">
        <f ca="1"/>
        <v>LICENSE TO OPERATE</v>
      </c>
      <c r="M137" t="str">
        <f ca="1"/>
        <v>LICENSE TO OPERATE</v>
      </c>
      <c r="N137" t="str">
        <f ca="1"/>
        <v>LICENSE TO OPERATE</v>
      </c>
      <c r="O137">
        <f ca="1"/>
        <v>4</v>
      </c>
      <c r="P137">
        <f ca="1"/>
        <v>4</v>
      </c>
      <c r="Q137">
        <f ca="1"/>
        <v>4</v>
      </c>
      <c r="R137">
        <f ca="1"/>
        <v>4</v>
      </c>
      <c r="S137">
        <f ca="1"/>
        <v>4</v>
      </c>
      <c r="T137">
        <f ca="1"/>
        <v>4</v>
      </c>
      <c r="U137">
        <f ca="1"/>
        <v>3.6</v>
      </c>
      <c r="V137">
        <f ca="1"/>
        <v>4</v>
      </c>
      <c r="W137">
        <f ca="1"/>
        <v>4</v>
      </c>
      <c r="X137" t="str">
        <f ca="1"/>
        <v>HIGH</v>
      </c>
      <c r="Y137" t="str">
        <f ca="1"/>
        <v>HIGH</v>
      </c>
      <c r="Z137" t="str">
        <f ca="1"/>
        <v>HIGH</v>
      </c>
    </row>
    <row r="138" spans="1:26" x14ac:dyDescent="0.35">
      <c r="A138" t="str">
        <f t="shared" ca="1" si="2"/>
        <v>MD Formula General InformationFGI - Formula Claim characteristicsFormula Cruelty Free International Certification Name</v>
      </c>
      <c r="B138" t="str">
        <f ca="1"/>
        <v>MD Formula General Information</v>
      </c>
      <c r="C138" t="str">
        <f ca="1"/>
        <v>FGI - Formula Claim characteristics</v>
      </c>
      <c r="D138" t="str">
        <f ca="1"/>
        <v>Formula Cruelty Free International Certification Name</v>
      </c>
      <c r="E138">
        <f ca="1"/>
        <v>4</v>
      </c>
      <c r="F138">
        <f ca="1"/>
        <v>4</v>
      </c>
      <c r="G138" t="str">
        <f ca="1"/>
        <v>-</v>
      </c>
      <c r="H138" t="str">
        <f ca="1"/>
        <v>Not applicable</v>
      </c>
      <c r="I138">
        <f ca="1"/>
        <v>4</v>
      </c>
      <c r="J138">
        <f ca="1"/>
        <v>4</v>
      </c>
      <c r="K138">
        <f ca="1"/>
        <v>4</v>
      </c>
      <c r="L138" t="str">
        <f ca="1"/>
        <v>LICENSE TO OPERATE</v>
      </c>
      <c r="M138" t="str">
        <f ca="1"/>
        <v>LICENSE TO OPERATE</v>
      </c>
      <c r="N138" t="str">
        <f ca="1"/>
        <v>LICENSE TO OPERATE</v>
      </c>
      <c r="O138">
        <f ca="1"/>
        <v>4</v>
      </c>
      <c r="P138">
        <f ca="1"/>
        <v>3</v>
      </c>
      <c r="Q138">
        <f ca="1"/>
        <v>4</v>
      </c>
      <c r="R138">
        <f ca="1"/>
        <v>4</v>
      </c>
      <c r="S138">
        <f ca="1"/>
        <v>4</v>
      </c>
      <c r="T138">
        <f ca="1"/>
        <v>4</v>
      </c>
      <c r="U138">
        <f ca="1"/>
        <v>3.6</v>
      </c>
      <c r="V138">
        <f ca="1"/>
        <v>4</v>
      </c>
      <c r="W138">
        <f ca="1"/>
        <v>3.8</v>
      </c>
      <c r="X138" t="str">
        <f ca="1"/>
        <v>HIGH</v>
      </c>
      <c r="Y138" t="str">
        <f ca="1"/>
        <v>HIGH</v>
      </c>
      <c r="Z138" t="str">
        <f ca="1"/>
        <v>HIGH</v>
      </c>
    </row>
    <row r="139" spans="1:26" x14ac:dyDescent="0.35">
      <c r="A139" t="str">
        <f t="shared" ca="1" si="2"/>
        <v>MD Formula General InformationFGI - Formula R&amp;I General classificationFormula Division List</v>
      </c>
      <c r="B139" t="str">
        <f ca="1"/>
        <v>MD Formula General Information</v>
      </c>
      <c r="C139" t="str">
        <f ca="1"/>
        <v>FGI - Formula R&amp;I General classification</v>
      </c>
      <c r="D139" t="str">
        <f ca="1"/>
        <v>Formula Division List</v>
      </c>
      <c r="E139">
        <f ca="1"/>
        <v>4</v>
      </c>
      <c r="F139">
        <f ca="1"/>
        <v>4</v>
      </c>
      <c r="G139" t="str">
        <f ca="1"/>
        <v>-</v>
      </c>
      <c r="H139" t="str">
        <f ca="1"/>
        <v>Not applicable</v>
      </c>
      <c r="I139">
        <f ca="1"/>
        <v>4</v>
      </c>
      <c r="J139">
        <f ca="1"/>
        <v>4</v>
      </c>
      <c r="K139">
        <f ca="1"/>
        <v>4</v>
      </c>
      <c r="L139" t="str">
        <f ca="1"/>
        <v>LICENSE TO OPERATE</v>
      </c>
      <c r="M139" t="str">
        <f ca="1"/>
        <v>LICENSE TO OPERATE</v>
      </c>
      <c r="N139" t="str">
        <f ca="1"/>
        <v>LICENSE TO OPERATE</v>
      </c>
      <c r="O139">
        <f ca="1"/>
        <v>4</v>
      </c>
      <c r="P139">
        <f ca="1"/>
        <v>4</v>
      </c>
      <c r="Q139">
        <f ca="1"/>
        <v>4</v>
      </c>
      <c r="R139">
        <f ca="1"/>
        <v>4</v>
      </c>
      <c r="S139">
        <f ca="1"/>
        <v>4</v>
      </c>
      <c r="T139">
        <f ca="1"/>
        <v>4</v>
      </c>
      <c r="U139">
        <f ca="1"/>
        <v>3.6</v>
      </c>
      <c r="V139">
        <f ca="1"/>
        <v>3.8</v>
      </c>
      <c r="W139">
        <f ca="1"/>
        <v>4</v>
      </c>
      <c r="X139" t="str">
        <f ca="1"/>
        <v>HIGH</v>
      </c>
      <c r="Y139" t="str">
        <f ca="1"/>
        <v>HIGH</v>
      </c>
      <c r="Z139" t="str">
        <f ca="1"/>
        <v>HIGH</v>
      </c>
    </row>
    <row r="140" spans="1:26" x14ac:dyDescent="0.35">
      <c r="A140" t="str">
        <f t="shared" ca="1" si="2"/>
        <v>MD Formula General InformationFGI - Formula Environment and NaturalnessFormula Ecocert Certification</v>
      </c>
      <c r="B140" t="str">
        <f ca="1"/>
        <v>MD Formula General Information</v>
      </c>
      <c r="C140" t="str">
        <f ca="1"/>
        <v>FGI - Formula Environment and Naturalness</v>
      </c>
      <c r="D140" t="str">
        <f ca="1"/>
        <v>Formula Ecocert Certification</v>
      </c>
      <c r="E140">
        <f ca="1"/>
        <v>1</v>
      </c>
      <c r="F140">
        <f ca="1"/>
        <v>1</v>
      </c>
      <c r="G140" t="str">
        <f ca="1"/>
        <v>-</v>
      </c>
      <c r="H140" t="str">
        <f ca="1"/>
        <v>Not applicable</v>
      </c>
      <c r="I140">
        <f ca="1"/>
        <v>4</v>
      </c>
      <c r="J140">
        <f ca="1"/>
        <v>1</v>
      </c>
      <c r="K140">
        <f ca="1"/>
        <v>1</v>
      </c>
      <c r="L140" t="str">
        <f ca="1"/>
        <v>LICENSE TO OPERATE</v>
      </c>
      <c r="M140" t="str">
        <f ca="1"/>
        <v>LOW</v>
      </c>
      <c r="N140" t="str">
        <f ca="1"/>
        <v>LOW</v>
      </c>
      <c r="O140">
        <f ca="1"/>
        <v>4</v>
      </c>
      <c r="P140">
        <f ca="1"/>
        <v>3</v>
      </c>
      <c r="Q140">
        <f ca="1"/>
        <v>4</v>
      </c>
      <c r="R140">
        <f ca="1"/>
        <v>4</v>
      </c>
      <c r="S140" t="str">
        <f ca="1"/>
        <v>-</v>
      </c>
      <c r="T140" t="str">
        <f ca="1"/>
        <v>-</v>
      </c>
      <c r="U140">
        <f ca="1"/>
        <v>3.6</v>
      </c>
      <c r="V140">
        <f ca="1"/>
        <v>4</v>
      </c>
      <c r="W140" t="str">
        <f ca="1"/>
        <v>-</v>
      </c>
      <c r="X140" t="str">
        <f ca="1"/>
        <v>HIGH</v>
      </c>
      <c r="Y140" t="str">
        <f ca="1"/>
        <v>HIGH</v>
      </c>
      <c r="Z140" t="str">
        <f ca="1"/>
        <v>-</v>
      </c>
    </row>
    <row r="141" spans="1:26" x14ac:dyDescent="0.35">
      <c r="A141" t="str">
        <f t="shared" ca="1" si="2"/>
        <v>MD Formula General InformationFGI - Formula LifecycleFormula First Officialization Date</v>
      </c>
      <c r="B141" t="str">
        <f ca="1"/>
        <v>MD Formula General Information</v>
      </c>
      <c r="C141" t="str">
        <f ca="1"/>
        <v>FGI - Formula Lifecycle</v>
      </c>
      <c r="D141" t="str">
        <f ca="1"/>
        <v>Formula First Officialization Date</v>
      </c>
      <c r="E141">
        <f ca="1"/>
        <v>1</v>
      </c>
      <c r="F141">
        <f ca="1"/>
        <v>1</v>
      </c>
      <c r="G141" t="str">
        <f ca="1"/>
        <v>-</v>
      </c>
      <c r="H141" t="str">
        <f ca="1"/>
        <v>Not applicable</v>
      </c>
      <c r="I141">
        <f ca="1"/>
        <v>4</v>
      </c>
      <c r="J141">
        <f ca="1"/>
        <v>4</v>
      </c>
      <c r="K141">
        <f ca="1"/>
        <v>1</v>
      </c>
      <c r="L141" t="str">
        <f ca="1"/>
        <v>LICENSE TO OPERATE</v>
      </c>
      <c r="M141" t="str">
        <f ca="1"/>
        <v>LICENSE TO OPERATE</v>
      </c>
      <c r="N141" t="str">
        <f ca="1"/>
        <v>LOW</v>
      </c>
      <c r="O141">
        <f ca="1"/>
        <v>4</v>
      </c>
      <c r="P141">
        <f ca="1"/>
        <v>3</v>
      </c>
      <c r="Q141">
        <f ca="1"/>
        <v>4</v>
      </c>
      <c r="R141">
        <f ca="1"/>
        <v>4</v>
      </c>
      <c r="S141" t="str">
        <f ca="1"/>
        <v>-</v>
      </c>
      <c r="T141" t="str">
        <f ca="1"/>
        <v>-</v>
      </c>
      <c r="U141">
        <f ca="1"/>
        <v>3.6</v>
      </c>
      <c r="V141">
        <f ca="1"/>
        <v>3.8</v>
      </c>
      <c r="W141" t="str">
        <f ca="1"/>
        <v>-</v>
      </c>
      <c r="X141" t="str">
        <f ca="1"/>
        <v>HIGH</v>
      </c>
      <c r="Y141" t="str">
        <f ca="1"/>
        <v>HIGH</v>
      </c>
      <c r="Z141" t="str">
        <f ca="1"/>
        <v>-</v>
      </c>
    </row>
    <row r="142" spans="1:26" x14ac:dyDescent="0.35">
      <c r="A142" t="str">
        <f t="shared" ca="1" si="2"/>
        <v>MD Formula General InformationFGI - Formula LifecycleFormula First Production Date</v>
      </c>
      <c r="B142" t="str">
        <f ca="1"/>
        <v>MD Formula General Information</v>
      </c>
      <c r="C142" t="str">
        <f ca="1"/>
        <v>FGI - Formula Lifecycle</v>
      </c>
      <c r="D142" t="str">
        <f ca="1"/>
        <v>Formula First Production Date</v>
      </c>
      <c r="E142">
        <f ca="1"/>
        <v>1</v>
      </c>
      <c r="F142">
        <f ca="1"/>
        <v>1</v>
      </c>
      <c r="G142" t="str">
        <f ca="1"/>
        <v>-</v>
      </c>
      <c r="H142" t="str">
        <f ca="1"/>
        <v>Not applicable</v>
      </c>
      <c r="I142">
        <f ca="1"/>
        <v>4</v>
      </c>
      <c r="J142">
        <f ca="1"/>
        <v>4</v>
      </c>
      <c r="K142">
        <f ca="1"/>
        <v>1</v>
      </c>
      <c r="L142" t="str">
        <f ca="1"/>
        <v>LICENSE TO OPERATE</v>
      </c>
      <c r="M142" t="str">
        <f ca="1"/>
        <v>LICENSE TO OPERATE</v>
      </c>
      <c r="N142" t="str">
        <f ca="1"/>
        <v>LOW</v>
      </c>
      <c r="O142">
        <f ca="1"/>
        <v>4</v>
      </c>
      <c r="P142">
        <f ca="1"/>
        <v>3</v>
      </c>
      <c r="Q142">
        <f ca="1"/>
        <v>4</v>
      </c>
      <c r="R142">
        <f ca="1"/>
        <v>4</v>
      </c>
      <c r="S142" t="str">
        <f ca="1"/>
        <v>-</v>
      </c>
      <c r="T142" t="str">
        <f ca="1"/>
        <v>-</v>
      </c>
      <c r="U142">
        <f ca="1"/>
        <v>3.6</v>
      </c>
      <c r="V142">
        <f ca="1"/>
        <v>3.8</v>
      </c>
      <c r="W142" t="str">
        <f ca="1"/>
        <v>-</v>
      </c>
      <c r="X142" t="str">
        <f ca="1"/>
        <v>HIGH</v>
      </c>
      <c r="Y142" t="str">
        <f ca="1"/>
        <v>HIGH</v>
      </c>
      <c r="Z142" t="str">
        <f ca="1"/>
        <v>-</v>
      </c>
    </row>
    <row r="143" spans="1:26" x14ac:dyDescent="0.35">
      <c r="A143" t="str">
        <f t="shared" ca="1" si="2"/>
        <v>MD Formula General InformationFGI - Formula R&amp;I General classificationFormula Franchise List</v>
      </c>
      <c r="B143" t="str">
        <f ca="1"/>
        <v>MD Formula General Information</v>
      </c>
      <c r="C143" t="str">
        <f ca="1"/>
        <v>FGI - Formula R&amp;I General classification</v>
      </c>
      <c r="D143" t="str">
        <f ca="1"/>
        <v>Formula Franchise List</v>
      </c>
      <c r="E143">
        <f ca="1"/>
        <v>4</v>
      </c>
      <c r="F143">
        <f ca="1"/>
        <v>4</v>
      </c>
      <c r="G143" t="str">
        <f ca="1"/>
        <v>-</v>
      </c>
      <c r="H143" t="str">
        <f ca="1"/>
        <v>Not applicable</v>
      </c>
      <c r="I143">
        <f ca="1"/>
        <v>4</v>
      </c>
      <c r="J143">
        <f ca="1"/>
        <v>4</v>
      </c>
      <c r="K143">
        <f ca="1"/>
        <v>4</v>
      </c>
      <c r="L143" t="str">
        <f ca="1"/>
        <v>LICENSE TO OPERATE</v>
      </c>
      <c r="M143" t="str">
        <f ca="1"/>
        <v>LICENSE TO OPERATE</v>
      </c>
      <c r="N143" t="str">
        <f ca="1"/>
        <v>LICENSE TO OPERATE</v>
      </c>
      <c r="O143">
        <f ca="1"/>
        <v>4</v>
      </c>
      <c r="P143">
        <f ca="1"/>
        <v>4</v>
      </c>
      <c r="Q143">
        <f ca="1"/>
        <v>4</v>
      </c>
      <c r="R143">
        <f ca="1"/>
        <v>4</v>
      </c>
      <c r="S143">
        <f ca="1"/>
        <v>4</v>
      </c>
      <c r="T143">
        <f ca="1"/>
        <v>4</v>
      </c>
      <c r="U143">
        <f ca="1"/>
        <v>3.6</v>
      </c>
      <c r="V143">
        <f ca="1"/>
        <v>3.8</v>
      </c>
      <c r="W143">
        <f ca="1"/>
        <v>4</v>
      </c>
      <c r="X143" t="str">
        <f ca="1"/>
        <v>HIGH</v>
      </c>
      <c r="Y143" t="str">
        <f ca="1"/>
        <v>HIGH</v>
      </c>
      <c r="Z143" t="str">
        <f ca="1"/>
        <v>HIGH</v>
      </c>
    </row>
    <row r="144" spans="1:26" x14ac:dyDescent="0.35">
      <c r="A144" t="str">
        <f t="shared" ca="1" si="2"/>
        <v>MD Formula General InformationFGI - Formula Ingredient CompositionFormula Ingredient Concentration (%)</v>
      </c>
      <c r="B144" t="str">
        <f ca="1"/>
        <v>MD Formula General Information</v>
      </c>
      <c r="C144" t="str">
        <f ca="1"/>
        <v>FGI - Formula Ingredient Composition</v>
      </c>
      <c r="D144" t="str">
        <f ca="1"/>
        <v>Formula Ingredient Concentration (%)</v>
      </c>
      <c r="E144">
        <f ca="1"/>
        <v>4</v>
      </c>
      <c r="F144">
        <f ca="1"/>
        <v>4</v>
      </c>
      <c r="G144" t="str">
        <f ca="1"/>
        <v>-</v>
      </c>
      <c r="H144" t="str">
        <f ca="1"/>
        <v>Not applicable</v>
      </c>
      <c r="I144">
        <f ca="1"/>
        <v>4</v>
      </c>
      <c r="J144">
        <f ca="1"/>
        <v>4</v>
      </c>
      <c r="K144">
        <f ca="1"/>
        <v>4</v>
      </c>
      <c r="L144" t="str">
        <f ca="1"/>
        <v>LICENSE TO OPERATE</v>
      </c>
      <c r="M144" t="str">
        <f ca="1"/>
        <v>LICENSE TO OPERATE</v>
      </c>
      <c r="N144" t="str">
        <f ca="1"/>
        <v>LICENSE TO OPERATE</v>
      </c>
      <c r="O144">
        <f ca="1"/>
        <v>4</v>
      </c>
      <c r="P144">
        <f ca="1"/>
        <v>4</v>
      </c>
      <c r="Q144">
        <f ca="1"/>
        <v>4</v>
      </c>
      <c r="R144">
        <f ca="1"/>
        <v>4</v>
      </c>
      <c r="S144">
        <f ca="1"/>
        <v>4</v>
      </c>
      <c r="T144">
        <f ca="1"/>
        <v>4</v>
      </c>
      <c r="U144">
        <f ca="1"/>
        <v>3.6</v>
      </c>
      <c r="V144">
        <f ca="1"/>
        <v>4</v>
      </c>
      <c r="W144">
        <f ca="1"/>
        <v>4</v>
      </c>
      <c r="X144" t="str">
        <f ca="1"/>
        <v>HIGH</v>
      </c>
      <c r="Y144" t="str">
        <f ca="1"/>
        <v>HIGH</v>
      </c>
      <c r="Z144" t="str">
        <f ca="1"/>
        <v>HIGH</v>
      </c>
    </row>
    <row r="145" spans="1:26" x14ac:dyDescent="0.35">
      <c r="A145" t="str">
        <f t="shared" ca="1" si="2"/>
        <v>MD Formula General InformationFGI - Formula LifecycleFormula Last Edition Date</v>
      </c>
      <c r="B145" t="str">
        <f ca="1"/>
        <v>MD Formula General Information</v>
      </c>
      <c r="C145" t="str">
        <f ca="1"/>
        <v>FGI - Formula Lifecycle</v>
      </c>
      <c r="D145" t="str">
        <f ca="1"/>
        <v>Formula Last Edition Date</v>
      </c>
      <c r="E145">
        <f ca="1"/>
        <v>1</v>
      </c>
      <c r="F145">
        <f ca="1"/>
        <v>1</v>
      </c>
      <c r="G145" t="str">
        <f ca="1"/>
        <v>-</v>
      </c>
      <c r="H145" t="str">
        <f ca="1"/>
        <v>Not applicable</v>
      </c>
      <c r="I145">
        <f ca="1"/>
        <v>4</v>
      </c>
      <c r="J145">
        <f ca="1"/>
        <v>4</v>
      </c>
      <c r="K145">
        <f ca="1"/>
        <v>1</v>
      </c>
      <c r="L145" t="str">
        <f ca="1"/>
        <v>LICENSE TO OPERATE</v>
      </c>
      <c r="M145" t="str">
        <f ca="1"/>
        <v>LICENSE TO OPERATE</v>
      </c>
      <c r="N145" t="str">
        <f ca="1"/>
        <v>LOW</v>
      </c>
      <c r="O145">
        <f ca="1"/>
        <v>4</v>
      </c>
      <c r="P145">
        <f ca="1"/>
        <v>3</v>
      </c>
      <c r="Q145">
        <f ca="1"/>
        <v>4</v>
      </c>
      <c r="R145">
        <f ca="1"/>
        <v>4</v>
      </c>
      <c r="S145" t="str">
        <f ca="1"/>
        <v>-</v>
      </c>
      <c r="T145" t="str">
        <f ca="1"/>
        <v>-</v>
      </c>
      <c r="U145">
        <f ca="1"/>
        <v>3.6</v>
      </c>
      <c r="V145">
        <f ca="1"/>
        <v>3.8</v>
      </c>
      <c r="W145" t="str">
        <f ca="1"/>
        <v>-</v>
      </c>
      <c r="X145" t="str">
        <f ca="1"/>
        <v>HIGH</v>
      </c>
      <c r="Y145" t="str">
        <f ca="1"/>
        <v>HIGH</v>
      </c>
      <c r="Z145" t="str">
        <f ca="1"/>
        <v>-</v>
      </c>
    </row>
    <row r="146" spans="1:26" x14ac:dyDescent="0.35">
      <c r="A146" t="str">
        <f t="shared" ca="1" si="2"/>
        <v>MD Formula General InformationFGI - Formula LifecycleFormula Last Officialization Date</v>
      </c>
      <c r="B146" t="str">
        <f ca="1"/>
        <v>MD Formula General Information</v>
      </c>
      <c r="C146" t="str">
        <f ca="1"/>
        <v>FGI - Formula Lifecycle</v>
      </c>
      <c r="D146" t="str">
        <f ca="1"/>
        <v>Formula Last Officialization Date</v>
      </c>
      <c r="E146">
        <f ca="1"/>
        <v>1</v>
      </c>
      <c r="F146">
        <f ca="1"/>
        <v>1</v>
      </c>
      <c r="G146" t="str">
        <f ca="1"/>
        <v>-</v>
      </c>
      <c r="H146" t="str">
        <f ca="1"/>
        <v>Not applicable</v>
      </c>
      <c r="I146">
        <f ca="1"/>
        <v>4</v>
      </c>
      <c r="J146">
        <f ca="1"/>
        <v>4</v>
      </c>
      <c r="K146">
        <f ca="1"/>
        <v>1</v>
      </c>
      <c r="L146" t="str">
        <f ca="1"/>
        <v>LICENSE TO OPERATE</v>
      </c>
      <c r="M146" t="str">
        <f ca="1"/>
        <v>LICENSE TO OPERATE</v>
      </c>
      <c r="N146" t="str">
        <f ca="1"/>
        <v>LOW</v>
      </c>
      <c r="O146">
        <f ca="1"/>
        <v>4</v>
      </c>
      <c r="P146">
        <f ca="1"/>
        <v>3</v>
      </c>
      <c r="Q146">
        <f ca="1"/>
        <v>4</v>
      </c>
      <c r="R146">
        <f ca="1"/>
        <v>4</v>
      </c>
      <c r="S146" t="str">
        <f ca="1"/>
        <v>-</v>
      </c>
      <c r="T146" t="str">
        <f ca="1"/>
        <v>-</v>
      </c>
      <c r="U146">
        <f ca="1"/>
        <v>3.6</v>
      </c>
      <c r="V146">
        <f ca="1"/>
        <v>3.8</v>
      </c>
      <c r="W146" t="str">
        <f ca="1"/>
        <v>-</v>
      </c>
      <c r="X146" t="str">
        <f ca="1"/>
        <v>HIGH</v>
      </c>
      <c r="Y146" t="str">
        <f ca="1"/>
        <v>HIGH</v>
      </c>
      <c r="Z146" t="str">
        <f ca="1"/>
        <v>-</v>
      </c>
    </row>
    <row r="147" spans="1:26" x14ac:dyDescent="0.35">
      <c r="A147" t="str">
        <f t="shared" ca="1" si="2"/>
        <v>MD Formula General InformationFGI - Formula LifecycleFormula Last Production Date</v>
      </c>
      <c r="B147" t="str">
        <f ca="1"/>
        <v>MD Formula General Information</v>
      </c>
      <c r="C147" t="str">
        <f ca="1"/>
        <v>FGI - Formula Lifecycle</v>
      </c>
      <c r="D147" t="str">
        <f ca="1"/>
        <v>Formula Last Production Date</v>
      </c>
      <c r="E147">
        <f ca="1"/>
        <v>1</v>
      </c>
      <c r="F147">
        <f ca="1"/>
        <v>1</v>
      </c>
      <c r="G147" t="str">
        <f ca="1"/>
        <v>-</v>
      </c>
      <c r="H147" t="str">
        <f ca="1"/>
        <v>Not applicable</v>
      </c>
      <c r="I147">
        <f ca="1"/>
        <v>4</v>
      </c>
      <c r="J147">
        <f ca="1"/>
        <v>4</v>
      </c>
      <c r="K147">
        <f ca="1"/>
        <v>1</v>
      </c>
      <c r="L147" t="str">
        <f ca="1"/>
        <v>LICENSE TO OPERATE</v>
      </c>
      <c r="M147" t="str">
        <f ca="1"/>
        <v>LICENSE TO OPERATE</v>
      </c>
      <c r="N147" t="str">
        <f ca="1"/>
        <v>LOW</v>
      </c>
      <c r="O147">
        <f ca="1"/>
        <v>4</v>
      </c>
      <c r="P147">
        <f ca="1"/>
        <v>3</v>
      </c>
      <c r="Q147">
        <f ca="1"/>
        <v>4</v>
      </c>
      <c r="R147">
        <f ca="1"/>
        <v>4</v>
      </c>
      <c r="S147" t="str">
        <f ca="1"/>
        <v>-</v>
      </c>
      <c r="T147" t="str">
        <f ca="1"/>
        <v>-</v>
      </c>
      <c r="U147">
        <f ca="1"/>
        <v>3.6</v>
      </c>
      <c r="V147">
        <f ca="1"/>
        <v>3.8</v>
      </c>
      <c r="W147" t="str">
        <f ca="1"/>
        <v>-</v>
      </c>
      <c r="X147" t="str">
        <f ca="1"/>
        <v>HIGH</v>
      </c>
      <c r="Y147" t="str">
        <f ca="1"/>
        <v>HIGH</v>
      </c>
      <c r="Z147" t="str">
        <f ca="1"/>
        <v>-</v>
      </c>
    </row>
    <row r="148" spans="1:26" x14ac:dyDescent="0.35">
      <c r="A148" t="str">
        <f t="shared" ca="1" si="2"/>
        <v>MD Formula General InformationFGI - Formula LifecycleFormula Last Replacement Date</v>
      </c>
      <c r="B148" t="str">
        <f ca="1"/>
        <v>MD Formula General Information</v>
      </c>
      <c r="C148" t="str">
        <f ca="1"/>
        <v>FGI - Formula Lifecycle</v>
      </c>
      <c r="D148" t="str">
        <f ca="1"/>
        <v>Formula Last Replacement Date</v>
      </c>
      <c r="E148">
        <f ca="1"/>
        <v>1</v>
      </c>
      <c r="F148">
        <f ca="1"/>
        <v>1</v>
      </c>
      <c r="G148" t="str">
        <f ca="1"/>
        <v>-</v>
      </c>
      <c r="H148" t="str">
        <f ca="1"/>
        <v>Not applicable</v>
      </c>
      <c r="I148">
        <f ca="1"/>
        <v>4</v>
      </c>
      <c r="J148">
        <f ca="1"/>
        <v>4</v>
      </c>
      <c r="K148">
        <f ca="1"/>
        <v>1</v>
      </c>
      <c r="L148" t="str">
        <f ca="1"/>
        <v>LICENSE TO OPERATE</v>
      </c>
      <c r="M148" t="str">
        <f ca="1"/>
        <v>LICENSE TO OPERATE</v>
      </c>
      <c r="N148" t="str">
        <f ca="1"/>
        <v>LOW</v>
      </c>
      <c r="O148">
        <f ca="1"/>
        <v>4</v>
      </c>
      <c r="P148">
        <f ca="1"/>
        <v>3</v>
      </c>
      <c r="Q148">
        <f ca="1"/>
        <v>4</v>
      </c>
      <c r="R148">
        <f ca="1"/>
        <v>4</v>
      </c>
      <c r="S148" t="str">
        <f ca="1"/>
        <v>-</v>
      </c>
      <c r="T148" t="str">
        <f ca="1"/>
        <v>-</v>
      </c>
      <c r="U148">
        <f ca="1"/>
        <v>3.6</v>
      </c>
      <c r="V148">
        <f ca="1"/>
        <v>3.8</v>
      </c>
      <c r="W148" t="str">
        <f ca="1"/>
        <v>-</v>
      </c>
      <c r="X148" t="str">
        <f ca="1"/>
        <v>HIGH</v>
      </c>
      <c r="Y148" t="str">
        <f ca="1"/>
        <v>HIGH</v>
      </c>
      <c r="Z148" t="str">
        <f ca="1"/>
        <v>-</v>
      </c>
    </row>
    <row r="149" spans="1:26" x14ac:dyDescent="0.35">
      <c r="A149" t="str">
        <f t="shared" ca="1" si="2"/>
        <v>MD Formula General InformationFGI - Formula R&amp;I General classificationFormula Line List</v>
      </c>
      <c r="B149" t="str">
        <f ca="1"/>
        <v>MD Formula General Information</v>
      </c>
      <c r="C149" t="str">
        <f ca="1"/>
        <v>FGI - Formula R&amp;I General classification</v>
      </c>
      <c r="D149" t="str">
        <f ca="1"/>
        <v>Formula Line List</v>
      </c>
      <c r="E149">
        <f ca="1"/>
        <v>4</v>
      </c>
      <c r="F149">
        <f ca="1"/>
        <v>4</v>
      </c>
      <c r="G149" t="str">
        <f ca="1"/>
        <v>-</v>
      </c>
      <c r="H149" t="str">
        <f ca="1"/>
        <v>Not applicable</v>
      </c>
      <c r="I149">
        <f ca="1"/>
        <v>4</v>
      </c>
      <c r="J149">
        <f ca="1"/>
        <v>4</v>
      </c>
      <c r="K149">
        <f ca="1"/>
        <v>4</v>
      </c>
      <c r="L149" t="str">
        <f ca="1"/>
        <v>LICENSE TO OPERATE</v>
      </c>
      <c r="M149" t="str">
        <f ca="1"/>
        <v>LICENSE TO OPERATE</v>
      </c>
      <c r="N149" t="str">
        <f ca="1"/>
        <v>LICENSE TO OPERATE</v>
      </c>
      <c r="O149">
        <f ca="1"/>
        <v>4</v>
      </c>
      <c r="P149">
        <f ca="1"/>
        <v>4</v>
      </c>
      <c r="Q149">
        <f ca="1"/>
        <v>4</v>
      </c>
      <c r="R149">
        <f ca="1"/>
        <v>4</v>
      </c>
      <c r="S149">
        <f ca="1"/>
        <v>4</v>
      </c>
      <c r="T149">
        <f ca="1"/>
        <v>4</v>
      </c>
      <c r="U149">
        <f ca="1"/>
        <v>3.6</v>
      </c>
      <c r="V149">
        <f ca="1"/>
        <v>3.8</v>
      </c>
      <c r="W149">
        <f ca="1"/>
        <v>4</v>
      </c>
      <c r="X149" t="str">
        <f ca="1"/>
        <v>HIGH</v>
      </c>
      <c r="Y149" t="str">
        <f ca="1"/>
        <v>HIGH</v>
      </c>
      <c r="Z149" t="str">
        <f ca="1"/>
        <v>HIGH</v>
      </c>
    </row>
    <row r="150" spans="1:26" x14ac:dyDescent="0.35">
      <c r="A150" t="str">
        <f t="shared" ca="1" si="2"/>
        <v>MD Formula General InformationFGI - Formula IdentificationFormula métier Code</v>
      </c>
      <c r="B150" t="str">
        <f ca="1"/>
        <v>MD Formula General Information</v>
      </c>
      <c r="C150" t="str">
        <f ca="1"/>
        <v>FGI - Formula Identification</v>
      </c>
      <c r="D150" t="str">
        <f ca="1"/>
        <v>Formula métier Code</v>
      </c>
      <c r="E150">
        <f ca="1"/>
        <v>4</v>
      </c>
      <c r="F150">
        <f ca="1"/>
        <v>4</v>
      </c>
      <c r="G150" t="str">
        <f ca="1"/>
        <v>-</v>
      </c>
      <c r="H150" t="str">
        <f ca="1"/>
        <v>Not applicable</v>
      </c>
      <c r="I150">
        <f ca="1"/>
        <v>4</v>
      </c>
      <c r="J150">
        <f ca="1"/>
        <v>4</v>
      </c>
      <c r="K150">
        <f ca="1"/>
        <v>4</v>
      </c>
      <c r="L150" t="str">
        <f ca="1"/>
        <v>LICENSE TO OPERATE</v>
      </c>
      <c r="M150" t="str">
        <f ca="1"/>
        <v>LICENSE TO OPERATE</v>
      </c>
      <c r="N150" t="str">
        <f ca="1"/>
        <v>LICENSE TO OPERATE</v>
      </c>
      <c r="O150">
        <f ca="1"/>
        <v>4</v>
      </c>
      <c r="P150">
        <f ca="1"/>
        <v>3</v>
      </c>
      <c r="Q150">
        <f ca="1"/>
        <v>4</v>
      </c>
      <c r="R150">
        <f ca="1"/>
        <v>4</v>
      </c>
      <c r="S150">
        <f ca="1"/>
        <v>4</v>
      </c>
      <c r="T150">
        <f ca="1"/>
        <v>4</v>
      </c>
      <c r="U150">
        <f ca="1"/>
        <v>3.6</v>
      </c>
      <c r="V150">
        <f ca="1"/>
        <v>4</v>
      </c>
      <c r="W150">
        <f ca="1"/>
        <v>3.8</v>
      </c>
      <c r="X150" t="str">
        <f ca="1"/>
        <v>HIGH</v>
      </c>
      <c r="Y150" t="str">
        <f ca="1"/>
        <v>HIGH</v>
      </c>
      <c r="Z150" t="str">
        <f ca="1"/>
        <v>HIGH</v>
      </c>
    </row>
    <row r="151" spans="1:26" x14ac:dyDescent="0.35">
      <c r="A151" t="str">
        <f t="shared" ca="1" si="2"/>
        <v>MD Formula General InformationFGI - Formula IdentificationFormula métier Name</v>
      </c>
      <c r="B151" t="str">
        <f ca="1"/>
        <v>MD Formula General Information</v>
      </c>
      <c r="C151" t="str">
        <f ca="1"/>
        <v>FGI - Formula Identification</v>
      </c>
      <c r="D151" t="str">
        <f ca="1"/>
        <v>Formula métier Name</v>
      </c>
      <c r="E151">
        <f ca="1"/>
        <v>4</v>
      </c>
      <c r="F151">
        <f ca="1"/>
        <v>1</v>
      </c>
      <c r="G151" t="str">
        <f ca="1"/>
        <v>-</v>
      </c>
      <c r="H151" t="str">
        <f ca="1"/>
        <v>Not applicable</v>
      </c>
      <c r="I151">
        <f ca="1"/>
        <v>4</v>
      </c>
      <c r="J151">
        <f ca="1"/>
        <v>4</v>
      </c>
      <c r="K151">
        <f ca="1"/>
        <v>4</v>
      </c>
      <c r="L151" t="str">
        <f ca="1"/>
        <v>LICENSE TO OPERATE</v>
      </c>
      <c r="M151" t="str">
        <f ca="1"/>
        <v>LICENSE TO OPERATE</v>
      </c>
      <c r="N151" t="str">
        <f ca="1"/>
        <v>LICENSE TO OPERATE</v>
      </c>
      <c r="O151">
        <f ca="1"/>
        <v>4</v>
      </c>
      <c r="P151">
        <f ca="1"/>
        <v>3</v>
      </c>
      <c r="Q151">
        <f ca="1"/>
        <v>4</v>
      </c>
      <c r="R151">
        <f ca="1"/>
        <v>4</v>
      </c>
      <c r="S151">
        <f ca="1"/>
        <v>4</v>
      </c>
      <c r="T151">
        <f ca="1"/>
        <v>4</v>
      </c>
      <c r="U151">
        <f ca="1"/>
        <v>3.6</v>
      </c>
      <c r="V151">
        <f ca="1"/>
        <v>4</v>
      </c>
      <c r="W151">
        <f ca="1"/>
        <v>3.8</v>
      </c>
      <c r="X151" t="str">
        <f ca="1"/>
        <v>HIGH</v>
      </c>
      <c r="Y151" t="str">
        <f ca="1"/>
        <v>HIGH</v>
      </c>
      <c r="Z151" t="str">
        <f ca="1"/>
        <v>HIGH</v>
      </c>
    </row>
    <row r="152" spans="1:26" x14ac:dyDescent="0.35">
      <c r="A152" t="str">
        <f t="shared" ca="1" si="2"/>
        <v>MD Formula General InformationFGI - Formula IdentificationFormula name</v>
      </c>
      <c r="B152" t="str">
        <f ca="1"/>
        <v>MD Formula General Information</v>
      </c>
      <c r="C152" t="str">
        <f ca="1"/>
        <v>FGI - Formula Identification</v>
      </c>
      <c r="D152" t="str">
        <f ca="1"/>
        <v>Formula name</v>
      </c>
      <c r="E152">
        <f ca="1"/>
        <v>1</v>
      </c>
      <c r="F152">
        <f ca="1"/>
        <v>1</v>
      </c>
      <c r="G152" t="str">
        <f ca="1"/>
        <v>-</v>
      </c>
      <c r="H152" t="str">
        <f ca="1"/>
        <v>Not applicable</v>
      </c>
      <c r="I152">
        <f ca="1"/>
        <v>4</v>
      </c>
      <c r="J152">
        <f ca="1"/>
        <v>4</v>
      </c>
      <c r="K152">
        <f ca="1"/>
        <v>1</v>
      </c>
      <c r="L152" t="str">
        <f ca="1"/>
        <v>LICENSE TO OPERATE</v>
      </c>
      <c r="M152" t="str">
        <f ca="1"/>
        <v>LICENSE TO OPERATE</v>
      </c>
      <c r="N152" t="str">
        <f ca="1"/>
        <v>LOW</v>
      </c>
      <c r="O152" t="str">
        <f ca="1"/>
        <v>-</v>
      </c>
      <c r="P152" t="str">
        <f ca="1"/>
        <v>-</v>
      </c>
      <c r="Q152" t="str">
        <f ca="1"/>
        <v>-</v>
      </c>
      <c r="R152" t="str">
        <f ca="1"/>
        <v>-</v>
      </c>
      <c r="S152" t="str">
        <f ca="1"/>
        <v>-</v>
      </c>
      <c r="T152" t="str">
        <f ca="1"/>
        <v>-</v>
      </c>
      <c r="U152">
        <f ca="1"/>
        <v>3.6</v>
      </c>
      <c r="V152">
        <f ca="1"/>
        <v>4</v>
      </c>
      <c r="W152" t="str">
        <f ca="1"/>
        <v>-</v>
      </c>
      <c r="X152" t="str">
        <f ca="1"/>
        <v>HIGH</v>
      </c>
      <c r="Y152" t="str">
        <f ca="1"/>
        <v>HIGH</v>
      </c>
      <c r="Z152" t="str">
        <f ca="1"/>
        <v>-</v>
      </c>
    </row>
    <row r="153" spans="1:26" x14ac:dyDescent="0.35">
      <c r="A153" t="str">
        <f t="shared" ca="1" si="2"/>
        <v>MD Formula General InformationFGI - Formula Packaging CharacteristicsFormula presentation code</v>
      </c>
      <c r="B153" t="str">
        <f ca="1"/>
        <v>MD Formula General Information</v>
      </c>
      <c r="C153" t="str">
        <f ca="1"/>
        <v>FGI - Formula Packaging Characteristics</v>
      </c>
      <c r="D153" t="str">
        <f ca="1"/>
        <v>Formula presentation code</v>
      </c>
      <c r="E153">
        <f ca="1"/>
        <v>4</v>
      </c>
      <c r="F153">
        <f ca="1"/>
        <v>1</v>
      </c>
      <c r="G153" t="str">
        <f ca="1"/>
        <v>-</v>
      </c>
      <c r="H153" t="str">
        <f ca="1"/>
        <v>Not applicable</v>
      </c>
      <c r="I153">
        <f ca="1"/>
        <v>4</v>
      </c>
      <c r="J153">
        <f ca="1"/>
        <v>4</v>
      </c>
      <c r="K153">
        <f ca="1"/>
        <v>4</v>
      </c>
      <c r="L153" t="str">
        <f ca="1"/>
        <v>LICENSE TO OPERATE</v>
      </c>
      <c r="M153" t="str">
        <f ca="1"/>
        <v>LICENSE TO OPERATE</v>
      </c>
      <c r="N153" t="str">
        <f ca="1"/>
        <v>LICENSE TO OPERATE</v>
      </c>
      <c r="O153">
        <f ca="1"/>
        <v>4</v>
      </c>
      <c r="P153">
        <f ca="1"/>
        <v>4</v>
      </c>
      <c r="Q153">
        <f ca="1"/>
        <v>4</v>
      </c>
      <c r="R153">
        <f ca="1"/>
        <v>4</v>
      </c>
      <c r="S153">
        <f ca="1"/>
        <v>4</v>
      </c>
      <c r="T153">
        <f ca="1"/>
        <v>4</v>
      </c>
      <c r="U153">
        <f ca="1"/>
        <v>3.6</v>
      </c>
      <c r="V153">
        <f ca="1"/>
        <v>3.6</v>
      </c>
      <c r="W153">
        <f ca="1"/>
        <v>4</v>
      </c>
      <c r="X153" t="str">
        <f ca="1"/>
        <v>HIGH</v>
      </c>
      <c r="Y153" t="str">
        <f ca="1"/>
        <v>HIGH</v>
      </c>
      <c r="Z153" t="str">
        <f ca="1"/>
        <v>HIGH</v>
      </c>
    </row>
    <row r="154" spans="1:26" x14ac:dyDescent="0.35">
      <c r="A154" t="str">
        <f t="shared" ca="1" si="2"/>
        <v>MD Formula General InformationFGI - Formula Packaging CharacteristicsFormula presentation name</v>
      </c>
      <c r="B154" t="str">
        <f ca="1"/>
        <v>MD Formula General Information</v>
      </c>
      <c r="C154" t="str">
        <f ca="1"/>
        <v>FGI - Formula Packaging Characteristics</v>
      </c>
      <c r="D154" t="str">
        <f ca="1"/>
        <v>Formula presentation name</v>
      </c>
      <c r="E154">
        <f ca="1"/>
        <v>4</v>
      </c>
      <c r="F154">
        <f ca="1"/>
        <v>4</v>
      </c>
      <c r="G154" t="str">
        <f ca="1"/>
        <v>-</v>
      </c>
      <c r="H154" t="str">
        <f ca="1"/>
        <v>Not applicable</v>
      </c>
      <c r="I154">
        <f ca="1"/>
        <v>4</v>
      </c>
      <c r="J154">
        <f ca="1"/>
        <v>4</v>
      </c>
      <c r="K154">
        <f ca="1"/>
        <v>4</v>
      </c>
      <c r="L154" t="str">
        <f ca="1"/>
        <v>LICENSE TO OPERATE</v>
      </c>
      <c r="M154" t="str">
        <f ca="1"/>
        <v>LICENSE TO OPERATE</v>
      </c>
      <c r="N154" t="str">
        <f ca="1"/>
        <v>LICENSE TO OPERATE</v>
      </c>
      <c r="O154">
        <f ca="1"/>
        <v>4</v>
      </c>
      <c r="P154">
        <f ca="1"/>
        <v>3</v>
      </c>
      <c r="Q154">
        <f ca="1"/>
        <v>4</v>
      </c>
      <c r="R154">
        <f ca="1"/>
        <v>4</v>
      </c>
      <c r="S154">
        <f ca="1"/>
        <v>4</v>
      </c>
      <c r="T154">
        <f ca="1"/>
        <v>4</v>
      </c>
      <c r="U154">
        <f ca="1"/>
        <v>3.6</v>
      </c>
      <c r="V154">
        <f ca="1"/>
        <v>3.6</v>
      </c>
      <c r="W154">
        <f ca="1"/>
        <v>3.8</v>
      </c>
      <c r="X154" t="str">
        <f ca="1"/>
        <v>HIGH</v>
      </c>
      <c r="Y154" t="str">
        <f ca="1"/>
        <v>HIGH</v>
      </c>
      <c r="Z154" t="str">
        <f ca="1"/>
        <v>HIGH</v>
      </c>
    </row>
    <row r="155" spans="1:26" x14ac:dyDescent="0.35">
      <c r="A155" t="str">
        <f t="shared" ca="1" si="2"/>
        <v>MD Formula General InformationFGI - Formula PriceFormula price (support price)</v>
      </c>
      <c r="B155" t="str">
        <f ca="1"/>
        <v>MD Formula General Information</v>
      </c>
      <c r="C155" t="str">
        <f ca="1"/>
        <v>FGI - Formula Price</v>
      </c>
      <c r="D155" t="str">
        <f ca="1"/>
        <v>Formula price (support price)</v>
      </c>
      <c r="E155">
        <f ca="1"/>
        <v>1</v>
      </c>
      <c r="F155">
        <f ca="1"/>
        <v>1</v>
      </c>
      <c r="G155" t="str">
        <f ca="1"/>
        <v>-</v>
      </c>
      <c r="H155" t="str">
        <f ca="1"/>
        <v>Not applicable</v>
      </c>
      <c r="I155">
        <f ca="1"/>
        <v>4</v>
      </c>
      <c r="J155">
        <f ca="1"/>
        <v>1</v>
      </c>
      <c r="K155">
        <f ca="1"/>
        <v>1</v>
      </c>
      <c r="L155" t="str">
        <f ca="1"/>
        <v>LICENSE TO OPERATE</v>
      </c>
      <c r="M155" t="str">
        <f ca="1"/>
        <v>LOW</v>
      </c>
      <c r="N155" t="str">
        <f ca="1"/>
        <v>LOW</v>
      </c>
      <c r="O155">
        <f ca="1"/>
        <v>4</v>
      </c>
      <c r="P155">
        <f ca="1"/>
        <v>3</v>
      </c>
      <c r="Q155">
        <f ca="1"/>
        <v>4</v>
      </c>
      <c r="R155">
        <f ca="1"/>
        <v>4</v>
      </c>
      <c r="S155">
        <f ca="1"/>
        <v>4</v>
      </c>
      <c r="T155">
        <f ca="1"/>
        <v>4</v>
      </c>
      <c r="U155">
        <f ca="1"/>
        <v>3.6</v>
      </c>
      <c r="V155">
        <f ca="1"/>
        <v>4</v>
      </c>
      <c r="W155">
        <f ca="1"/>
        <v>3.8</v>
      </c>
      <c r="X155" t="str">
        <f ca="1"/>
        <v>HIGH</v>
      </c>
      <c r="Y155" t="str">
        <f ca="1"/>
        <v>HIGH</v>
      </c>
      <c r="Z155" t="str">
        <f ca="1"/>
        <v>HIGH</v>
      </c>
    </row>
    <row r="156" spans="1:26" x14ac:dyDescent="0.35">
      <c r="A156" t="str">
        <f t="shared" ca="1" si="2"/>
        <v>MD Formula General InformationFGI - Formula PriceFormula price (vendor price)</v>
      </c>
      <c r="B156" t="str">
        <f ca="1"/>
        <v>MD Formula General Information</v>
      </c>
      <c r="C156" t="str">
        <f ca="1"/>
        <v>FGI - Formula Price</v>
      </c>
      <c r="D156" t="str">
        <f ca="1"/>
        <v>Formula price (vendor price)</v>
      </c>
      <c r="E156">
        <f ca="1"/>
        <v>1</v>
      </c>
      <c r="F156">
        <f ca="1"/>
        <v>1</v>
      </c>
      <c r="G156" t="str">
        <f ca="1"/>
        <v>-</v>
      </c>
      <c r="H156" t="str">
        <f ca="1"/>
        <v>Not applicable</v>
      </c>
      <c r="I156">
        <f ca="1"/>
        <v>4</v>
      </c>
      <c r="J156">
        <f ca="1"/>
        <v>1</v>
      </c>
      <c r="K156">
        <f ca="1"/>
        <v>1</v>
      </c>
      <c r="L156" t="str">
        <f ca="1"/>
        <v>LICENSE TO OPERATE</v>
      </c>
      <c r="M156" t="str">
        <f ca="1"/>
        <v>LOW</v>
      </c>
      <c r="N156" t="str">
        <f ca="1"/>
        <v>LOW</v>
      </c>
      <c r="O156">
        <f ca="1"/>
        <v>4</v>
      </c>
      <c r="P156">
        <f ca="1"/>
        <v>3</v>
      </c>
      <c r="Q156">
        <f ca="1"/>
        <v>4</v>
      </c>
      <c r="R156">
        <f ca="1"/>
        <v>4</v>
      </c>
      <c r="S156">
        <f ca="1"/>
        <v>4</v>
      </c>
      <c r="T156">
        <f ca="1"/>
        <v>4</v>
      </c>
      <c r="U156">
        <f ca="1"/>
        <v>3.6</v>
      </c>
      <c r="V156">
        <f ca="1"/>
        <v>4</v>
      </c>
      <c r="W156">
        <f ca="1"/>
        <v>3.8</v>
      </c>
      <c r="X156" t="str">
        <f ca="1"/>
        <v>HIGH</v>
      </c>
      <c r="Y156" t="str">
        <f ca="1"/>
        <v>HIGH</v>
      </c>
      <c r="Z156" t="str">
        <f ca="1"/>
        <v>HIGH</v>
      </c>
    </row>
    <row r="157" spans="1:26" x14ac:dyDescent="0.35">
      <c r="A157" t="str">
        <f t="shared" ca="1" si="2"/>
        <v>MD Formula General InformationFGI - Formula LifecycleFormula Principle Date</v>
      </c>
      <c r="B157" t="str">
        <f ca="1"/>
        <v>MD Formula General Information</v>
      </c>
      <c r="C157" t="str">
        <f ca="1"/>
        <v>FGI - Formula Lifecycle</v>
      </c>
      <c r="D157" t="str">
        <f ca="1"/>
        <v>Formula Principle Date</v>
      </c>
      <c r="E157">
        <f ca="1"/>
        <v>1</v>
      </c>
      <c r="F157">
        <f ca="1"/>
        <v>1</v>
      </c>
      <c r="G157" t="str">
        <f ca="1"/>
        <v>-</v>
      </c>
      <c r="H157" t="str">
        <f ca="1"/>
        <v>Not applicable</v>
      </c>
      <c r="I157">
        <f ca="1"/>
        <v>4</v>
      </c>
      <c r="J157">
        <f ca="1"/>
        <v>4</v>
      </c>
      <c r="K157">
        <f ca="1"/>
        <v>1</v>
      </c>
      <c r="L157" t="str">
        <f ca="1"/>
        <v>LICENSE TO OPERATE</v>
      </c>
      <c r="M157" t="str">
        <f ca="1"/>
        <v>LICENSE TO OPERATE</v>
      </c>
      <c r="N157" t="str">
        <f ca="1"/>
        <v>LOW</v>
      </c>
      <c r="O157">
        <f ca="1"/>
        <v>4</v>
      </c>
      <c r="P157">
        <f ca="1"/>
        <v>3</v>
      </c>
      <c r="Q157">
        <f ca="1"/>
        <v>4</v>
      </c>
      <c r="R157">
        <f ca="1"/>
        <v>4</v>
      </c>
      <c r="S157" t="str">
        <f ca="1"/>
        <v>-</v>
      </c>
      <c r="T157" t="str">
        <f ca="1"/>
        <v>-</v>
      </c>
      <c r="U157">
        <f ca="1"/>
        <v>3.6</v>
      </c>
      <c r="V157">
        <f ca="1"/>
        <v>3.8</v>
      </c>
      <c r="W157" t="str">
        <f ca="1"/>
        <v>-</v>
      </c>
      <c r="X157" t="str">
        <f ca="1"/>
        <v>HIGH</v>
      </c>
      <c r="Y157" t="str">
        <f ca="1"/>
        <v>HIGH</v>
      </c>
      <c r="Z157" t="str">
        <f ca="1"/>
        <v>-</v>
      </c>
    </row>
    <row r="158" spans="1:26" x14ac:dyDescent="0.35">
      <c r="A158" t="str">
        <f t="shared" ca="1" si="2"/>
        <v>MD Formula General InformationFGI - Formula LifecycleFormula production status code</v>
      </c>
      <c r="B158" t="str">
        <f ca="1"/>
        <v>MD Formula General Information</v>
      </c>
      <c r="C158" t="str">
        <f ca="1"/>
        <v>FGI - Formula Lifecycle</v>
      </c>
      <c r="D158" t="str">
        <f ca="1"/>
        <v>Formula production status code</v>
      </c>
      <c r="E158">
        <f ca="1"/>
        <v>1</v>
      </c>
      <c r="F158">
        <f ca="1"/>
        <v>1</v>
      </c>
      <c r="G158" t="str">
        <f ca="1"/>
        <v>-</v>
      </c>
      <c r="H158" t="str">
        <f ca="1"/>
        <v>Not applicable</v>
      </c>
      <c r="I158">
        <f ca="1"/>
        <v>4</v>
      </c>
      <c r="J158">
        <f ca="1"/>
        <v>4</v>
      </c>
      <c r="K158">
        <f ca="1"/>
        <v>1</v>
      </c>
      <c r="L158" t="str">
        <f ca="1"/>
        <v>LICENSE TO OPERATE</v>
      </c>
      <c r="M158" t="str">
        <f ca="1"/>
        <v>LICENSE TO OPERATE</v>
      </c>
      <c r="N158" t="str">
        <f ca="1"/>
        <v>LOW</v>
      </c>
      <c r="O158">
        <f ca="1"/>
        <v>4</v>
      </c>
      <c r="P158">
        <f ca="1"/>
        <v>3</v>
      </c>
      <c r="Q158">
        <f ca="1"/>
        <v>4</v>
      </c>
      <c r="R158">
        <f ca="1"/>
        <v>4</v>
      </c>
      <c r="S158" t="str">
        <f ca="1"/>
        <v>-</v>
      </c>
      <c r="T158" t="str">
        <f ca="1"/>
        <v>-</v>
      </c>
      <c r="U158">
        <f ca="1"/>
        <v>3.6</v>
      </c>
      <c r="V158">
        <f ca="1"/>
        <v>3.8</v>
      </c>
      <c r="W158" t="str">
        <f ca="1"/>
        <v>-</v>
      </c>
      <c r="X158" t="str">
        <f ca="1"/>
        <v>HIGH</v>
      </c>
      <c r="Y158" t="str">
        <f ca="1"/>
        <v>HIGH</v>
      </c>
      <c r="Z158" t="str">
        <f ca="1"/>
        <v>-</v>
      </c>
    </row>
    <row r="159" spans="1:26" x14ac:dyDescent="0.35">
      <c r="A159" t="str">
        <f t="shared" ca="1" si="2"/>
        <v>MD Formula General InformationFGI - Formula LifecycleFormula production status name</v>
      </c>
      <c r="B159" t="str">
        <f ca="1"/>
        <v>MD Formula General Information</v>
      </c>
      <c r="C159" t="str">
        <f ca="1"/>
        <v>FGI - Formula Lifecycle</v>
      </c>
      <c r="D159" t="str">
        <f ca="1"/>
        <v>Formula production status name</v>
      </c>
      <c r="E159">
        <f ca="1"/>
        <v>4</v>
      </c>
      <c r="F159">
        <f ca="1"/>
        <v>4</v>
      </c>
      <c r="G159" t="str">
        <f ca="1"/>
        <v>-</v>
      </c>
      <c r="H159" t="str">
        <f ca="1"/>
        <v>Not applicable</v>
      </c>
      <c r="I159">
        <f ca="1"/>
        <v>4</v>
      </c>
      <c r="J159">
        <f ca="1"/>
        <v>4</v>
      </c>
      <c r="K159">
        <f ca="1"/>
        <v>4</v>
      </c>
      <c r="L159" t="str">
        <f ca="1"/>
        <v>LICENSE TO OPERATE</v>
      </c>
      <c r="M159" t="str">
        <f ca="1"/>
        <v>LICENSE TO OPERATE</v>
      </c>
      <c r="N159" t="str">
        <f ca="1"/>
        <v>LICENSE TO OPERATE</v>
      </c>
      <c r="O159">
        <f ca="1"/>
        <v>4</v>
      </c>
      <c r="P159">
        <f ca="1"/>
        <v>3</v>
      </c>
      <c r="Q159">
        <f ca="1"/>
        <v>4</v>
      </c>
      <c r="R159">
        <f ca="1"/>
        <v>4</v>
      </c>
      <c r="S159">
        <f ca="1"/>
        <v>4</v>
      </c>
      <c r="T159">
        <f ca="1"/>
        <v>4</v>
      </c>
      <c r="U159">
        <f ca="1"/>
        <v>3.6</v>
      </c>
      <c r="V159">
        <f ca="1"/>
        <v>3.8</v>
      </c>
      <c r="W159">
        <f ca="1"/>
        <v>3.8</v>
      </c>
      <c r="X159" t="str">
        <f ca="1"/>
        <v>HIGH</v>
      </c>
      <c r="Y159" t="str">
        <f ca="1"/>
        <v>HIGH</v>
      </c>
      <c r="Z159" t="str">
        <f ca="1"/>
        <v>HIGH</v>
      </c>
    </row>
    <row r="160" spans="1:26" x14ac:dyDescent="0.35">
      <c r="A160" t="str">
        <f t="shared" ca="1" si="2"/>
        <v>MD Formula General InformationFGI - Formula Raw Material CompositionFormula Raw Material Concentration (%)</v>
      </c>
      <c r="B160" t="str">
        <f ca="1"/>
        <v>MD Formula General Information</v>
      </c>
      <c r="C160" t="str">
        <f ca="1"/>
        <v>FGI - Formula Raw Material Composition</v>
      </c>
      <c r="D160" t="str">
        <f ca="1"/>
        <v>Formula Raw Material Concentration (%)</v>
      </c>
      <c r="E160">
        <f ca="1"/>
        <v>4</v>
      </c>
      <c r="F160">
        <f ca="1"/>
        <v>4</v>
      </c>
      <c r="G160" t="str">
        <f ca="1"/>
        <v>-</v>
      </c>
      <c r="H160" t="str">
        <f ca="1"/>
        <v>Not applicable</v>
      </c>
      <c r="I160">
        <f ca="1"/>
        <v>4</v>
      </c>
      <c r="J160">
        <f ca="1"/>
        <v>4</v>
      </c>
      <c r="K160">
        <f ca="1"/>
        <v>4</v>
      </c>
      <c r="L160" t="str">
        <f ca="1"/>
        <v>LICENSE TO OPERATE</v>
      </c>
      <c r="M160" t="str">
        <f ca="1"/>
        <v>LICENSE TO OPERATE</v>
      </c>
      <c r="N160" t="str">
        <f ca="1"/>
        <v>LICENSE TO OPERATE</v>
      </c>
      <c r="O160">
        <f ca="1"/>
        <v>4</v>
      </c>
      <c r="P160">
        <f ca="1"/>
        <v>3</v>
      </c>
      <c r="Q160">
        <f ca="1"/>
        <v>4</v>
      </c>
      <c r="R160">
        <f ca="1"/>
        <v>4</v>
      </c>
      <c r="S160">
        <f ca="1"/>
        <v>4</v>
      </c>
      <c r="T160">
        <f ca="1"/>
        <v>4</v>
      </c>
      <c r="U160">
        <f ca="1"/>
        <v>3.6</v>
      </c>
      <c r="V160">
        <f ca="1"/>
        <v>4</v>
      </c>
      <c r="W160">
        <f ca="1"/>
        <v>3.8</v>
      </c>
      <c r="X160" t="str">
        <f ca="1"/>
        <v>HIGH</v>
      </c>
      <c r="Y160" t="str">
        <f ca="1"/>
        <v>HIGH</v>
      </c>
      <c r="Z160" t="str">
        <f ca="1"/>
        <v>HIGH</v>
      </c>
    </row>
    <row r="161" spans="1:26" x14ac:dyDescent="0.35">
      <c r="A161" t="str">
        <f t="shared" ca="1" si="2"/>
        <v>MD Formula General InformationFGI - Formula Environment and NaturalnessFormula Rinsing Volume (L)</v>
      </c>
      <c r="B161" t="str">
        <f ca="1"/>
        <v>MD Formula General Information</v>
      </c>
      <c r="C161" t="str">
        <f ca="1"/>
        <v>FGI - Formula Environment and Naturalness</v>
      </c>
      <c r="D161" t="str">
        <f ca="1"/>
        <v>Formula Rinsing Volume (L)</v>
      </c>
      <c r="E161">
        <f ca="1"/>
        <v>1</v>
      </c>
      <c r="F161">
        <f ca="1"/>
        <v>1</v>
      </c>
      <c r="G161" t="str">
        <f ca="1"/>
        <v>-</v>
      </c>
      <c r="H161" t="str">
        <f ca="1"/>
        <v>Not applicable</v>
      </c>
      <c r="I161">
        <f ca="1"/>
        <v>4</v>
      </c>
      <c r="J161">
        <f ca="1"/>
        <v>1</v>
      </c>
      <c r="K161">
        <f ca="1"/>
        <v>1</v>
      </c>
      <c r="L161" t="str">
        <f ca="1"/>
        <v>LICENSE TO OPERATE</v>
      </c>
      <c r="M161" t="str">
        <f ca="1"/>
        <v>LOW</v>
      </c>
      <c r="N161" t="str">
        <f ca="1"/>
        <v>LOW</v>
      </c>
      <c r="O161">
        <f ca="1"/>
        <v>4</v>
      </c>
      <c r="P161">
        <f ca="1"/>
        <v>3</v>
      </c>
      <c r="Q161">
        <f ca="1"/>
        <v>4</v>
      </c>
      <c r="R161">
        <f ca="1"/>
        <v>4</v>
      </c>
      <c r="S161" t="str">
        <f ca="1"/>
        <v>-</v>
      </c>
      <c r="T161" t="str">
        <f ca="1"/>
        <v>-</v>
      </c>
      <c r="U161">
        <f ca="1"/>
        <v>3.6</v>
      </c>
      <c r="V161">
        <f ca="1"/>
        <v>4</v>
      </c>
      <c r="W161" t="str">
        <f ca="1"/>
        <v>-</v>
      </c>
      <c r="X161" t="str">
        <f ca="1"/>
        <v>HIGH</v>
      </c>
      <c r="Y161" t="str">
        <f ca="1"/>
        <v>HIGH</v>
      </c>
      <c r="Z161" t="str">
        <f ca="1"/>
        <v>-</v>
      </c>
    </row>
    <row r="162" spans="1:26" x14ac:dyDescent="0.35">
      <c r="A162" t="str">
        <f t="shared" ca="1" si="2"/>
        <v>MD Formula General InformationFGI - Formula Claim characteristicsFormula SPF positionning</v>
      </c>
      <c r="B162" t="str">
        <f ca="1"/>
        <v>MD Formula General Information</v>
      </c>
      <c r="C162" t="str">
        <f ca="1"/>
        <v>FGI - Formula Claim characteristics</v>
      </c>
      <c r="D162" t="str">
        <f ca="1"/>
        <v>Formula SPF positionning</v>
      </c>
      <c r="E162">
        <f ca="1"/>
        <v>4</v>
      </c>
      <c r="F162">
        <f ca="1"/>
        <v>4</v>
      </c>
      <c r="G162" t="str">
        <f ca="1"/>
        <v>-</v>
      </c>
      <c r="H162" t="str">
        <f ca="1"/>
        <v>Not applicable</v>
      </c>
      <c r="I162">
        <f ca="1"/>
        <v>4</v>
      </c>
      <c r="J162">
        <f ca="1"/>
        <v>4</v>
      </c>
      <c r="K162">
        <f ca="1"/>
        <v>4</v>
      </c>
      <c r="L162" t="str">
        <f ca="1"/>
        <v>LICENSE TO OPERATE</v>
      </c>
      <c r="M162" t="str">
        <f ca="1"/>
        <v>LICENSE TO OPERATE</v>
      </c>
      <c r="N162" t="str">
        <f ca="1"/>
        <v>LICENSE TO OPERATE</v>
      </c>
      <c r="O162">
        <f ca="1"/>
        <v>4</v>
      </c>
      <c r="P162">
        <f ca="1"/>
        <v>3</v>
      </c>
      <c r="Q162">
        <f ca="1"/>
        <v>4</v>
      </c>
      <c r="R162">
        <f ca="1"/>
        <v>4</v>
      </c>
      <c r="S162">
        <f ca="1"/>
        <v>3</v>
      </c>
      <c r="T162">
        <f ca="1"/>
        <v>2</v>
      </c>
      <c r="U162">
        <f ca="1"/>
        <v>3.6</v>
      </c>
      <c r="V162">
        <f ca="1"/>
        <v>4</v>
      </c>
      <c r="W162">
        <f ca="1"/>
        <v>3.2</v>
      </c>
      <c r="X162" t="str">
        <f ca="1"/>
        <v>HIGH</v>
      </c>
      <c r="Y162" t="str">
        <f ca="1"/>
        <v>HIGH</v>
      </c>
      <c r="Z162" t="str">
        <f ca="1"/>
        <v>HIGH</v>
      </c>
    </row>
    <row r="163" spans="1:26" x14ac:dyDescent="0.35">
      <c r="A163" t="str">
        <f t="shared" ca="1" si="2"/>
        <v>MD Formula General InformationFGI - Formula Claim characteristicsFormula SPF value</v>
      </c>
      <c r="B163" t="str">
        <f ca="1"/>
        <v>MD Formula General Information</v>
      </c>
      <c r="C163" t="str">
        <f ca="1"/>
        <v>FGI - Formula Claim characteristics</v>
      </c>
      <c r="D163" t="str">
        <f ca="1"/>
        <v>Formula SPF value</v>
      </c>
      <c r="E163">
        <f ca="1"/>
        <v>4</v>
      </c>
      <c r="F163">
        <f ca="1"/>
        <v>4</v>
      </c>
      <c r="G163" t="str">
        <f ca="1"/>
        <v>-</v>
      </c>
      <c r="H163" t="str">
        <f ca="1"/>
        <v>Not applicable</v>
      </c>
      <c r="I163">
        <f ca="1"/>
        <v>4</v>
      </c>
      <c r="J163">
        <f ca="1"/>
        <v>4</v>
      </c>
      <c r="K163">
        <f ca="1"/>
        <v>4</v>
      </c>
      <c r="L163" t="str">
        <f ca="1"/>
        <v>LICENSE TO OPERATE</v>
      </c>
      <c r="M163" t="str">
        <f ca="1"/>
        <v>LICENSE TO OPERATE</v>
      </c>
      <c r="N163" t="str">
        <f ca="1"/>
        <v>LICENSE TO OPERATE</v>
      </c>
      <c r="O163">
        <f ca="1"/>
        <v>4</v>
      </c>
      <c r="P163">
        <f ca="1"/>
        <v>3</v>
      </c>
      <c r="Q163">
        <f ca="1"/>
        <v>4</v>
      </c>
      <c r="R163">
        <f ca="1"/>
        <v>4</v>
      </c>
      <c r="S163">
        <f ca="1"/>
        <v>3</v>
      </c>
      <c r="T163">
        <f ca="1"/>
        <v>2</v>
      </c>
      <c r="U163">
        <f ca="1"/>
        <v>3.6</v>
      </c>
      <c r="V163">
        <f ca="1"/>
        <v>4</v>
      </c>
      <c r="W163">
        <f ca="1"/>
        <v>3.2</v>
      </c>
      <c r="X163" t="str">
        <f ca="1"/>
        <v>HIGH</v>
      </c>
      <c r="Y163" t="str">
        <f ca="1"/>
        <v>HIGH</v>
      </c>
      <c r="Z163" t="str">
        <f ca="1"/>
        <v>HIGH</v>
      </c>
    </row>
    <row r="164" spans="1:26" x14ac:dyDescent="0.35">
      <c r="A164" t="str">
        <f t="shared" ca="1" si="2"/>
        <v>MD Formula General InformationFGI - Formula Environment and NaturalnessFormula SPOT Score</v>
      </c>
      <c r="B164" t="str">
        <f ca="1"/>
        <v>MD Formula General Information</v>
      </c>
      <c r="C164" t="str">
        <f ca="1"/>
        <v>FGI - Formula Environment and Naturalness</v>
      </c>
      <c r="D164" t="str">
        <f ca="1"/>
        <v>Formula SPOT Score</v>
      </c>
      <c r="E164">
        <f ca="1"/>
        <v>1</v>
      </c>
      <c r="F164">
        <f ca="1"/>
        <v>1</v>
      </c>
      <c r="G164" t="str">
        <f ca="1"/>
        <v>-</v>
      </c>
      <c r="H164" t="str">
        <f ca="1"/>
        <v>Not applicable</v>
      </c>
      <c r="I164">
        <f ca="1"/>
        <v>4</v>
      </c>
      <c r="J164">
        <f ca="1"/>
        <v>1</v>
      </c>
      <c r="K164">
        <f ca="1"/>
        <v>1</v>
      </c>
      <c r="L164" t="str">
        <f ca="1"/>
        <v>LICENSE TO OPERATE</v>
      </c>
      <c r="M164" t="str">
        <f ca="1"/>
        <v>LOW</v>
      </c>
      <c r="N164" t="str">
        <f ca="1"/>
        <v>LOW</v>
      </c>
      <c r="O164">
        <f ca="1"/>
        <v>4</v>
      </c>
      <c r="P164">
        <f ca="1"/>
        <v>3</v>
      </c>
      <c r="Q164">
        <f ca="1"/>
        <v>4</v>
      </c>
      <c r="R164">
        <f ca="1"/>
        <v>4</v>
      </c>
      <c r="S164" t="str">
        <f ca="1"/>
        <v>-</v>
      </c>
      <c r="T164" t="str">
        <f ca="1"/>
        <v>-</v>
      </c>
      <c r="U164">
        <f ca="1"/>
        <v>3.6</v>
      </c>
      <c r="V164">
        <f ca="1"/>
        <v>4</v>
      </c>
      <c r="W164" t="str">
        <f ca="1"/>
        <v>-</v>
      </c>
      <c r="X164" t="str">
        <f ca="1"/>
        <v>HIGH</v>
      </c>
      <c r="Y164" t="str">
        <f ca="1"/>
        <v>HIGH</v>
      </c>
      <c r="Z164" t="str">
        <f ca="1"/>
        <v>-</v>
      </c>
    </row>
    <row r="165" spans="1:26" x14ac:dyDescent="0.35">
      <c r="A165" t="str">
        <f t="shared" ca="1" si="2"/>
        <v>MD Formula General InformationFGI - Formula PriceFormula Standard Price</v>
      </c>
      <c r="B165" t="str">
        <f ca="1"/>
        <v>MD Formula General Information</v>
      </c>
      <c r="C165" t="str">
        <f ca="1"/>
        <v>FGI - Formula Price</v>
      </c>
      <c r="D165" t="str">
        <f ca="1"/>
        <v>Formula Standard Price</v>
      </c>
      <c r="E165">
        <f ca="1"/>
        <v>1</v>
      </c>
      <c r="F165">
        <f ca="1"/>
        <v>1</v>
      </c>
      <c r="G165" t="str">
        <f ca="1"/>
        <v>-</v>
      </c>
      <c r="H165" t="str">
        <f ca="1"/>
        <v>Not applicable</v>
      </c>
      <c r="I165">
        <f ca="1"/>
        <v>4</v>
      </c>
      <c r="J165">
        <f ca="1"/>
        <v>1</v>
      </c>
      <c r="K165">
        <f ca="1"/>
        <v>1</v>
      </c>
      <c r="L165" t="str">
        <f ca="1"/>
        <v>LICENSE TO OPERATE</v>
      </c>
      <c r="M165" t="str">
        <f ca="1"/>
        <v>LOW</v>
      </c>
      <c r="N165" t="str">
        <f ca="1"/>
        <v>LOW</v>
      </c>
      <c r="O165">
        <f ca="1"/>
        <v>4</v>
      </c>
      <c r="P165">
        <f ca="1"/>
        <v>3</v>
      </c>
      <c r="Q165">
        <f ca="1"/>
        <v>4</v>
      </c>
      <c r="R165">
        <f ca="1"/>
        <v>4</v>
      </c>
      <c r="S165">
        <f ca="1"/>
        <v>4</v>
      </c>
      <c r="T165">
        <f ca="1"/>
        <v>4</v>
      </c>
      <c r="U165">
        <f ca="1"/>
        <v>3.6</v>
      </c>
      <c r="V165">
        <f ca="1"/>
        <v>4</v>
      </c>
      <c r="W165">
        <f ca="1"/>
        <v>3.8</v>
      </c>
      <c r="X165" t="str">
        <f ca="1"/>
        <v>HIGH</v>
      </c>
      <c r="Y165" t="str">
        <f ca="1"/>
        <v>HIGH</v>
      </c>
      <c r="Z165" t="str">
        <f ca="1"/>
        <v>HIGH</v>
      </c>
    </row>
    <row r="166" spans="1:26" x14ac:dyDescent="0.35">
      <c r="A166" t="str">
        <f t="shared" ca="1" si="2"/>
        <v>MD Formula General InformationFGI - Formula LifecycleFormula status code</v>
      </c>
      <c r="B166" t="str">
        <f ca="1"/>
        <v>MD Formula General Information</v>
      </c>
      <c r="C166" t="str">
        <f ca="1"/>
        <v>FGI - Formula Lifecycle</v>
      </c>
      <c r="D166" t="str">
        <f ca="1"/>
        <v>Formula status code</v>
      </c>
      <c r="E166">
        <f ca="1"/>
        <v>1</v>
      </c>
      <c r="F166">
        <f ca="1"/>
        <v>1</v>
      </c>
      <c r="G166" t="str">
        <f ca="1"/>
        <v>-</v>
      </c>
      <c r="H166" t="str">
        <f ca="1"/>
        <v>Not applicable</v>
      </c>
      <c r="I166">
        <f ca="1"/>
        <v>4</v>
      </c>
      <c r="J166">
        <f ca="1"/>
        <v>4</v>
      </c>
      <c r="K166">
        <f ca="1"/>
        <v>1</v>
      </c>
      <c r="L166" t="str">
        <f ca="1"/>
        <v>LICENSE TO OPERATE</v>
      </c>
      <c r="M166" t="str">
        <f ca="1"/>
        <v>LICENSE TO OPERATE</v>
      </c>
      <c r="N166" t="str">
        <f ca="1"/>
        <v>LOW</v>
      </c>
      <c r="O166" t="str">
        <f ca="1"/>
        <v>-</v>
      </c>
      <c r="P166" t="str">
        <f ca="1"/>
        <v>-</v>
      </c>
      <c r="Q166" t="str">
        <f ca="1"/>
        <v>-</v>
      </c>
      <c r="R166" t="str">
        <f ca="1"/>
        <v>-</v>
      </c>
      <c r="S166" t="str">
        <f ca="1"/>
        <v>-</v>
      </c>
      <c r="T166" t="str">
        <f ca="1"/>
        <v>-</v>
      </c>
      <c r="U166">
        <f ca="1"/>
        <v>3.6</v>
      </c>
      <c r="V166">
        <f ca="1"/>
        <v>3.8</v>
      </c>
      <c r="W166" t="str">
        <f ca="1"/>
        <v>-</v>
      </c>
      <c r="X166" t="str">
        <f ca="1"/>
        <v>HIGH</v>
      </c>
      <c r="Y166" t="str">
        <f ca="1"/>
        <v>HIGH</v>
      </c>
      <c r="Z166" t="str">
        <f ca="1"/>
        <v>-</v>
      </c>
    </row>
    <row r="167" spans="1:26" x14ac:dyDescent="0.35">
      <c r="A167" t="str">
        <f t="shared" ca="1" si="2"/>
        <v>MD Formula General InformationFGI - Formula LifecycleFormula status name</v>
      </c>
      <c r="B167" t="str">
        <f ca="1"/>
        <v>MD Formula General Information</v>
      </c>
      <c r="C167" t="str">
        <f ca="1"/>
        <v>FGI - Formula Lifecycle</v>
      </c>
      <c r="D167" t="str">
        <f ca="1"/>
        <v>Formula status name</v>
      </c>
      <c r="E167">
        <f ca="1"/>
        <v>1</v>
      </c>
      <c r="F167">
        <f ca="1"/>
        <v>1</v>
      </c>
      <c r="G167" t="str">
        <f ca="1"/>
        <v>-</v>
      </c>
      <c r="H167" t="str">
        <f ca="1"/>
        <v>Not applicable</v>
      </c>
      <c r="I167">
        <f ca="1"/>
        <v>4</v>
      </c>
      <c r="J167">
        <f ca="1"/>
        <v>4</v>
      </c>
      <c r="K167">
        <f ca="1"/>
        <v>1</v>
      </c>
      <c r="L167" t="str">
        <f ca="1"/>
        <v>LICENSE TO OPERATE</v>
      </c>
      <c r="M167" t="str">
        <f ca="1"/>
        <v>LICENSE TO OPERATE</v>
      </c>
      <c r="N167" t="str">
        <f ca="1"/>
        <v>LOW</v>
      </c>
      <c r="O167">
        <f ca="1"/>
        <v>4</v>
      </c>
      <c r="P167">
        <f ca="1"/>
        <v>3</v>
      </c>
      <c r="Q167">
        <f ca="1"/>
        <v>4</v>
      </c>
      <c r="R167">
        <f ca="1"/>
        <v>4</v>
      </c>
      <c r="S167" t="str">
        <f ca="1"/>
        <v>-</v>
      </c>
      <c r="T167" t="str">
        <f ca="1"/>
        <v>-</v>
      </c>
      <c r="U167">
        <f ca="1"/>
        <v>3.6</v>
      </c>
      <c r="V167">
        <f ca="1"/>
        <v>3.8</v>
      </c>
      <c r="W167" t="str">
        <f ca="1"/>
        <v>-</v>
      </c>
      <c r="X167" t="str">
        <f ca="1"/>
        <v>HIGH</v>
      </c>
      <c r="Y167" t="str">
        <f ca="1"/>
        <v>HIGH</v>
      </c>
      <c r="Z167" t="str">
        <f ca="1"/>
        <v>-</v>
      </c>
    </row>
    <row r="168" spans="1:26" x14ac:dyDescent="0.35">
      <c r="A168" t="str">
        <f t="shared" ca="1" si="2"/>
        <v>MD Formula General InformationFGI - Formula R&amp;I General classificationFormula structure code</v>
      </c>
      <c r="B168" t="str">
        <f ca="1"/>
        <v>MD Formula General Information</v>
      </c>
      <c r="C168" t="str">
        <f ca="1"/>
        <v>FGI - Formula R&amp;I General classification</v>
      </c>
      <c r="D168" t="str">
        <f ca="1"/>
        <v>Formula structure code</v>
      </c>
      <c r="E168">
        <f ca="1"/>
        <v>4</v>
      </c>
      <c r="F168">
        <f ca="1"/>
        <v>4</v>
      </c>
      <c r="G168" t="str">
        <f ca="1"/>
        <v>-</v>
      </c>
      <c r="H168" t="str">
        <f ca="1"/>
        <v>Not applicable</v>
      </c>
      <c r="I168">
        <f ca="1"/>
        <v>4</v>
      </c>
      <c r="J168">
        <f ca="1"/>
        <v>4</v>
      </c>
      <c r="K168">
        <f ca="1"/>
        <v>4</v>
      </c>
      <c r="L168" t="str">
        <f ca="1"/>
        <v>LICENSE TO OPERATE</v>
      </c>
      <c r="M168" t="str">
        <f ca="1"/>
        <v>LICENSE TO OPERATE</v>
      </c>
      <c r="N168" t="str">
        <f ca="1"/>
        <v>LICENSE TO OPERATE</v>
      </c>
      <c r="O168">
        <f ca="1"/>
        <v>4</v>
      </c>
      <c r="P168">
        <f ca="1"/>
        <v>4</v>
      </c>
      <c r="Q168">
        <f ca="1"/>
        <v>4</v>
      </c>
      <c r="R168">
        <f ca="1"/>
        <v>4</v>
      </c>
      <c r="S168">
        <f ca="1"/>
        <v>3</v>
      </c>
      <c r="T168">
        <f ca="1"/>
        <v>2</v>
      </c>
      <c r="U168">
        <f ca="1"/>
        <v>3.6</v>
      </c>
      <c r="V168">
        <f ca="1"/>
        <v>3.8</v>
      </c>
      <c r="W168">
        <f ca="1"/>
        <v>3.4</v>
      </c>
      <c r="X168" t="str">
        <f ca="1"/>
        <v>HIGH</v>
      </c>
      <c r="Y168" t="str">
        <f ca="1"/>
        <v>HIGH</v>
      </c>
      <c r="Z168" t="str">
        <f ca="1"/>
        <v>HIGH</v>
      </c>
    </row>
    <row r="169" spans="1:26" x14ac:dyDescent="0.35">
      <c r="A169" t="str">
        <f t="shared" ca="1" si="2"/>
        <v>MD Formula General InformationFGI - Formula R&amp;I General classificationFormula structure name</v>
      </c>
      <c r="B169" t="str">
        <f ca="1"/>
        <v>MD Formula General Information</v>
      </c>
      <c r="C169" t="str">
        <f ca="1"/>
        <v>FGI - Formula R&amp;I General classification</v>
      </c>
      <c r="D169" t="str">
        <f ca="1"/>
        <v>Formula structure name</v>
      </c>
      <c r="E169">
        <f ca="1"/>
        <v>4</v>
      </c>
      <c r="F169">
        <f ca="1"/>
        <v>4</v>
      </c>
      <c r="G169" t="str">
        <f ca="1"/>
        <v>-</v>
      </c>
      <c r="H169" t="str">
        <f ca="1"/>
        <v>Not applicable</v>
      </c>
      <c r="I169">
        <f ca="1"/>
        <v>4</v>
      </c>
      <c r="J169">
        <f ca="1"/>
        <v>4</v>
      </c>
      <c r="K169">
        <f ca="1"/>
        <v>4</v>
      </c>
      <c r="L169" t="str">
        <f ca="1"/>
        <v>LICENSE TO OPERATE</v>
      </c>
      <c r="M169" t="str">
        <f ca="1"/>
        <v>LICENSE TO OPERATE</v>
      </c>
      <c r="N169" t="str">
        <f ca="1"/>
        <v>LICENSE TO OPERATE</v>
      </c>
      <c r="O169">
        <f ca="1"/>
        <v>4</v>
      </c>
      <c r="P169">
        <f ca="1"/>
        <v>3</v>
      </c>
      <c r="Q169">
        <f ca="1"/>
        <v>4</v>
      </c>
      <c r="R169">
        <f ca="1"/>
        <v>4</v>
      </c>
      <c r="S169">
        <f ca="1"/>
        <v>4</v>
      </c>
      <c r="T169">
        <f ca="1"/>
        <v>2</v>
      </c>
      <c r="U169">
        <f ca="1"/>
        <v>3.6</v>
      </c>
      <c r="V169">
        <f ca="1"/>
        <v>3.8</v>
      </c>
      <c r="W169">
        <f ca="1"/>
        <v>3.4</v>
      </c>
      <c r="X169" t="str">
        <f ca="1"/>
        <v>HIGH</v>
      </c>
      <c r="Y169" t="str">
        <f ca="1"/>
        <v>HIGH</v>
      </c>
      <c r="Z169" t="str">
        <f ca="1"/>
        <v>HIGH</v>
      </c>
    </row>
    <row r="170" spans="1:26" x14ac:dyDescent="0.35">
      <c r="A170" t="str">
        <f t="shared" ca="1" si="2"/>
        <v>MD Formula General InformationFGI - Formula R&amp;I General classificationFormula sub-structure code</v>
      </c>
      <c r="B170" t="str">
        <f ca="1"/>
        <v>MD Formula General Information</v>
      </c>
      <c r="C170" t="str">
        <f ca="1"/>
        <v>FGI - Formula R&amp;I General classification</v>
      </c>
      <c r="D170" t="str">
        <f ca="1"/>
        <v>Formula sub-structure code</v>
      </c>
      <c r="E170">
        <f ca="1"/>
        <v>4</v>
      </c>
      <c r="F170">
        <f ca="1"/>
        <v>4</v>
      </c>
      <c r="G170" t="str">
        <f ca="1"/>
        <v>-</v>
      </c>
      <c r="H170" t="str">
        <f ca="1"/>
        <v>Not applicable</v>
      </c>
      <c r="I170">
        <f ca="1"/>
        <v>4</v>
      </c>
      <c r="J170">
        <f ca="1"/>
        <v>4</v>
      </c>
      <c r="K170">
        <f ca="1"/>
        <v>4</v>
      </c>
      <c r="L170" t="str">
        <f ca="1"/>
        <v>LICENSE TO OPERATE</v>
      </c>
      <c r="M170" t="str">
        <f ca="1"/>
        <v>LICENSE TO OPERATE</v>
      </c>
      <c r="N170" t="str">
        <f ca="1"/>
        <v>LICENSE TO OPERATE</v>
      </c>
      <c r="O170">
        <f ca="1"/>
        <v>4</v>
      </c>
      <c r="P170">
        <f ca="1"/>
        <v>4</v>
      </c>
      <c r="Q170">
        <f ca="1"/>
        <v>4</v>
      </c>
      <c r="R170">
        <f ca="1"/>
        <v>4</v>
      </c>
      <c r="S170">
        <f ca="1"/>
        <v>3</v>
      </c>
      <c r="T170">
        <f ca="1"/>
        <v>2</v>
      </c>
      <c r="U170">
        <f ca="1"/>
        <v>3.6</v>
      </c>
      <c r="V170">
        <f ca="1"/>
        <v>3.8</v>
      </c>
      <c r="W170">
        <f ca="1"/>
        <v>3.4</v>
      </c>
      <c r="X170" t="str">
        <f ca="1"/>
        <v>HIGH</v>
      </c>
      <c r="Y170" t="str">
        <f ca="1"/>
        <v>HIGH</v>
      </c>
      <c r="Z170" t="str">
        <f ca="1"/>
        <v>HIGH</v>
      </c>
    </row>
    <row r="171" spans="1:26" x14ac:dyDescent="0.35">
      <c r="A171" t="str">
        <f t="shared" ca="1" si="2"/>
        <v>MD Formula General InformationFGI - Formula R&amp;I General classificationFormula sub-structure name</v>
      </c>
      <c r="B171" t="str">
        <f ca="1"/>
        <v>MD Formula General Information</v>
      </c>
      <c r="C171" t="str">
        <f ca="1"/>
        <v>FGI - Formula R&amp;I General classification</v>
      </c>
      <c r="D171" t="str">
        <f ca="1"/>
        <v>Formula sub-structure name</v>
      </c>
      <c r="E171">
        <f ca="1"/>
        <v>4</v>
      </c>
      <c r="F171">
        <f ca="1"/>
        <v>4</v>
      </c>
      <c r="G171" t="str">
        <f ca="1"/>
        <v>-</v>
      </c>
      <c r="H171" t="str">
        <f ca="1"/>
        <v>Not applicable</v>
      </c>
      <c r="I171">
        <f ca="1"/>
        <v>4</v>
      </c>
      <c r="J171">
        <f ca="1"/>
        <v>4</v>
      </c>
      <c r="K171">
        <f ca="1"/>
        <v>4</v>
      </c>
      <c r="L171" t="str">
        <f ca="1"/>
        <v>LICENSE TO OPERATE</v>
      </c>
      <c r="M171" t="str">
        <f ca="1"/>
        <v>LICENSE TO OPERATE</v>
      </c>
      <c r="N171" t="str">
        <f ca="1"/>
        <v>LICENSE TO OPERATE</v>
      </c>
      <c r="O171">
        <f ca="1"/>
        <v>4</v>
      </c>
      <c r="P171">
        <f ca="1"/>
        <v>3</v>
      </c>
      <c r="Q171">
        <f ca="1"/>
        <v>4</v>
      </c>
      <c r="R171">
        <f ca="1"/>
        <v>4</v>
      </c>
      <c r="S171">
        <f ca="1"/>
        <v>4</v>
      </c>
      <c r="T171">
        <f ca="1"/>
        <v>2</v>
      </c>
      <c r="U171">
        <f ca="1"/>
        <v>3.6</v>
      </c>
      <c r="V171">
        <f ca="1"/>
        <v>3.8</v>
      </c>
      <c r="W171">
        <f ca="1"/>
        <v>3.4</v>
      </c>
      <c r="X171" t="str">
        <f ca="1"/>
        <v>HIGH</v>
      </c>
      <c r="Y171" t="str">
        <f ca="1"/>
        <v>HIGH</v>
      </c>
      <c r="Z171" t="str">
        <f ca="1"/>
        <v>HIGH</v>
      </c>
    </row>
    <row r="172" spans="1:26" x14ac:dyDescent="0.35">
      <c r="A172" t="str">
        <f t="shared" ca="1" si="2"/>
        <v>MD Formula General InformationFGI - Formula R&amp;I General classificationFormula type code</v>
      </c>
      <c r="B172" t="str">
        <f ca="1"/>
        <v>MD Formula General Information</v>
      </c>
      <c r="C172" t="str">
        <f ca="1"/>
        <v>FGI - Formula R&amp;I General classification</v>
      </c>
      <c r="D172" t="str">
        <f ca="1"/>
        <v>Formula type code</v>
      </c>
      <c r="E172">
        <f ca="1"/>
        <v>4</v>
      </c>
      <c r="F172">
        <f ca="1"/>
        <v>1</v>
      </c>
      <c r="G172" t="str">
        <f ca="1"/>
        <v>-</v>
      </c>
      <c r="H172" t="str">
        <f ca="1"/>
        <v>Not applicable</v>
      </c>
      <c r="I172">
        <f ca="1"/>
        <v>4</v>
      </c>
      <c r="J172">
        <f ca="1"/>
        <v>4</v>
      </c>
      <c r="K172">
        <f ca="1"/>
        <v>4</v>
      </c>
      <c r="L172" t="str">
        <f ca="1"/>
        <v>LICENSE TO OPERATE</v>
      </c>
      <c r="M172" t="str">
        <f ca="1"/>
        <v>LICENSE TO OPERATE</v>
      </c>
      <c r="N172" t="str">
        <f ca="1"/>
        <v>LICENSE TO OPERATE</v>
      </c>
      <c r="O172">
        <f ca="1"/>
        <v>4</v>
      </c>
      <c r="P172">
        <f ca="1"/>
        <v>4</v>
      </c>
      <c r="Q172">
        <f ca="1"/>
        <v>4</v>
      </c>
      <c r="R172">
        <f ca="1"/>
        <v>4</v>
      </c>
      <c r="S172">
        <f ca="1"/>
        <v>4</v>
      </c>
      <c r="T172">
        <f ca="1"/>
        <v>4</v>
      </c>
      <c r="U172">
        <f ca="1"/>
        <v>3.6</v>
      </c>
      <c r="V172">
        <f ca="1"/>
        <v>3.8</v>
      </c>
      <c r="W172">
        <f ca="1"/>
        <v>4</v>
      </c>
      <c r="X172" t="str">
        <f ca="1"/>
        <v>HIGH</v>
      </c>
      <c r="Y172" t="str">
        <f ca="1"/>
        <v>HIGH</v>
      </c>
      <c r="Z172" t="str">
        <f ca="1"/>
        <v>HIGH</v>
      </c>
    </row>
    <row r="173" spans="1:26" x14ac:dyDescent="0.35">
      <c r="A173" t="str">
        <f t="shared" ca="1" si="2"/>
        <v>MD Formula General InformationFGI - Formula R&amp;I General classificationFormula type name</v>
      </c>
      <c r="B173" t="str">
        <f ca="1"/>
        <v>MD Formula General Information</v>
      </c>
      <c r="C173" t="str">
        <f ca="1"/>
        <v>FGI - Formula R&amp;I General classification</v>
      </c>
      <c r="D173" t="str">
        <f ca="1"/>
        <v>Formula type name</v>
      </c>
      <c r="E173">
        <f ca="1"/>
        <v>1</v>
      </c>
      <c r="F173">
        <f ca="1"/>
        <v>1</v>
      </c>
      <c r="G173" t="str">
        <f ca="1"/>
        <v>-</v>
      </c>
      <c r="H173" t="str">
        <f ca="1"/>
        <v>Not applicable</v>
      </c>
      <c r="I173">
        <f ca="1"/>
        <v>4</v>
      </c>
      <c r="J173">
        <f ca="1"/>
        <v>4</v>
      </c>
      <c r="K173">
        <f ca="1"/>
        <v>1</v>
      </c>
      <c r="L173" t="str">
        <f ca="1"/>
        <v>LICENSE TO OPERATE</v>
      </c>
      <c r="M173" t="str">
        <f ca="1"/>
        <v>LICENSE TO OPERATE</v>
      </c>
      <c r="N173" t="str">
        <f ca="1"/>
        <v>LOW</v>
      </c>
      <c r="O173">
        <f ca="1"/>
        <v>4</v>
      </c>
      <c r="P173">
        <f ca="1"/>
        <v>3</v>
      </c>
      <c r="Q173">
        <f ca="1"/>
        <v>4</v>
      </c>
      <c r="R173">
        <f ca="1"/>
        <v>4</v>
      </c>
      <c r="S173" t="str">
        <f ca="1"/>
        <v>-</v>
      </c>
      <c r="T173" t="str">
        <f ca="1"/>
        <v>-</v>
      </c>
      <c r="U173">
        <f ca="1"/>
        <v>3.6</v>
      </c>
      <c r="V173">
        <f ca="1"/>
        <v>3.8</v>
      </c>
      <c r="W173" t="str">
        <f ca="1"/>
        <v>-</v>
      </c>
      <c r="X173" t="str">
        <f ca="1"/>
        <v>HIGH</v>
      </c>
      <c r="Y173" t="str">
        <f ca="1"/>
        <v>HIGH</v>
      </c>
      <c r="Z173" t="str">
        <f ca="1"/>
        <v>-</v>
      </c>
    </row>
    <row r="174" spans="1:26" x14ac:dyDescent="0.35">
      <c r="A174" t="str">
        <f t="shared" ca="1" si="2"/>
        <v>MD Formula General InformationFGI - Formula Environment and NaturalnessFormula User Dose (g)</v>
      </c>
      <c r="B174" t="str">
        <f ca="1"/>
        <v>MD Formula General Information</v>
      </c>
      <c r="C174" t="str">
        <f ca="1"/>
        <v>FGI - Formula Environment and Naturalness</v>
      </c>
      <c r="D174" t="str">
        <f ca="1"/>
        <v>Formula User Dose (g)</v>
      </c>
      <c r="E174">
        <f ca="1"/>
        <v>1</v>
      </c>
      <c r="F174">
        <f ca="1"/>
        <v>1</v>
      </c>
      <c r="G174" t="str">
        <f ca="1"/>
        <v>-</v>
      </c>
      <c r="H174" t="str">
        <f ca="1"/>
        <v>Not applicable</v>
      </c>
      <c r="I174">
        <f ca="1"/>
        <v>4</v>
      </c>
      <c r="J174">
        <f ca="1"/>
        <v>1</v>
      </c>
      <c r="K174">
        <f ca="1"/>
        <v>1</v>
      </c>
      <c r="L174" t="str">
        <f ca="1"/>
        <v>LICENSE TO OPERATE</v>
      </c>
      <c r="M174" t="str">
        <f ca="1"/>
        <v>LOW</v>
      </c>
      <c r="N174" t="str">
        <f ca="1"/>
        <v>LOW</v>
      </c>
      <c r="O174">
        <f ca="1"/>
        <v>4</v>
      </c>
      <c r="P174">
        <f ca="1"/>
        <v>3</v>
      </c>
      <c r="Q174">
        <f ca="1"/>
        <v>4</v>
      </c>
      <c r="R174">
        <f ca="1"/>
        <v>4</v>
      </c>
      <c r="S174" t="str">
        <f ca="1"/>
        <v>-</v>
      </c>
      <c r="T174" t="str">
        <f ca="1"/>
        <v>-</v>
      </c>
      <c r="U174">
        <f ca="1"/>
        <v>3.6</v>
      </c>
      <c r="V174">
        <f ca="1"/>
        <v>4</v>
      </c>
      <c r="W174" t="str">
        <f ca="1"/>
        <v>-</v>
      </c>
      <c r="X174" t="str">
        <f ca="1"/>
        <v>HIGH</v>
      </c>
      <c r="Y174" t="str">
        <f ca="1"/>
        <v>HIGH</v>
      </c>
      <c r="Z174" t="str">
        <f ca="1"/>
        <v>-</v>
      </c>
    </row>
    <row r="175" spans="1:26" x14ac:dyDescent="0.35">
      <c r="A175" t="str">
        <f t="shared" ca="1" si="2"/>
        <v>MD Formula General InformationFGI - Formula Environment and NaturalnessFormula Water Footprint - Grey Water Index</v>
      </c>
      <c r="B175" t="str">
        <f ca="1"/>
        <v>MD Formula General Information</v>
      </c>
      <c r="C175" t="str">
        <f ca="1"/>
        <v>FGI - Formula Environment and Naturalness</v>
      </c>
      <c r="D175" t="str">
        <f ca="1"/>
        <v>Formula Water Footprint - Grey Water Index</v>
      </c>
      <c r="E175">
        <f ca="1"/>
        <v>1</v>
      </c>
      <c r="F175">
        <f ca="1"/>
        <v>1</v>
      </c>
      <c r="G175" t="str">
        <f ca="1"/>
        <v>-</v>
      </c>
      <c r="H175" t="str">
        <f ca="1"/>
        <v>Not applicable</v>
      </c>
      <c r="I175">
        <f ca="1"/>
        <v>4</v>
      </c>
      <c r="J175">
        <f ca="1"/>
        <v>1</v>
      </c>
      <c r="K175">
        <f ca="1"/>
        <v>1</v>
      </c>
      <c r="L175" t="str">
        <f ca="1"/>
        <v>LICENSE TO OPERATE</v>
      </c>
      <c r="M175" t="str">
        <f ca="1"/>
        <v>LOW</v>
      </c>
      <c r="N175" t="str">
        <f ca="1"/>
        <v>LOW</v>
      </c>
      <c r="O175">
        <f ca="1"/>
        <v>4</v>
      </c>
      <c r="P175">
        <f ca="1"/>
        <v>3</v>
      </c>
      <c r="Q175">
        <f ca="1"/>
        <v>4</v>
      </c>
      <c r="R175">
        <f ca="1"/>
        <v>4</v>
      </c>
      <c r="S175" t="str">
        <f ca="1"/>
        <v>-</v>
      </c>
      <c r="T175" t="str">
        <f ca="1"/>
        <v>-</v>
      </c>
      <c r="U175">
        <f ca="1"/>
        <v>3.6</v>
      </c>
      <c r="V175">
        <f ca="1"/>
        <v>4</v>
      </c>
      <c r="W175" t="str">
        <f ca="1"/>
        <v>-</v>
      </c>
      <c r="X175" t="str">
        <f ca="1"/>
        <v>HIGH</v>
      </c>
      <c r="Y175" t="str">
        <f ca="1"/>
        <v>HIGH</v>
      </c>
      <c r="Z175" t="str">
        <f ca="1"/>
        <v>-</v>
      </c>
    </row>
    <row r="176" spans="1:26" x14ac:dyDescent="0.35">
      <c r="A176" t="str">
        <f t="shared" ca="1" si="2"/>
        <v>MD Formula General InformationFGI - Formula R&amp;I General classificationFormulation axis</v>
      </c>
      <c r="B176" t="str">
        <f ca="1"/>
        <v>MD Formula General Information</v>
      </c>
      <c r="C176" t="str">
        <f ca="1"/>
        <v>FGI - Formula R&amp;I General classification</v>
      </c>
      <c r="D176" t="str">
        <f ca="1"/>
        <v>Formulation axis</v>
      </c>
      <c r="E176">
        <f ca="1"/>
        <v>1</v>
      </c>
      <c r="F176">
        <f ca="1"/>
        <v>1</v>
      </c>
      <c r="G176" t="str">
        <f ca="1"/>
        <v>-</v>
      </c>
      <c r="H176" t="str">
        <f ca="1"/>
        <v>Not applicable</v>
      </c>
      <c r="I176">
        <f ca="1"/>
        <v>4</v>
      </c>
      <c r="J176">
        <f ca="1"/>
        <v>4</v>
      </c>
      <c r="K176">
        <f ca="1"/>
        <v>1</v>
      </c>
      <c r="L176" t="str">
        <f ca="1"/>
        <v>LICENSE TO OPERATE</v>
      </c>
      <c r="M176" t="str">
        <f ca="1"/>
        <v>LICENSE TO OPERATE</v>
      </c>
      <c r="N176" t="str">
        <f ca="1"/>
        <v>LOW</v>
      </c>
      <c r="O176">
        <f ca="1"/>
        <v>4</v>
      </c>
      <c r="P176">
        <f ca="1"/>
        <v>3</v>
      </c>
      <c r="Q176">
        <f ca="1"/>
        <v>4</v>
      </c>
      <c r="R176">
        <f ca="1"/>
        <v>4</v>
      </c>
      <c r="S176" t="str">
        <f ca="1"/>
        <v>-</v>
      </c>
      <c r="T176" t="str">
        <f ca="1"/>
        <v>-</v>
      </c>
      <c r="U176">
        <f ca="1"/>
        <v>3.6</v>
      </c>
      <c r="V176">
        <f ca="1"/>
        <v>3.8</v>
      </c>
      <c r="W176" t="str">
        <f ca="1"/>
        <v>-</v>
      </c>
      <c r="X176" t="str">
        <f ca="1"/>
        <v>HIGH</v>
      </c>
      <c r="Y176" t="str">
        <f ca="1"/>
        <v>HIGH</v>
      </c>
      <c r="Z176" t="str">
        <f ca="1"/>
        <v>-</v>
      </c>
    </row>
    <row r="177" spans="1:26" x14ac:dyDescent="0.35">
      <c r="A177" t="str">
        <f t="shared" ca="1" si="2"/>
        <v>MD Formula General InformationFGI - Formula Environmental Impact FactorsFossil &amp; Mineral Resources Depletion - End-of-life Footprint per dose</v>
      </c>
      <c r="B177" t="str">
        <f ca="1"/>
        <v>MD Formula General Information</v>
      </c>
      <c r="C177" t="str">
        <f ca="1"/>
        <v>FGI - Formula Environmental Impact Factors</v>
      </c>
      <c r="D177" t="str">
        <f ca="1"/>
        <v>Fossil &amp; Mineral Resources Depletion - End-of-life Footprint per dose</v>
      </c>
      <c r="E177">
        <f ca="1"/>
        <v>1</v>
      </c>
      <c r="F177">
        <f ca="1"/>
        <v>1</v>
      </c>
      <c r="G177" t="str">
        <f ca="1"/>
        <v>-</v>
      </c>
      <c r="H177" t="str">
        <f ca="1"/>
        <v>Not applicable</v>
      </c>
      <c r="I177">
        <f ca="1"/>
        <v>4</v>
      </c>
      <c r="J177">
        <f ca="1"/>
        <v>1</v>
      </c>
      <c r="K177">
        <f ca="1"/>
        <v>1</v>
      </c>
      <c r="L177" t="str">
        <f ca="1"/>
        <v>LICENSE TO OPERATE</v>
      </c>
      <c r="M177" t="str">
        <f ca="1"/>
        <v>LOW</v>
      </c>
      <c r="N177" t="str">
        <f ca="1"/>
        <v>LOW</v>
      </c>
      <c r="O177">
        <f ca="1"/>
        <v>4</v>
      </c>
      <c r="P177">
        <f ca="1"/>
        <v>3</v>
      </c>
      <c r="Q177">
        <f ca="1"/>
        <v>4</v>
      </c>
      <c r="R177">
        <f ca="1"/>
        <v>4</v>
      </c>
      <c r="S177" t="str">
        <f ca="1"/>
        <v>-</v>
      </c>
      <c r="T177" t="str">
        <f ca="1"/>
        <v>-</v>
      </c>
      <c r="U177">
        <f ca="1"/>
        <v>3.6</v>
      </c>
      <c r="V177">
        <f ca="1"/>
        <v>4</v>
      </c>
      <c r="W177" t="str">
        <f ca="1"/>
        <v>-</v>
      </c>
      <c r="X177" t="str">
        <f ca="1"/>
        <v>HIGH</v>
      </c>
      <c r="Y177" t="str">
        <f ca="1"/>
        <v>HIGH</v>
      </c>
      <c r="Z177" t="str">
        <f ca="1"/>
        <v>-</v>
      </c>
    </row>
    <row r="178" spans="1:26" x14ac:dyDescent="0.35">
      <c r="A178" t="str">
        <f t="shared" ca="1" si="2"/>
        <v>MD Formula General InformationFGI - Formula Environmental Impact FactorsFossil &amp; Mineral Resources Depletion - End-of-life Footprint per gram</v>
      </c>
      <c r="B178" t="str">
        <f ca="1"/>
        <v>MD Formula General Information</v>
      </c>
      <c r="C178" t="str">
        <f ca="1"/>
        <v>FGI - Formula Environmental Impact Factors</v>
      </c>
      <c r="D178" t="str">
        <f ca="1"/>
        <v>Fossil &amp; Mineral Resources Depletion - End-of-life Footprint per gram</v>
      </c>
      <c r="E178">
        <f ca="1"/>
        <v>1</v>
      </c>
      <c r="F178">
        <f ca="1"/>
        <v>1</v>
      </c>
      <c r="G178" t="str">
        <f ca="1"/>
        <v>-</v>
      </c>
      <c r="H178" t="str">
        <f ca="1"/>
        <v>Not applicable</v>
      </c>
      <c r="I178">
        <f ca="1"/>
        <v>4</v>
      </c>
      <c r="J178">
        <f ca="1"/>
        <v>1</v>
      </c>
      <c r="K178">
        <f ca="1"/>
        <v>1</v>
      </c>
      <c r="L178" t="str">
        <f ca="1"/>
        <v>LICENSE TO OPERATE</v>
      </c>
      <c r="M178" t="str">
        <f ca="1"/>
        <v>LOW</v>
      </c>
      <c r="N178" t="str">
        <f ca="1"/>
        <v>LOW</v>
      </c>
      <c r="O178">
        <f ca="1"/>
        <v>4</v>
      </c>
      <c r="P178">
        <f ca="1"/>
        <v>3</v>
      </c>
      <c r="Q178">
        <f ca="1"/>
        <v>4</v>
      </c>
      <c r="R178">
        <f ca="1"/>
        <v>4</v>
      </c>
      <c r="S178" t="str">
        <f ca="1"/>
        <v>-</v>
      </c>
      <c r="T178" t="str">
        <f ca="1"/>
        <v>-</v>
      </c>
      <c r="U178">
        <f ca="1"/>
        <v>3.6</v>
      </c>
      <c r="V178">
        <f ca="1"/>
        <v>4</v>
      </c>
      <c r="W178" t="str">
        <f ca="1"/>
        <v>-</v>
      </c>
      <c r="X178" t="str">
        <f ca="1"/>
        <v>HIGH</v>
      </c>
      <c r="Y178" t="str">
        <f ca="1"/>
        <v>HIGH</v>
      </c>
      <c r="Z178" t="str">
        <f ca="1"/>
        <v>-</v>
      </c>
    </row>
    <row r="179" spans="1:26" x14ac:dyDescent="0.35">
      <c r="A179" t="str">
        <f t="shared" ca="1" si="2"/>
        <v>MD Formula General InformationFGI - Formula Environmental Impact FactorsFossil &amp; Mineral Resources Depletion - End-of-life Impact per gram</v>
      </c>
      <c r="B179" t="str">
        <f ca="1"/>
        <v>MD Formula General Information</v>
      </c>
      <c r="C179" t="str">
        <f ca="1"/>
        <v>FGI - Formula Environmental Impact Factors</v>
      </c>
      <c r="D179" t="str">
        <f ca="1"/>
        <v>Fossil &amp; Mineral Resources Depletion - End-of-life Impact per gram</v>
      </c>
      <c r="E179">
        <f ca="1"/>
        <v>1</v>
      </c>
      <c r="F179">
        <f ca="1"/>
        <v>1</v>
      </c>
      <c r="G179" t="str">
        <f ca="1"/>
        <v>-</v>
      </c>
      <c r="H179" t="str">
        <f ca="1"/>
        <v>Not applicable</v>
      </c>
      <c r="I179">
        <f ca="1"/>
        <v>4</v>
      </c>
      <c r="J179">
        <f ca="1"/>
        <v>1</v>
      </c>
      <c r="K179">
        <f ca="1"/>
        <v>1</v>
      </c>
      <c r="L179" t="str">
        <f ca="1"/>
        <v>LICENSE TO OPERATE</v>
      </c>
      <c r="M179" t="str">
        <f ca="1"/>
        <v>LOW</v>
      </c>
      <c r="N179" t="str">
        <f ca="1"/>
        <v>LOW</v>
      </c>
      <c r="O179">
        <f ca="1"/>
        <v>4</v>
      </c>
      <c r="P179">
        <f ca="1"/>
        <v>3</v>
      </c>
      <c r="Q179">
        <f ca="1"/>
        <v>4</v>
      </c>
      <c r="R179">
        <f ca="1"/>
        <v>4</v>
      </c>
      <c r="S179" t="str">
        <f ca="1"/>
        <v>-</v>
      </c>
      <c r="T179" t="str">
        <f ca="1"/>
        <v>-</v>
      </c>
      <c r="U179">
        <f ca="1"/>
        <v>3.6</v>
      </c>
      <c r="V179">
        <f ca="1"/>
        <v>4</v>
      </c>
      <c r="W179" t="str">
        <f ca="1"/>
        <v>-</v>
      </c>
      <c r="X179" t="str">
        <f ca="1"/>
        <v>HIGH</v>
      </c>
      <c r="Y179" t="str">
        <f ca="1"/>
        <v>HIGH</v>
      </c>
      <c r="Z179" t="str">
        <f ca="1"/>
        <v>-</v>
      </c>
    </row>
    <row r="180" spans="1:26" x14ac:dyDescent="0.35">
      <c r="A180" t="str">
        <f t="shared" ca="1" si="2"/>
        <v>MD Formula General InformationFGI - Formula Environmental Impact FactorsFossil &amp; Mineral Resources Depletion - Heating Water Indicator per liter</v>
      </c>
      <c r="B180" t="str">
        <f ca="1"/>
        <v>MD Formula General Information</v>
      </c>
      <c r="C180" t="str">
        <f ca="1"/>
        <v>FGI - Formula Environmental Impact Factors</v>
      </c>
      <c r="D180" t="str">
        <f ca="1"/>
        <v>Fossil &amp; Mineral Resources Depletion - Heating Water Indicator per liter</v>
      </c>
      <c r="E180">
        <f ca="1"/>
        <v>1</v>
      </c>
      <c r="F180">
        <f ca="1"/>
        <v>1</v>
      </c>
      <c r="G180" t="str">
        <f ca="1"/>
        <v>-</v>
      </c>
      <c r="H180" t="str">
        <f ca="1"/>
        <v>Not applicable</v>
      </c>
      <c r="I180">
        <f ca="1"/>
        <v>4</v>
      </c>
      <c r="J180">
        <f ca="1"/>
        <v>1</v>
      </c>
      <c r="K180">
        <f ca="1"/>
        <v>1</v>
      </c>
      <c r="L180" t="str">
        <f ca="1"/>
        <v>LICENSE TO OPERATE</v>
      </c>
      <c r="M180" t="str">
        <f ca="1"/>
        <v>LOW</v>
      </c>
      <c r="N180" t="str">
        <f ca="1"/>
        <v>LOW</v>
      </c>
      <c r="O180">
        <f ca="1"/>
        <v>4</v>
      </c>
      <c r="P180">
        <f ca="1"/>
        <v>3</v>
      </c>
      <c r="Q180">
        <f ca="1"/>
        <v>4</v>
      </c>
      <c r="R180">
        <f ca="1"/>
        <v>4</v>
      </c>
      <c r="S180" t="str">
        <f ca="1"/>
        <v>-</v>
      </c>
      <c r="T180" t="str">
        <f ca="1"/>
        <v>-</v>
      </c>
      <c r="U180">
        <f ca="1"/>
        <v>3.6</v>
      </c>
      <c r="V180">
        <f ca="1"/>
        <v>4</v>
      </c>
      <c r="W180" t="str">
        <f ca="1"/>
        <v>-</v>
      </c>
      <c r="X180" t="str">
        <f ca="1"/>
        <v>HIGH</v>
      </c>
      <c r="Y180" t="str">
        <f ca="1"/>
        <v>HIGH</v>
      </c>
      <c r="Z180" t="str">
        <f ca="1"/>
        <v>-</v>
      </c>
    </row>
    <row r="181" spans="1:26" x14ac:dyDescent="0.35">
      <c r="A181" t="str">
        <f t="shared" ca="1" si="2"/>
        <v>MD Formula General InformationFGI - Formula Environmental Impact FactorsFossil &amp; Mineral Resources Depletion - Normalization Coefficient</v>
      </c>
      <c r="B181" t="str">
        <f ca="1"/>
        <v>MD Formula General Information</v>
      </c>
      <c r="C181" t="str">
        <f ca="1"/>
        <v>FGI - Formula Environmental Impact Factors</v>
      </c>
      <c r="D181" t="str">
        <f ca="1"/>
        <v>Fossil &amp; Mineral Resources Depletion - Normalization Coefficient</v>
      </c>
      <c r="E181">
        <f ca="1"/>
        <v>1</v>
      </c>
      <c r="F181">
        <f ca="1"/>
        <v>1</v>
      </c>
      <c r="G181" t="str">
        <f ca="1"/>
        <v>-</v>
      </c>
      <c r="H181" t="str">
        <f ca="1"/>
        <v>Not applicable</v>
      </c>
      <c r="I181">
        <f ca="1"/>
        <v>4</v>
      </c>
      <c r="J181">
        <f ca="1"/>
        <v>1</v>
      </c>
      <c r="K181">
        <f ca="1"/>
        <v>1</v>
      </c>
      <c r="L181" t="str">
        <f ca="1"/>
        <v>LICENSE TO OPERATE</v>
      </c>
      <c r="M181" t="str">
        <f ca="1"/>
        <v>LOW</v>
      </c>
      <c r="N181" t="str">
        <f ca="1"/>
        <v>LOW</v>
      </c>
      <c r="O181">
        <f ca="1"/>
        <v>4</v>
      </c>
      <c r="P181">
        <f ca="1"/>
        <v>3</v>
      </c>
      <c r="Q181">
        <f ca="1"/>
        <v>4</v>
      </c>
      <c r="R181">
        <f ca="1"/>
        <v>4</v>
      </c>
      <c r="S181" t="str">
        <f ca="1"/>
        <v>-</v>
      </c>
      <c r="T181" t="str">
        <f ca="1"/>
        <v>-</v>
      </c>
      <c r="U181">
        <f ca="1"/>
        <v>3.6</v>
      </c>
      <c r="V181">
        <f ca="1"/>
        <v>4</v>
      </c>
      <c r="W181" t="str">
        <f ca="1"/>
        <v>-</v>
      </c>
      <c r="X181" t="str">
        <f ca="1"/>
        <v>HIGH</v>
      </c>
      <c r="Y181" t="str">
        <f ca="1"/>
        <v>HIGH</v>
      </c>
      <c r="Z181" t="str">
        <f ca="1"/>
        <v>-</v>
      </c>
    </row>
    <row r="182" spans="1:26" x14ac:dyDescent="0.35">
      <c r="A182" t="str">
        <f t="shared" ca="1" si="2"/>
        <v>MD Formula General InformationFGI - Formula Environmental Impact FactorsFossil &amp; Mineral Resources Depletion - Production Footprint per dose</v>
      </c>
      <c r="B182" t="str">
        <f ca="1"/>
        <v>MD Formula General Information</v>
      </c>
      <c r="C182" t="str">
        <f ca="1"/>
        <v>FGI - Formula Environmental Impact Factors</v>
      </c>
      <c r="D182" t="str">
        <f ca="1"/>
        <v>Fossil &amp; Mineral Resources Depletion - Production Footprint per dose</v>
      </c>
      <c r="E182">
        <f ca="1"/>
        <v>1</v>
      </c>
      <c r="F182">
        <f ca="1"/>
        <v>1</v>
      </c>
      <c r="G182" t="str">
        <f ca="1"/>
        <v>-</v>
      </c>
      <c r="H182" t="str">
        <f ca="1"/>
        <v>Not applicable</v>
      </c>
      <c r="I182">
        <f ca="1"/>
        <v>4</v>
      </c>
      <c r="J182">
        <f ca="1"/>
        <v>1</v>
      </c>
      <c r="K182">
        <f ca="1"/>
        <v>1</v>
      </c>
      <c r="L182" t="str">
        <f ca="1"/>
        <v>LICENSE TO OPERATE</v>
      </c>
      <c r="M182" t="str">
        <f ca="1"/>
        <v>LOW</v>
      </c>
      <c r="N182" t="str">
        <f ca="1"/>
        <v>LOW</v>
      </c>
      <c r="O182">
        <f ca="1"/>
        <v>4</v>
      </c>
      <c r="P182">
        <f ca="1"/>
        <v>3</v>
      </c>
      <c r="Q182">
        <f ca="1"/>
        <v>4</v>
      </c>
      <c r="R182">
        <f ca="1"/>
        <v>4</v>
      </c>
      <c r="S182" t="str">
        <f ca="1"/>
        <v>-</v>
      </c>
      <c r="T182" t="str">
        <f ca="1"/>
        <v>-</v>
      </c>
      <c r="U182">
        <f ca="1"/>
        <v>3.6</v>
      </c>
      <c r="V182">
        <f ca="1"/>
        <v>4</v>
      </c>
      <c r="W182" t="str">
        <f ca="1"/>
        <v>-</v>
      </c>
      <c r="X182" t="str">
        <f ca="1"/>
        <v>HIGH</v>
      </c>
      <c r="Y182" t="str">
        <f ca="1"/>
        <v>HIGH</v>
      </c>
      <c r="Z182" t="str">
        <f ca="1"/>
        <v>-</v>
      </c>
    </row>
    <row r="183" spans="1:26" x14ac:dyDescent="0.35">
      <c r="A183" t="str">
        <f t="shared" ca="1" si="2"/>
        <v>MD Formula General InformationFGI - Formula Environmental Impact FactorsFossil &amp; Mineral Resources Depletion - Production Footprint per gram</v>
      </c>
      <c r="B183" t="str">
        <f ca="1"/>
        <v>MD Formula General Information</v>
      </c>
      <c r="C183" t="str">
        <f ca="1"/>
        <v>FGI - Formula Environmental Impact Factors</v>
      </c>
      <c r="D183" t="str">
        <f ca="1"/>
        <v>Fossil &amp; Mineral Resources Depletion - Production Footprint per gram</v>
      </c>
      <c r="E183">
        <f ca="1"/>
        <v>1</v>
      </c>
      <c r="F183">
        <f ca="1"/>
        <v>1</v>
      </c>
      <c r="G183" t="str">
        <f ca="1"/>
        <v>-</v>
      </c>
      <c r="H183" t="str">
        <f ca="1"/>
        <v>Not applicable</v>
      </c>
      <c r="I183">
        <f ca="1"/>
        <v>4</v>
      </c>
      <c r="J183">
        <f ca="1"/>
        <v>1</v>
      </c>
      <c r="K183">
        <f ca="1"/>
        <v>1</v>
      </c>
      <c r="L183" t="str">
        <f ca="1"/>
        <v>LICENSE TO OPERATE</v>
      </c>
      <c r="M183" t="str">
        <f ca="1"/>
        <v>LOW</v>
      </c>
      <c r="N183" t="str">
        <f ca="1"/>
        <v>LOW</v>
      </c>
      <c r="O183">
        <f ca="1"/>
        <v>4</v>
      </c>
      <c r="P183">
        <f ca="1"/>
        <v>3</v>
      </c>
      <c r="Q183">
        <f ca="1"/>
        <v>4</v>
      </c>
      <c r="R183">
        <f ca="1"/>
        <v>4</v>
      </c>
      <c r="S183" t="str">
        <f ca="1"/>
        <v>-</v>
      </c>
      <c r="T183" t="str">
        <f ca="1"/>
        <v>-</v>
      </c>
      <c r="U183">
        <f ca="1"/>
        <v>3.6</v>
      </c>
      <c r="V183">
        <f ca="1"/>
        <v>4</v>
      </c>
      <c r="W183" t="str">
        <f ca="1"/>
        <v>-</v>
      </c>
      <c r="X183" t="str">
        <f ca="1"/>
        <v>HIGH</v>
      </c>
      <c r="Y183" t="str">
        <f ca="1"/>
        <v>HIGH</v>
      </c>
      <c r="Z183" t="str">
        <f ca="1"/>
        <v>-</v>
      </c>
    </row>
    <row r="184" spans="1:26" x14ac:dyDescent="0.35">
      <c r="A184" t="str">
        <f t="shared" ca="1" si="2"/>
        <v>MD Formula General InformationFGI - Formula Environmental Impact FactorsFossil &amp; Mineral Resources Depletion - Production Impact per gram</v>
      </c>
      <c r="B184" t="str">
        <f ca="1"/>
        <v>MD Formula General Information</v>
      </c>
      <c r="C184" t="str">
        <f ca="1"/>
        <v>FGI - Formula Environmental Impact Factors</v>
      </c>
      <c r="D184" t="str">
        <f ca="1"/>
        <v>Fossil &amp; Mineral Resources Depletion - Production Impact per gram</v>
      </c>
      <c r="E184">
        <f ca="1"/>
        <v>1</v>
      </c>
      <c r="F184">
        <f ca="1"/>
        <v>1</v>
      </c>
      <c r="G184" t="str">
        <f ca="1"/>
        <v>-</v>
      </c>
      <c r="H184" t="str">
        <f ca="1"/>
        <v>Not applicable</v>
      </c>
      <c r="I184">
        <f ca="1"/>
        <v>4</v>
      </c>
      <c r="J184">
        <f ca="1"/>
        <v>1</v>
      </c>
      <c r="K184">
        <f ca="1"/>
        <v>1</v>
      </c>
      <c r="L184" t="str">
        <f ca="1"/>
        <v>LICENSE TO OPERATE</v>
      </c>
      <c r="M184" t="str">
        <f ca="1"/>
        <v>LOW</v>
      </c>
      <c r="N184" t="str">
        <f ca="1"/>
        <v>LOW</v>
      </c>
      <c r="O184">
        <f ca="1"/>
        <v>4</v>
      </c>
      <c r="P184">
        <f ca="1"/>
        <v>3</v>
      </c>
      <c r="Q184">
        <f ca="1"/>
        <v>4</v>
      </c>
      <c r="R184">
        <f ca="1"/>
        <v>4</v>
      </c>
      <c r="S184" t="str">
        <f ca="1"/>
        <v>-</v>
      </c>
      <c r="T184" t="str">
        <f ca="1"/>
        <v>-</v>
      </c>
      <c r="U184">
        <f ca="1"/>
        <v>3.6</v>
      </c>
      <c r="V184">
        <f ca="1"/>
        <v>4</v>
      </c>
      <c r="W184" t="str">
        <f ca="1"/>
        <v>-</v>
      </c>
      <c r="X184" t="str">
        <f ca="1"/>
        <v>HIGH</v>
      </c>
      <c r="Y184" t="str">
        <f ca="1"/>
        <v>HIGH</v>
      </c>
      <c r="Z184" t="str">
        <f ca="1"/>
        <v>-</v>
      </c>
    </row>
    <row r="185" spans="1:26" x14ac:dyDescent="0.35">
      <c r="A185" t="str">
        <f t="shared" ca="1" si="2"/>
        <v>MD Formula General InformationFGI - Formula Environmental Impact FactorsFossil &amp; Mineral Resources Depletion - Use Footprint per dose</v>
      </c>
      <c r="B185" t="str">
        <f ca="1"/>
        <v>MD Formula General Information</v>
      </c>
      <c r="C185" t="str">
        <f ca="1"/>
        <v>FGI - Formula Environmental Impact Factors</v>
      </c>
      <c r="D185" t="str">
        <f ca="1"/>
        <v>Fossil &amp; Mineral Resources Depletion - Use Footprint per dose</v>
      </c>
      <c r="E185">
        <f ca="1"/>
        <v>1</v>
      </c>
      <c r="F185">
        <f ca="1"/>
        <v>1</v>
      </c>
      <c r="G185" t="str">
        <f ca="1"/>
        <v>-</v>
      </c>
      <c r="H185" t="str">
        <f ca="1"/>
        <v>Not applicable</v>
      </c>
      <c r="I185">
        <f ca="1"/>
        <v>4</v>
      </c>
      <c r="J185">
        <f ca="1"/>
        <v>1</v>
      </c>
      <c r="K185">
        <f ca="1"/>
        <v>1</v>
      </c>
      <c r="L185" t="str">
        <f ca="1"/>
        <v>LICENSE TO OPERATE</v>
      </c>
      <c r="M185" t="str">
        <f ca="1"/>
        <v>LOW</v>
      </c>
      <c r="N185" t="str">
        <f ca="1"/>
        <v>LOW</v>
      </c>
      <c r="O185">
        <f ca="1"/>
        <v>4</v>
      </c>
      <c r="P185">
        <f ca="1"/>
        <v>3</v>
      </c>
      <c r="Q185">
        <f ca="1"/>
        <v>4</v>
      </c>
      <c r="R185">
        <f ca="1"/>
        <v>4</v>
      </c>
      <c r="S185" t="str">
        <f ca="1"/>
        <v>-</v>
      </c>
      <c r="T185" t="str">
        <f ca="1"/>
        <v>-</v>
      </c>
      <c r="U185">
        <f ca="1"/>
        <v>3.6</v>
      </c>
      <c r="V185">
        <f ca="1"/>
        <v>4</v>
      </c>
      <c r="W185" t="str">
        <f ca="1"/>
        <v>-</v>
      </c>
      <c r="X185" t="str">
        <f ca="1"/>
        <v>HIGH</v>
      </c>
      <c r="Y185" t="str">
        <f ca="1"/>
        <v>HIGH</v>
      </c>
      <c r="Z185" t="str">
        <f ca="1"/>
        <v>-</v>
      </c>
    </row>
    <row r="186" spans="1:26" x14ac:dyDescent="0.35">
      <c r="A186" t="str">
        <f t="shared" ca="1" si="2"/>
        <v>MD Formula General InformationFGI - Formula Environmental Impact FactorsFossil &amp; Mineral Resources Depletion - Use Footprint per gram</v>
      </c>
      <c r="B186" t="str">
        <f ca="1"/>
        <v>MD Formula General Information</v>
      </c>
      <c r="C186" t="str">
        <f ca="1"/>
        <v>FGI - Formula Environmental Impact Factors</v>
      </c>
      <c r="D186" t="str">
        <f ca="1"/>
        <v>Fossil &amp; Mineral Resources Depletion - Use Footprint per gram</v>
      </c>
      <c r="E186">
        <f ca="1"/>
        <v>1</v>
      </c>
      <c r="F186">
        <f ca="1"/>
        <v>1</v>
      </c>
      <c r="G186" t="str">
        <f ca="1"/>
        <v>-</v>
      </c>
      <c r="H186" t="str">
        <f ca="1"/>
        <v>Not applicable</v>
      </c>
      <c r="I186">
        <f ca="1"/>
        <v>4</v>
      </c>
      <c r="J186">
        <f ca="1"/>
        <v>1</v>
      </c>
      <c r="K186">
        <f ca="1"/>
        <v>1</v>
      </c>
      <c r="L186" t="str">
        <f ca="1"/>
        <v>LICENSE TO OPERATE</v>
      </c>
      <c r="M186" t="str">
        <f ca="1"/>
        <v>LOW</v>
      </c>
      <c r="N186" t="str">
        <f ca="1"/>
        <v>LOW</v>
      </c>
      <c r="O186">
        <f ca="1"/>
        <v>4</v>
      </c>
      <c r="P186">
        <f ca="1"/>
        <v>3</v>
      </c>
      <c r="Q186">
        <f ca="1"/>
        <v>4</v>
      </c>
      <c r="R186">
        <f ca="1"/>
        <v>4</v>
      </c>
      <c r="S186" t="str">
        <f ca="1"/>
        <v>-</v>
      </c>
      <c r="T186" t="str">
        <f ca="1"/>
        <v>-</v>
      </c>
      <c r="U186">
        <f ca="1"/>
        <v>3.6</v>
      </c>
      <c r="V186">
        <f ca="1"/>
        <v>4</v>
      </c>
      <c r="W186" t="str">
        <f ca="1"/>
        <v>-</v>
      </c>
      <c r="X186" t="str">
        <f ca="1"/>
        <v>HIGH</v>
      </c>
      <c r="Y186" t="str">
        <f ca="1"/>
        <v>HIGH</v>
      </c>
      <c r="Z186" t="str">
        <f ca="1"/>
        <v>-</v>
      </c>
    </row>
    <row r="187" spans="1:26" x14ac:dyDescent="0.35">
      <c r="A187" t="str">
        <f t="shared" ca="1" si="2"/>
        <v>MD Formula General InformationFGI - Formula Environmental Impact FactorsFossil &amp; Mineral Resources Depletion - Weighting Coefficient</v>
      </c>
      <c r="B187" t="str">
        <f ca="1"/>
        <v>MD Formula General Information</v>
      </c>
      <c r="C187" t="str">
        <f ca="1"/>
        <v>FGI - Formula Environmental Impact Factors</v>
      </c>
      <c r="D187" t="str">
        <f ca="1"/>
        <v>Fossil &amp; Mineral Resources Depletion - Weighting Coefficient</v>
      </c>
      <c r="E187">
        <f ca="1"/>
        <v>1</v>
      </c>
      <c r="F187">
        <f ca="1"/>
        <v>1</v>
      </c>
      <c r="G187" t="str">
        <f ca="1"/>
        <v>-</v>
      </c>
      <c r="H187" t="str">
        <f ca="1"/>
        <v>Not applicable</v>
      </c>
      <c r="I187">
        <f ca="1"/>
        <v>4</v>
      </c>
      <c r="J187">
        <f ca="1"/>
        <v>1</v>
      </c>
      <c r="K187">
        <f ca="1"/>
        <v>1</v>
      </c>
      <c r="L187" t="str">
        <f ca="1"/>
        <v>LICENSE TO OPERATE</v>
      </c>
      <c r="M187" t="str">
        <f ca="1"/>
        <v>LOW</v>
      </c>
      <c r="N187" t="str">
        <f ca="1"/>
        <v>LOW</v>
      </c>
      <c r="O187">
        <f ca="1"/>
        <v>4</v>
      </c>
      <c r="P187">
        <f ca="1"/>
        <v>3</v>
      </c>
      <c r="Q187">
        <f ca="1"/>
        <v>4</v>
      </c>
      <c r="R187">
        <f ca="1"/>
        <v>4</v>
      </c>
      <c r="S187" t="str">
        <f ca="1"/>
        <v>-</v>
      </c>
      <c r="T187" t="str">
        <f ca="1"/>
        <v>-</v>
      </c>
      <c r="U187">
        <f ca="1"/>
        <v>3.6</v>
      </c>
      <c r="V187">
        <f ca="1"/>
        <v>4</v>
      </c>
      <c r="W187" t="str">
        <f ca="1"/>
        <v>-</v>
      </c>
      <c r="X187" t="str">
        <f ca="1"/>
        <v>HIGH</v>
      </c>
      <c r="Y187" t="str">
        <f ca="1"/>
        <v>HIGH</v>
      </c>
      <c r="Z187" t="str">
        <f ca="1"/>
        <v>-</v>
      </c>
    </row>
    <row r="188" spans="1:26" x14ac:dyDescent="0.35">
      <c r="A188" t="str">
        <f t="shared" ca="1" si="2"/>
        <v>MD Formula General InformationFGI - Formula Environmental Impact FactorsFossil Resource Depletion - End-of-life Footprint per dose</v>
      </c>
      <c r="B188" t="str">
        <f ca="1"/>
        <v>MD Formula General Information</v>
      </c>
      <c r="C188" t="str">
        <f ca="1"/>
        <v>FGI - Formula Environmental Impact Factors</v>
      </c>
      <c r="D188" t="str">
        <f ca="1"/>
        <v>Fossil Resource Depletion - End-of-life Footprint per dose</v>
      </c>
      <c r="E188">
        <f ca="1"/>
        <v>1</v>
      </c>
      <c r="F188">
        <f ca="1"/>
        <v>1</v>
      </c>
      <c r="G188" t="str">
        <f ca="1"/>
        <v>-</v>
      </c>
      <c r="H188" t="str">
        <f ca="1"/>
        <v>Not applicable</v>
      </c>
      <c r="I188">
        <f ca="1"/>
        <v>4</v>
      </c>
      <c r="J188">
        <f ca="1"/>
        <v>1</v>
      </c>
      <c r="K188">
        <f ca="1"/>
        <v>1</v>
      </c>
      <c r="L188" t="str">
        <f ca="1"/>
        <v>LICENSE TO OPERATE</v>
      </c>
      <c r="M188" t="str">
        <f ca="1"/>
        <v>LOW</v>
      </c>
      <c r="N188" t="str">
        <f ca="1"/>
        <v>LOW</v>
      </c>
      <c r="O188">
        <f ca="1"/>
        <v>4</v>
      </c>
      <c r="P188">
        <f ca="1"/>
        <v>3</v>
      </c>
      <c r="Q188">
        <f ca="1"/>
        <v>4</v>
      </c>
      <c r="R188">
        <f ca="1"/>
        <v>4</v>
      </c>
      <c r="S188" t="str">
        <f ca="1"/>
        <v>-</v>
      </c>
      <c r="T188" t="str">
        <f ca="1"/>
        <v>-</v>
      </c>
      <c r="U188">
        <f ca="1"/>
        <v>3.6</v>
      </c>
      <c r="V188">
        <f ca="1"/>
        <v>4</v>
      </c>
      <c r="W188" t="str">
        <f ca="1"/>
        <v>-</v>
      </c>
      <c r="X188" t="str">
        <f ca="1"/>
        <v>HIGH</v>
      </c>
      <c r="Y188" t="str">
        <f ca="1"/>
        <v>HIGH</v>
      </c>
      <c r="Z188" t="str">
        <f ca="1"/>
        <v>-</v>
      </c>
    </row>
    <row r="189" spans="1:26" x14ac:dyDescent="0.35">
      <c r="A189" t="str">
        <f t="shared" ca="1" si="2"/>
        <v>MD Formula General InformationFGI - Formula Environmental Impact FactorsFossil Resource Depletion - End-of-life Footprint per gram</v>
      </c>
      <c r="B189" t="str">
        <f ca="1"/>
        <v>MD Formula General Information</v>
      </c>
      <c r="C189" t="str">
        <f ca="1"/>
        <v>FGI - Formula Environmental Impact Factors</v>
      </c>
      <c r="D189" t="str">
        <f ca="1"/>
        <v>Fossil Resource Depletion - End-of-life Footprint per gram</v>
      </c>
      <c r="E189">
        <f ca="1"/>
        <v>1</v>
      </c>
      <c r="F189">
        <f ca="1"/>
        <v>1</v>
      </c>
      <c r="G189" t="str">
        <f ca="1"/>
        <v>-</v>
      </c>
      <c r="H189" t="str">
        <f ca="1"/>
        <v>Not applicable</v>
      </c>
      <c r="I189">
        <f ca="1"/>
        <v>4</v>
      </c>
      <c r="J189">
        <f ca="1"/>
        <v>1</v>
      </c>
      <c r="K189">
        <f ca="1"/>
        <v>1</v>
      </c>
      <c r="L189" t="str">
        <f ca="1"/>
        <v>LICENSE TO OPERATE</v>
      </c>
      <c r="M189" t="str">
        <f ca="1"/>
        <v>LOW</v>
      </c>
      <c r="N189" t="str">
        <f ca="1"/>
        <v>LOW</v>
      </c>
      <c r="O189">
        <f ca="1"/>
        <v>4</v>
      </c>
      <c r="P189">
        <f ca="1"/>
        <v>3</v>
      </c>
      <c r="Q189">
        <f ca="1"/>
        <v>4</v>
      </c>
      <c r="R189">
        <f ca="1"/>
        <v>4</v>
      </c>
      <c r="S189" t="str">
        <f ca="1"/>
        <v>-</v>
      </c>
      <c r="T189" t="str">
        <f ca="1"/>
        <v>-</v>
      </c>
      <c r="U189">
        <f ca="1"/>
        <v>3.6</v>
      </c>
      <c r="V189">
        <f ca="1"/>
        <v>4</v>
      </c>
      <c r="W189" t="str">
        <f ca="1"/>
        <v>-</v>
      </c>
      <c r="X189" t="str">
        <f ca="1"/>
        <v>HIGH</v>
      </c>
      <c r="Y189" t="str">
        <f ca="1"/>
        <v>HIGH</v>
      </c>
      <c r="Z189" t="str">
        <f ca="1"/>
        <v>-</v>
      </c>
    </row>
    <row r="190" spans="1:26" x14ac:dyDescent="0.35">
      <c r="A190" t="str">
        <f t="shared" ca="1" si="2"/>
        <v>MD Formula General InformationFGI - Formula Environmental Impact FactorsFossil Resource Depletion - End-of-life Impact per gram</v>
      </c>
      <c r="B190" t="str">
        <f ca="1"/>
        <v>MD Formula General Information</v>
      </c>
      <c r="C190" t="str">
        <f ca="1"/>
        <v>FGI - Formula Environmental Impact Factors</v>
      </c>
      <c r="D190" t="str">
        <f ca="1"/>
        <v>Fossil Resource Depletion - End-of-life Impact per gram</v>
      </c>
      <c r="E190">
        <f ca="1"/>
        <v>1</v>
      </c>
      <c r="F190">
        <f ca="1"/>
        <v>1</v>
      </c>
      <c r="G190" t="str">
        <f ca="1"/>
        <v>-</v>
      </c>
      <c r="H190" t="str">
        <f ca="1"/>
        <v>Not applicable</v>
      </c>
      <c r="I190">
        <f ca="1"/>
        <v>4</v>
      </c>
      <c r="J190">
        <f ca="1"/>
        <v>1</v>
      </c>
      <c r="K190">
        <f ca="1"/>
        <v>1</v>
      </c>
      <c r="L190" t="str">
        <f ca="1"/>
        <v>LICENSE TO OPERATE</v>
      </c>
      <c r="M190" t="str">
        <f ca="1"/>
        <v>LOW</v>
      </c>
      <c r="N190" t="str">
        <f ca="1"/>
        <v>LOW</v>
      </c>
      <c r="O190">
        <f ca="1"/>
        <v>4</v>
      </c>
      <c r="P190">
        <f ca="1"/>
        <v>3</v>
      </c>
      <c r="Q190">
        <f ca="1"/>
        <v>4</v>
      </c>
      <c r="R190">
        <f ca="1"/>
        <v>4</v>
      </c>
      <c r="S190" t="str">
        <f ca="1"/>
        <v>-</v>
      </c>
      <c r="T190" t="str">
        <f ca="1"/>
        <v>-</v>
      </c>
      <c r="U190">
        <f ca="1"/>
        <v>3.6</v>
      </c>
      <c r="V190">
        <f ca="1"/>
        <v>4</v>
      </c>
      <c r="W190" t="str">
        <f ca="1"/>
        <v>-</v>
      </c>
      <c r="X190" t="str">
        <f ca="1"/>
        <v>HIGH</v>
      </c>
      <c r="Y190" t="str">
        <f ca="1"/>
        <v>HIGH</v>
      </c>
      <c r="Z190" t="str">
        <f ca="1"/>
        <v>-</v>
      </c>
    </row>
    <row r="191" spans="1:26" x14ac:dyDescent="0.35">
      <c r="A191" t="str">
        <f t="shared" ca="1" si="2"/>
        <v>MD Formula General InformationFGI - Formula Environmental Impact FactorsFossil Resource Depletion - Heating Water Indicator per liter</v>
      </c>
      <c r="B191" t="str">
        <f ca="1"/>
        <v>MD Formula General Information</v>
      </c>
      <c r="C191" t="str">
        <f ca="1"/>
        <v>FGI - Formula Environmental Impact Factors</v>
      </c>
      <c r="D191" t="str">
        <f ca="1"/>
        <v>Fossil Resource Depletion - Heating Water Indicator per liter</v>
      </c>
      <c r="E191">
        <f ca="1"/>
        <v>1</v>
      </c>
      <c r="F191">
        <f ca="1"/>
        <v>1</v>
      </c>
      <c r="G191" t="str">
        <f ca="1"/>
        <v>-</v>
      </c>
      <c r="H191" t="str">
        <f ca="1"/>
        <v>Not applicable</v>
      </c>
      <c r="I191">
        <f ca="1"/>
        <v>4</v>
      </c>
      <c r="J191">
        <f ca="1"/>
        <v>1</v>
      </c>
      <c r="K191">
        <f ca="1"/>
        <v>1</v>
      </c>
      <c r="L191" t="str">
        <f ca="1"/>
        <v>LICENSE TO OPERATE</v>
      </c>
      <c r="M191" t="str">
        <f ca="1"/>
        <v>LOW</v>
      </c>
      <c r="N191" t="str">
        <f ca="1"/>
        <v>LOW</v>
      </c>
      <c r="O191">
        <f ca="1"/>
        <v>4</v>
      </c>
      <c r="P191">
        <f ca="1"/>
        <v>3</v>
      </c>
      <c r="Q191">
        <f ca="1"/>
        <v>4</v>
      </c>
      <c r="R191">
        <f ca="1"/>
        <v>4</v>
      </c>
      <c r="S191" t="str">
        <f ca="1"/>
        <v>-</v>
      </c>
      <c r="T191" t="str">
        <f ca="1"/>
        <v>-</v>
      </c>
      <c r="U191">
        <f ca="1"/>
        <v>3.6</v>
      </c>
      <c r="V191">
        <f ca="1"/>
        <v>4</v>
      </c>
      <c r="W191" t="str">
        <f ca="1"/>
        <v>-</v>
      </c>
      <c r="X191" t="str">
        <f ca="1"/>
        <v>HIGH</v>
      </c>
      <c r="Y191" t="str">
        <f ca="1"/>
        <v>HIGH</v>
      </c>
      <c r="Z191" t="str">
        <f ca="1"/>
        <v>-</v>
      </c>
    </row>
    <row r="192" spans="1:26" x14ac:dyDescent="0.35">
      <c r="A192" t="str">
        <f t="shared" ca="1" si="2"/>
        <v>MD Formula General InformationFGI - Formula Environmental Impact FactorsFossil Resource Depletion - Normalization Coefficient</v>
      </c>
      <c r="B192" t="str">
        <f ca="1"/>
        <v>MD Formula General Information</v>
      </c>
      <c r="C192" t="str">
        <f ca="1"/>
        <v>FGI - Formula Environmental Impact Factors</v>
      </c>
      <c r="D192" t="str">
        <f ca="1"/>
        <v>Fossil Resource Depletion - Normalization Coefficient</v>
      </c>
      <c r="E192">
        <f ca="1"/>
        <v>1</v>
      </c>
      <c r="F192">
        <f ca="1"/>
        <v>1</v>
      </c>
      <c r="G192" t="str">
        <f ca="1"/>
        <v>-</v>
      </c>
      <c r="H192" t="str">
        <f ca="1"/>
        <v>Not applicable</v>
      </c>
      <c r="I192">
        <f ca="1"/>
        <v>4</v>
      </c>
      <c r="J192">
        <f ca="1"/>
        <v>1</v>
      </c>
      <c r="K192">
        <f ca="1"/>
        <v>1</v>
      </c>
      <c r="L192" t="str">
        <f ca="1"/>
        <v>LICENSE TO OPERATE</v>
      </c>
      <c r="M192" t="str">
        <f ca="1"/>
        <v>LOW</v>
      </c>
      <c r="N192" t="str">
        <f ca="1"/>
        <v>LOW</v>
      </c>
      <c r="O192">
        <f ca="1"/>
        <v>4</v>
      </c>
      <c r="P192">
        <f ca="1"/>
        <v>3</v>
      </c>
      <c r="Q192">
        <f ca="1"/>
        <v>4</v>
      </c>
      <c r="R192">
        <f ca="1"/>
        <v>4</v>
      </c>
      <c r="S192" t="str">
        <f ca="1"/>
        <v>-</v>
      </c>
      <c r="T192" t="str">
        <f ca="1"/>
        <v>-</v>
      </c>
      <c r="U192">
        <f ca="1"/>
        <v>3.6</v>
      </c>
      <c r="V192">
        <f ca="1"/>
        <v>4</v>
      </c>
      <c r="W192" t="str">
        <f ca="1"/>
        <v>-</v>
      </c>
      <c r="X192" t="str">
        <f ca="1"/>
        <v>HIGH</v>
      </c>
      <c r="Y192" t="str">
        <f ca="1"/>
        <v>HIGH</v>
      </c>
      <c r="Z192" t="str">
        <f ca="1"/>
        <v>-</v>
      </c>
    </row>
    <row r="193" spans="1:26" x14ac:dyDescent="0.35">
      <c r="A193" t="str">
        <f t="shared" ca="1" si="2"/>
        <v>MD Formula General InformationFGI - Formula Environmental Impact FactorsFossil Resource Depletion - Production Footprint per dose</v>
      </c>
      <c r="B193" t="str">
        <f ca="1"/>
        <v>MD Formula General Information</v>
      </c>
      <c r="C193" t="str">
        <f ca="1"/>
        <v>FGI - Formula Environmental Impact Factors</v>
      </c>
      <c r="D193" t="str">
        <f ca="1"/>
        <v>Fossil Resource Depletion - Production Footprint per dose</v>
      </c>
      <c r="E193">
        <f ca="1"/>
        <v>1</v>
      </c>
      <c r="F193">
        <f ca="1"/>
        <v>1</v>
      </c>
      <c r="G193" t="str">
        <f ca="1"/>
        <v>-</v>
      </c>
      <c r="H193" t="str">
        <f ca="1"/>
        <v>Not applicable</v>
      </c>
      <c r="I193">
        <f ca="1"/>
        <v>4</v>
      </c>
      <c r="J193">
        <f ca="1"/>
        <v>1</v>
      </c>
      <c r="K193">
        <f ca="1"/>
        <v>1</v>
      </c>
      <c r="L193" t="str">
        <f ca="1"/>
        <v>LICENSE TO OPERATE</v>
      </c>
      <c r="M193" t="str">
        <f ca="1"/>
        <v>LOW</v>
      </c>
      <c r="N193" t="str">
        <f ca="1"/>
        <v>LOW</v>
      </c>
      <c r="O193">
        <f ca="1"/>
        <v>4</v>
      </c>
      <c r="P193">
        <f ca="1"/>
        <v>3</v>
      </c>
      <c r="Q193">
        <f ca="1"/>
        <v>4</v>
      </c>
      <c r="R193">
        <f ca="1"/>
        <v>4</v>
      </c>
      <c r="S193" t="str">
        <f ca="1"/>
        <v>-</v>
      </c>
      <c r="T193" t="str">
        <f ca="1"/>
        <v>-</v>
      </c>
      <c r="U193">
        <f ca="1"/>
        <v>3.6</v>
      </c>
      <c r="V193">
        <f ca="1"/>
        <v>4</v>
      </c>
      <c r="W193" t="str">
        <f ca="1"/>
        <v>-</v>
      </c>
      <c r="X193" t="str">
        <f ca="1"/>
        <v>HIGH</v>
      </c>
      <c r="Y193" t="str">
        <f ca="1"/>
        <v>HIGH</v>
      </c>
      <c r="Z193" t="str">
        <f ca="1"/>
        <v>-</v>
      </c>
    </row>
    <row r="194" spans="1:26" x14ac:dyDescent="0.35">
      <c r="A194" t="str">
        <f t="shared" ca="1" si="2"/>
        <v>MD Formula General InformationFGI - Formula Environmental Impact FactorsFossil Resource Depletion - Production Footprint per gram</v>
      </c>
      <c r="B194" t="str">
        <f ca="1"/>
        <v>MD Formula General Information</v>
      </c>
      <c r="C194" t="str">
        <f ca="1"/>
        <v>FGI - Formula Environmental Impact Factors</v>
      </c>
      <c r="D194" t="str">
        <f ca="1"/>
        <v>Fossil Resource Depletion - Production Footprint per gram</v>
      </c>
      <c r="E194">
        <f ca="1"/>
        <v>1</v>
      </c>
      <c r="F194">
        <f ca="1"/>
        <v>1</v>
      </c>
      <c r="G194" t="str">
        <f ca="1"/>
        <v>-</v>
      </c>
      <c r="H194" t="str">
        <f ca="1"/>
        <v>Not applicable</v>
      </c>
      <c r="I194">
        <f ca="1"/>
        <v>4</v>
      </c>
      <c r="J194">
        <f ca="1"/>
        <v>1</v>
      </c>
      <c r="K194">
        <f ca="1"/>
        <v>1</v>
      </c>
      <c r="L194" t="str">
        <f ca="1"/>
        <v>LICENSE TO OPERATE</v>
      </c>
      <c r="M194" t="str">
        <f ca="1"/>
        <v>LOW</v>
      </c>
      <c r="N194" t="str">
        <f ca="1"/>
        <v>LOW</v>
      </c>
      <c r="O194">
        <f ca="1"/>
        <v>4</v>
      </c>
      <c r="P194">
        <f ca="1"/>
        <v>3</v>
      </c>
      <c r="Q194">
        <f ca="1"/>
        <v>4</v>
      </c>
      <c r="R194">
        <f ca="1"/>
        <v>4</v>
      </c>
      <c r="S194" t="str">
        <f ca="1"/>
        <v>-</v>
      </c>
      <c r="T194" t="str">
        <f ca="1"/>
        <v>-</v>
      </c>
      <c r="U194">
        <f ca="1"/>
        <v>3.6</v>
      </c>
      <c r="V194">
        <f ca="1"/>
        <v>4</v>
      </c>
      <c r="W194" t="str">
        <f ca="1"/>
        <v>-</v>
      </c>
      <c r="X194" t="str">
        <f ca="1"/>
        <v>HIGH</v>
      </c>
      <c r="Y194" t="str">
        <f ca="1"/>
        <v>HIGH</v>
      </c>
      <c r="Z194" t="str">
        <f ca="1"/>
        <v>-</v>
      </c>
    </row>
    <row r="195" spans="1:26" x14ac:dyDescent="0.35">
      <c r="A195" t="str">
        <f t="shared" ref="A195:A258" ca="1" si="3">B195&amp;C195&amp;D195</f>
        <v>MD Formula General InformationFGI - Formula Environmental Impact FactorsFossil Resource Depletion - Production Impact per gram</v>
      </c>
      <c r="B195" t="str">
        <f ca="1"/>
        <v>MD Formula General Information</v>
      </c>
      <c r="C195" t="str">
        <f ca="1"/>
        <v>FGI - Formula Environmental Impact Factors</v>
      </c>
      <c r="D195" t="str">
        <f ca="1"/>
        <v>Fossil Resource Depletion - Production Impact per gram</v>
      </c>
      <c r="E195">
        <f ca="1"/>
        <v>1</v>
      </c>
      <c r="F195">
        <f ca="1"/>
        <v>1</v>
      </c>
      <c r="G195" t="str">
        <f ca="1"/>
        <v>-</v>
      </c>
      <c r="H195" t="str">
        <f ca="1"/>
        <v>Not applicable</v>
      </c>
      <c r="I195">
        <f ca="1"/>
        <v>4</v>
      </c>
      <c r="J195">
        <f ca="1"/>
        <v>1</v>
      </c>
      <c r="K195">
        <f ca="1"/>
        <v>1</v>
      </c>
      <c r="L195" t="str">
        <f ca="1"/>
        <v>LICENSE TO OPERATE</v>
      </c>
      <c r="M195" t="str">
        <f ca="1"/>
        <v>LOW</v>
      </c>
      <c r="N195" t="str">
        <f ca="1"/>
        <v>LOW</v>
      </c>
      <c r="O195">
        <f ca="1"/>
        <v>4</v>
      </c>
      <c r="P195">
        <f ca="1"/>
        <v>3</v>
      </c>
      <c r="Q195">
        <f ca="1"/>
        <v>4</v>
      </c>
      <c r="R195">
        <f ca="1"/>
        <v>4</v>
      </c>
      <c r="S195" t="str">
        <f ca="1"/>
        <v>-</v>
      </c>
      <c r="T195" t="str">
        <f ca="1"/>
        <v>-</v>
      </c>
      <c r="U195">
        <f ca="1"/>
        <v>3.6</v>
      </c>
      <c r="V195">
        <f ca="1"/>
        <v>4</v>
      </c>
      <c r="W195" t="str">
        <f ca="1"/>
        <v>-</v>
      </c>
      <c r="X195" t="str">
        <f ca="1"/>
        <v>HIGH</v>
      </c>
      <c r="Y195" t="str">
        <f ca="1"/>
        <v>HIGH</v>
      </c>
      <c r="Z195" t="str">
        <f ca="1"/>
        <v>-</v>
      </c>
    </row>
    <row r="196" spans="1:26" x14ac:dyDescent="0.35">
      <c r="A196" t="str">
        <f t="shared" ca="1" si="3"/>
        <v>MD Formula General InformationFGI - Formula Environmental Impact FactorsFossil Resource Depletion - Use Footprint per dose</v>
      </c>
      <c r="B196" t="str">
        <f ca="1"/>
        <v>MD Formula General Information</v>
      </c>
      <c r="C196" t="str">
        <f ca="1"/>
        <v>FGI - Formula Environmental Impact Factors</v>
      </c>
      <c r="D196" t="str">
        <f ca="1"/>
        <v>Fossil Resource Depletion - Use Footprint per dose</v>
      </c>
      <c r="E196">
        <f ca="1"/>
        <v>1</v>
      </c>
      <c r="F196">
        <f ca="1"/>
        <v>1</v>
      </c>
      <c r="G196" t="str">
        <f ca="1"/>
        <v>-</v>
      </c>
      <c r="H196" t="str">
        <f ca="1"/>
        <v>Not applicable</v>
      </c>
      <c r="I196">
        <f ca="1"/>
        <v>4</v>
      </c>
      <c r="J196">
        <f ca="1"/>
        <v>1</v>
      </c>
      <c r="K196">
        <f ca="1"/>
        <v>1</v>
      </c>
      <c r="L196" t="str">
        <f ca="1"/>
        <v>LICENSE TO OPERATE</v>
      </c>
      <c r="M196" t="str">
        <f ca="1"/>
        <v>LOW</v>
      </c>
      <c r="N196" t="str">
        <f ca="1"/>
        <v>LOW</v>
      </c>
      <c r="O196">
        <f ca="1"/>
        <v>4</v>
      </c>
      <c r="P196">
        <f ca="1"/>
        <v>3</v>
      </c>
      <c r="Q196">
        <f ca="1"/>
        <v>4</v>
      </c>
      <c r="R196">
        <f ca="1"/>
        <v>4</v>
      </c>
      <c r="S196" t="str">
        <f ca="1"/>
        <v>-</v>
      </c>
      <c r="T196" t="str">
        <f ca="1"/>
        <v>-</v>
      </c>
      <c r="U196">
        <f ca="1"/>
        <v>3.6</v>
      </c>
      <c r="V196">
        <f ca="1"/>
        <v>4</v>
      </c>
      <c r="W196" t="str">
        <f ca="1"/>
        <v>-</v>
      </c>
      <c r="X196" t="str">
        <f ca="1"/>
        <v>HIGH</v>
      </c>
      <c r="Y196" t="str">
        <f ca="1"/>
        <v>HIGH</v>
      </c>
      <c r="Z196" t="str">
        <f ca="1"/>
        <v>-</v>
      </c>
    </row>
    <row r="197" spans="1:26" x14ac:dyDescent="0.35">
      <c r="A197" t="str">
        <f t="shared" ca="1" si="3"/>
        <v>MD Formula General InformationFGI - Formula Environmental Impact FactorsFossil Resource Depletion - Use Footprint per gram</v>
      </c>
      <c r="B197" t="str">
        <f ca="1"/>
        <v>MD Formula General Information</v>
      </c>
      <c r="C197" t="str">
        <f ca="1"/>
        <v>FGI - Formula Environmental Impact Factors</v>
      </c>
      <c r="D197" t="str">
        <f ca="1"/>
        <v>Fossil Resource Depletion - Use Footprint per gram</v>
      </c>
      <c r="E197">
        <f ca="1"/>
        <v>1</v>
      </c>
      <c r="F197">
        <f ca="1"/>
        <v>1</v>
      </c>
      <c r="G197" t="str">
        <f ca="1"/>
        <v>-</v>
      </c>
      <c r="H197" t="str">
        <f ca="1"/>
        <v>Not applicable</v>
      </c>
      <c r="I197">
        <f ca="1"/>
        <v>4</v>
      </c>
      <c r="J197">
        <f ca="1"/>
        <v>1</v>
      </c>
      <c r="K197">
        <f ca="1"/>
        <v>1</v>
      </c>
      <c r="L197" t="str">
        <f ca="1"/>
        <v>LICENSE TO OPERATE</v>
      </c>
      <c r="M197" t="str">
        <f ca="1"/>
        <v>LOW</v>
      </c>
      <c r="N197" t="str">
        <f ca="1"/>
        <v>LOW</v>
      </c>
      <c r="O197">
        <f ca="1"/>
        <v>4</v>
      </c>
      <c r="P197">
        <f ca="1"/>
        <v>3</v>
      </c>
      <c r="Q197">
        <f ca="1"/>
        <v>4</v>
      </c>
      <c r="R197">
        <f ca="1"/>
        <v>4</v>
      </c>
      <c r="S197" t="str">
        <f ca="1"/>
        <v>-</v>
      </c>
      <c r="T197" t="str">
        <f ca="1"/>
        <v>-</v>
      </c>
      <c r="U197">
        <f ca="1"/>
        <v>3.6</v>
      </c>
      <c r="V197">
        <f ca="1"/>
        <v>4</v>
      </c>
      <c r="W197" t="str">
        <f ca="1"/>
        <v>-</v>
      </c>
      <c r="X197" t="str">
        <f ca="1"/>
        <v>HIGH</v>
      </c>
      <c r="Y197" t="str">
        <f ca="1"/>
        <v>HIGH</v>
      </c>
      <c r="Z197" t="str">
        <f ca="1"/>
        <v>-</v>
      </c>
    </row>
    <row r="198" spans="1:26" x14ac:dyDescent="0.35">
      <c r="A198" t="str">
        <f t="shared" ca="1" si="3"/>
        <v>MD Formula General InformationFGI - Formula Environmental Impact FactorsFossil Resource Depletion - Weighting Coefficient</v>
      </c>
      <c r="B198" t="str">
        <f ca="1"/>
        <v>MD Formula General Information</v>
      </c>
      <c r="C198" t="str">
        <f ca="1"/>
        <v>FGI - Formula Environmental Impact Factors</v>
      </c>
      <c r="D198" t="str">
        <f ca="1"/>
        <v>Fossil Resource Depletion - Weighting Coefficient</v>
      </c>
      <c r="E198">
        <f ca="1"/>
        <v>1</v>
      </c>
      <c r="F198">
        <f ca="1"/>
        <v>1</v>
      </c>
      <c r="G198" t="str">
        <f ca="1"/>
        <v>-</v>
      </c>
      <c r="H198" t="str">
        <f ca="1"/>
        <v>Not applicable</v>
      </c>
      <c r="I198">
        <f ca="1"/>
        <v>4</v>
      </c>
      <c r="J198">
        <f ca="1"/>
        <v>1</v>
      </c>
      <c r="K198">
        <f ca="1"/>
        <v>1</v>
      </c>
      <c r="L198" t="str">
        <f ca="1"/>
        <v>LICENSE TO OPERATE</v>
      </c>
      <c r="M198" t="str">
        <f ca="1"/>
        <v>LOW</v>
      </c>
      <c r="N198" t="str">
        <f ca="1"/>
        <v>LOW</v>
      </c>
      <c r="O198">
        <f ca="1"/>
        <v>4</v>
      </c>
      <c r="P198">
        <f ca="1"/>
        <v>3</v>
      </c>
      <c r="Q198">
        <f ca="1"/>
        <v>4</v>
      </c>
      <c r="R198">
        <f ca="1"/>
        <v>4</v>
      </c>
      <c r="S198" t="str">
        <f ca="1"/>
        <v>-</v>
      </c>
      <c r="T198" t="str">
        <f ca="1"/>
        <v>-</v>
      </c>
      <c r="U198">
        <f ca="1"/>
        <v>3.6</v>
      </c>
      <c r="V198">
        <f ca="1"/>
        <v>4</v>
      </c>
      <c r="W198" t="str">
        <f ca="1"/>
        <v>-</v>
      </c>
      <c r="X198" t="str">
        <f ca="1"/>
        <v>HIGH</v>
      </c>
      <c r="Y198" t="str">
        <f ca="1"/>
        <v>HIGH</v>
      </c>
      <c r="Z198" t="str">
        <f ca="1"/>
        <v>-</v>
      </c>
    </row>
    <row r="199" spans="1:26" x14ac:dyDescent="0.35">
      <c r="A199" t="str">
        <f t="shared" ca="1" si="3"/>
        <v>MD Formula General InformationFGI - Formula Safety CharacteristicsFragrance Presence Flag</v>
      </c>
      <c r="B199" t="str">
        <f ca="1"/>
        <v>MD Formula General Information</v>
      </c>
      <c r="C199" t="str">
        <f ca="1"/>
        <v>FGI - Formula Safety Characteristics</v>
      </c>
      <c r="D199" t="str">
        <f ca="1"/>
        <v>Fragrance Presence Flag</v>
      </c>
      <c r="E199">
        <f ca="1"/>
        <v>4</v>
      </c>
      <c r="F199">
        <f ca="1"/>
        <v>4</v>
      </c>
      <c r="G199" t="str">
        <f ca="1"/>
        <v>-</v>
      </c>
      <c r="H199" t="str">
        <f ca="1"/>
        <v>Not applicable</v>
      </c>
      <c r="I199">
        <f ca="1"/>
        <v>4</v>
      </c>
      <c r="J199">
        <f ca="1"/>
        <v>4</v>
      </c>
      <c r="K199">
        <f ca="1"/>
        <v>4</v>
      </c>
      <c r="L199" t="str">
        <f ca="1"/>
        <v>LICENSE TO OPERATE</v>
      </c>
      <c r="M199" t="str">
        <f ca="1"/>
        <v>LICENSE TO OPERATE</v>
      </c>
      <c r="N199" t="str">
        <f ca="1"/>
        <v>LICENSE TO OPERATE</v>
      </c>
      <c r="O199">
        <f ca="1"/>
        <v>4</v>
      </c>
      <c r="P199">
        <f ca="1"/>
        <v>3</v>
      </c>
      <c r="Q199">
        <f ca="1"/>
        <v>4</v>
      </c>
      <c r="R199">
        <f ca="1"/>
        <v>4</v>
      </c>
      <c r="S199">
        <f ca="1"/>
        <v>4</v>
      </c>
      <c r="T199">
        <f ca="1"/>
        <v>4</v>
      </c>
      <c r="U199">
        <f ca="1"/>
        <v>3.6</v>
      </c>
      <c r="V199">
        <f ca="1"/>
        <v>4</v>
      </c>
      <c r="W199">
        <f ca="1"/>
        <v>3.8</v>
      </c>
      <c r="X199" t="str">
        <f ca="1"/>
        <v>HIGH</v>
      </c>
      <c r="Y199" t="str">
        <f ca="1"/>
        <v>HIGH</v>
      </c>
      <c r="Z199" t="str">
        <f ca="1"/>
        <v>HIGH</v>
      </c>
    </row>
    <row r="200" spans="1:26" x14ac:dyDescent="0.35">
      <c r="A200" t="str">
        <f t="shared" ca="1" si="3"/>
        <v>MD Formula General InformationFGI - Formula R&amp;I General classificationFrame formulation file</v>
      </c>
      <c r="B200" t="str">
        <f ca="1"/>
        <v>MD Formula General Information</v>
      </c>
      <c r="C200" t="str">
        <f ca="1"/>
        <v>FGI - Formula R&amp;I General classification</v>
      </c>
      <c r="D200" t="str">
        <f ca="1"/>
        <v>Frame formulation file</v>
      </c>
      <c r="E200">
        <f ca="1"/>
        <v>4</v>
      </c>
      <c r="F200">
        <f ca="1"/>
        <v>4</v>
      </c>
      <c r="G200" t="str">
        <f ca="1"/>
        <v>-</v>
      </c>
      <c r="H200" t="str">
        <f ca="1"/>
        <v>Not applicable</v>
      </c>
      <c r="I200">
        <f ca="1"/>
        <v>4</v>
      </c>
      <c r="J200">
        <f ca="1"/>
        <v>4</v>
      </c>
      <c r="K200">
        <f ca="1"/>
        <v>4</v>
      </c>
      <c r="L200" t="str">
        <f ca="1"/>
        <v>LICENSE TO OPERATE</v>
      </c>
      <c r="M200" t="str">
        <f ca="1"/>
        <v>LICENSE TO OPERATE</v>
      </c>
      <c r="N200" t="str">
        <f ca="1"/>
        <v>LICENSE TO OPERATE</v>
      </c>
      <c r="O200">
        <f ca="1"/>
        <v>4</v>
      </c>
      <c r="P200">
        <f ca="1"/>
        <v>3</v>
      </c>
      <c r="Q200">
        <f ca="1"/>
        <v>4</v>
      </c>
      <c r="R200">
        <f ca="1"/>
        <v>4</v>
      </c>
      <c r="S200">
        <f ca="1"/>
        <v>4</v>
      </c>
      <c r="T200">
        <f ca="1"/>
        <v>4</v>
      </c>
      <c r="U200">
        <f ca="1"/>
        <v>3.6</v>
      </c>
      <c r="V200">
        <f ca="1"/>
        <v>3.8</v>
      </c>
      <c r="W200">
        <f ca="1"/>
        <v>3.8</v>
      </c>
      <c r="X200" t="str">
        <f ca="1"/>
        <v>HIGH</v>
      </c>
      <c r="Y200" t="str">
        <f ca="1"/>
        <v>HIGH</v>
      </c>
      <c r="Z200" t="str">
        <f ca="1"/>
        <v>HIGH</v>
      </c>
    </row>
    <row r="201" spans="1:26" x14ac:dyDescent="0.35">
      <c r="A201" t="str">
        <f t="shared" ca="1" si="3"/>
        <v>MD Formula General InformationFGI - Formula R&amp;I General classificationFrame formulation reference Id</v>
      </c>
      <c r="B201" t="str">
        <f ca="1"/>
        <v>MD Formula General Information</v>
      </c>
      <c r="C201" t="str">
        <f ca="1"/>
        <v>FGI - Formula R&amp;I General classification</v>
      </c>
      <c r="D201" t="str">
        <f ca="1"/>
        <v>Frame formulation reference Id</v>
      </c>
      <c r="E201">
        <f ca="1"/>
        <v>1</v>
      </c>
      <c r="F201">
        <f ca="1"/>
        <v>1</v>
      </c>
      <c r="G201" t="str">
        <f ca="1"/>
        <v>-</v>
      </c>
      <c r="H201" t="str">
        <f ca="1"/>
        <v>Not applicable</v>
      </c>
      <c r="I201">
        <f ca="1"/>
        <v>4</v>
      </c>
      <c r="J201">
        <f ca="1"/>
        <v>4</v>
      </c>
      <c r="K201">
        <f ca="1"/>
        <v>1</v>
      </c>
      <c r="L201" t="str">
        <f ca="1"/>
        <v>LICENSE TO OPERATE</v>
      </c>
      <c r="M201" t="str">
        <f ca="1"/>
        <v>LICENSE TO OPERATE</v>
      </c>
      <c r="N201" t="str">
        <f ca="1"/>
        <v>LOW</v>
      </c>
      <c r="O201" t="str">
        <f ca="1"/>
        <v>-</v>
      </c>
      <c r="P201" t="str">
        <f ca="1"/>
        <v>-</v>
      </c>
      <c r="Q201" t="str">
        <f ca="1"/>
        <v>-</v>
      </c>
      <c r="R201" t="str">
        <f ca="1"/>
        <v>-</v>
      </c>
      <c r="S201" t="str">
        <f ca="1"/>
        <v>-</v>
      </c>
      <c r="T201" t="str">
        <f ca="1"/>
        <v>-</v>
      </c>
      <c r="U201">
        <f ca="1"/>
        <v>3.6</v>
      </c>
      <c r="V201">
        <f ca="1"/>
        <v>3.8</v>
      </c>
      <c r="W201" t="str">
        <f ca="1"/>
        <v>-</v>
      </c>
      <c r="X201" t="str">
        <f ca="1"/>
        <v>HIGH</v>
      </c>
      <c r="Y201" t="str">
        <f ca="1"/>
        <v>HIGH</v>
      </c>
      <c r="Z201" t="str">
        <f ca="1"/>
        <v>-</v>
      </c>
    </row>
    <row r="202" spans="1:26" x14ac:dyDescent="0.35">
      <c r="A202" t="str">
        <f t="shared" ca="1" si="3"/>
        <v>MD Formula General InformationFGI - Formula R&amp;I General classificationFrame formulation reference name</v>
      </c>
      <c r="B202" t="str">
        <f ca="1"/>
        <v>MD Formula General Information</v>
      </c>
      <c r="C202" t="str">
        <f ca="1"/>
        <v>FGI - Formula R&amp;I General classification</v>
      </c>
      <c r="D202" t="str">
        <f ca="1"/>
        <v>Frame formulation reference name</v>
      </c>
      <c r="E202">
        <f ca="1"/>
        <v>4</v>
      </c>
      <c r="F202">
        <f ca="1"/>
        <v>4</v>
      </c>
      <c r="G202" t="str">
        <f ca="1"/>
        <v>-</v>
      </c>
      <c r="H202" t="str">
        <f ca="1"/>
        <v>Not applicable</v>
      </c>
      <c r="I202">
        <f ca="1"/>
        <v>4</v>
      </c>
      <c r="J202">
        <f ca="1"/>
        <v>4</v>
      </c>
      <c r="K202">
        <f ca="1"/>
        <v>4</v>
      </c>
      <c r="L202" t="str">
        <f ca="1"/>
        <v>LICENSE TO OPERATE</v>
      </c>
      <c r="M202" t="str">
        <f ca="1"/>
        <v>LICENSE TO OPERATE</v>
      </c>
      <c r="N202" t="str">
        <f ca="1"/>
        <v>LICENSE TO OPERATE</v>
      </c>
      <c r="O202">
        <f ca="1"/>
        <v>4</v>
      </c>
      <c r="P202">
        <f ca="1"/>
        <v>4</v>
      </c>
      <c r="Q202">
        <f ca="1"/>
        <v>4</v>
      </c>
      <c r="R202">
        <f ca="1"/>
        <v>4</v>
      </c>
      <c r="S202">
        <f ca="1"/>
        <v>4</v>
      </c>
      <c r="T202">
        <f ca="1"/>
        <v>4</v>
      </c>
      <c r="U202">
        <f ca="1"/>
        <v>3.6</v>
      </c>
      <c r="V202">
        <f ca="1"/>
        <v>3.8</v>
      </c>
      <c r="W202">
        <f ca="1"/>
        <v>4</v>
      </c>
      <c r="X202" t="str">
        <f ca="1"/>
        <v>HIGH</v>
      </c>
      <c r="Y202" t="str">
        <f ca="1"/>
        <v>HIGH</v>
      </c>
      <c r="Z202" t="str">
        <f ca="1"/>
        <v>HIGH</v>
      </c>
    </row>
    <row r="203" spans="1:26" x14ac:dyDescent="0.35">
      <c r="A203" t="str">
        <f t="shared" ca="1" si="3"/>
        <v>MD Formula General InformationFGI - Formula Environmental Impact FactorsFreshwater Ecotoxicity - End-of-life Footprint per dose</v>
      </c>
      <c r="B203" t="str">
        <f ca="1"/>
        <v>MD Formula General Information</v>
      </c>
      <c r="C203" t="str">
        <f ca="1"/>
        <v>FGI - Formula Environmental Impact Factors</v>
      </c>
      <c r="D203" t="str">
        <f ca="1"/>
        <v>Freshwater Ecotoxicity - End-of-life Footprint per dose</v>
      </c>
      <c r="E203">
        <f ca="1"/>
        <v>1</v>
      </c>
      <c r="F203">
        <f ca="1"/>
        <v>1</v>
      </c>
      <c r="G203" t="str">
        <f ca="1"/>
        <v>-</v>
      </c>
      <c r="H203" t="str">
        <f ca="1"/>
        <v>Not applicable</v>
      </c>
      <c r="I203">
        <f ca="1"/>
        <v>4</v>
      </c>
      <c r="J203">
        <f ca="1"/>
        <v>1</v>
      </c>
      <c r="K203">
        <f ca="1"/>
        <v>1</v>
      </c>
      <c r="L203" t="str">
        <f ca="1"/>
        <v>LICENSE TO OPERATE</v>
      </c>
      <c r="M203" t="str">
        <f ca="1"/>
        <v>LOW</v>
      </c>
      <c r="N203" t="str">
        <f ca="1"/>
        <v>LOW</v>
      </c>
      <c r="O203">
        <f ca="1"/>
        <v>4</v>
      </c>
      <c r="P203">
        <f ca="1"/>
        <v>3</v>
      </c>
      <c r="Q203">
        <f ca="1"/>
        <v>4</v>
      </c>
      <c r="R203">
        <f ca="1"/>
        <v>4</v>
      </c>
      <c r="S203" t="str">
        <f ca="1"/>
        <v>-</v>
      </c>
      <c r="T203" t="str">
        <f ca="1"/>
        <v>-</v>
      </c>
      <c r="U203">
        <f ca="1"/>
        <v>3.6</v>
      </c>
      <c r="V203">
        <f ca="1"/>
        <v>4</v>
      </c>
      <c r="W203" t="str">
        <f ca="1"/>
        <v>-</v>
      </c>
      <c r="X203" t="str">
        <f ca="1"/>
        <v>HIGH</v>
      </c>
      <c r="Y203" t="str">
        <f ca="1"/>
        <v>HIGH</v>
      </c>
      <c r="Z203" t="str">
        <f ca="1"/>
        <v>-</v>
      </c>
    </row>
    <row r="204" spans="1:26" x14ac:dyDescent="0.35">
      <c r="A204" t="str">
        <f t="shared" ca="1" si="3"/>
        <v>MD Formula General InformationFGI - Formula Environmental Impact FactorsFreshwater Ecotoxicity - End-of-life Footprint per gram</v>
      </c>
      <c r="B204" t="str">
        <f ca="1"/>
        <v>MD Formula General Information</v>
      </c>
      <c r="C204" t="str">
        <f ca="1"/>
        <v>FGI - Formula Environmental Impact Factors</v>
      </c>
      <c r="D204" t="str">
        <f ca="1"/>
        <v>Freshwater Ecotoxicity - End-of-life Footprint per gram</v>
      </c>
      <c r="E204">
        <f ca="1"/>
        <v>1</v>
      </c>
      <c r="F204">
        <f ca="1"/>
        <v>1</v>
      </c>
      <c r="G204" t="str">
        <f ca="1"/>
        <v>-</v>
      </c>
      <c r="H204" t="str">
        <f ca="1"/>
        <v>Not applicable</v>
      </c>
      <c r="I204">
        <f ca="1"/>
        <v>4</v>
      </c>
      <c r="J204">
        <f ca="1"/>
        <v>1</v>
      </c>
      <c r="K204">
        <f ca="1"/>
        <v>1</v>
      </c>
      <c r="L204" t="str">
        <f ca="1"/>
        <v>LICENSE TO OPERATE</v>
      </c>
      <c r="M204" t="str">
        <f ca="1"/>
        <v>LOW</v>
      </c>
      <c r="N204" t="str">
        <f ca="1"/>
        <v>LOW</v>
      </c>
      <c r="O204">
        <f ca="1"/>
        <v>4</v>
      </c>
      <c r="P204">
        <f ca="1"/>
        <v>3</v>
      </c>
      <c r="Q204">
        <f ca="1"/>
        <v>4</v>
      </c>
      <c r="R204">
        <f ca="1"/>
        <v>4</v>
      </c>
      <c r="S204" t="str">
        <f ca="1"/>
        <v>-</v>
      </c>
      <c r="T204" t="str">
        <f ca="1"/>
        <v>-</v>
      </c>
      <c r="U204">
        <f ca="1"/>
        <v>3.6</v>
      </c>
      <c r="V204">
        <f ca="1"/>
        <v>4</v>
      </c>
      <c r="W204" t="str">
        <f ca="1"/>
        <v>-</v>
      </c>
      <c r="X204" t="str">
        <f ca="1"/>
        <v>HIGH</v>
      </c>
      <c r="Y204" t="str">
        <f ca="1"/>
        <v>HIGH</v>
      </c>
      <c r="Z204" t="str">
        <f ca="1"/>
        <v>-</v>
      </c>
    </row>
    <row r="205" spans="1:26" x14ac:dyDescent="0.35">
      <c r="A205" t="str">
        <f t="shared" ca="1" si="3"/>
        <v>MD Formula General InformationFGI - Formula Environmental Impact FactorsFreshwater Ecotoxicity - End-of-life Impact per gram</v>
      </c>
      <c r="B205" t="str">
        <f ca="1"/>
        <v>MD Formula General Information</v>
      </c>
      <c r="C205" t="str">
        <f ca="1"/>
        <v>FGI - Formula Environmental Impact Factors</v>
      </c>
      <c r="D205" t="str">
        <f ca="1"/>
        <v>Freshwater Ecotoxicity - End-of-life Impact per gram</v>
      </c>
      <c r="E205">
        <f ca="1"/>
        <v>1</v>
      </c>
      <c r="F205">
        <f ca="1"/>
        <v>1</v>
      </c>
      <c r="G205" t="str">
        <f ca="1"/>
        <v>-</v>
      </c>
      <c r="H205" t="str">
        <f ca="1"/>
        <v>Not applicable</v>
      </c>
      <c r="I205">
        <f ca="1"/>
        <v>4</v>
      </c>
      <c r="J205">
        <f ca="1"/>
        <v>1</v>
      </c>
      <c r="K205">
        <f ca="1"/>
        <v>1</v>
      </c>
      <c r="L205" t="str">
        <f ca="1"/>
        <v>LICENSE TO OPERATE</v>
      </c>
      <c r="M205" t="str">
        <f ca="1"/>
        <v>LOW</v>
      </c>
      <c r="N205" t="str">
        <f ca="1"/>
        <v>LOW</v>
      </c>
      <c r="O205">
        <f ca="1"/>
        <v>4</v>
      </c>
      <c r="P205">
        <f ca="1"/>
        <v>3</v>
      </c>
      <c r="Q205">
        <f ca="1"/>
        <v>4</v>
      </c>
      <c r="R205">
        <f ca="1"/>
        <v>4</v>
      </c>
      <c r="S205" t="str">
        <f ca="1"/>
        <v>-</v>
      </c>
      <c r="T205" t="str">
        <f ca="1"/>
        <v>-</v>
      </c>
      <c r="U205">
        <f ca="1"/>
        <v>3.6</v>
      </c>
      <c r="V205">
        <f ca="1"/>
        <v>4</v>
      </c>
      <c r="W205" t="str">
        <f ca="1"/>
        <v>-</v>
      </c>
      <c r="X205" t="str">
        <f ca="1"/>
        <v>HIGH</v>
      </c>
      <c r="Y205" t="str">
        <f ca="1"/>
        <v>HIGH</v>
      </c>
      <c r="Z205" t="str">
        <f ca="1"/>
        <v>-</v>
      </c>
    </row>
    <row r="206" spans="1:26" x14ac:dyDescent="0.35">
      <c r="A206" t="str">
        <f t="shared" ca="1" si="3"/>
        <v>MD Formula General InformationFGI - Formula Environmental Impact FactorsFreshwater Ecotoxicity - Heating Water Indicator per liter</v>
      </c>
      <c r="B206" t="str">
        <f ca="1"/>
        <v>MD Formula General Information</v>
      </c>
      <c r="C206" t="str">
        <f ca="1"/>
        <v>FGI - Formula Environmental Impact Factors</v>
      </c>
      <c r="D206" t="str">
        <f ca="1"/>
        <v>Freshwater Ecotoxicity - Heating Water Indicator per liter</v>
      </c>
      <c r="E206">
        <f ca="1"/>
        <v>1</v>
      </c>
      <c r="F206">
        <f ca="1"/>
        <v>1</v>
      </c>
      <c r="G206" t="str">
        <f ca="1"/>
        <v>-</v>
      </c>
      <c r="H206" t="str">
        <f ca="1"/>
        <v>Not applicable</v>
      </c>
      <c r="I206">
        <f ca="1"/>
        <v>4</v>
      </c>
      <c r="J206">
        <f ca="1"/>
        <v>1</v>
      </c>
      <c r="K206">
        <f ca="1"/>
        <v>1</v>
      </c>
      <c r="L206" t="str">
        <f ca="1"/>
        <v>LICENSE TO OPERATE</v>
      </c>
      <c r="M206" t="str">
        <f ca="1"/>
        <v>LOW</v>
      </c>
      <c r="N206" t="str">
        <f ca="1"/>
        <v>LOW</v>
      </c>
      <c r="O206">
        <f ca="1"/>
        <v>4</v>
      </c>
      <c r="P206">
        <f ca="1"/>
        <v>3</v>
      </c>
      <c r="Q206">
        <f ca="1"/>
        <v>4</v>
      </c>
      <c r="R206">
        <f ca="1"/>
        <v>4</v>
      </c>
      <c r="S206" t="str">
        <f ca="1"/>
        <v>-</v>
      </c>
      <c r="T206" t="str">
        <f ca="1"/>
        <v>-</v>
      </c>
      <c r="U206">
        <f ca="1"/>
        <v>3.6</v>
      </c>
      <c r="V206">
        <f ca="1"/>
        <v>4</v>
      </c>
      <c r="W206" t="str">
        <f ca="1"/>
        <v>-</v>
      </c>
      <c r="X206" t="str">
        <f ca="1"/>
        <v>HIGH</v>
      </c>
      <c r="Y206" t="str">
        <f ca="1"/>
        <v>HIGH</v>
      </c>
      <c r="Z206" t="str">
        <f ca="1"/>
        <v>-</v>
      </c>
    </row>
    <row r="207" spans="1:26" x14ac:dyDescent="0.35">
      <c r="A207" t="str">
        <f t="shared" ca="1" si="3"/>
        <v>MD Formula General InformationFGI - Formula Environmental Impact FactorsFreshwater Ecotoxicity - Normalization Coefficient</v>
      </c>
      <c r="B207" t="str">
        <f ca="1"/>
        <v>MD Formula General Information</v>
      </c>
      <c r="C207" t="str">
        <f ca="1"/>
        <v>FGI - Formula Environmental Impact Factors</v>
      </c>
      <c r="D207" t="str">
        <f ca="1"/>
        <v>Freshwater Ecotoxicity - Normalization Coefficient</v>
      </c>
      <c r="E207">
        <f ca="1"/>
        <v>1</v>
      </c>
      <c r="F207">
        <f ca="1"/>
        <v>1</v>
      </c>
      <c r="G207" t="str">
        <f ca="1"/>
        <v>-</v>
      </c>
      <c r="H207" t="str">
        <f ca="1"/>
        <v>Not applicable</v>
      </c>
      <c r="I207">
        <f ca="1"/>
        <v>4</v>
      </c>
      <c r="J207">
        <f ca="1"/>
        <v>1</v>
      </c>
      <c r="K207">
        <f ca="1"/>
        <v>1</v>
      </c>
      <c r="L207" t="str">
        <f ca="1"/>
        <v>LICENSE TO OPERATE</v>
      </c>
      <c r="M207" t="str">
        <f ca="1"/>
        <v>LOW</v>
      </c>
      <c r="N207" t="str">
        <f ca="1"/>
        <v>LOW</v>
      </c>
      <c r="O207">
        <f ca="1"/>
        <v>4</v>
      </c>
      <c r="P207">
        <f ca="1"/>
        <v>3</v>
      </c>
      <c r="Q207">
        <f ca="1"/>
        <v>4</v>
      </c>
      <c r="R207">
        <f ca="1"/>
        <v>4</v>
      </c>
      <c r="S207" t="str">
        <f ca="1"/>
        <v>-</v>
      </c>
      <c r="T207" t="str">
        <f ca="1"/>
        <v>-</v>
      </c>
      <c r="U207">
        <f ca="1"/>
        <v>3.6</v>
      </c>
      <c r="V207">
        <f ca="1"/>
        <v>4</v>
      </c>
      <c r="W207" t="str">
        <f ca="1"/>
        <v>-</v>
      </c>
      <c r="X207" t="str">
        <f ca="1"/>
        <v>HIGH</v>
      </c>
      <c r="Y207" t="str">
        <f ca="1"/>
        <v>HIGH</v>
      </c>
      <c r="Z207" t="str">
        <f ca="1"/>
        <v>-</v>
      </c>
    </row>
    <row r="208" spans="1:26" x14ac:dyDescent="0.35">
      <c r="A208" t="str">
        <f t="shared" ca="1" si="3"/>
        <v>MD Formula General InformationFGI - Formula Environmental Impact FactorsFreshwater Ecotoxicity - Production Footprint per dose</v>
      </c>
      <c r="B208" t="str">
        <f ca="1"/>
        <v>MD Formula General Information</v>
      </c>
      <c r="C208" t="str">
        <f ca="1"/>
        <v>FGI - Formula Environmental Impact Factors</v>
      </c>
      <c r="D208" t="str">
        <f ca="1"/>
        <v>Freshwater Ecotoxicity - Production Footprint per dose</v>
      </c>
      <c r="E208">
        <f ca="1"/>
        <v>1</v>
      </c>
      <c r="F208">
        <f ca="1"/>
        <v>1</v>
      </c>
      <c r="G208" t="str">
        <f ca="1"/>
        <v>-</v>
      </c>
      <c r="H208" t="str">
        <f ca="1"/>
        <v>Not applicable</v>
      </c>
      <c r="I208">
        <f ca="1"/>
        <v>4</v>
      </c>
      <c r="J208">
        <f ca="1"/>
        <v>1</v>
      </c>
      <c r="K208">
        <f ca="1"/>
        <v>1</v>
      </c>
      <c r="L208" t="str">
        <f ca="1"/>
        <v>LICENSE TO OPERATE</v>
      </c>
      <c r="M208" t="str">
        <f ca="1"/>
        <v>LOW</v>
      </c>
      <c r="N208" t="str">
        <f ca="1"/>
        <v>LOW</v>
      </c>
      <c r="O208">
        <f ca="1"/>
        <v>4</v>
      </c>
      <c r="P208">
        <f ca="1"/>
        <v>3</v>
      </c>
      <c r="Q208">
        <f ca="1"/>
        <v>4</v>
      </c>
      <c r="R208">
        <f ca="1"/>
        <v>4</v>
      </c>
      <c r="S208" t="str">
        <f ca="1"/>
        <v>-</v>
      </c>
      <c r="T208" t="str">
        <f ca="1"/>
        <v>-</v>
      </c>
      <c r="U208">
        <f ca="1"/>
        <v>3.6</v>
      </c>
      <c r="V208">
        <f ca="1"/>
        <v>4</v>
      </c>
      <c r="W208" t="str">
        <f ca="1"/>
        <v>-</v>
      </c>
      <c r="X208" t="str">
        <f ca="1"/>
        <v>HIGH</v>
      </c>
      <c r="Y208" t="str">
        <f ca="1"/>
        <v>HIGH</v>
      </c>
      <c r="Z208" t="str">
        <f ca="1"/>
        <v>-</v>
      </c>
    </row>
    <row r="209" spans="1:26" x14ac:dyDescent="0.35">
      <c r="A209" t="str">
        <f t="shared" ca="1" si="3"/>
        <v>MD Formula General InformationFGI - Formula Environmental Impact FactorsFreshwater Ecotoxicity - Production Footprint per gram</v>
      </c>
      <c r="B209" t="str">
        <f ca="1"/>
        <v>MD Formula General Information</v>
      </c>
      <c r="C209" t="str">
        <f ca="1"/>
        <v>FGI - Formula Environmental Impact Factors</v>
      </c>
      <c r="D209" t="str">
        <f ca="1"/>
        <v>Freshwater Ecotoxicity - Production Footprint per gram</v>
      </c>
      <c r="E209">
        <f ca="1"/>
        <v>1</v>
      </c>
      <c r="F209">
        <f ca="1"/>
        <v>1</v>
      </c>
      <c r="G209" t="str">
        <f ca="1"/>
        <v>-</v>
      </c>
      <c r="H209" t="str">
        <f ca="1"/>
        <v>Not applicable</v>
      </c>
      <c r="I209">
        <f ca="1"/>
        <v>4</v>
      </c>
      <c r="J209">
        <f ca="1"/>
        <v>1</v>
      </c>
      <c r="K209">
        <f ca="1"/>
        <v>1</v>
      </c>
      <c r="L209" t="str">
        <f ca="1"/>
        <v>LICENSE TO OPERATE</v>
      </c>
      <c r="M209" t="str">
        <f ca="1"/>
        <v>LOW</v>
      </c>
      <c r="N209" t="str">
        <f ca="1"/>
        <v>LOW</v>
      </c>
      <c r="O209">
        <f ca="1"/>
        <v>4</v>
      </c>
      <c r="P209">
        <f ca="1"/>
        <v>3</v>
      </c>
      <c r="Q209">
        <f ca="1"/>
        <v>4</v>
      </c>
      <c r="R209">
        <f ca="1"/>
        <v>4</v>
      </c>
      <c r="S209" t="str">
        <f ca="1"/>
        <v>-</v>
      </c>
      <c r="T209" t="str">
        <f ca="1"/>
        <v>-</v>
      </c>
      <c r="U209">
        <f ca="1"/>
        <v>3.6</v>
      </c>
      <c r="V209">
        <f ca="1"/>
        <v>4</v>
      </c>
      <c r="W209" t="str">
        <f ca="1"/>
        <v>-</v>
      </c>
      <c r="X209" t="str">
        <f ca="1"/>
        <v>HIGH</v>
      </c>
      <c r="Y209" t="str">
        <f ca="1"/>
        <v>HIGH</v>
      </c>
      <c r="Z209" t="str">
        <f ca="1"/>
        <v>-</v>
      </c>
    </row>
    <row r="210" spans="1:26" x14ac:dyDescent="0.35">
      <c r="A210" t="str">
        <f t="shared" ca="1" si="3"/>
        <v>MD Formula General InformationFGI - Formula Environmental Impact FactorsFreshwater Ecotoxicity - Production Impact per gram</v>
      </c>
      <c r="B210" t="str">
        <f ca="1"/>
        <v>MD Formula General Information</v>
      </c>
      <c r="C210" t="str">
        <f ca="1"/>
        <v>FGI - Formula Environmental Impact Factors</v>
      </c>
      <c r="D210" t="str">
        <f ca="1"/>
        <v>Freshwater Ecotoxicity - Production Impact per gram</v>
      </c>
      <c r="E210">
        <f ca="1"/>
        <v>1</v>
      </c>
      <c r="F210">
        <f ca="1"/>
        <v>1</v>
      </c>
      <c r="G210" t="str">
        <f ca="1"/>
        <v>-</v>
      </c>
      <c r="H210" t="str">
        <f ca="1"/>
        <v>Not applicable</v>
      </c>
      <c r="I210">
        <f ca="1"/>
        <v>4</v>
      </c>
      <c r="J210">
        <f ca="1"/>
        <v>1</v>
      </c>
      <c r="K210">
        <f ca="1"/>
        <v>1</v>
      </c>
      <c r="L210" t="str">
        <f ca="1"/>
        <v>LICENSE TO OPERATE</v>
      </c>
      <c r="M210" t="str">
        <f ca="1"/>
        <v>LOW</v>
      </c>
      <c r="N210" t="str">
        <f ca="1"/>
        <v>LOW</v>
      </c>
      <c r="O210">
        <f ca="1"/>
        <v>4</v>
      </c>
      <c r="P210">
        <f ca="1"/>
        <v>3</v>
      </c>
      <c r="Q210">
        <f ca="1"/>
        <v>4</v>
      </c>
      <c r="R210">
        <f ca="1"/>
        <v>4</v>
      </c>
      <c r="S210" t="str">
        <f ca="1"/>
        <v>-</v>
      </c>
      <c r="T210" t="str">
        <f ca="1"/>
        <v>-</v>
      </c>
      <c r="U210">
        <f ca="1"/>
        <v>3.6</v>
      </c>
      <c r="V210">
        <f ca="1"/>
        <v>4</v>
      </c>
      <c r="W210" t="str">
        <f ca="1"/>
        <v>-</v>
      </c>
      <c r="X210" t="str">
        <f ca="1"/>
        <v>HIGH</v>
      </c>
      <c r="Y210" t="str">
        <f ca="1"/>
        <v>HIGH</v>
      </c>
      <c r="Z210" t="str">
        <f ca="1"/>
        <v>-</v>
      </c>
    </row>
    <row r="211" spans="1:26" x14ac:dyDescent="0.35">
      <c r="A211" t="str">
        <f t="shared" ca="1" si="3"/>
        <v>MD Formula General InformationFGI - Formula Environmental Impact FactorsFreshwater Ecotoxicity - Use Footprint per dose</v>
      </c>
      <c r="B211" t="str">
        <f ca="1"/>
        <v>MD Formula General Information</v>
      </c>
      <c r="C211" t="str">
        <f ca="1"/>
        <v>FGI - Formula Environmental Impact Factors</v>
      </c>
      <c r="D211" t="str">
        <f ca="1"/>
        <v>Freshwater Ecotoxicity - Use Footprint per dose</v>
      </c>
      <c r="E211">
        <f ca="1"/>
        <v>1</v>
      </c>
      <c r="F211">
        <f ca="1"/>
        <v>1</v>
      </c>
      <c r="G211" t="str">
        <f ca="1"/>
        <v>-</v>
      </c>
      <c r="H211" t="str">
        <f ca="1"/>
        <v>Not applicable</v>
      </c>
      <c r="I211">
        <f ca="1"/>
        <v>4</v>
      </c>
      <c r="J211">
        <f ca="1"/>
        <v>1</v>
      </c>
      <c r="K211">
        <f ca="1"/>
        <v>1</v>
      </c>
      <c r="L211" t="str">
        <f ca="1"/>
        <v>LICENSE TO OPERATE</v>
      </c>
      <c r="M211" t="str">
        <f ca="1"/>
        <v>LOW</v>
      </c>
      <c r="N211" t="str">
        <f ca="1"/>
        <v>LOW</v>
      </c>
      <c r="O211">
        <f ca="1"/>
        <v>4</v>
      </c>
      <c r="P211">
        <f ca="1"/>
        <v>3</v>
      </c>
      <c r="Q211">
        <f ca="1"/>
        <v>4</v>
      </c>
      <c r="R211">
        <f ca="1"/>
        <v>4</v>
      </c>
      <c r="S211" t="str">
        <f ca="1"/>
        <v>-</v>
      </c>
      <c r="T211" t="str">
        <f ca="1"/>
        <v>-</v>
      </c>
      <c r="U211">
        <f ca="1"/>
        <v>3.6</v>
      </c>
      <c r="V211">
        <f ca="1"/>
        <v>4</v>
      </c>
      <c r="W211" t="str">
        <f ca="1"/>
        <v>-</v>
      </c>
      <c r="X211" t="str">
        <f ca="1"/>
        <v>HIGH</v>
      </c>
      <c r="Y211" t="str">
        <f ca="1"/>
        <v>HIGH</v>
      </c>
      <c r="Z211" t="str">
        <f ca="1"/>
        <v>-</v>
      </c>
    </row>
    <row r="212" spans="1:26" x14ac:dyDescent="0.35">
      <c r="A212" t="str">
        <f t="shared" ca="1" si="3"/>
        <v>MD Formula General InformationFGI - Formula Environmental Impact FactorsFreshwater Ecotoxicity - Use Footprint per gram</v>
      </c>
      <c r="B212" t="str">
        <f ca="1"/>
        <v>MD Formula General Information</v>
      </c>
      <c r="C212" t="str">
        <f ca="1"/>
        <v>FGI - Formula Environmental Impact Factors</v>
      </c>
      <c r="D212" t="str">
        <f ca="1"/>
        <v>Freshwater Ecotoxicity - Use Footprint per gram</v>
      </c>
      <c r="E212">
        <f ca="1"/>
        <v>1</v>
      </c>
      <c r="F212">
        <f ca="1"/>
        <v>1</v>
      </c>
      <c r="G212" t="str">
        <f ca="1"/>
        <v>-</v>
      </c>
      <c r="H212" t="str">
        <f ca="1"/>
        <v>Not applicable</v>
      </c>
      <c r="I212">
        <f ca="1"/>
        <v>4</v>
      </c>
      <c r="J212">
        <f ca="1"/>
        <v>1</v>
      </c>
      <c r="K212">
        <f ca="1"/>
        <v>1</v>
      </c>
      <c r="L212" t="str">
        <f ca="1"/>
        <v>LICENSE TO OPERATE</v>
      </c>
      <c r="M212" t="str">
        <f ca="1"/>
        <v>LOW</v>
      </c>
      <c r="N212" t="str">
        <f ca="1"/>
        <v>LOW</v>
      </c>
      <c r="O212">
        <f ca="1"/>
        <v>4</v>
      </c>
      <c r="P212">
        <f ca="1"/>
        <v>3</v>
      </c>
      <c r="Q212">
        <f ca="1"/>
        <v>4</v>
      </c>
      <c r="R212">
        <f ca="1"/>
        <v>4</v>
      </c>
      <c r="S212" t="str">
        <f ca="1"/>
        <v>-</v>
      </c>
      <c r="T212" t="str">
        <f ca="1"/>
        <v>-</v>
      </c>
      <c r="U212">
        <f ca="1"/>
        <v>3.6</v>
      </c>
      <c r="V212">
        <f ca="1"/>
        <v>4</v>
      </c>
      <c r="W212" t="str">
        <f ca="1"/>
        <v>-</v>
      </c>
      <c r="X212" t="str">
        <f ca="1"/>
        <v>HIGH</v>
      </c>
      <c r="Y212" t="str">
        <f ca="1"/>
        <v>HIGH</v>
      </c>
      <c r="Z212" t="str">
        <f ca="1"/>
        <v>-</v>
      </c>
    </row>
    <row r="213" spans="1:26" x14ac:dyDescent="0.35">
      <c r="A213" t="str">
        <f t="shared" ca="1" si="3"/>
        <v>MD Formula General InformationFGI - Formula Environmental Impact FactorsFreshwater Ecotoxicity - Weighting Coefficient</v>
      </c>
      <c r="B213" t="str">
        <f ca="1"/>
        <v>MD Formula General Information</v>
      </c>
      <c r="C213" t="str">
        <f ca="1"/>
        <v>FGI - Formula Environmental Impact Factors</v>
      </c>
      <c r="D213" t="str">
        <f ca="1"/>
        <v>Freshwater Ecotoxicity - Weighting Coefficient</v>
      </c>
      <c r="E213">
        <f ca="1"/>
        <v>1</v>
      </c>
      <c r="F213">
        <f ca="1"/>
        <v>1</v>
      </c>
      <c r="G213" t="str">
        <f ca="1"/>
        <v>-</v>
      </c>
      <c r="H213" t="str">
        <f ca="1"/>
        <v>Not applicable</v>
      </c>
      <c r="I213">
        <f ca="1"/>
        <v>4</v>
      </c>
      <c r="J213">
        <f ca="1"/>
        <v>1</v>
      </c>
      <c r="K213">
        <f ca="1"/>
        <v>1</v>
      </c>
      <c r="L213" t="str">
        <f ca="1"/>
        <v>LICENSE TO OPERATE</v>
      </c>
      <c r="M213" t="str">
        <f ca="1"/>
        <v>LOW</v>
      </c>
      <c r="N213" t="str">
        <f ca="1"/>
        <v>LOW</v>
      </c>
      <c r="O213">
        <f ca="1"/>
        <v>4</v>
      </c>
      <c r="P213">
        <f ca="1"/>
        <v>3</v>
      </c>
      <c r="Q213">
        <f ca="1"/>
        <v>4</v>
      </c>
      <c r="R213">
        <f ca="1"/>
        <v>4</v>
      </c>
      <c r="S213" t="str">
        <f ca="1"/>
        <v>-</v>
      </c>
      <c r="T213" t="str">
        <f ca="1"/>
        <v>-</v>
      </c>
      <c r="U213">
        <f ca="1"/>
        <v>3.6</v>
      </c>
      <c r="V213">
        <f ca="1"/>
        <v>4</v>
      </c>
      <c r="W213" t="str">
        <f ca="1"/>
        <v>-</v>
      </c>
      <c r="X213" t="str">
        <f ca="1"/>
        <v>HIGH</v>
      </c>
      <c r="Y213" t="str">
        <f ca="1"/>
        <v>HIGH</v>
      </c>
      <c r="Z213" t="str">
        <f ca="1"/>
        <v>-</v>
      </c>
    </row>
    <row r="214" spans="1:26" x14ac:dyDescent="0.35">
      <c r="A214" t="str">
        <f t="shared" ca="1" si="3"/>
        <v>MD Formula General InformationFGI - Formula Environmental Impact FactorsFreshwater Eutrophication - End-of-life Footprint per dose</v>
      </c>
      <c r="B214" t="str">
        <f ca="1"/>
        <v>MD Formula General Information</v>
      </c>
      <c r="C214" t="str">
        <f ca="1"/>
        <v>FGI - Formula Environmental Impact Factors</v>
      </c>
      <c r="D214" t="str">
        <f ca="1"/>
        <v>Freshwater Eutrophication - End-of-life Footprint per dose</v>
      </c>
      <c r="E214">
        <f ca="1"/>
        <v>1</v>
      </c>
      <c r="F214">
        <f ca="1"/>
        <v>1</v>
      </c>
      <c r="G214" t="str">
        <f ca="1"/>
        <v>-</v>
      </c>
      <c r="H214" t="str">
        <f ca="1"/>
        <v>Not applicable</v>
      </c>
      <c r="I214">
        <f ca="1"/>
        <v>4</v>
      </c>
      <c r="J214">
        <f ca="1"/>
        <v>1</v>
      </c>
      <c r="K214">
        <f ca="1"/>
        <v>1</v>
      </c>
      <c r="L214" t="str">
        <f ca="1"/>
        <v>LICENSE TO OPERATE</v>
      </c>
      <c r="M214" t="str">
        <f ca="1"/>
        <v>LOW</v>
      </c>
      <c r="N214" t="str">
        <f ca="1"/>
        <v>LOW</v>
      </c>
      <c r="O214">
        <f ca="1"/>
        <v>4</v>
      </c>
      <c r="P214">
        <f ca="1"/>
        <v>3</v>
      </c>
      <c r="Q214">
        <f ca="1"/>
        <v>4</v>
      </c>
      <c r="R214">
        <f ca="1"/>
        <v>4</v>
      </c>
      <c r="S214" t="str">
        <f ca="1"/>
        <v>-</v>
      </c>
      <c r="T214" t="str">
        <f ca="1"/>
        <v>-</v>
      </c>
      <c r="U214">
        <f ca="1"/>
        <v>3.6</v>
      </c>
      <c r="V214">
        <f ca="1"/>
        <v>4</v>
      </c>
      <c r="W214" t="str">
        <f ca="1"/>
        <v>-</v>
      </c>
      <c r="X214" t="str">
        <f ca="1"/>
        <v>HIGH</v>
      </c>
      <c r="Y214" t="str">
        <f ca="1"/>
        <v>HIGH</v>
      </c>
      <c r="Z214" t="str">
        <f ca="1"/>
        <v>-</v>
      </c>
    </row>
    <row r="215" spans="1:26" x14ac:dyDescent="0.35">
      <c r="A215" t="str">
        <f t="shared" ca="1" si="3"/>
        <v>MD Formula General InformationFGI - Formula Environmental Impact FactorsFreshwater Eutrophication - End-of-life Footprint per gram</v>
      </c>
      <c r="B215" t="str">
        <f ca="1"/>
        <v>MD Formula General Information</v>
      </c>
      <c r="C215" t="str">
        <f ca="1"/>
        <v>FGI - Formula Environmental Impact Factors</v>
      </c>
      <c r="D215" t="str">
        <f ca="1"/>
        <v>Freshwater Eutrophication - End-of-life Footprint per gram</v>
      </c>
      <c r="E215">
        <f ca="1"/>
        <v>1</v>
      </c>
      <c r="F215">
        <f ca="1"/>
        <v>1</v>
      </c>
      <c r="G215" t="str">
        <f ca="1"/>
        <v>-</v>
      </c>
      <c r="H215" t="str">
        <f ca="1"/>
        <v>Not applicable</v>
      </c>
      <c r="I215">
        <f ca="1"/>
        <v>4</v>
      </c>
      <c r="J215">
        <f ca="1"/>
        <v>1</v>
      </c>
      <c r="K215">
        <f ca="1"/>
        <v>1</v>
      </c>
      <c r="L215" t="str">
        <f ca="1"/>
        <v>LICENSE TO OPERATE</v>
      </c>
      <c r="M215" t="str">
        <f ca="1"/>
        <v>LOW</v>
      </c>
      <c r="N215" t="str">
        <f ca="1"/>
        <v>LOW</v>
      </c>
      <c r="O215">
        <f ca="1"/>
        <v>4</v>
      </c>
      <c r="P215">
        <f ca="1"/>
        <v>3</v>
      </c>
      <c r="Q215">
        <f ca="1"/>
        <v>4</v>
      </c>
      <c r="R215">
        <f ca="1"/>
        <v>4</v>
      </c>
      <c r="S215" t="str">
        <f ca="1"/>
        <v>-</v>
      </c>
      <c r="T215" t="str">
        <f ca="1"/>
        <v>-</v>
      </c>
      <c r="U215">
        <f ca="1"/>
        <v>3.6</v>
      </c>
      <c r="V215">
        <f ca="1"/>
        <v>4</v>
      </c>
      <c r="W215" t="str">
        <f ca="1"/>
        <v>-</v>
      </c>
      <c r="X215" t="str">
        <f ca="1"/>
        <v>HIGH</v>
      </c>
      <c r="Y215" t="str">
        <f ca="1"/>
        <v>HIGH</v>
      </c>
      <c r="Z215" t="str">
        <f ca="1"/>
        <v>-</v>
      </c>
    </row>
    <row r="216" spans="1:26" x14ac:dyDescent="0.35">
      <c r="A216" t="str">
        <f t="shared" ca="1" si="3"/>
        <v>MD Formula General InformationFGI - Formula Environmental Impact FactorsFreshwater Eutrophication - End-of-life Impact per gram</v>
      </c>
      <c r="B216" t="str">
        <f ca="1"/>
        <v>MD Formula General Information</v>
      </c>
      <c r="C216" t="str">
        <f ca="1"/>
        <v>FGI - Formula Environmental Impact Factors</v>
      </c>
      <c r="D216" t="str">
        <f ca="1"/>
        <v>Freshwater Eutrophication - End-of-life Impact per gram</v>
      </c>
      <c r="E216">
        <f ca="1"/>
        <v>1</v>
      </c>
      <c r="F216">
        <f ca="1"/>
        <v>1</v>
      </c>
      <c r="G216" t="str">
        <f ca="1"/>
        <v>-</v>
      </c>
      <c r="H216" t="str">
        <f ca="1"/>
        <v>Not applicable</v>
      </c>
      <c r="I216">
        <f ca="1"/>
        <v>4</v>
      </c>
      <c r="J216">
        <f ca="1"/>
        <v>1</v>
      </c>
      <c r="K216">
        <f ca="1"/>
        <v>1</v>
      </c>
      <c r="L216" t="str">
        <f ca="1"/>
        <v>LICENSE TO OPERATE</v>
      </c>
      <c r="M216" t="str">
        <f ca="1"/>
        <v>LOW</v>
      </c>
      <c r="N216" t="str">
        <f ca="1"/>
        <v>LOW</v>
      </c>
      <c r="O216">
        <f ca="1"/>
        <v>4</v>
      </c>
      <c r="P216">
        <f ca="1"/>
        <v>3</v>
      </c>
      <c r="Q216">
        <f ca="1"/>
        <v>4</v>
      </c>
      <c r="R216">
        <f ca="1"/>
        <v>4</v>
      </c>
      <c r="S216" t="str">
        <f ca="1"/>
        <v>-</v>
      </c>
      <c r="T216" t="str">
        <f ca="1"/>
        <v>-</v>
      </c>
      <c r="U216">
        <f ca="1"/>
        <v>3.6</v>
      </c>
      <c r="V216">
        <f ca="1"/>
        <v>4</v>
      </c>
      <c r="W216" t="str">
        <f ca="1"/>
        <v>-</v>
      </c>
      <c r="X216" t="str">
        <f ca="1"/>
        <v>HIGH</v>
      </c>
      <c r="Y216" t="str">
        <f ca="1"/>
        <v>HIGH</v>
      </c>
      <c r="Z216" t="str">
        <f ca="1"/>
        <v>-</v>
      </c>
    </row>
    <row r="217" spans="1:26" x14ac:dyDescent="0.35">
      <c r="A217" t="str">
        <f t="shared" ca="1" si="3"/>
        <v>MD Formula General InformationFGI - Formula Environmental Impact FactorsFreshwater Eutrophication - Heating Water Indicator per liter</v>
      </c>
      <c r="B217" t="str">
        <f ca="1"/>
        <v>MD Formula General Information</v>
      </c>
      <c r="C217" t="str">
        <f ca="1"/>
        <v>FGI - Formula Environmental Impact Factors</v>
      </c>
      <c r="D217" t="str">
        <f ca="1"/>
        <v>Freshwater Eutrophication - Heating Water Indicator per liter</v>
      </c>
      <c r="E217">
        <f ca="1"/>
        <v>1</v>
      </c>
      <c r="F217">
        <f ca="1"/>
        <v>1</v>
      </c>
      <c r="G217" t="str">
        <f ca="1"/>
        <v>-</v>
      </c>
      <c r="H217" t="str">
        <f ca="1"/>
        <v>Not applicable</v>
      </c>
      <c r="I217">
        <f ca="1"/>
        <v>4</v>
      </c>
      <c r="J217">
        <f ca="1"/>
        <v>1</v>
      </c>
      <c r="K217">
        <f ca="1"/>
        <v>1</v>
      </c>
      <c r="L217" t="str">
        <f ca="1"/>
        <v>LICENSE TO OPERATE</v>
      </c>
      <c r="M217" t="str">
        <f ca="1"/>
        <v>LOW</v>
      </c>
      <c r="N217" t="str">
        <f ca="1"/>
        <v>LOW</v>
      </c>
      <c r="O217">
        <f ca="1"/>
        <v>4</v>
      </c>
      <c r="P217">
        <f ca="1"/>
        <v>3</v>
      </c>
      <c r="Q217">
        <f ca="1"/>
        <v>4</v>
      </c>
      <c r="R217">
        <f ca="1"/>
        <v>4</v>
      </c>
      <c r="S217" t="str">
        <f ca="1"/>
        <v>-</v>
      </c>
      <c r="T217" t="str">
        <f ca="1"/>
        <v>-</v>
      </c>
      <c r="U217">
        <f ca="1"/>
        <v>3.6</v>
      </c>
      <c r="V217">
        <f ca="1"/>
        <v>4</v>
      </c>
      <c r="W217" t="str">
        <f ca="1"/>
        <v>-</v>
      </c>
      <c r="X217" t="str">
        <f ca="1"/>
        <v>HIGH</v>
      </c>
      <c r="Y217" t="str">
        <f ca="1"/>
        <v>HIGH</v>
      </c>
      <c r="Z217" t="str">
        <f ca="1"/>
        <v>-</v>
      </c>
    </row>
    <row r="218" spans="1:26" x14ac:dyDescent="0.35">
      <c r="A218" t="str">
        <f t="shared" ca="1" si="3"/>
        <v>MD Formula General InformationFGI - Formula Environmental Impact FactorsFreshwater Eutrophication - Normalization Coefficient</v>
      </c>
      <c r="B218" t="str">
        <f ca="1"/>
        <v>MD Formula General Information</v>
      </c>
      <c r="C218" t="str">
        <f ca="1"/>
        <v>FGI - Formula Environmental Impact Factors</v>
      </c>
      <c r="D218" t="str">
        <f ca="1"/>
        <v>Freshwater Eutrophication - Normalization Coefficient</v>
      </c>
      <c r="E218">
        <f ca="1"/>
        <v>1</v>
      </c>
      <c r="F218">
        <f ca="1"/>
        <v>1</v>
      </c>
      <c r="G218" t="str">
        <f ca="1"/>
        <v>-</v>
      </c>
      <c r="H218" t="str">
        <f ca="1"/>
        <v>Not applicable</v>
      </c>
      <c r="I218">
        <f ca="1"/>
        <v>4</v>
      </c>
      <c r="J218">
        <f ca="1"/>
        <v>1</v>
      </c>
      <c r="K218">
        <f ca="1"/>
        <v>1</v>
      </c>
      <c r="L218" t="str">
        <f ca="1"/>
        <v>LICENSE TO OPERATE</v>
      </c>
      <c r="M218" t="str">
        <f ca="1"/>
        <v>LOW</v>
      </c>
      <c r="N218" t="str">
        <f ca="1"/>
        <v>LOW</v>
      </c>
      <c r="O218">
        <f ca="1"/>
        <v>4</v>
      </c>
      <c r="P218">
        <f ca="1"/>
        <v>3</v>
      </c>
      <c r="Q218">
        <f ca="1"/>
        <v>4</v>
      </c>
      <c r="R218">
        <f ca="1"/>
        <v>4</v>
      </c>
      <c r="S218" t="str">
        <f ca="1"/>
        <v>-</v>
      </c>
      <c r="T218" t="str">
        <f ca="1"/>
        <v>-</v>
      </c>
      <c r="U218">
        <f ca="1"/>
        <v>3.6</v>
      </c>
      <c r="V218">
        <f ca="1"/>
        <v>4</v>
      </c>
      <c r="W218" t="str">
        <f ca="1"/>
        <v>-</v>
      </c>
      <c r="X218" t="str">
        <f ca="1"/>
        <v>HIGH</v>
      </c>
      <c r="Y218" t="str">
        <f ca="1"/>
        <v>HIGH</v>
      </c>
      <c r="Z218" t="str">
        <f ca="1"/>
        <v>-</v>
      </c>
    </row>
    <row r="219" spans="1:26" x14ac:dyDescent="0.35">
      <c r="A219" t="str">
        <f t="shared" ca="1" si="3"/>
        <v>MD Formula General InformationFGI - Formula Environmental Impact FactorsFreshwater Eutrophication - Production Footprint per dose</v>
      </c>
      <c r="B219" t="str">
        <f ca="1"/>
        <v>MD Formula General Information</v>
      </c>
      <c r="C219" t="str">
        <f ca="1"/>
        <v>FGI - Formula Environmental Impact Factors</v>
      </c>
      <c r="D219" t="str">
        <f ca="1"/>
        <v>Freshwater Eutrophication - Production Footprint per dose</v>
      </c>
      <c r="E219">
        <f ca="1"/>
        <v>1</v>
      </c>
      <c r="F219">
        <f ca="1"/>
        <v>1</v>
      </c>
      <c r="G219" t="str">
        <f ca="1"/>
        <v>-</v>
      </c>
      <c r="H219" t="str">
        <f ca="1"/>
        <v>Not applicable</v>
      </c>
      <c r="I219">
        <f ca="1"/>
        <v>4</v>
      </c>
      <c r="J219">
        <f ca="1"/>
        <v>1</v>
      </c>
      <c r="K219">
        <f ca="1"/>
        <v>1</v>
      </c>
      <c r="L219" t="str">
        <f ca="1"/>
        <v>LICENSE TO OPERATE</v>
      </c>
      <c r="M219" t="str">
        <f ca="1"/>
        <v>LOW</v>
      </c>
      <c r="N219" t="str">
        <f ca="1"/>
        <v>LOW</v>
      </c>
      <c r="O219">
        <f ca="1"/>
        <v>4</v>
      </c>
      <c r="P219">
        <f ca="1"/>
        <v>3</v>
      </c>
      <c r="Q219">
        <f ca="1"/>
        <v>4</v>
      </c>
      <c r="R219">
        <f ca="1"/>
        <v>4</v>
      </c>
      <c r="S219" t="str">
        <f ca="1"/>
        <v>-</v>
      </c>
      <c r="T219" t="str">
        <f ca="1"/>
        <v>-</v>
      </c>
      <c r="U219">
        <f ca="1"/>
        <v>3.6</v>
      </c>
      <c r="V219">
        <f ca="1"/>
        <v>4</v>
      </c>
      <c r="W219" t="str">
        <f ca="1"/>
        <v>-</v>
      </c>
      <c r="X219" t="str">
        <f ca="1"/>
        <v>HIGH</v>
      </c>
      <c r="Y219" t="str">
        <f ca="1"/>
        <v>HIGH</v>
      </c>
      <c r="Z219" t="str">
        <f ca="1"/>
        <v>-</v>
      </c>
    </row>
    <row r="220" spans="1:26" x14ac:dyDescent="0.35">
      <c r="A220" t="str">
        <f t="shared" ca="1" si="3"/>
        <v>MD Formula General InformationFGI - Formula Environmental Impact FactorsFreshwater Eutrophication - Production Footprint per gram</v>
      </c>
      <c r="B220" t="str">
        <f ca="1"/>
        <v>MD Formula General Information</v>
      </c>
      <c r="C220" t="str">
        <f ca="1"/>
        <v>FGI - Formula Environmental Impact Factors</v>
      </c>
      <c r="D220" t="str">
        <f ca="1"/>
        <v>Freshwater Eutrophication - Production Footprint per gram</v>
      </c>
      <c r="E220">
        <f ca="1"/>
        <v>1</v>
      </c>
      <c r="F220">
        <f ca="1"/>
        <v>1</v>
      </c>
      <c r="G220" t="str">
        <f ca="1"/>
        <v>-</v>
      </c>
      <c r="H220" t="str">
        <f ca="1"/>
        <v>Not applicable</v>
      </c>
      <c r="I220">
        <f ca="1"/>
        <v>4</v>
      </c>
      <c r="J220">
        <f ca="1"/>
        <v>1</v>
      </c>
      <c r="K220">
        <f ca="1"/>
        <v>1</v>
      </c>
      <c r="L220" t="str">
        <f ca="1"/>
        <v>LICENSE TO OPERATE</v>
      </c>
      <c r="M220" t="str">
        <f ca="1"/>
        <v>LOW</v>
      </c>
      <c r="N220" t="str">
        <f ca="1"/>
        <v>LOW</v>
      </c>
      <c r="O220">
        <f ca="1"/>
        <v>4</v>
      </c>
      <c r="P220">
        <f ca="1"/>
        <v>3</v>
      </c>
      <c r="Q220">
        <f ca="1"/>
        <v>4</v>
      </c>
      <c r="R220">
        <f ca="1"/>
        <v>4</v>
      </c>
      <c r="S220" t="str">
        <f ca="1"/>
        <v>-</v>
      </c>
      <c r="T220" t="str">
        <f ca="1"/>
        <v>-</v>
      </c>
      <c r="U220">
        <f ca="1"/>
        <v>3.6</v>
      </c>
      <c r="V220">
        <f ca="1"/>
        <v>4</v>
      </c>
      <c r="W220" t="str">
        <f ca="1"/>
        <v>-</v>
      </c>
      <c r="X220" t="str">
        <f ca="1"/>
        <v>HIGH</v>
      </c>
      <c r="Y220" t="str">
        <f ca="1"/>
        <v>HIGH</v>
      </c>
      <c r="Z220" t="str">
        <f ca="1"/>
        <v>-</v>
      </c>
    </row>
    <row r="221" spans="1:26" x14ac:dyDescent="0.35">
      <c r="A221" t="str">
        <f t="shared" ca="1" si="3"/>
        <v>MD Formula General InformationFGI - Formula Environmental Impact FactorsFreshwater Eutrophication - Production Impact per gram</v>
      </c>
      <c r="B221" t="str">
        <f ca="1"/>
        <v>MD Formula General Information</v>
      </c>
      <c r="C221" t="str">
        <f ca="1"/>
        <v>FGI - Formula Environmental Impact Factors</v>
      </c>
      <c r="D221" t="str">
        <f ca="1"/>
        <v>Freshwater Eutrophication - Production Impact per gram</v>
      </c>
      <c r="E221">
        <f ca="1"/>
        <v>1</v>
      </c>
      <c r="F221">
        <f ca="1"/>
        <v>1</v>
      </c>
      <c r="G221" t="str">
        <f ca="1"/>
        <v>-</v>
      </c>
      <c r="H221" t="str">
        <f ca="1"/>
        <v>Not applicable</v>
      </c>
      <c r="I221">
        <f ca="1"/>
        <v>4</v>
      </c>
      <c r="J221">
        <f ca="1"/>
        <v>1</v>
      </c>
      <c r="K221">
        <f ca="1"/>
        <v>1</v>
      </c>
      <c r="L221" t="str">
        <f ca="1"/>
        <v>LICENSE TO OPERATE</v>
      </c>
      <c r="M221" t="str">
        <f ca="1"/>
        <v>LOW</v>
      </c>
      <c r="N221" t="str">
        <f ca="1"/>
        <v>LOW</v>
      </c>
      <c r="O221">
        <f ca="1"/>
        <v>4</v>
      </c>
      <c r="P221">
        <f ca="1"/>
        <v>3</v>
      </c>
      <c r="Q221">
        <f ca="1"/>
        <v>4</v>
      </c>
      <c r="R221">
        <f ca="1"/>
        <v>4</v>
      </c>
      <c r="S221" t="str">
        <f ca="1"/>
        <v>-</v>
      </c>
      <c r="T221" t="str">
        <f ca="1"/>
        <v>-</v>
      </c>
      <c r="U221">
        <f ca="1"/>
        <v>3.6</v>
      </c>
      <c r="V221">
        <f ca="1"/>
        <v>4</v>
      </c>
      <c r="W221" t="str">
        <f ca="1"/>
        <v>-</v>
      </c>
      <c r="X221" t="str">
        <f ca="1"/>
        <v>HIGH</v>
      </c>
      <c r="Y221" t="str">
        <f ca="1"/>
        <v>HIGH</v>
      </c>
      <c r="Z221" t="str">
        <f ca="1"/>
        <v>-</v>
      </c>
    </row>
    <row r="222" spans="1:26" x14ac:dyDescent="0.35">
      <c r="A222" t="str">
        <f t="shared" ca="1" si="3"/>
        <v>MD Formula General InformationFGI - Formula Environmental Impact FactorsFreshwater Eutrophication - Use Footprint per dose</v>
      </c>
      <c r="B222" t="str">
        <f ca="1"/>
        <v>MD Formula General Information</v>
      </c>
      <c r="C222" t="str">
        <f ca="1"/>
        <v>FGI - Formula Environmental Impact Factors</v>
      </c>
      <c r="D222" t="str">
        <f ca="1"/>
        <v>Freshwater Eutrophication - Use Footprint per dose</v>
      </c>
      <c r="E222">
        <f ca="1"/>
        <v>1</v>
      </c>
      <c r="F222">
        <f ca="1"/>
        <v>1</v>
      </c>
      <c r="G222" t="str">
        <f ca="1"/>
        <v>-</v>
      </c>
      <c r="H222" t="str">
        <f ca="1"/>
        <v>Not applicable</v>
      </c>
      <c r="I222">
        <f ca="1"/>
        <v>4</v>
      </c>
      <c r="J222">
        <f ca="1"/>
        <v>1</v>
      </c>
      <c r="K222">
        <f ca="1"/>
        <v>1</v>
      </c>
      <c r="L222" t="str">
        <f ca="1"/>
        <v>LICENSE TO OPERATE</v>
      </c>
      <c r="M222" t="str">
        <f ca="1"/>
        <v>LOW</v>
      </c>
      <c r="N222" t="str">
        <f ca="1"/>
        <v>LOW</v>
      </c>
      <c r="O222">
        <f ca="1"/>
        <v>4</v>
      </c>
      <c r="P222">
        <f ca="1"/>
        <v>3</v>
      </c>
      <c r="Q222">
        <f ca="1"/>
        <v>4</v>
      </c>
      <c r="R222">
        <f ca="1"/>
        <v>4</v>
      </c>
      <c r="S222" t="str">
        <f ca="1"/>
        <v>-</v>
      </c>
      <c r="T222" t="str">
        <f ca="1"/>
        <v>-</v>
      </c>
      <c r="U222">
        <f ca="1"/>
        <v>3.6</v>
      </c>
      <c r="V222">
        <f ca="1"/>
        <v>4</v>
      </c>
      <c r="W222" t="str">
        <f ca="1"/>
        <v>-</v>
      </c>
      <c r="X222" t="str">
        <f ca="1"/>
        <v>HIGH</v>
      </c>
      <c r="Y222" t="str">
        <f ca="1"/>
        <v>HIGH</v>
      </c>
      <c r="Z222" t="str">
        <f ca="1"/>
        <v>-</v>
      </c>
    </row>
    <row r="223" spans="1:26" x14ac:dyDescent="0.35">
      <c r="A223" t="str">
        <f t="shared" ca="1" si="3"/>
        <v>MD Formula General InformationFGI - Formula Environmental Impact FactorsFreshwater Eutrophication - Use Footprint per gram</v>
      </c>
      <c r="B223" t="str">
        <f ca="1"/>
        <v>MD Formula General Information</v>
      </c>
      <c r="C223" t="str">
        <f ca="1"/>
        <v>FGI - Formula Environmental Impact Factors</v>
      </c>
      <c r="D223" t="str">
        <f ca="1"/>
        <v>Freshwater Eutrophication - Use Footprint per gram</v>
      </c>
      <c r="E223">
        <f ca="1"/>
        <v>1</v>
      </c>
      <c r="F223">
        <f ca="1"/>
        <v>1</v>
      </c>
      <c r="G223" t="str">
        <f ca="1"/>
        <v>-</v>
      </c>
      <c r="H223" t="str">
        <f ca="1"/>
        <v>Not applicable</v>
      </c>
      <c r="I223">
        <f ca="1"/>
        <v>4</v>
      </c>
      <c r="J223">
        <f ca="1"/>
        <v>1</v>
      </c>
      <c r="K223">
        <f ca="1"/>
        <v>1</v>
      </c>
      <c r="L223" t="str">
        <f ca="1"/>
        <v>LICENSE TO OPERATE</v>
      </c>
      <c r="M223" t="str">
        <f ca="1"/>
        <v>LOW</v>
      </c>
      <c r="N223" t="str">
        <f ca="1"/>
        <v>LOW</v>
      </c>
      <c r="O223">
        <f ca="1"/>
        <v>4</v>
      </c>
      <c r="P223">
        <f ca="1"/>
        <v>3</v>
      </c>
      <c r="Q223">
        <f ca="1"/>
        <v>4</v>
      </c>
      <c r="R223">
        <f ca="1"/>
        <v>4</v>
      </c>
      <c r="S223" t="str">
        <f ca="1"/>
        <v>-</v>
      </c>
      <c r="T223" t="str">
        <f ca="1"/>
        <v>-</v>
      </c>
      <c r="U223">
        <f ca="1"/>
        <v>3.6</v>
      </c>
      <c r="V223">
        <f ca="1"/>
        <v>4</v>
      </c>
      <c r="W223" t="str">
        <f ca="1"/>
        <v>-</v>
      </c>
      <c r="X223" t="str">
        <f ca="1"/>
        <v>HIGH</v>
      </c>
      <c r="Y223" t="str">
        <f ca="1"/>
        <v>HIGH</v>
      </c>
      <c r="Z223" t="str">
        <f ca="1"/>
        <v>-</v>
      </c>
    </row>
    <row r="224" spans="1:26" x14ac:dyDescent="0.35">
      <c r="A224" t="str">
        <f t="shared" ca="1" si="3"/>
        <v>MD Formula General InformationFGI - Formula Environmental Impact FactorsFreshwater Eutrophication - Weighting Coefficient</v>
      </c>
      <c r="B224" t="str">
        <f ca="1"/>
        <v>MD Formula General Information</v>
      </c>
      <c r="C224" t="str">
        <f ca="1"/>
        <v>FGI - Formula Environmental Impact Factors</v>
      </c>
      <c r="D224" t="str">
        <f ca="1"/>
        <v>Freshwater Eutrophication - Weighting Coefficient</v>
      </c>
      <c r="E224">
        <f ca="1"/>
        <v>1</v>
      </c>
      <c r="F224">
        <f ca="1"/>
        <v>1</v>
      </c>
      <c r="G224" t="str">
        <f ca="1"/>
        <v>-</v>
      </c>
      <c r="H224" t="str">
        <f ca="1"/>
        <v>Not applicable</v>
      </c>
      <c r="I224">
        <f ca="1"/>
        <v>4</v>
      </c>
      <c r="J224">
        <f ca="1"/>
        <v>1</v>
      </c>
      <c r="K224">
        <f ca="1"/>
        <v>1</v>
      </c>
      <c r="L224" t="str">
        <f ca="1"/>
        <v>LICENSE TO OPERATE</v>
      </c>
      <c r="M224" t="str">
        <f ca="1"/>
        <v>LOW</v>
      </c>
      <c r="N224" t="str">
        <f ca="1"/>
        <v>LOW</v>
      </c>
      <c r="O224">
        <f ca="1"/>
        <v>4</v>
      </c>
      <c r="P224">
        <f ca="1"/>
        <v>3</v>
      </c>
      <c r="Q224">
        <f ca="1"/>
        <v>4</v>
      </c>
      <c r="R224">
        <f ca="1"/>
        <v>4</v>
      </c>
      <c r="S224" t="str">
        <f ca="1"/>
        <v>-</v>
      </c>
      <c r="T224" t="str">
        <f ca="1"/>
        <v>-</v>
      </c>
      <c r="U224">
        <f ca="1"/>
        <v>3.6</v>
      </c>
      <c r="V224">
        <f ca="1"/>
        <v>4</v>
      </c>
      <c r="W224" t="str">
        <f ca="1"/>
        <v>-</v>
      </c>
      <c r="X224" t="str">
        <f ca="1"/>
        <v>HIGH</v>
      </c>
      <c r="Y224" t="str">
        <f ca="1"/>
        <v>HIGH</v>
      </c>
      <c r="Z224" t="str">
        <f ca="1"/>
        <v>-</v>
      </c>
    </row>
    <row r="225" spans="1:26" x14ac:dyDescent="0.35">
      <c r="A225" t="str">
        <f t="shared" ca="1" si="3"/>
        <v>MD Formula General InformationFGI - Formula R&amp;I General classificationGamme Name List</v>
      </c>
      <c r="B225" t="str">
        <f ca="1"/>
        <v>MD Formula General Information</v>
      </c>
      <c r="C225" t="str">
        <f ca="1"/>
        <v>FGI - Formula R&amp;I General classification</v>
      </c>
      <c r="D225" t="str">
        <f ca="1"/>
        <v>Gamme Name List</v>
      </c>
      <c r="E225">
        <f ca="1"/>
        <v>4</v>
      </c>
      <c r="F225">
        <f ca="1"/>
        <v>4</v>
      </c>
      <c r="G225" t="str">
        <f ca="1"/>
        <v>-</v>
      </c>
      <c r="H225" t="str">
        <f ca="1"/>
        <v>Not applicable</v>
      </c>
      <c r="I225">
        <f ca="1"/>
        <v>4</v>
      </c>
      <c r="J225">
        <f ca="1"/>
        <v>4</v>
      </c>
      <c r="K225">
        <f ca="1"/>
        <v>4</v>
      </c>
      <c r="L225" t="str">
        <f ca="1"/>
        <v>LICENSE TO OPERATE</v>
      </c>
      <c r="M225" t="str">
        <f ca="1"/>
        <v>LICENSE TO OPERATE</v>
      </c>
      <c r="N225" t="str">
        <f ca="1"/>
        <v>LICENSE TO OPERATE</v>
      </c>
      <c r="O225">
        <f ca="1"/>
        <v>4</v>
      </c>
      <c r="P225">
        <f ca="1"/>
        <v>3</v>
      </c>
      <c r="Q225">
        <f ca="1"/>
        <v>4</v>
      </c>
      <c r="R225">
        <f ca="1"/>
        <v>4</v>
      </c>
      <c r="S225">
        <f ca="1"/>
        <v>4</v>
      </c>
      <c r="T225">
        <f ca="1"/>
        <v>4</v>
      </c>
      <c r="U225">
        <f ca="1"/>
        <v>3.6</v>
      </c>
      <c r="V225">
        <f ca="1"/>
        <v>3.8</v>
      </c>
      <c r="W225">
        <f ca="1"/>
        <v>3.8</v>
      </c>
      <c r="X225" t="str">
        <f ca="1"/>
        <v>HIGH</v>
      </c>
      <c r="Y225" t="str">
        <f ca="1"/>
        <v>HIGH</v>
      </c>
      <c r="Z225" t="str">
        <f ca="1"/>
        <v>HIGH</v>
      </c>
    </row>
    <row r="226" spans="1:26" x14ac:dyDescent="0.35">
      <c r="A226" t="str">
        <f t="shared" ca="1" si="3"/>
        <v>MD Formula General InformationFGI - Formula R&amp;I General classificationGamme Number List</v>
      </c>
      <c r="B226" t="str">
        <f ca="1"/>
        <v>MD Formula General Information</v>
      </c>
      <c r="C226" t="str">
        <f ca="1"/>
        <v>FGI - Formula R&amp;I General classification</v>
      </c>
      <c r="D226" t="str">
        <f ca="1"/>
        <v>Gamme Number List</v>
      </c>
      <c r="E226">
        <f ca="1"/>
        <v>4</v>
      </c>
      <c r="F226">
        <f ca="1"/>
        <v>4</v>
      </c>
      <c r="G226" t="str">
        <f ca="1"/>
        <v>-</v>
      </c>
      <c r="H226" t="str">
        <f ca="1"/>
        <v>Not applicable</v>
      </c>
      <c r="I226">
        <f ca="1"/>
        <v>4</v>
      </c>
      <c r="J226">
        <f ca="1"/>
        <v>4</v>
      </c>
      <c r="K226">
        <f ca="1"/>
        <v>4</v>
      </c>
      <c r="L226" t="str">
        <f ca="1"/>
        <v>LICENSE TO OPERATE</v>
      </c>
      <c r="M226" t="str">
        <f ca="1"/>
        <v>LICENSE TO OPERATE</v>
      </c>
      <c r="N226" t="str">
        <f ca="1"/>
        <v>LICENSE TO OPERATE</v>
      </c>
      <c r="O226">
        <f ca="1"/>
        <v>4</v>
      </c>
      <c r="P226">
        <f ca="1"/>
        <v>3</v>
      </c>
      <c r="Q226">
        <f ca="1"/>
        <v>4</v>
      </c>
      <c r="R226">
        <f ca="1"/>
        <v>4</v>
      </c>
      <c r="S226">
        <f ca="1"/>
        <v>4</v>
      </c>
      <c r="T226">
        <f ca="1"/>
        <v>4</v>
      </c>
      <c r="U226">
        <f ca="1"/>
        <v>3.6</v>
      </c>
      <c r="V226">
        <f ca="1"/>
        <v>3.8</v>
      </c>
      <c r="W226">
        <f ca="1"/>
        <v>3.8</v>
      </c>
      <c r="X226" t="str">
        <f ca="1"/>
        <v>HIGH</v>
      </c>
      <c r="Y226" t="str">
        <f ca="1"/>
        <v>HIGH</v>
      </c>
      <c r="Z226" t="str">
        <f ca="1"/>
        <v>HIGH</v>
      </c>
    </row>
    <row r="227" spans="1:26" x14ac:dyDescent="0.35">
      <c r="A227" t="str">
        <f t="shared" ca="1" si="3"/>
        <v>MD Formula General InformationFGI - Formula Environment and NaturalnessGreen Chemistry Raw Material (Excl. Water) (%)</v>
      </c>
      <c r="B227" t="str">
        <f ca="1"/>
        <v>MD Formula General Information</v>
      </c>
      <c r="C227" t="str">
        <f ca="1"/>
        <v>FGI - Formula Environment and Naturalness</v>
      </c>
      <c r="D227" t="str">
        <f ca="1"/>
        <v>Green Chemistry Raw Material (Excl. Water) (%)</v>
      </c>
      <c r="E227">
        <f ca="1"/>
        <v>1</v>
      </c>
      <c r="F227">
        <f ca="1"/>
        <v>1</v>
      </c>
      <c r="G227" t="str">
        <f ca="1"/>
        <v>-</v>
      </c>
      <c r="H227" t="str">
        <f ca="1"/>
        <v>Not applicable</v>
      </c>
      <c r="I227">
        <f ca="1"/>
        <v>4</v>
      </c>
      <c r="J227">
        <f ca="1"/>
        <v>1</v>
      </c>
      <c r="K227">
        <f ca="1"/>
        <v>1</v>
      </c>
      <c r="L227" t="str">
        <f ca="1"/>
        <v>LICENSE TO OPERATE</v>
      </c>
      <c r="M227" t="str">
        <f ca="1"/>
        <v>LOW</v>
      </c>
      <c r="N227" t="str">
        <f ca="1"/>
        <v>LOW</v>
      </c>
      <c r="O227">
        <f ca="1"/>
        <v>4</v>
      </c>
      <c r="P227">
        <f ca="1"/>
        <v>3</v>
      </c>
      <c r="Q227">
        <f ca="1"/>
        <v>4</v>
      </c>
      <c r="R227">
        <f ca="1"/>
        <v>4</v>
      </c>
      <c r="S227" t="str">
        <f ca="1"/>
        <v>-</v>
      </c>
      <c r="T227" t="str">
        <f ca="1"/>
        <v>-</v>
      </c>
      <c r="U227">
        <f ca="1"/>
        <v>3.6</v>
      </c>
      <c r="V227">
        <f ca="1"/>
        <v>4</v>
      </c>
      <c r="W227" t="str">
        <f ca="1"/>
        <v>-</v>
      </c>
      <c r="X227" t="str">
        <f ca="1"/>
        <v>HIGH</v>
      </c>
      <c r="Y227" t="str">
        <f ca="1"/>
        <v>HIGH</v>
      </c>
      <c r="Z227" t="str">
        <f ca="1"/>
        <v>-</v>
      </c>
    </row>
    <row r="228" spans="1:26" x14ac:dyDescent="0.35">
      <c r="A228" t="str">
        <f t="shared" ca="1" si="3"/>
        <v>MD Formula General InformationFGI - Formula R&amp;I General classificationGTIN code</v>
      </c>
      <c r="B228" t="str">
        <f ca="1"/>
        <v>MD Formula General Information</v>
      </c>
      <c r="C228" t="str">
        <f ca="1"/>
        <v>FGI - Formula R&amp;I General classification</v>
      </c>
      <c r="D228" t="str">
        <f ca="1"/>
        <v>GTIN code</v>
      </c>
      <c r="E228">
        <f ca="1"/>
        <v>1</v>
      </c>
      <c r="F228">
        <f ca="1"/>
        <v>1</v>
      </c>
      <c r="G228" t="str">
        <f ca="1"/>
        <v>-</v>
      </c>
      <c r="H228" t="str">
        <f ca="1"/>
        <v>Not applicable</v>
      </c>
      <c r="I228">
        <f ca="1"/>
        <v>4</v>
      </c>
      <c r="J228">
        <f ca="1"/>
        <v>4</v>
      </c>
      <c r="K228">
        <f ca="1"/>
        <v>1</v>
      </c>
      <c r="L228" t="str">
        <f ca="1"/>
        <v>LICENSE TO OPERATE</v>
      </c>
      <c r="M228" t="str">
        <f ca="1"/>
        <v>LICENSE TO OPERATE</v>
      </c>
      <c r="N228" t="str">
        <f ca="1"/>
        <v>LOW</v>
      </c>
      <c r="O228" t="str">
        <f ca="1"/>
        <v>-</v>
      </c>
      <c r="P228" t="str">
        <f ca="1"/>
        <v>-</v>
      </c>
      <c r="Q228" t="str">
        <f ca="1"/>
        <v>-</v>
      </c>
      <c r="R228" t="str">
        <f ca="1"/>
        <v>-</v>
      </c>
      <c r="S228" t="str">
        <f ca="1"/>
        <v>-</v>
      </c>
      <c r="T228" t="str">
        <f ca="1"/>
        <v>-</v>
      </c>
      <c r="U228">
        <f ca="1"/>
        <v>3.6</v>
      </c>
      <c r="V228">
        <f ca="1"/>
        <v>3.8</v>
      </c>
      <c r="W228" t="str">
        <f ca="1"/>
        <v>-</v>
      </c>
      <c r="X228" t="str">
        <f ca="1"/>
        <v>HIGH</v>
      </c>
      <c r="Y228" t="str">
        <f ca="1"/>
        <v>HIGH</v>
      </c>
      <c r="Z228" t="str">
        <f ca="1"/>
        <v>-</v>
      </c>
    </row>
    <row r="229" spans="1:26" x14ac:dyDescent="0.35">
      <c r="A229" t="str">
        <f t="shared" ca="1" si="3"/>
        <v>MD Formula General InformationFGI - Formula Safety CharacteristicsH2O2 Volume - Maximum</v>
      </c>
      <c r="B229" t="str">
        <f ca="1"/>
        <v>MD Formula General Information</v>
      </c>
      <c r="C229" t="str">
        <f ca="1"/>
        <v>FGI - Formula Safety Characteristics</v>
      </c>
      <c r="D229" t="str">
        <f ca="1"/>
        <v>H2O2 Volume - Maximum</v>
      </c>
      <c r="E229">
        <f ca="1"/>
        <v>4</v>
      </c>
      <c r="F229">
        <f ca="1"/>
        <v>4</v>
      </c>
      <c r="G229" t="str">
        <f ca="1"/>
        <v>-</v>
      </c>
      <c r="H229" t="str">
        <f ca="1"/>
        <v>Not applicable</v>
      </c>
      <c r="I229">
        <f ca="1"/>
        <v>4</v>
      </c>
      <c r="J229">
        <f ca="1"/>
        <v>4</v>
      </c>
      <c r="K229">
        <f ca="1"/>
        <v>4</v>
      </c>
      <c r="L229" t="str">
        <f ca="1"/>
        <v>LICENSE TO OPERATE</v>
      </c>
      <c r="M229" t="str">
        <f ca="1"/>
        <v>LICENSE TO OPERATE</v>
      </c>
      <c r="N229" t="str">
        <f ca="1"/>
        <v>LICENSE TO OPERATE</v>
      </c>
      <c r="O229">
        <f ca="1"/>
        <v>4</v>
      </c>
      <c r="P229">
        <f ca="1"/>
        <v>3</v>
      </c>
      <c r="Q229">
        <f ca="1"/>
        <v>4</v>
      </c>
      <c r="R229">
        <f ca="1"/>
        <v>4</v>
      </c>
      <c r="S229">
        <f ca="1"/>
        <v>4</v>
      </c>
      <c r="T229">
        <f ca="1"/>
        <v>4</v>
      </c>
      <c r="U229">
        <f ca="1"/>
        <v>3.6</v>
      </c>
      <c r="V229">
        <f ca="1"/>
        <v>4</v>
      </c>
      <c r="W229">
        <f ca="1"/>
        <v>3.8</v>
      </c>
      <c r="X229" t="str">
        <f ca="1"/>
        <v>HIGH</v>
      </c>
      <c r="Y229" t="str">
        <f ca="1"/>
        <v>HIGH</v>
      </c>
      <c r="Z229" t="str">
        <f ca="1"/>
        <v>HIGH</v>
      </c>
    </row>
    <row r="230" spans="1:26" x14ac:dyDescent="0.35">
      <c r="A230" t="str">
        <f t="shared" ca="1" si="3"/>
        <v>MD Formula General InformationFGI - Formula Safety CharacteristicsH2O2 Volume - Minimum</v>
      </c>
      <c r="B230" t="str">
        <f ca="1"/>
        <v>MD Formula General Information</v>
      </c>
      <c r="C230" t="str">
        <f ca="1"/>
        <v>FGI - Formula Safety Characteristics</v>
      </c>
      <c r="D230" t="str">
        <f ca="1"/>
        <v>H2O2 Volume - Minimum</v>
      </c>
      <c r="E230">
        <f ca="1"/>
        <v>1</v>
      </c>
      <c r="F230">
        <f ca="1"/>
        <v>4</v>
      </c>
      <c r="G230" t="str">
        <f ca="1"/>
        <v>-</v>
      </c>
      <c r="H230" t="str">
        <f ca="1"/>
        <v>Not applicable</v>
      </c>
      <c r="I230">
        <f ca="1"/>
        <v>4</v>
      </c>
      <c r="J230">
        <f ca="1"/>
        <v>4</v>
      </c>
      <c r="K230">
        <f ca="1"/>
        <v>4</v>
      </c>
      <c r="L230" t="str">
        <f ca="1"/>
        <v>LICENSE TO OPERATE</v>
      </c>
      <c r="M230" t="str">
        <f ca="1"/>
        <v>LICENSE TO OPERATE</v>
      </c>
      <c r="N230" t="str">
        <f ca="1"/>
        <v>LICENSE TO OPERATE</v>
      </c>
      <c r="O230">
        <f ca="1"/>
        <v>4</v>
      </c>
      <c r="P230">
        <f ca="1"/>
        <v>3</v>
      </c>
      <c r="Q230">
        <f ca="1"/>
        <v>4</v>
      </c>
      <c r="R230">
        <f ca="1"/>
        <v>4</v>
      </c>
      <c r="S230">
        <f ca="1"/>
        <v>4</v>
      </c>
      <c r="T230">
        <f ca="1"/>
        <v>4</v>
      </c>
      <c r="U230">
        <f ca="1"/>
        <v>3.6</v>
      </c>
      <c r="V230">
        <f ca="1"/>
        <v>4</v>
      </c>
      <c r="W230">
        <f ca="1"/>
        <v>3.8</v>
      </c>
      <c r="X230" t="str">
        <f ca="1"/>
        <v>HIGH</v>
      </c>
      <c r="Y230" t="str">
        <f ca="1"/>
        <v>HIGH</v>
      </c>
      <c r="Z230" t="str">
        <f ca="1"/>
        <v>HIGH</v>
      </c>
    </row>
    <row r="231" spans="1:26" x14ac:dyDescent="0.35">
      <c r="A231" t="str">
        <f t="shared" ca="1" si="3"/>
        <v>MD Formula General InformationFGI - Formula Regulatory characteristicsHair dye</v>
      </c>
      <c r="B231" t="str">
        <f ca="1"/>
        <v>MD Formula General Information</v>
      </c>
      <c r="C231" t="str">
        <f ca="1"/>
        <v>FGI - Formula Regulatory characteristics</v>
      </c>
      <c r="D231" t="str">
        <f ca="1"/>
        <v>Hair dye</v>
      </c>
      <c r="E231">
        <f ca="1"/>
        <v>4</v>
      </c>
      <c r="F231">
        <f ca="1"/>
        <v>4</v>
      </c>
      <c r="G231" t="str">
        <f ca="1"/>
        <v>-</v>
      </c>
      <c r="H231" t="str">
        <f ca="1"/>
        <v>Not applicable</v>
      </c>
      <c r="I231">
        <f ca="1"/>
        <v>4</v>
      </c>
      <c r="J231">
        <f ca="1"/>
        <v>4</v>
      </c>
      <c r="K231">
        <f ca="1"/>
        <v>4</v>
      </c>
      <c r="L231" t="str">
        <f ca="1"/>
        <v>LICENSE TO OPERATE</v>
      </c>
      <c r="M231" t="str">
        <f ca="1"/>
        <v>LICENSE TO OPERATE</v>
      </c>
      <c r="N231" t="str">
        <f ca="1"/>
        <v>LICENSE TO OPERATE</v>
      </c>
      <c r="O231">
        <f ca="1"/>
        <v>4</v>
      </c>
      <c r="P231">
        <f ca="1"/>
        <v>3</v>
      </c>
      <c r="Q231">
        <f ca="1"/>
        <v>4</v>
      </c>
      <c r="R231">
        <f ca="1"/>
        <v>4</v>
      </c>
      <c r="S231">
        <f ca="1"/>
        <v>4</v>
      </c>
      <c r="T231">
        <f ca="1"/>
        <v>4</v>
      </c>
      <c r="U231">
        <f ca="1"/>
        <v>3.6</v>
      </c>
      <c r="V231">
        <f ca="1"/>
        <v>4</v>
      </c>
      <c r="W231">
        <f ca="1"/>
        <v>3.8</v>
      </c>
      <c r="X231" t="str">
        <f ca="1"/>
        <v>HIGH</v>
      </c>
      <c r="Y231" t="str">
        <f ca="1"/>
        <v>HIGH</v>
      </c>
      <c r="Z231" t="str">
        <f ca="1"/>
        <v>HIGH</v>
      </c>
    </row>
    <row r="232" spans="1:26" x14ac:dyDescent="0.35">
      <c r="A232" t="str">
        <f t="shared" ca="1" si="3"/>
        <v>MD Formula General InformationFGI - Formula Claim characteristicsHalal</v>
      </c>
      <c r="B232" t="str">
        <f ca="1"/>
        <v>MD Formula General Information</v>
      </c>
      <c r="C232" t="str">
        <f ca="1"/>
        <v>FGI - Formula Claim characteristics</v>
      </c>
      <c r="D232" t="str">
        <f ca="1"/>
        <v>Halal</v>
      </c>
      <c r="E232">
        <f ca="1"/>
        <v>4</v>
      </c>
      <c r="F232">
        <f ca="1"/>
        <v>4</v>
      </c>
      <c r="G232" t="str">
        <f ca="1"/>
        <v>-</v>
      </c>
      <c r="H232" t="str">
        <f ca="1"/>
        <v>Not applicable</v>
      </c>
      <c r="I232">
        <f ca="1"/>
        <v>4</v>
      </c>
      <c r="J232">
        <f ca="1"/>
        <v>4</v>
      </c>
      <c r="K232">
        <f ca="1"/>
        <v>4</v>
      </c>
      <c r="L232" t="str">
        <f ca="1"/>
        <v>LICENSE TO OPERATE</v>
      </c>
      <c r="M232" t="str">
        <f ca="1"/>
        <v>LICENSE TO OPERATE</v>
      </c>
      <c r="N232" t="str">
        <f ca="1"/>
        <v>LICENSE TO OPERATE</v>
      </c>
      <c r="O232">
        <f ca="1"/>
        <v>4</v>
      </c>
      <c r="P232">
        <f ca="1"/>
        <v>3</v>
      </c>
      <c r="Q232">
        <f ca="1"/>
        <v>4</v>
      </c>
      <c r="R232">
        <f ca="1"/>
        <v>4</v>
      </c>
      <c r="S232">
        <f ca="1"/>
        <v>4</v>
      </c>
      <c r="T232">
        <f ca="1"/>
        <v>4</v>
      </c>
      <c r="U232">
        <f ca="1"/>
        <v>3.6</v>
      </c>
      <c r="V232">
        <f ca="1"/>
        <v>4</v>
      </c>
      <c r="W232">
        <f ca="1"/>
        <v>3.8</v>
      </c>
      <c r="X232" t="str">
        <f ca="1"/>
        <v>HIGH</v>
      </c>
      <c r="Y232" t="str">
        <f ca="1"/>
        <v>HIGH</v>
      </c>
      <c r="Z232" t="str">
        <f ca="1"/>
        <v>HIGH</v>
      </c>
    </row>
    <row r="233" spans="1:26" x14ac:dyDescent="0.35">
      <c r="A233" t="str">
        <f t="shared" ca="1" si="3"/>
        <v>MD Formula General InformationFGI - Formula Regulatory characteristicsheavy metal identification</v>
      </c>
      <c r="B233" t="str">
        <f ca="1"/>
        <v>MD Formula General Information</v>
      </c>
      <c r="C233" t="str">
        <f ca="1"/>
        <v>FGI - Formula Regulatory characteristics</v>
      </c>
      <c r="D233" t="str">
        <f ca="1"/>
        <v>heavy metal identification</v>
      </c>
      <c r="E233">
        <f ca="1"/>
        <v>4</v>
      </c>
      <c r="F233">
        <f ca="1"/>
        <v>4</v>
      </c>
      <c r="G233" t="str">
        <f ca="1"/>
        <v>-</v>
      </c>
      <c r="H233" t="str">
        <f ca="1"/>
        <v>Not applicable</v>
      </c>
      <c r="I233">
        <f ca="1"/>
        <v>4</v>
      </c>
      <c r="J233">
        <f ca="1"/>
        <v>4</v>
      </c>
      <c r="K233">
        <f ca="1"/>
        <v>4</v>
      </c>
      <c r="L233" t="str">
        <f ca="1"/>
        <v>LICENSE TO OPERATE</v>
      </c>
      <c r="M233" t="str">
        <f ca="1"/>
        <v>LICENSE TO OPERATE</v>
      </c>
      <c r="N233" t="str">
        <f ca="1"/>
        <v>LICENSE TO OPERATE</v>
      </c>
      <c r="O233">
        <f ca="1"/>
        <v>4</v>
      </c>
      <c r="P233">
        <f ca="1"/>
        <v>3</v>
      </c>
      <c r="Q233">
        <f ca="1"/>
        <v>4</v>
      </c>
      <c r="R233">
        <f ca="1"/>
        <v>4</v>
      </c>
      <c r="S233">
        <f ca="1"/>
        <v>4</v>
      </c>
      <c r="T233">
        <f ca="1"/>
        <v>4</v>
      </c>
      <c r="U233">
        <f ca="1"/>
        <v>3.6</v>
      </c>
      <c r="V233">
        <f ca="1"/>
        <v>4</v>
      </c>
      <c r="W233">
        <f ca="1"/>
        <v>3.8</v>
      </c>
      <c r="X233" t="str">
        <f ca="1"/>
        <v>HIGH</v>
      </c>
      <c r="Y233" t="str">
        <f ca="1"/>
        <v>HIGH</v>
      </c>
      <c r="Z233" t="str">
        <f ca="1"/>
        <v>HIGH</v>
      </c>
    </row>
    <row r="234" spans="1:26" x14ac:dyDescent="0.35">
      <c r="A234" t="str">
        <f t="shared" ca="1" si="3"/>
        <v>MD Formula General InformationFGI - Formula Environmental Impact FactorsHuman Toxicity via Environment - End-of-life Footprint per dose</v>
      </c>
      <c r="B234" t="str">
        <f ca="1"/>
        <v>MD Formula General Information</v>
      </c>
      <c r="C234" t="str">
        <f ca="1"/>
        <v>FGI - Formula Environmental Impact Factors</v>
      </c>
      <c r="D234" t="str">
        <f ca="1"/>
        <v>Human Toxicity via Environment - End-of-life Footprint per dose</v>
      </c>
      <c r="E234">
        <f ca="1"/>
        <v>1</v>
      </c>
      <c r="F234">
        <f ca="1"/>
        <v>1</v>
      </c>
      <c r="G234" t="str">
        <f ca="1"/>
        <v>-</v>
      </c>
      <c r="H234" t="str">
        <f ca="1"/>
        <v>Not applicable</v>
      </c>
      <c r="I234">
        <f ca="1"/>
        <v>4</v>
      </c>
      <c r="J234">
        <f ca="1"/>
        <v>1</v>
      </c>
      <c r="K234">
        <f ca="1"/>
        <v>1</v>
      </c>
      <c r="L234" t="str">
        <f ca="1"/>
        <v>LICENSE TO OPERATE</v>
      </c>
      <c r="M234" t="str">
        <f ca="1"/>
        <v>LOW</v>
      </c>
      <c r="N234" t="str">
        <f ca="1"/>
        <v>LOW</v>
      </c>
      <c r="O234">
        <f ca="1"/>
        <v>4</v>
      </c>
      <c r="P234">
        <f ca="1"/>
        <v>3</v>
      </c>
      <c r="Q234">
        <f ca="1"/>
        <v>4</v>
      </c>
      <c r="R234">
        <f ca="1"/>
        <v>4</v>
      </c>
      <c r="S234" t="str">
        <f ca="1"/>
        <v>-</v>
      </c>
      <c r="T234" t="str">
        <f ca="1"/>
        <v>-</v>
      </c>
      <c r="U234">
        <f ca="1"/>
        <v>3.6</v>
      </c>
      <c r="V234">
        <f ca="1"/>
        <v>4</v>
      </c>
      <c r="W234" t="str">
        <f ca="1"/>
        <v>-</v>
      </c>
      <c r="X234" t="str">
        <f ca="1"/>
        <v>HIGH</v>
      </c>
      <c r="Y234" t="str">
        <f ca="1"/>
        <v>HIGH</v>
      </c>
      <c r="Z234" t="str">
        <f ca="1"/>
        <v>-</v>
      </c>
    </row>
    <row r="235" spans="1:26" x14ac:dyDescent="0.35">
      <c r="A235" t="str">
        <f t="shared" ca="1" si="3"/>
        <v>MD Formula General InformationFGI - Formula Environmental Impact FactorsHuman Toxicity via Environment - End-of-life Footprint per gram</v>
      </c>
      <c r="B235" t="str">
        <f ca="1"/>
        <v>MD Formula General Information</v>
      </c>
      <c r="C235" t="str">
        <f ca="1"/>
        <v>FGI - Formula Environmental Impact Factors</v>
      </c>
      <c r="D235" t="str">
        <f ca="1"/>
        <v>Human Toxicity via Environment - End-of-life Footprint per gram</v>
      </c>
      <c r="E235">
        <f ca="1"/>
        <v>1</v>
      </c>
      <c r="F235">
        <f ca="1"/>
        <v>1</v>
      </c>
      <c r="G235" t="str">
        <f ca="1"/>
        <v>-</v>
      </c>
      <c r="H235" t="str">
        <f ca="1"/>
        <v>Not applicable</v>
      </c>
      <c r="I235">
        <f ca="1"/>
        <v>4</v>
      </c>
      <c r="J235">
        <f ca="1"/>
        <v>1</v>
      </c>
      <c r="K235">
        <f ca="1"/>
        <v>1</v>
      </c>
      <c r="L235" t="str">
        <f ca="1"/>
        <v>LICENSE TO OPERATE</v>
      </c>
      <c r="M235" t="str">
        <f ca="1"/>
        <v>LOW</v>
      </c>
      <c r="N235" t="str">
        <f ca="1"/>
        <v>LOW</v>
      </c>
      <c r="O235">
        <f ca="1"/>
        <v>4</v>
      </c>
      <c r="P235">
        <f ca="1"/>
        <v>3</v>
      </c>
      <c r="Q235">
        <f ca="1"/>
        <v>4</v>
      </c>
      <c r="R235">
        <f ca="1"/>
        <v>4</v>
      </c>
      <c r="S235" t="str">
        <f ca="1"/>
        <v>-</v>
      </c>
      <c r="T235" t="str">
        <f ca="1"/>
        <v>-</v>
      </c>
      <c r="U235">
        <f ca="1"/>
        <v>3.6</v>
      </c>
      <c r="V235">
        <f ca="1"/>
        <v>4</v>
      </c>
      <c r="W235" t="str">
        <f ca="1"/>
        <v>-</v>
      </c>
      <c r="X235" t="str">
        <f ca="1"/>
        <v>HIGH</v>
      </c>
      <c r="Y235" t="str">
        <f ca="1"/>
        <v>HIGH</v>
      </c>
      <c r="Z235" t="str">
        <f ca="1"/>
        <v>-</v>
      </c>
    </row>
    <row r="236" spans="1:26" x14ac:dyDescent="0.35">
      <c r="A236" t="str">
        <f t="shared" ca="1" si="3"/>
        <v>MD Formula General InformationFGI - Formula Environmental Impact FactorsHuman Toxicity via Environment - End-of-life Impact per gram</v>
      </c>
      <c r="B236" t="str">
        <f ca="1"/>
        <v>MD Formula General Information</v>
      </c>
      <c r="C236" t="str">
        <f ca="1"/>
        <v>FGI - Formula Environmental Impact Factors</v>
      </c>
      <c r="D236" t="str">
        <f ca="1"/>
        <v>Human Toxicity via Environment - End-of-life Impact per gram</v>
      </c>
      <c r="E236">
        <f ca="1"/>
        <v>1</v>
      </c>
      <c r="F236">
        <f ca="1"/>
        <v>1</v>
      </c>
      <c r="G236" t="str">
        <f ca="1"/>
        <v>-</v>
      </c>
      <c r="H236" t="str">
        <f ca="1"/>
        <v>Not applicable</v>
      </c>
      <c r="I236">
        <f ca="1"/>
        <v>4</v>
      </c>
      <c r="J236">
        <f ca="1"/>
        <v>1</v>
      </c>
      <c r="K236">
        <f ca="1"/>
        <v>1</v>
      </c>
      <c r="L236" t="str">
        <f ca="1"/>
        <v>LICENSE TO OPERATE</v>
      </c>
      <c r="M236" t="str">
        <f ca="1"/>
        <v>LOW</v>
      </c>
      <c r="N236" t="str">
        <f ca="1"/>
        <v>LOW</v>
      </c>
      <c r="O236">
        <f ca="1"/>
        <v>4</v>
      </c>
      <c r="P236">
        <f ca="1"/>
        <v>3</v>
      </c>
      <c r="Q236">
        <f ca="1"/>
        <v>4</v>
      </c>
      <c r="R236">
        <f ca="1"/>
        <v>4</v>
      </c>
      <c r="S236" t="str">
        <f ca="1"/>
        <v>-</v>
      </c>
      <c r="T236" t="str">
        <f ca="1"/>
        <v>-</v>
      </c>
      <c r="U236">
        <f ca="1"/>
        <v>3.6</v>
      </c>
      <c r="V236">
        <f ca="1"/>
        <v>4</v>
      </c>
      <c r="W236" t="str">
        <f ca="1"/>
        <v>-</v>
      </c>
      <c r="X236" t="str">
        <f ca="1"/>
        <v>HIGH</v>
      </c>
      <c r="Y236" t="str">
        <f ca="1"/>
        <v>HIGH</v>
      </c>
      <c r="Z236" t="str">
        <f ca="1"/>
        <v>-</v>
      </c>
    </row>
    <row r="237" spans="1:26" x14ac:dyDescent="0.35">
      <c r="A237" t="str">
        <f t="shared" ca="1" si="3"/>
        <v>MD Formula General InformationFGI - Formula Environmental Impact FactorsHuman Toxicity via Environment - Heating Water Indicator per liter</v>
      </c>
      <c r="B237" t="str">
        <f ca="1"/>
        <v>MD Formula General Information</v>
      </c>
      <c r="C237" t="str">
        <f ca="1"/>
        <v>FGI - Formula Environmental Impact Factors</v>
      </c>
      <c r="D237" t="str">
        <f ca="1"/>
        <v>Human Toxicity via Environment - Heating Water Indicator per liter</v>
      </c>
      <c r="E237">
        <f ca="1"/>
        <v>1</v>
      </c>
      <c r="F237">
        <f ca="1"/>
        <v>1</v>
      </c>
      <c r="G237" t="str">
        <f ca="1"/>
        <v>-</v>
      </c>
      <c r="H237" t="str">
        <f ca="1"/>
        <v>Not applicable</v>
      </c>
      <c r="I237">
        <f ca="1"/>
        <v>4</v>
      </c>
      <c r="J237">
        <f ca="1"/>
        <v>1</v>
      </c>
      <c r="K237">
        <f ca="1"/>
        <v>1</v>
      </c>
      <c r="L237" t="str">
        <f ca="1"/>
        <v>LICENSE TO OPERATE</v>
      </c>
      <c r="M237" t="str">
        <f ca="1"/>
        <v>LOW</v>
      </c>
      <c r="N237" t="str">
        <f ca="1"/>
        <v>LOW</v>
      </c>
      <c r="O237">
        <f ca="1"/>
        <v>4</v>
      </c>
      <c r="P237">
        <f ca="1"/>
        <v>3</v>
      </c>
      <c r="Q237">
        <f ca="1"/>
        <v>4</v>
      </c>
      <c r="R237">
        <f ca="1"/>
        <v>4</v>
      </c>
      <c r="S237" t="str">
        <f ca="1"/>
        <v>-</v>
      </c>
      <c r="T237" t="str">
        <f ca="1"/>
        <v>-</v>
      </c>
      <c r="U237">
        <f ca="1"/>
        <v>3.6</v>
      </c>
      <c r="V237">
        <f ca="1"/>
        <v>4</v>
      </c>
      <c r="W237" t="str">
        <f ca="1"/>
        <v>-</v>
      </c>
      <c r="X237" t="str">
        <f ca="1"/>
        <v>HIGH</v>
      </c>
      <c r="Y237" t="str">
        <f ca="1"/>
        <v>HIGH</v>
      </c>
      <c r="Z237" t="str">
        <f ca="1"/>
        <v>-</v>
      </c>
    </row>
    <row r="238" spans="1:26" x14ac:dyDescent="0.35">
      <c r="A238" t="str">
        <f t="shared" ca="1" si="3"/>
        <v>MD Formula General InformationFGI - Formula Environmental Impact FactorsHuman Toxicity via Environment - Normalization Coefficient</v>
      </c>
      <c r="B238" t="str">
        <f ca="1"/>
        <v>MD Formula General Information</v>
      </c>
      <c r="C238" t="str">
        <f ca="1"/>
        <v>FGI - Formula Environmental Impact Factors</v>
      </c>
      <c r="D238" t="str">
        <f ca="1"/>
        <v>Human Toxicity via Environment - Normalization Coefficient</v>
      </c>
      <c r="E238">
        <f ca="1"/>
        <v>1</v>
      </c>
      <c r="F238">
        <f ca="1"/>
        <v>1</v>
      </c>
      <c r="G238" t="str">
        <f ca="1"/>
        <v>-</v>
      </c>
      <c r="H238" t="str">
        <f ca="1"/>
        <v>Not applicable</v>
      </c>
      <c r="I238">
        <f ca="1"/>
        <v>4</v>
      </c>
      <c r="J238">
        <f ca="1"/>
        <v>1</v>
      </c>
      <c r="K238">
        <f ca="1"/>
        <v>1</v>
      </c>
      <c r="L238" t="str">
        <f ca="1"/>
        <v>LICENSE TO OPERATE</v>
      </c>
      <c r="M238" t="str">
        <f ca="1"/>
        <v>LOW</v>
      </c>
      <c r="N238" t="str">
        <f ca="1"/>
        <v>LOW</v>
      </c>
      <c r="O238">
        <f ca="1"/>
        <v>4</v>
      </c>
      <c r="P238">
        <f ca="1"/>
        <v>3</v>
      </c>
      <c r="Q238">
        <f ca="1"/>
        <v>4</v>
      </c>
      <c r="R238">
        <f ca="1"/>
        <v>4</v>
      </c>
      <c r="S238" t="str">
        <f ca="1"/>
        <v>-</v>
      </c>
      <c r="T238" t="str">
        <f ca="1"/>
        <v>-</v>
      </c>
      <c r="U238">
        <f ca="1"/>
        <v>3.6</v>
      </c>
      <c r="V238">
        <f ca="1"/>
        <v>4</v>
      </c>
      <c r="W238" t="str">
        <f ca="1"/>
        <v>-</v>
      </c>
      <c r="X238" t="str">
        <f ca="1"/>
        <v>HIGH</v>
      </c>
      <c r="Y238" t="str">
        <f ca="1"/>
        <v>HIGH</v>
      </c>
      <c r="Z238" t="str">
        <f ca="1"/>
        <v>-</v>
      </c>
    </row>
    <row r="239" spans="1:26" x14ac:dyDescent="0.35">
      <c r="A239" t="str">
        <f t="shared" ca="1" si="3"/>
        <v>MD Formula General InformationFGI - Formula Environmental Impact FactorsHuman Toxicity via Environment - Production Footprint per dose</v>
      </c>
      <c r="B239" t="str">
        <f ca="1"/>
        <v>MD Formula General Information</v>
      </c>
      <c r="C239" t="str">
        <f ca="1"/>
        <v>FGI - Formula Environmental Impact Factors</v>
      </c>
      <c r="D239" t="str">
        <f ca="1"/>
        <v>Human Toxicity via Environment - Production Footprint per dose</v>
      </c>
      <c r="E239">
        <f ca="1"/>
        <v>1</v>
      </c>
      <c r="F239">
        <f ca="1"/>
        <v>1</v>
      </c>
      <c r="G239" t="str">
        <f ca="1"/>
        <v>-</v>
      </c>
      <c r="H239" t="str">
        <f ca="1"/>
        <v>Not applicable</v>
      </c>
      <c r="I239">
        <f ca="1"/>
        <v>4</v>
      </c>
      <c r="J239">
        <f ca="1"/>
        <v>1</v>
      </c>
      <c r="K239">
        <f ca="1"/>
        <v>1</v>
      </c>
      <c r="L239" t="str">
        <f ca="1"/>
        <v>LICENSE TO OPERATE</v>
      </c>
      <c r="M239" t="str">
        <f ca="1"/>
        <v>LOW</v>
      </c>
      <c r="N239" t="str">
        <f ca="1"/>
        <v>LOW</v>
      </c>
      <c r="O239">
        <f ca="1"/>
        <v>4</v>
      </c>
      <c r="P239">
        <f ca="1"/>
        <v>3</v>
      </c>
      <c r="Q239">
        <f ca="1"/>
        <v>4</v>
      </c>
      <c r="R239">
        <f ca="1"/>
        <v>4</v>
      </c>
      <c r="S239" t="str">
        <f ca="1"/>
        <v>-</v>
      </c>
      <c r="T239" t="str">
        <f ca="1"/>
        <v>-</v>
      </c>
      <c r="U239">
        <f ca="1"/>
        <v>3.6</v>
      </c>
      <c r="V239">
        <f ca="1"/>
        <v>4</v>
      </c>
      <c r="W239" t="str">
        <f ca="1"/>
        <v>-</v>
      </c>
      <c r="X239" t="str">
        <f ca="1"/>
        <v>HIGH</v>
      </c>
      <c r="Y239" t="str">
        <f ca="1"/>
        <v>HIGH</v>
      </c>
      <c r="Z239" t="str">
        <f ca="1"/>
        <v>-</v>
      </c>
    </row>
    <row r="240" spans="1:26" x14ac:dyDescent="0.35">
      <c r="A240" t="str">
        <f t="shared" ca="1" si="3"/>
        <v>MD Formula General InformationFGI - Formula Environmental Impact FactorsHuman Toxicity via Environment - Production Footprint per gram</v>
      </c>
      <c r="B240" t="str">
        <f ca="1"/>
        <v>MD Formula General Information</v>
      </c>
      <c r="C240" t="str">
        <f ca="1"/>
        <v>FGI - Formula Environmental Impact Factors</v>
      </c>
      <c r="D240" t="str">
        <f ca="1"/>
        <v>Human Toxicity via Environment - Production Footprint per gram</v>
      </c>
      <c r="E240">
        <f ca="1"/>
        <v>1</v>
      </c>
      <c r="F240">
        <f ca="1"/>
        <v>1</v>
      </c>
      <c r="G240" t="str">
        <f ca="1"/>
        <v>-</v>
      </c>
      <c r="H240" t="str">
        <f ca="1"/>
        <v>Not applicable</v>
      </c>
      <c r="I240">
        <f ca="1"/>
        <v>4</v>
      </c>
      <c r="J240">
        <f ca="1"/>
        <v>1</v>
      </c>
      <c r="K240">
        <f ca="1"/>
        <v>1</v>
      </c>
      <c r="L240" t="str">
        <f ca="1"/>
        <v>LICENSE TO OPERATE</v>
      </c>
      <c r="M240" t="str">
        <f ca="1"/>
        <v>LOW</v>
      </c>
      <c r="N240" t="str">
        <f ca="1"/>
        <v>LOW</v>
      </c>
      <c r="O240">
        <f ca="1"/>
        <v>4</v>
      </c>
      <c r="P240">
        <f ca="1"/>
        <v>3</v>
      </c>
      <c r="Q240">
        <f ca="1"/>
        <v>4</v>
      </c>
      <c r="R240">
        <f ca="1"/>
        <v>4</v>
      </c>
      <c r="S240" t="str">
        <f ca="1"/>
        <v>-</v>
      </c>
      <c r="T240" t="str">
        <f ca="1"/>
        <v>-</v>
      </c>
      <c r="U240">
        <f ca="1"/>
        <v>3.6</v>
      </c>
      <c r="V240">
        <f ca="1"/>
        <v>4</v>
      </c>
      <c r="W240" t="str">
        <f ca="1"/>
        <v>-</v>
      </c>
      <c r="X240" t="str">
        <f ca="1"/>
        <v>HIGH</v>
      </c>
      <c r="Y240" t="str">
        <f ca="1"/>
        <v>HIGH</v>
      </c>
      <c r="Z240" t="str">
        <f ca="1"/>
        <v>-</v>
      </c>
    </row>
    <row r="241" spans="1:26" x14ac:dyDescent="0.35">
      <c r="A241" t="str">
        <f t="shared" ca="1" si="3"/>
        <v>MD Formula General InformationFGI - Formula Environmental Impact FactorsHuman Toxicity via Environment - Production Impact per gram</v>
      </c>
      <c r="B241" t="str">
        <f ca="1"/>
        <v>MD Formula General Information</v>
      </c>
      <c r="C241" t="str">
        <f ca="1"/>
        <v>FGI - Formula Environmental Impact Factors</v>
      </c>
      <c r="D241" t="str">
        <f ca="1"/>
        <v>Human Toxicity via Environment - Production Impact per gram</v>
      </c>
      <c r="E241">
        <f ca="1"/>
        <v>1</v>
      </c>
      <c r="F241">
        <f ca="1"/>
        <v>1</v>
      </c>
      <c r="G241" t="str">
        <f ca="1"/>
        <v>-</v>
      </c>
      <c r="H241" t="str">
        <f ca="1"/>
        <v>Not applicable</v>
      </c>
      <c r="I241">
        <f ca="1"/>
        <v>4</v>
      </c>
      <c r="J241">
        <f ca="1"/>
        <v>1</v>
      </c>
      <c r="K241">
        <f ca="1"/>
        <v>1</v>
      </c>
      <c r="L241" t="str">
        <f ca="1"/>
        <v>LICENSE TO OPERATE</v>
      </c>
      <c r="M241" t="str">
        <f ca="1"/>
        <v>LOW</v>
      </c>
      <c r="N241" t="str">
        <f ca="1"/>
        <v>LOW</v>
      </c>
      <c r="O241">
        <f ca="1"/>
        <v>4</v>
      </c>
      <c r="P241">
        <f ca="1"/>
        <v>3</v>
      </c>
      <c r="Q241">
        <f ca="1"/>
        <v>4</v>
      </c>
      <c r="R241">
        <f ca="1"/>
        <v>4</v>
      </c>
      <c r="S241" t="str">
        <f ca="1"/>
        <v>-</v>
      </c>
      <c r="T241" t="str">
        <f ca="1"/>
        <v>-</v>
      </c>
      <c r="U241">
        <f ca="1"/>
        <v>3.6</v>
      </c>
      <c r="V241">
        <f ca="1"/>
        <v>4</v>
      </c>
      <c r="W241" t="str">
        <f ca="1"/>
        <v>-</v>
      </c>
      <c r="X241" t="str">
        <f ca="1"/>
        <v>HIGH</v>
      </c>
      <c r="Y241" t="str">
        <f ca="1"/>
        <v>HIGH</v>
      </c>
      <c r="Z241" t="str">
        <f ca="1"/>
        <v>-</v>
      </c>
    </row>
    <row r="242" spans="1:26" x14ac:dyDescent="0.35">
      <c r="A242" t="str">
        <f t="shared" ca="1" si="3"/>
        <v>MD Formula General InformationFGI - Formula Environmental Impact FactorsHuman Toxicity via Environment - Use Footprint per dose</v>
      </c>
      <c r="B242" t="str">
        <f ca="1"/>
        <v>MD Formula General Information</v>
      </c>
      <c r="C242" t="str">
        <f ca="1"/>
        <v>FGI - Formula Environmental Impact Factors</v>
      </c>
      <c r="D242" t="str">
        <f ca="1"/>
        <v>Human Toxicity via Environment - Use Footprint per dose</v>
      </c>
      <c r="E242">
        <f ca="1"/>
        <v>1</v>
      </c>
      <c r="F242">
        <f ca="1"/>
        <v>1</v>
      </c>
      <c r="G242" t="str">
        <f ca="1"/>
        <v>-</v>
      </c>
      <c r="H242" t="str">
        <f ca="1"/>
        <v>Not applicable</v>
      </c>
      <c r="I242">
        <f ca="1"/>
        <v>4</v>
      </c>
      <c r="J242">
        <f ca="1"/>
        <v>1</v>
      </c>
      <c r="K242">
        <f ca="1"/>
        <v>1</v>
      </c>
      <c r="L242" t="str">
        <f ca="1"/>
        <v>LICENSE TO OPERATE</v>
      </c>
      <c r="M242" t="str">
        <f ca="1"/>
        <v>LOW</v>
      </c>
      <c r="N242" t="str">
        <f ca="1"/>
        <v>LOW</v>
      </c>
      <c r="O242">
        <f ca="1"/>
        <v>4</v>
      </c>
      <c r="P242">
        <f ca="1"/>
        <v>3</v>
      </c>
      <c r="Q242">
        <f ca="1"/>
        <v>4</v>
      </c>
      <c r="R242">
        <f ca="1"/>
        <v>4</v>
      </c>
      <c r="S242" t="str">
        <f ca="1"/>
        <v>-</v>
      </c>
      <c r="T242" t="str">
        <f ca="1"/>
        <v>-</v>
      </c>
      <c r="U242">
        <f ca="1"/>
        <v>3.6</v>
      </c>
      <c r="V242">
        <f ca="1"/>
        <v>4</v>
      </c>
      <c r="W242" t="str">
        <f ca="1"/>
        <v>-</v>
      </c>
      <c r="X242" t="str">
        <f ca="1"/>
        <v>HIGH</v>
      </c>
      <c r="Y242" t="str">
        <f ca="1"/>
        <v>HIGH</v>
      </c>
      <c r="Z242" t="str">
        <f ca="1"/>
        <v>-</v>
      </c>
    </row>
    <row r="243" spans="1:26" x14ac:dyDescent="0.35">
      <c r="A243" t="str">
        <f t="shared" ca="1" si="3"/>
        <v>MD Formula General InformationFGI - Formula Environmental Impact FactorsHuman Toxicity via Environment - Use Footprint per gram</v>
      </c>
      <c r="B243" t="str">
        <f ca="1"/>
        <v>MD Formula General Information</v>
      </c>
      <c r="C243" t="str">
        <f ca="1"/>
        <v>FGI - Formula Environmental Impact Factors</v>
      </c>
      <c r="D243" t="str">
        <f ca="1"/>
        <v>Human Toxicity via Environment - Use Footprint per gram</v>
      </c>
      <c r="E243">
        <f ca="1"/>
        <v>1</v>
      </c>
      <c r="F243">
        <f ca="1"/>
        <v>1</v>
      </c>
      <c r="G243" t="str">
        <f ca="1"/>
        <v>-</v>
      </c>
      <c r="H243" t="str">
        <f ca="1"/>
        <v>Not applicable</v>
      </c>
      <c r="I243">
        <f ca="1"/>
        <v>4</v>
      </c>
      <c r="J243">
        <f ca="1"/>
        <v>1</v>
      </c>
      <c r="K243">
        <f ca="1"/>
        <v>1</v>
      </c>
      <c r="L243" t="str">
        <f ca="1"/>
        <v>LICENSE TO OPERATE</v>
      </c>
      <c r="M243" t="str">
        <f ca="1"/>
        <v>LOW</v>
      </c>
      <c r="N243" t="str">
        <f ca="1"/>
        <v>LOW</v>
      </c>
      <c r="O243">
        <f ca="1"/>
        <v>4</v>
      </c>
      <c r="P243">
        <f ca="1"/>
        <v>3</v>
      </c>
      <c r="Q243">
        <f ca="1"/>
        <v>4</v>
      </c>
      <c r="R243">
        <f ca="1"/>
        <v>4</v>
      </c>
      <c r="S243" t="str">
        <f ca="1"/>
        <v>-</v>
      </c>
      <c r="T243" t="str">
        <f ca="1"/>
        <v>-</v>
      </c>
      <c r="U243">
        <f ca="1"/>
        <v>3.6</v>
      </c>
      <c r="V243">
        <f ca="1"/>
        <v>4</v>
      </c>
      <c r="W243" t="str">
        <f ca="1"/>
        <v>-</v>
      </c>
      <c r="X243" t="str">
        <f ca="1"/>
        <v>HIGH</v>
      </c>
      <c r="Y243" t="str">
        <f ca="1"/>
        <v>HIGH</v>
      </c>
      <c r="Z243" t="str">
        <f ca="1"/>
        <v>-</v>
      </c>
    </row>
    <row r="244" spans="1:26" x14ac:dyDescent="0.35">
      <c r="A244" t="str">
        <f t="shared" ca="1" si="3"/>
        <v>MD Formula General InformationFGI - Formula Environmental Impact FactorsHuman Toxicity via Environment - Weighting Coefficient</v>
      </c>
      <c r="B244" t="str">
        <f ca="1"/>
        <v>MD Formula General Information</v>
      </c>
      <c r="C244" t="str">
        <f ca="1"/>
        <v>FGI - Formula Environmental Impact Factors</v>
      </c>
      <c r="D244" t="str">
        <f ca="1"/>
        <v>Human Toxicity via Environment - Weighting Coefficient</v>
      </c>
      <c r="E244">
        <f ca="1"/>
        <v>1</v>
      </c>
      <c r="F244">
        <f ca="1"/>
        <v>1</v>
      </c>
      <c r="G244" t="str">
        <f ca="1"/>
        <v>-</v>
      </c>
      <c r="H244" t="str">
        <f ca="1"/>
        <v>Not applicable</v>
      </c>
      <c r="I244">
        <f ca="1"/>
        <v>4</v>
      </c>
      <c r="J244">
        <f ca="1"/>
        <v>1</v>
      </c>
      <c r="K244">
        <f ca="1"/>
        <v>1</v>
      </c>
      <c r="L244" t="str">
        <f ca="1"/>
        <v>LICENSE TO OPERATE</v>
      </c>
      <c r="M244" t="str">
        <f ca="1"/>
        <v>LOW</v>
      </c>
      <c r="N244" t="str">
        <f ca="1"/>
        <v>LOW</v>
      </c>
      <c r="O244">
        <f ca="1"/>
        <v>4</v>
      </c>
      <c r="P244">
        <f ca="1"/>
        <v>3</v>
      </c>
      <c r="Q244">
        <f ca="1"/>
        <v>4</v>
      </c>
      <c r="R244">
        <f ca="1"/>
        <v>4</v>
      </c>
      <c r="S244" t="str">
        <f ca="1"/>
        <v>-</v>
      </c>
      <c r="T244" t="str">
        <f ca="1"/>
        <v>-</v>
      </c>
      <c r="U244">
        <f ca="1"/>
        <v>3.6</v>
      </c>
      <c r="V244">
        <f ca="1"/>
        <v>4</v>
      </c>
      <c r="W244" t="str">
        <f ca="1"/>
        <v>-</v>
      </c>
      <c r="X244" t="str">
        <f ca="1"/>
        <v>HIGH</v>
      </c>
      <c r="Y244" t="str">
        <f ca="1"/>
        <v>HIGH</v>
      </c>
      <c r="Z244" t="str">
        <f ca="1"/>
        <v>-</v>
      </c>
    </row>
    <row r="245" spans="1:26" x14ac:dyDescent="0.35">
      <c r="A245" t="str">
        <f t="shared" ca="1" si="3"/>
        <v>MD Formula General InformationFGI - Formula Regulatory characteristicsHydrogen peroxyde</v>
      </c>
      <c r="B245" t="str">
        <f ca="1"/>
        <v>MD Formula General Information</v>
      </c>
      <c r="C245" t="str">
        <f ca="1"/>
        <v>FGI - Formula Regulatory characteristics</v>
      </c>
      <c r="D245" t="str">
        <f ca="1"/>
        <v>Hydrogen peroxyde</v>
      </c>
      <c r="E245">
        <f ca="1"/>
        <v>4</v>
      </c>
      <c r="F245">
        <f ca="1"/>
        <v>4</v>
      </c>
      <c r="G245" t="str">
        <f ca="1"/>
        <v>-</v>
      </c>
      <c r="H245" t="str">
        <f ca="1"/>
        <v>Not applicable</v>
      </c>
      <c r="I245">
        <f ca="1"/>
        <v>4</v>
      </c>
      <c r="J245">
        <f ca="1"/>
        <v>4</v>
      </c>
      <c r="K245">
        <f ca="1"/>
        <v>4</v>
      </c>
      <c r="L245" t="str">
        <f ca="1"/>
        <v>LICENSE TO OPERATE</v>
      </c>
      <c r="M245" t="str">
        <f ca="1"/>
        <v>LICENSE TO OPERATE</v>
      </c>
      <c r="N245" t="str">
        <f ca="1"/>
        <v>LICENSE TO OPERATE</v>
      </c>
      <c r="O245">
        <f ca="1"/>
        <v>4</v>
      </c>
      <c r="P245">
        <f ca="1"/>
        <v>3</v>
      </c>
      <c r="Q245">
        <f ca="1"/>
        <v>4</v>
      </c>
      <c r="R245">
        <f ca="1"/>
        <v>4</v>
      </c>
      <c r="S245">
        <f ca="1"/>
        <v>4</v>
      </c>
      <c r="T245">
        <f ca="1"/>
        <v>4</v>
      </c>
      <c r="U245">
        <f ca="1"/>
        <v>3.6</v>
      </c>
      <c r="V245">
        <f ca="1"/>
        <v>4</v>
      </c>
      <c r="W245">
        <f ca="1"/>
        <v>3.8</v>
      </c>
      <c r="X245" t="str">
        <f ca="1"/>
        <v>HIGH</v>
      </c>
      <c r="Y245" t="str">
        <f ca="1"/>
        <v>HIGH</v>
      </c>
      <c r="Z245" t="str">
        <f ca="1"/>
        <v>HIGH</v>
      </c>
    </row>
    <row r="246" spans="1:26" x14ac:dyDescent="0.35">
      <c r="A246" t="str">
        <f t="shared" ca="1" si="3"/>
        <v>MD Formula General InformationFGI - Formula Claim characteristicsHypoallergenic Expected Flag</v>
      </c>
      <c r="B246" t="str">
        <f ca="1"/>
        <v>MD Formula General Information</v>
      </c>
      <c r="C246" t="str">
        <f ca="1"/>
        <v>FGI - Formula Claim characteristics</v>
      </c>
      <c r="D246" t="str">
        <f ca="1"/>
        <v>Hypoallergenic Expected Flag</v>
      </c>
      <c r="E246">
        <f ca="1"/>
        <v>4</v>
      </c>
      <c r="F246">
        <f ca="1"/>
        <v>4</v>
      </c>
      <c r="G246" t="str">
        <f ca="1"/>
        <v>-</v>
      </c>
      <c r="H246" t="str">
        <f ca="1"/>
        <v>Not applicable</v>
      </c>
      <c r="I246">
        <f ca="1"/>
        <v>4</v>
      </c>
      <c r="J246">
        <f ca="1"/>
        <v>4</v>
      </c>
      <c r="K246">
        <f ca="1"/>
        <v>4</v>
      </c>
      <c r="L246" t="str">
        <f ca="1"/>
        <v>LICENSE TO OPERATE</v>
      </c>
      <c r="M246" t="str">
        <f ca="1"/>
        <v>LICENSE TO OPERATE</v>
      </c>
      <c r="N246" t="str">
        <f ca="1"/>
        <v>LICENSE TO OPERATE</v>
      </c>
      <c r="O246">
        <f ca="1"/>
        <v>4</v>
      </c>
      <c r="P246">
        <f ca="1"/>
        <v>3</v>
      </c>
      <c r="Q246">
        <f ca="1"/>
        <v>4</v>
      </c>
      <c r="R246">
        <f ca="1"/>
        <v>4</v>
      </c>
      <c r="S246">
        <f ca="1"/>
        <v>4</v>
      </c>
      <c r="T246">
        <f ca="1"/>
        <v>4</v>
      </c>
      <c r="U246">
        <f ca="1"/>
        <v>3.6</v>
      </c>
      <c r="V246">
        <f ca="1"/>
        <v>4</v>
      </c>
      <c r="W246">
        <f ca="1"/>
        <v>3.8</v>
      </c>
      <c r="X246" t="str">
        <f ca="1"/>
        <v>HIGH</v>
      </c>
      <c r="Y246" t="str">
        <f ca="1"/>
        <v>HIGH</v>
      </c>
      <c r="Z246" t="str">
        <f ca="1"/>
        <v>HIGH</v>
      </c>
    </row>
    <row r="247" spans="1:26" x14ac:dyDescent="0.35">
      <c r="A247" t="str">
        <f t="shared" ca="1" si="3"/>
        <v>MD Formula General InformationFGI - Formula R&amp;I General classificationIFRA category code</v>
      </c>
      <c r="B247" t="str">
        <f ca="1"/>
        <v>MD Formula General Information</v>
      </c>
      <c r="C247" t="str">
        <f ca="1"/>
        <v>FGI - Formula R&amp;I General classification</v>
      </c>
      <c r="D247" t="str">
        <f ca="1"/>
        <v>IFRA category code</v>
      </c>
      <c r="E247">
        <f ca="1"/>
        <v>4</v>
      </c>
      <c r="F247">
        <f ca="1"/>
        <v>4</v>
      </c>
      <c r="G247" t="str">
        <f ca="1"/>
        <v>-</v>
      </c>
      <c r="H247" t="str">
        <f ca="1"/>
        <v>Not applicable</v>
      </c>
      <c r="I247">
        <f ca="1"/>
        <v>4</v>
      </c>
      <c r="J247">
        <f ca="1"/>
        <v>4</v>
      </c>
      <c r="K247">
        <f ca="1"/>
        <v>4</v>
      </c>
      <c r="L247" t="str">
        <f ca="1"/>
        <v>LICENSE TO OPERATE</v>
      </c>
      <c r="M247" t="str">
        <f ca="1"/>
        <v>LICENSE TO OPERATE</v>
      </c>
      <c r="N247" t="str">
        <f ca="1"/>
        <v>LICENSE TO OPERATE</v>
      </c>
      <c r="O247">
        <f ca="1"/>
        <v>4</v>
      </c>
      <c r="P247">
        <f ca="1"/>
        <v>4</v>
      </c>
      <c r="Q247">
        <f ca="1"/>
        <v>4</v>
      </c>
      <c r="R247">
        <f ca="1"/>
        <v>4</v>
      </c>
      <c r="S247">
        <f ca="1"/>
        <v>4</v>
      </c>
      <c r="T247">
        <f ca="1"/>
        <v>4</v>
      </c>
      <c r="U247">
        <f ca="1"/>
        <v>3.6</v>
      </c>
      <c r="V247">
        <f ca="1"/>
        <v>3.8</v>
      </c>
      <c r="W247">
        <f ca="1"/>
        <v>4</v>
      </c>
      <c r="X247" t="str">
        <f ca="1"/>
        <v>HIGH</v>
      </c>
      <c r="Y247" t="str">
        <f ca="1"/>
        <v>HIGH</v>
      </c>
      <c r="Z247" t="str">
        <f ca="1"/>
        <v>HIGH</v>
      </c>
    </row>
    <row r="248" spans="1:26" x14ac:dyDescent="0.35">
      <c r="A248" t="str">
        <f t="shared" ca="1" si="3"/>
        <v>MD Formula General InformationFGI - Formula R&amp;I General classificationIFRA category name</v>
      </c>
      <c r="B248" t="str">
        <f ca="1"/>
        <v>MD Formula General Information</v>
      </c>
      <c r="C248" t="str">
        <f ca="1"/>
        <v>FGI - Formula R&amp;I General classification</v>
      </c>
      <c r="D248" t="str">
        <f ca="1"/>
        <v>IFRA category name</v>
      </c>
      <c r="E248">
        <f ca="1"/>
        <v>4</v>
      </c>
      <c r="F248">
        <f ca="1"/>
        <v>4</v>
      </c>
      <c r="G248" t="str">
        <f ca="1"/>
        <v>-</v>
      </c>
      <c r="H248" t="str">
        <f ca="1"/>
        <v>Not applicable</v>
      </c>
      <c r="I248">
        <f ca="1"/>
        <v>4</v>
      </c>
      <c r="J248">
        <f ca="1"/>
        <v>4</v>
      </c>
      <c r="K248">
        <f ca="1"/>
        <v>4</v>
      </c>
      <c r="L248" t="str">
        <f ca="1"/>
        <v>LICENSE TO OPERATE</v>
      </c>
      <c r="M248" t="str">
        <f ca="1"/>
        <v>LICENSE TO OPERATE</v>
      </c>
      <c r="N248" t="str">
        <f ca="1"/>
        <v>LICENSE TO OPERATE</v>
      </c>
      <c r="O248">
        <f ca="1"/>
        <v>4</v>
      </c>
      <c r="P248">
        <f ca="1"/>
        <v>3</v>
      </c>
      <c r="Q248">
        <f ca="1"/>
        <v>4</v>
      </c>
      <c r="R248">
        <f ca="1"/>
        <v>4</v>
      </c>
      <c r="S248">
        <f ca="1"/>
        <v>4</v>
      </c>
      <c r="T248">
        <f ca="1"/>
        <v>4</v>
      </c>
      <c r="U248">
        <f ca="1"/>
        <v>3.6</v>
      </c>
      <c r="V248">
        <f ca="1"/>
        <v>3.8</v>
      </c>
      <c r="W248">
        <f ca="1"/>
        <v>3.8</v>
      </c>
      <c r="X248" t="str">
        <f ca="1"/>
        <v>HIGH</v>
      </c>
      <c r="Y248" t="str">
        <f ca="1"/>
        <v>HIGH</v>
      </c>
      <c r="Z248" t="str">
        <f ca="1"/>
        <v>HIGH</v>
      </c>
    </row>
    <row r="249" spans="1:26" x14ac:dyDescent="0.35">
      <c r="A249" t="str">
        <f t="shared" ca="1" si="3"/>
        <v>MD Formula General InformationFGI - Formula Regulatory characteristicsindividual heavy metal total content in formula (value)</v>
      </c>
      <c r="B249" t="str">
        <f ca="1"/>
        <v>MD Formula General Information</v>
      </c>
      <c r="C249" t="str">
        <f ca="1"/>
        <v>FGI - Formula Regulatory characteristics</v>
      </c>
      <c r="D249" t="str">
        <f ca="1"/>
        <v>individual heavy metal total content in formula (value)</v>
      </c>
      <c r="E249">
        <f ca="1"/>
        <v>4</v>
      </c>
      <c r="F249">
        <f ca="1"/>
        <v>4</v>
      </c>
      <c r="G249" t="str">
        <f ca="1"/>
        <v>-</v>
      </c>
      <c r="H249" t="str">
        <f ca="1"/>
        <v>Not applicable</v>
      </c>
      <c r="I249">
        <f ca="1"/>
        <v>4</v>
      </c>
      <c r="J249">
        <f ca="1"/>
        <v>4</v>
      </c>
      <c r="K249">
        <f ca="1"/>
        <v>4</v>
      </c>
      <c r="L249" t="str">
        <f ca="1"/>
        <v>LICENSE TO OPERATE</v>
      </c>
      <c r="M249" t="str">
        <f ca="1"/>
        <v>LICENSE TO OPERATE</v>
      </c>
      <c r="N249" t="str">
        <f ca="1"/>
        <v>LICENSE TO OPERATE</v>
      </c>
      <c r="O249">
        <f ca="1"/>
        <v>4</v>
      </c>
      <c r="P249">
        <f ca="1"/>
        <v>3</v>
      </c>
      <c r="Q249">
        <f ca="1"/>
        <v>4</v>
      </c>
      <c r="R249">
        <f ca="1"/>
        <v>4</v>
      </c>
      <c r="S249">
        <f ca="1"/>
        <v>4</v>
      </c>
      <c r="T249">
        <f ca="1"/>
        <v>4</v>
      </c>
      <c r="U249">
        <f ca="1"/>
        <v>3.6</v>
      </c>
      <c r="V249">
        <f ca="1"/>
        <v>4</v>
      </c>
      <c r="W249">
        <f ca="1"/>
        <v>3.8</v>
      </c>
      <c r="X249" t="str">
        <f ca="1"/>
        <v>HIGH</v>
      </c>
      <c r="Y249" t="str">
        <f ca="1"/>
        <v>HIGH</v>
      </c>
      <c r="Z249" t="str">
        <f ca="1"/>
        <v>HIGH</v>
      </c>
    </row>
    <row r="250" spans="1:26" x14ac:dyDescent="0.35">
      <c r="A250" t="str">
        <f t="shared" ca="1" si="3"/>
        <v>MD Formula General InformationFGI - Formula Ingredient CompositionIngredient aggregated MOS</v>
      </c>
      <c r="B250" t="str">
        <f ca="1"/>
        <v>MD Formula General Information</v>
      </c>
      <c r="C250" t="str">
        <f ca="1"/>
        <v>FGI - Formula Ingredient Composition</v>
      </c>
      <c r="D250" t="str">
        <f ca="1"/>
        <v>Ingredient aggregated MOS</v>
      </c>
      <c r="E250">
        <f ca="1"/>
        <v>4</v>
      </c>
      <c r="F250">
        <f ca="1"/>
        <v>4</v>
      </c>
      <c r="G250" t="str">
        <f ca="1"/>
        <v>-</v>
      </c>
      <c r="H250" t="str">
        <f ca="1"/>
        <v>Not applicable</v>
      </c>
      <c r="I250">
        <f ca="1"/>
        <v>4</v>
      </c>
      <c r="J250">
        <f ca="1"/>
        <v>4</v>
      </c>
      <c r="K250">
        <f ca="1"/>
        <v>4</v>
      </c>
      <c r="L250" t="str">
        <f ca="1"/>
        <v>LICENSE TO OPERATE</v>
      </c>
      <c r="M250" t="str">
        <f ca="1"/>
        <v>LICENSE TO OPERATE</v>
      </c>
      <c r="N250" t="str">
        <f ca="1"/>
        <v>LICENSE TO OPERATE</v>
      </c>
      <c r="O250">
        <f ca="1"/>
        <v>4</v>
      </c>
      <c r="P250">
        <f ca="1"/>
        <v>3</v>
      </c>
      <c r="Q250">
        <f ca="1"/>
        <v>4</v>
      </c>
      <c r="R250">
        <f ca="1"/>
        <v>4</v>
      </c>
      <c r="S250">
        <f ca="1"/>
        <v>4</v>
      </c>
      <c r="T250">
        <f ca="1"/>
        <v>4</v>
      </c>
      <c r="U250">
        <f ca="1"/>
        <v>3.6</v>
      </c>
      <c r="V250">
        <f ca="1"/>
        <v>4</v>
      </c>
      <c r="W250">
        <f ca="1"/>
        <v>3.8</v>
      </c>
      <c r="X250" t="str">
        <f ca="1"/>
        <v>HIGH</v>
      </c>
      <c r="Y250" t="str">
        <f ca="1"/>
        <v>HIGH</v>
      </c>
      <c r="Z250" t="str">
        <f ca="1"/>
        <v>HIGH</v>
      </c>
    </row>
    <row r="251" spans="1:26" x14ac:dyDescent="0.35">
      <c r="A251" t="str">
        <f t="shared" ca="1" si="3"/>
        <v>MD Formula General InformationFGI - Formula Ingredient CompositionIngredient Number for Formula Ingredient Composition</v>
      </c>
      <c r="B251" t="str">
        <f ca="1"/>
        <v>MD Formula General Information</v>
      </c>
      <c r="C251" t="str">
        <f ca="1"/>
        <v>FGI - Formula Ingredient Composition</v>
      </c>
      <c r="D251" t="str">
        <f ca="1"/>
        <v>Ingredient Number for Formula Ingredient Composition</v>
      </c>
      <c r="E251">
        <f ca="1"/>
        <v>4</v>
      </c>
      <c r="F251">
        <f ca="1"/>
        <v>4</v>
      </c>
      <c r="G251" t="str">
        <f ca="1"/>
        <v>-</v>
      </c>
      <c r="H251" t="str">
        <f ca="1"/>
        <v>Not applicable</v>
      </c>
      <c r="I251">
        <f ca="1"/>
        <v>4</v>
      </c>
      <c r="J251">
        <f ca="1"/>
        <v>4</v>
      </c>
      <c r="K251">
        <f ca="1"/>
        <v>4</v>
      </c>
      <c r="L251" t="str">
        <f ca="1"/>
        <v>LICENSE TO OPERATE</v>
      </c>
      <c r="M251" t="str">
        <f ca="1"/>
        <v>LICENSE TO OPERATE</v>
      </c>
      <c r="N251" t="str">
        <f ca="1"/>
        <v>LICENSE TO OPERATE</v>
      </c>
      <c r="O251">
        <f ca="1"/>
        <v>4</v>
      </c>
      <c r="P251">
        <f ca="1"/>
        <v>4</v>
      </c>
      <c r="Q251">
        <f ca="1"/>
        <v>4</v>
      </c>
      <c r="R251">
        <f ca="1"/>
        <v>4</v>
      </c>
      <c r="S251">
        <f ca="1"/>
        <v>4</v>
      </c>
      <c r="T251">
        <f ca="1"/>
        <v>4</v>
      </c>
      <c r="U251">
        <f ca="1"/>
        <v>3.6</v>
      </c>
      <c r="V251">
        <f ca="1"/>
        <v>4</v>
      </c>
      <c r="W251">
        <f ca="1"/>
        <v>4</v>
      </c>
      <c r="X251" t="str">
        <f ca="1"/>
        <v>HIGH</v>
      </c>
      <c r="Y251" t="str">
        <f ca="1"/>
        <v>HIGH</v>
      </c>
      <c r="Z251" t="str">
        <f ca="1"/>
        <v>HIGH</v>
      </c>
    </row>
    <row r="252" spans="1:26" x14ac:dyDescent="0.35">
      <c r="A252" t="str">
        <f t="shared" ca="1" si="3"/>
        <v>MD Formula General InformationFGI - Formula Safety CharacteristicsInhalable Fraction Code</v>
      </c>
      <c r="B252" t="str">
        <f ca="1"/>
        <v>MD Formula General Information</v>
      </c>
      <c r="C252" t="str">
        <f ca="1"/>
        <v>FGI - Formula Safety Characteristics</v>
      </c>
      <c r="D252" t="str">
        <f ca="1"/>
        <v>Inhalable Fraction Code</v>
      </c>
      <c r="E252">
        <f ca="1"/>
        <v>1</v>
      </c>
      <c r="F252">
        <f ca="1"/>
        <v>4</v>
      </c>
      <c r="G252" t="str">
        <f ca="1"/>
        <v>-</v>
      </c>
      <c r="H252" t="str">
        <f ca="1"/>
        <v>Not applicable</v>
      </c>
      <c r="I252">
        <f ca="1"/>
        <v>4</v>
      </c>
      <c r="J252">
        <f ca="1"/>
        <v>4</v>
      </c>
      <c r="K252">
        <f ca="1"/>
        <v>4</v>
      </c>
      <c r="L252" t="str">
        <f ca="1"/>
        <v>LICENSE TO OPERATE</v>
      </c>
      <c r="M252" t="str">
        <f ca="1"/>
        <v>LICENSE TO OPERATE</v>
      </c>
      <c r="N252" t="str">
        <f ca="1"/>
        <v>LICENSE TO OPERATE</v>
      </c>
      <c r="O252">
        <f ca="1"/>
        <v>4</v>
      </c>
      <c r="P252">
        <f ca="1"/>
        <v>4</v>
      </c>
      <c r="Q252">
        <f ca="1"/>
        <v>4</v>
      </c>
      <c r="R252">
        <f ca="1"/>
        <v>4</v>
      </c>
      <c r="S252">
        <f ca="1"/>
        <v>4</v>
      </c>
      <c r="T252">
        <f ca="1"/>
        <v>4</v>
      </c>
      <c r="U252">
        <f ca="1"/>
        <v>3.6</v>
      </c>
      <c r="V252">
        <f ca="1"/>
        <v>4</v>
      </c>
      <c r="W252">
        <f ca="1"/>
        <v>4</v>
      </c>
      <c r="X252" t="str">
        <f ca="1"/>
        <v>HIGH</v>
      </c>
      <c r="Y252" t="str">
        <f ca="1"/>
        <v>HIGH</v>
      </c>
      <c r="Z252" t="str">
        <f ca="1"/>
        <v>HIGH</v>
      </c>
    </row>
    <row r="253" spans="1:26" x14ac:dyDescent="0.35">
      <c r="A253" t="str">
        <f t="shared" ca="1" si="3"/>
        <v>MD Formula General InformationFGI - Formula Safety CharacteristicsInhalable Fraction Name</v>
      </c>
      <c r="B253" t="str">
        <f ca="1"/>
        <v>MD Formula General Information</v>
      </c>
      <c r="C253" t="str">
        <f ca="1"/>
        <v>FGI - Formula Safety Characteristics</v>
      </c>
      <c r="D253" t="str">
        <f ca="1"/>
        <v>Inhalable Fraction Name</v>
      </c>
      <c r="E253">
        <f ca="1"/>
        <v>4</v>
      </c>
      <c r="F253">
        <f ca="1"/>
        <v>4</v>
      </c>
      <c r="G253" t="str">
        <f ca="1"/>
        <v>-</v>
      </c>
      <c r="H253" t="str">
        <f ca="1"/>
        <v>Not applicable</v>
      </c>
      <c r="I253">
        <f ca="1"/>
        <v>4</v>
      </c>
      <c r="J253">
        <f ca="1"/>
        <v>4</v>
      </c>
      <c r="K253">
        <f ca="1"/>
        <v>4</v>
      </c>
      <c r="L253" t="str">
        <f ca="1"/>
        <v>LICENSE TO OPERATE</v>
      </c>
      <c r="M253" t="str">
        <f ca="1"/>
        <v>LICENSE TO OPERATE</v>
      </c>
      <c r="N253" t="str">
        <f ca="1"/>
        <v>LICENSE TO OPERATE</v>
      </c>
      <c r="O253">
        <f ca="1"/>
        <v>4</v>
      </c>
      <c r="P253">
        <f ca="1"/>
        <v>3</v>
      </c>
      <c r="Q253">
        <f ca="1"/>
        <v>4</v>
      </c>
      <c r="R253">
        <f ca="1"/>
        <v>4</v>
      </c>
      <c r="S253">
        <f ca="1"/>
        <v>4</v>
      </c>
      <c r="T253">
        <f ca="1"/>
        <v>4</v>
      </c>
      <c r="U253">
        <f ca="1"/>
        <v>3.6</v>
      </c>
      <c r="V253">
        <f ca="1"/>
        <v>4</v>
      </c>
      <c r="W253">
        <f ca="1"/>
        <v>3.8</v>
      </c>
      <c r="X253" t="str">
        <f ca="1"/>
        <v>HIGH</v>
      </c>
      <c r="Y253" t="str">
        <f ca="1"/>
        <v>HIGH</v>
      </c>
      <c r="Z253" t="str">
        <f ca="1"/>
        <v>HIGH</v>
      </c>
    </row>
    <row r="254" spans="1:26" x14ac:dyDescent="0.35">
      <c r="A254" t="str">
        <f t="shared" ca="1" si="3"/>
        <v>MD Formula General InformationFGI - Formula Packaging CharacteristicsInsert Reference</v>
      </c>
      <c r="B254" t="str">
        <f ca="1"/>
        <v>MD Formula General Information</v>
      </c>
      <c r="C254" t="str">
        <f ca="1"/>
        <v>FGI - Formula Packaging Characteristics</v>
      </c>
      <c r="D254" t="str">
        <f ca="1"/>
        <v>Insert Reference</v>
      </c>
      <c r="E254">
        <f ca="1"/>
        <v>4</v>
      </c>
      <c r="F254">
        <f ca="1"/>
        <v>4</v>
      </c>
      <c r="G254" t="str">
        <f ca="1"/>
        <v>-</v>
      </c>
      <c r="H254" t="str">
        <f ca="1"/>
        <v>Not applicable</v>
      </c>
      <c r="I254">
        <f ca="1"/>
        <v>4</v>
      </c>
      <c r="J254">
        <f ca="1"/>
        <v>4</v>
      </c>
      <c r="K254">
        <f ca="1"/>
        <v>4</v>
      </c>
      <c r="L254" t="str">
        <f ca="1"/>
        <v>LICENSE TO OPERATE</v>
      </c>
      <c r="M254" t="str">
        <f ca="1"/>
        <v>LICENSE TO OPERATE</v>
      </c>
      <c r="N254" t="str">
        <f ca="1"/>
        <v>LICENSE TO OPERATE</v>
      </c>
      <c r="O254">
        <f ca="1"/>
        <v>4</v>
      </c>
      <c r="P254">
        <f ca="1"/>
        <v>3</v>
      </c>
      <c r="Q254">
        <f ca="1"/>
        <v>4</v>
      </c>
      <c r="R254">
        <f ca="1"/>
        <v>4</v>
      </c>
      <c r="S254">
        <f ca="1"/>
        <v>4</v>
      </c>
      <c r="T254">
        <f ca="1"/>
        <v>4</v>
      </c>
      <c r="U254">
        <f ca="1"/>
        <v>3.6</v>
      </c>
      <c r="V254">
        <f ca="1"/>
        <v>3.6</v>
      </c>
      <c r="W254">
        <f ca="1"/>
        <v>3.8</v>
      </c>
      <c r="X254" t="str">
        <f ca="1"/>
        <v>HIGH</v>
      </c>
      <c r="Y254" t="str">
        <f ca="1"/>
        <v>HIGH</v>
      </c>
      <c r="Z254" t="str">
        <f ca="1"/>
        <v>HIGH</v>
      </c>
    </row>
    <row r="255" spans="1:26" x14ac:dyDescent="0.35">
      <c r="A255" t="str">
        <f t="shared" ca="1" si="3"/>
        <v>MD Formula General InformationFGI - Formula Packaging CharacteristicsInsert Structure Code</v>
      </c>
      <c r="B255" t="str">
        <f ca="1"/>
        <v>MD Formula General Information</v>
      </c>
      <c r="C255" t="str">
        <f ca="1"/>
        <v>FGI - Formula Packaging Characteristics</v>
      </c>
      <c r="D255" t="str">
        <f ca="1"/>
        <v>Insert Structure Code</v>
      </c>
      <c r="E255">
        <f ca="1"/>
        <v>4</v>
      </c>
      <c r="F255">
        <f ca="1"/>
        <v>1</v>
      </c>
      <c r="G255" t="str">
        <f ca="1"/>
        <v>-</v>
      </c>
      <c r="H255" t="str">
        <f ca="1"/>
        <v>Not applicable</v>
      </c>
      <c r="I255">
        <f ca="1"/>
        <v>4</v>
      </c>
      <c r="J255">
        <f ca="1"/>
        <v>4</v>
      </c>
      <c r="K255">
        <f ca="1"/>
        <v>4</v>
      </c>
      <c r="L255" t="str">
        <f ca="1"/>
        <v>LICENSE TO OPERATE</v>
      </c>
      <c r="M255" t="str">
        <f ca="1"/>
        <v>LICENSE TO OPERATE</v>
      </c>
      <c r="N255" t="str">
        <f ca="1"/>
        <v>LICENSE TO OPERATE</v>
      </c>
      <c r="O255">
        <f ca="1"/>
        <v>4</v>
      </c>
      <c r="P255">
        <f ca="1"/>
        <v>4</v>
      </c>
      <c r="Q255">
        <f ca="1"/>
        <v>4</v>
      </c>
      <c r="R255">
        <f ca="1"/>
        <v>4</v>
      </c>
      <c r="S255">
        <f ca="1"/>
        <v>4</v>
      </c>
      <c r="T255">
        <f ca="1"/>
        <v>4</v>
      </c>
      <c r="U255">
        <f ca="1"/>
        <v>3.6</v>
      </c>
      <c r="V255">
        <f ca="1"/>
        <v>3.6</v>
      </c>
      <c r="W255">
        <f ca="1"/>
        <v>4</v>
      </c>
      <c r="X255" t="str">
        <f ca="1"/>
        <v>HIGH</v>
      </c>
      <c r="Y255" t="str">
        <f ca="1"/>
        <v>HIGH</v>
      </c>
      <c r="Z255" t="str">
        <f ca="1"/>
        <v>HIGH</v>
      </c>
    </row>
    <row r="256" spans="1:26" x14ac:dyDescent="0.35">
      <c r="A256" t="str">
        <f t="shared" ca="1" si="3"/>
        <v>MD Formula General InformationFGI - Formula Packaging CharacteristicsInsert Structure Name</v>
      </c>
      <c r="B256" t="str">
        <f ca="1"/>
        <v>MD Formula General Information</v>
      </c>
      <c r="C256" t="str">
        <f ca="1"/>
        <v>FGI - Formula Packaging Characteristics</v>
      </c>
      <c r="D256" t="str">
        <f ca="1"/>
        <v>Insert Structure Name</v>
      </c>
      <c r="E256">
        <f ca="1"/>
        <v>4</v>
      </c>
      <c r="F256">
        <f ca="1"/>
        <v>4</v>
      </c>
      <c r="G256" t="str">
        <f ca="1"/>
        <v>-</v>
      </c>
      <c r="H256" t="str">
        <f ca="1"/>
        <v>Not applicable</v>
      </c>
      <c r="I256">
        <f ca="1"/>
        <v>4</v>
      </c>
      <c r="J256">
        <f ca="1"/>
        <v>4</v>
      </c>
      <c r="K256">
        <f ca="1"/>
        <v>4</v>
      </c>
      <c r="L256" t="str">
        <f ca="1"/>
        <v>LICENSE TO OPERATE</v>
      </c>
      <c r="M256" t="str">
        <f ca="1"/>
        <v>LICENSE TO OPERATE</v>
      </c>
      <c r="N256" t="str">
        <f ca="1"/>
        <v>LICENSE TO OPERATE</v>
      </c>
      <c r="O256">
        <f ca="1"/>
        <v>4</v>
      </c>
      <c r="P256">
        <f ca="1"/>
        <v>3</v>
      </c>
      <c r="Q256">
        <f ca="1"/>
        <v>4</v>
      </c>
      <c r="R256">
        <f ca="1"/>
        <v>4</v>
      </c>
      <c r="S256">
        <f ca="1"/>
        <v>4</v>
      </c>
      <c r="T256">
        <f ca="1"/>
        <v>4</v>
      </c>
      <c r="U256">
        <f ca="1"/>
        <v>3.6</v>
      </c>
      <c r="V256">
        <f ca="1"/>
        <v>3.6</v>
      </c>
      <c r="W256">
        <f ca="1"/>
        <v>3.8</v>
      </c>
      <c r="X256" t="str">
        <f ca="1"/>
        <v>HIGH</v>
      </c>
      <c r="Y256" t="str">
        <f ca="1"/>
        <v>HIGH</v>
      </c>
      <c r="Z256" t="str">
        <f ca="1"/>
        <v>HIGH</v>
      </c>
    </row>
    <row r="257" spans="1:26" x14ac:dyDescent="0.35">
      <c r="A257" t="str">
        <f t="shared" ca="1" si="3"/>
        <v>MD Formula General InformationFGI - Formula Composition InformationInternal R&amp;I Composition Comment</v>
      </c>
      <c r="B257" t="str">
        <f ca="1"/>
        <v>MD Formula General Information</v>
      </c>
      <c r="C257" t="str">
        <f ca="1"/>
        <v>FGI - Formula Composition Information</v>
      </c>
      <c r="D257" t="str">
        <f ca="1"/>
        <v>Internal R&amp;I Composition Comment</v>
      </c>
      <c r="E257">
        <f ca="1"/>
        <v>1</v>
      </c>
      <c r="F257">
        <f ca="1"/>
        <v>4</v>
      </c>
      <c r="G257" t="str">
        <f ca="1"/>
        <v>-</v>
      </c>
      <c r="H257" t="str">
        <f ca="1"/>
        <v>Not applicable</v>
      </c>
      <c r="I257">
        <f ca="1"/>
        <v>4</v>
      </c>
      <c r="J257">
        <f ca="1"/>
        <v>4</v>
      </c>
      <c r="K257">
        <f ca="1"/>
        <v>4</v>
      </c>
      <c r="L257" t="str">
        <f ca="1"/>
        <v>LICENSE TO OPERATE</v>
      </c>
      <c r="M257" t="str">
        <f ca="1"/>
        <v>LICENSE TO OPERATE</v>
      </c>
      <c r="N257" t="str">
        <f ca="1"/>
        <v>LICENSE TO OPERATE</v>
      </c>
      <c r="O257">
        <f ca="1"/>
        <v>4</v>
      </c>
      <c r="P257">
        <f ca="1"/>
        <v>3</v>
      </c>
      <c r="Q257">
        <f ca="1"/>
        <v>4</v>
      </c>
      <c r="R257">
        <f ca="1"/>
        <v>4</v>
      </c>
      <c r="S257">
        <f ca="1"/>
        <v>2</v>
      </c>
      <c r="T257">
        <f ca="1"/>
        <v>1</v>
      </c>
      <c r="U257">
        <f ca="1"/>
        <v>3.6</v>
      </c>
      <c r="V257">
        <f ca="1"/>
        <v>3.6</v>
      </c>
      <c r="W257">
        <f ca="1"/>
        <v>2.8</v>
      </c>
      <c r="X257" t="str">
        <f ca="1"/>
        <v>HIGH</v>
      </c>
      <c r="Y257" t="str">
        <f ca="1"/>
        <v>HIGH</v>
      </c>
      <c r="Z257" t="str">
        <f ca="1"/>
        <v>MEDIUM</v>
      </c>
    </row>
    <row r="258" spans="1:26" x14ac:dyDescent="0.35">
      <c r="A258" t="str">
        <f t="shared" ca="1" si="3"/>
        <v>MD Formula General InformationFGI - Formula Environmental Impact FactorsIonizing Radiation - End-of-life Footprint per dose</v>
      </c>
      <c r="B258" t="str">
        <f ca="1"/>
        <v>MD Formula General Information</v>
      </c>
      <c r="C258" t="str">
        <f ca="1"/>
        <v>FGI - Formula Environmental Impact Factors</v>
      </c>
      <c r="D258" t="str">
        <f ca="1"/>
        <v>Ionizing Radiation - End-of-life Footprint per dose</v>
      </c>
      <c r="E258">
        <f ca="1"/>
        <v>1</v>
      </c>
      <c r="F258">
        <f ca="1"/>
        <v>1</v>
      </c>
      <c r="G258" t="str">
        <f ca="1"/>
        <v>-</v>
      </c>
      <c r="H258" t="str">
        <f ca="1"/>
        <v>Not applicable</v>
      </c>
      <c r="I258">
        <f ca="1"/>
        <v>4</v>
      </c>
      <c r="J258">
        <f ca="1"/>
        <v>1</v>
      </c>
      <c r="K258">
        <f ca="1"/>
        <v>1</v>
      </c>
      <c r="L258" t="str">
        <f ca="1"/>
        <v>LICENSE TO OPERATE</v>
      </c>
      <c r="M258" t="str">
        <f ca="1"/>
        <v>LOW</v>
      </c>
      <c r="N258" t="str">
        <f ca="1"/>
        <v>LOW</v>
      </c>
      <c r="O258">
        <f ca="1"/>
        <v>4</v>
      </c>
      <c r="P258">
        <f ca="1"/>
        <v>3</v>
      </c>
      <c r="Q258">
        <f ca="1"/>
        <v>4</v>
      </c>
      <c r="R258">
        <f ca="1"/>
        <v>4</v>
      </c>
      <c r="S258" t="str">
        <f ca="1"/>
        <v>-</v>
      </c>
      <c r="T258" t="str">
        <f ca="1"/>
        <v>-</v>
      </c>
      <c r="U258">
        <f ca="1"/>
        <v>3.6</v>
      </c>
      <c r="V258">
        <f ca="1"/>
        <v>4</v>
      </c>
      <c r="W258" t="str">
        <f ca="1"/>
        <v>-</v>
      </c>
      <c r="X258" t="str">
        <f ca="1"/>
        <v>HIGH</v>
      </c>
      <c r="Y258" t="str">
        <f ca="1"/>
        <v>HIGH</v>
      </c>
      <c r="Z258" t="str">
        <f ca="1"/>
        <v>-</v>
      </c>
    </row>
    <row r="259" spans="1:26" x14ac:dyDescent="0.35">
      <c r="A259" t="str">
        <f t="shared" ref="A259:A322" ca="1" si="4">B259&amp;C259&amp;D259</f>
        <v>MD Formula General InformationFGI - Formula Environmental Impact FactorsIonizing Radiation - End-of-life Footprint per gram</v>
      </c>
      <c r="B259" t="str">
        <f ca="1"/>
        <v>MD Formula General Information</v>
      </c>
      <c r="C259" t="str">
        <f ca="1"/>
        <v>FGI - Formula Environmental Impact Factors</v>
      </c>
      <c r="D259" t="str">
        <f ca="1"/>
        <v>Ionizing Radiation - End-of-life Footprint per gram</v>
      </c>
      <c r="E259">
        <f ca="1"/>
        <v>1</v>
      </c>
      <c r="F259">
        <f ca="1"/>
        <v>1</v>
      </c>
      <c r="G259" t="str">
        <f ca="1"/>
        <v>-</v>
      </c>
      <c r="H259" t="str">
        <f ca="1"/>
        <v>Not applicable</v>
      </c>
      <c r="I259">
        <f ca="1"/>
        <v>4</v>
      </c>
      <c r="J259">
        <f ca="1"/>
        <v>1</v>
      </c>
      <c r="K259">
        <f ca="1"/>
        <v>1</v>
      </c>
      <c r="L259" t="str">
        <f ca="1"/>
        <v>LICENSE TO OPERATE</v>
      </c>
      <c r="M259" t="str">
        <f ca="1"/>
        <v>LOW</v>
      </c>
      <c r="N259" t="str">
        <f ca="1"/>
        <v>LOW</v>
      </c>
      <c r="O259">
        <f ca="1"/>
        <v>4</v>
      </c>
      <c r="P259">
        <f ca="1"/>
        <v>3</v>
      </c>
      <c r="Q259">
        <f ca="1"/>
        <v>4</v>
      </c>
      <c r="R259">
        <f ca="1"/>
        <v>4</v>
      </c>
      <c r="S259" t="str">
        <f ca="1"/>
        <v>-</v>
      </c>
      <c r="T259" t="str">
        <f ca="1"/>
        <v>-</v>
      </c>
      <c r="U259">
        <f ca="1"/>
        <v>3.6</v>
      </c>
      <c r="V259">
        <f ca="1"/>
        <v>4</v>
      </c>
      <c r="W259" t="str">
        <f ca="1"/>
        <v>-</v>
      </c>
      <c r="X259" t="str">
        <f ca="1"/>
        <v>HIGH</v>
      </c>
      <c r="Y259" t="str">
        <f ca="1"/>
        <v>HIGH</v>
      </c>
      <c r="Z259" t="str">
        <f ca="1"/>
        <v>-</v>
      </c>
    </row>
    <row r="260" spans="1:26" x14ac:dyDescent="0.35">
      <c r="A260" t="str">
        <f t="shared" ca="1" si="4"/>
        <v>MD Formula General InformationFGI - Formula Environmental Impact FactorsIonizing Radiation - End-of-life Impact per gram</v>
      </c>
      <c r="B260" t="str">
        <f ca="1"/>
        <v>MD Formula General Information</v>
      </c>
      <c r="C260" t="str">
        <f ca="1"/>
        <v>FGI - Formula Environmental Impact Factors</v>
      </c>
      <c r="D260" t="str">
        <f ca="1"/>
        <v>Ionizing Radiation - End-of-life Impact per gram</v>
      </c>
      <c r="E260">
        <f ca="1"/>
        <v>1</v>
      </c>
      <c r="F260">
        <f ca="1"/>
        <v>1</v>
      </c>
      <c r="G260" t="str">
        <f ca="1"/>
        <v>-</v>
      </c>
      <c r="H260" t="str">
        <f ca="1"/>
        <v>Not applicable</v>
      </c>
      <c r="I260">
        <f ca="1"/>
        <v>4</v>
      </c>
      <c r="J260">
        <f ca="1"/>
        <v>1</v>
      </c>
      <c r="K260">
        <f ca="1"/>
        <v>1</v>
      </c>
      <c r="L260" t="str">
        <f ca="1"/>
        <v>LICENSE TO OPERATE</v>
      </c>
      <c r="M260" t="str">
        <f ca="1"/>
        <v>LOW</v>
      </c>
      <c r="N260" t="str">
        <f ca="1"/>
        <v>LOW</v>
      </c>
      <c r="O260">
        <f ca="1"/>
        <v>4</v>
      </c>
      <c r="P260">
        <f ca="1"/>
        <v>3</v>
      </c>
      <c r="Q260">
        <f ca="1"/>
        <v>4</v>
      </c>
      <c r="R260">
        <f ca="1"/>
        <v>4</v>
      </c>
      <c r="S260" t="str">
        <f ca="1"/>
        <v>-</v>
      </c>
      <c r="T260" t="str">
        <f ca="1"/>
        <v>-</v>
      </c>
      <c r="U260">
        <f ca="1"/>
        <v>3.6</v>
      </c>
      <c r="V260">
        <f ca="1"/>
        <v>4</v>
      </c>
      <c r="W260" t="str">
        <f ca="1"/>
        <v>-</v>
      </c>
      <c r="X260" t="str">
        <f ca="1"/>
        <v>HIGH</v>
      </c>
      <c r="Y260" t="str">
        <f ca="1"/>
        <v>HIGH</v>
      </c>
      <c r="Z260" t="str">
        <f ca="1"/>
        <v>-</v>
      </c>
    </row>
    <row r="261" spans="1:26" x14ac:dyDescent="0.35">
      <c r="A261" t="str">
        <f t="shared" ca="1" si="4"/>
        <v>MD Formula General InformationFGI - Formula Environmental Impact FactorsIonizing Radiation - Heating Water Indicator per liter</v>
      </c>
      <c r="B261" t="str">
        <f ca="1"/>
        <v>MD Formula General Information</v>
      </c>
      <c r="C261" t="str">
        <f ca="1"/>
        <v>FGI - Formula Environmental Impact Factors</v>
      </c>
      <c r="D261" t="str">
        <f ca="1"/>
        <v>Ionizing Radiation - Heating Water Indicator per liter</v>
      </c>
      <c r="E261">
        <f ca="1"/>
        <v>1</v>
      </c>
      <c r="F261">
        <f ca="1"/>
        <v>1</v>
      </c>
      <c r="G261" t="str">
        <f ca="1"/>
        <v>-</v>
      </c>
      <c r="H261" t="str">
        <f ca="1"/>
        <v>Not applicable</v>
      </c>
      <c r="I261">
        <f ca="1"/>
        <v>4</v>
      </c>
      <c r="J261">
        <f ca="1"/>
        <v>1</v>
      </c>
      <c r="K261">
        <f ca="1"/>
        <v>1</v>
      </c>
      <c r="L261" t="str">
        <f ca="1"/>
        <v>LICENSE TO OPERATE</v>
      </c>
      <c r="M261" t="str">
        <f ca="1"/>
        <v>LOW</v>
      </c>
      <c r="N261" t="str">
        <f ca="1"/>
        <v>LOW</v>
      </c>
      <c r="O261">
        <f ca="1"/>
        <v>4</v>
      </c>
      <c r="P261">
        <f ca="1"/>
        <v>3</v>
      </c>
      <c r="Q261">
        <f ca="1"/>
        <v>4</v>
      </c>
      <c r="R261">
        <f ca="1"/>
        <v>4</v>
      </c>
      <c r="S261" t="str">
        <f ca="1"/>
        <v>-</v>
      </c>
      <c r="T261" t="str">
        <f ca="1"/>
        <v>-</v>
      </c>
      <c r="U261">
        <f ca="1"/>
        <v>3.6</v>
      </c>
      <c r="V261">
        <f ca="1"/>
        <v>4</v>
      </c>
      <c r="W261" t="str">
        <f ca="1"/>
        <v>-</v>
      </c>
      <c r="X261" t="str">
        <f ca="1"/>
        <v>HIGH</v>
      </c>
      <c r="Y261" t="str">
        <f ca="1"/>
        <v>HIGH</v>
      </c>
      <c r="Z261" t="str">
        <f ca="1"/>
        <v>-</v>
      </c>
    </row>
    <row r="262" spans="1:26" x14ac:dyDescent="0.35">
      <c r="A262" t="str">
        <f t="shared" ca="1" si="4"/>
        <v>MD Formula General InformationFGI - Formula Environmental Impact FactorsIonizing Radiation - Normalization Coefficient</v>
      </c>
      <c r="B262" t="str">
        <f ca="1"/>
        <v>MD Formula General Information</v>
      </c>
      <c r="C262" t="str">
        <f ca="1"/>
        <v>FGI - Formula Environmental Impact Factors</v>
      </c>
      <c r="D262" t="str">
        <f ca="1"/>
        <v>Ionizing Radiation - Normalization Coefficient</v>
      </c>
      <c r="E262">
        <f ca="1"/>
        <v>1</v>
      </c>
      <c r="F262">
        <f ca="1"/>
        <v>1</v>
      </c>
      <c r="G262" t="str">
        <f ca="1"/>
        <v>-</v>
      </c>
      <c r="H262" t="str">
        <f ca="1"/>
        <v>Not applicable</v>
      </c>
      <c r="I262">
        <f ca="1"/>
        <v>4</v>
      </c>
      <c r="J262">
        <f ca="1"/>
        <v>1</v>
      </c>
      <c r="K262">
        <f ca="1"/>
        <v>1</v>
      </c>
      <c r="L262" t="str">
        <f ca="1"/>
        <v>LICENSE TO OPERATE</v>
      </c>
      <c r="M262" t="str">
        <f ca="1"/>
        <v>LOW</v>
      </c>
      <c r="N262" t="str">
        <f ca="1"/>
        <v>LOW</v>
      </c>
      <c r="O262">
        <f ca="1"/>
        <v>4</v>
      </c>
      <c r="P262">
        <f ca="1"/>
        <v>3</v>
      </c>
      <c r="Q262">
        <f ca="1"/>
        <v>4</v>
      </c>
      <c r="R262">
        <f ca="1"/>
        <v>4</v>
      </c>
      <c r="S262" t="str">
        <f ca="1"/>
        <v>-</v>
      </c>
      <c r="T262" t="str">
        <f ca="1"/>
        <v>-</v>
      </c>
      <c r="U262">
        <f ca="1"/>
        <v>3.6</v>
      </c>
      <c r="V262">
        <f ca="1"/>
        <v>4</v>
      </c>
      <c r="W262" t="str">
        <f ca="1"/>
        <v>-</v>
      </c>
      <c r="X262" t="str">
        <f ca="1"/>
        <v>HIGH</v>
      </c>
      <c r="Y262" t="str">
        <f ca="1"/>
        <v>HIGH</v>
      </c>
      <c r="Z262" t="str">
        <f ca="1"/>
        <v>-</v>
      </c>
    </row>
    <row r="263" spans="1:26" x14ac:dyDescent="0.35">
      <c r="A263" t="str">
        <f t="shared" ca="1" si="4"/>
        <v>MD Formula General InformationFGI - Formula Environmental Impact FactorsIonizing Radiation - Production Footprint per dose</v>
      </c>
      <c r="B263" t="str">
        <f ca="1"/>
        <v>MD Formula General Information</v>
      </c>
      <c r="C263" t="str">
        <f ca="1"/>
        <v>FGI - Formula Environmental Impact Factors</v>
      </c>
      <c r="D263" t="str">
        <f ca="1"/>
        <v>Ionizing Radiation - Production Footprint per dose</v>
      </c>
      <c r="E263">
        <f ca="1"/>
        <v>1</v>
      </c>
      <c r="F263">
        <f ca="1"/>
        <v>1</v>
      </c>
      <c r="G263" t="str">
        <f ca="1"/>
        <v>-</v>
      </c>
      <c r="H263" t="str">
        <f ca="1"/>
        <v>Not applicable</v>
      </c>
      <c r="I263">
        <f ca="1"/>
        <v>4</v>
      </c>
      <c r="J263">
        <f ca="1"/>
        <v>1</v>
      </c>
      <c r="K263">
        <f ca="1"/>
        <v>1</v>
      </c>
      <c r="L263" t="str">
        <f ca="1"/>
        <v>LICENSE TO OPERATE</v>
      </c>
      <c r="M263" t="str">
        <f ca="1"/>
        <v>LOW</v>
      </c>
      <c r="N263" t="str">
        <f ca="1"/>
        <v>LOW</v>
      </c>
      <c r="O263">
        <f ca="1"/>
        <v>4</v>
      </c>
      <c r="P263">
        <f ca="1"/>
        <v>3</v>
      </c>
      <c r="Q263">
        <f ca="1"/>
        <v>4</v>
      </c>
      <c r="R263">
        <f ca="1"/>
        <v>4</v>
      </c>
      <c r="S263" t="str">
        <f ca="1"/>
        <v>-</v>
      </c>
      <c r="T263" t="str">
        <f ca="1"/>
        <v>-</v>
      </c>
      <c r="U263">
        <f ca="1"/>
        <v>3.6</v>
      </c>
      <c r="V263">
        <f ca="1"/>
        <v>4</v>
      </c>
      <c r="W263" t="str">
        <f ca="1"/>
        <v>-</v>
      </c>
      <c r="X263" t="str">
        <f ca="1"/>
        <v>HIGH</v>
      </c>
      <c r="Y263" t="str">
        <f ca="1"/>
        <v>HIGH</v>
      </c>
      <c r="Z263" t="str">
        <f ca="1"/>
        <v>-</v>
      </c>
    </row>
    <row r="264" spans="1:26" x14ac:dyDescent="0.35">
      <c r="A264" t="str">
        <f t="shared" ca="1" si="4"/>
        <v>MD Formula General InformationFGI - Formula Environmental Impact FactorsIonizing Radiation - Production Footprint per gram</v>
      </c>
      <c r="B264" t="str">
        <f ca="1"/>
        <v>MD Formula General Information</v>
      </c>
      <c r="C264" t="str">
        <f ca="1"/>
        <v>FGI - Formula Environmental Impact Factors</v>
      </c>
      <c r="D264" t="str">
        <f ca="1"/>
        <v>Ionizing Radiation - Production Footprint per gram</v>
      </c>
      <c r="E264">
        <f ca="1"/>
        <v>1</v>
      </c>
      <c r="F264">
        <f ca="1"/>
        <v>1</v>
      </c>
      <c r="G264" t="str">
        <f ca="1"/>
        <v>-</v>
      </c>
      <c r="H264" t="str">
        <f ca="1"/>
        <v>Not applicable</v>
      </c>
      <c r="I264">
        <f ca="1"/>
        <v>4</v>
      </c>
      <c r="J264">
        <f ca="1"/>
        <v>1</v>
      </c>
      <c r="K264">
        <f ca="1"/>
        <v>1</v>
      </c>
      <c r="L264" t="str">
        <f ca="1"/>
        <v>LICENSE TO OPERATE</v>
      </c>
      <c r="M264" t="str">
        <f ca="1"/>
        <v>LOW</v>
      </c>
      <c r="N264" t="str">
        <f ca="1"/>
        <v>LOW</v>
      </c>
      <c r="O264">
        <f ca="1"/>
        <v>4</v>
      </c>
      <c r="P264">
        <f ca="1"/>
        <v>3</v>
      </c>
      <c r="Q264">
        <f ca="1"/>
        <v>4</v>
      </c>
      <c r="R264">
        <f ca="1"/>
        <v>4</v>
      </c>
      <c r="S264" t="str">
        <f ca="1"/>
        <v>-</v>
      </c>
      <c r="T264" t="str">
        <f ca="1"/>
        <v>-</v>
      </c>
      <c r="U264">
        <f ca="1"/>
        <v>3.6</v>
      </c>
      <c r="V264">
        <f ca="1"/>
        <v>4</v>
      </c>
      <c r="W264" t="str">
        <f ca="1"/>
        <v>-</v>
      </c>
      <c r="X264" t="str">
        <f ca="1"/>
        <v>HIGH</v>
      </c>
      <c r="Y264" t="str">
        <f ca="1"/>
        <v>HIGH</v>
      </c>
      <c r="Z264" t="str">
        <f ca="1"/>
        <v>-</v>
      </c>
    </row>
    <row r="265" spans="1:26" x14ac:dyDescent="0.35">
      <c r="A265" t="str">
        <f t="shared" ca="1" si="4"/>
        <v>MD Formula General InformationFGI - Formula Environmental Impact FactorsIonizing Radiation - Production Impact per gram</v>
      </c>
      <c r="B265" t="str">
        <f ca="1"/>
        <v>MD Formula General Information</v>
      </c>
      <c r="C265" t="str">
        <f ca="1"/>
        <v>FGI - Formula Environmental Impact Factors</v>
      </c>
      <c r="D265" t="str">
        <f ca="1"/>
        <v>Ionizing Radiation - Production Impact per gram</v>
      </c>
      <c r="E265">
        <f ca="1"/>
        <v>1</v>
      </c>
      <c r="F265">
        <f ca="1"/>
        <v>1</v>
      </c>
      <c r="G265" t="str">
        <f ca="1"/>
        <v>-</v>
      </c>
      <c r="H265" t="str">
        <f ca="1"/>
        <v>Not applicable</v>
      </c>
      <c r="I265">
        <f ca="1"/>
        <v>4</v>
      </c>
      <c r="J265">
        <f ca="1"/>
        <v>1</v>
      </c>
      <c r="K265">
        <f ca="1"/>
        <v>1</v>
      </c>
      <c r="L265" t="str">
        <f ca="1"/>
        <v>LICENSE TO OPERATE</v>
      </c>
      <c r="M265" t="str">
        <f ca="1"/>
        <v>LOW</v>
      </c>
      <c r="N265" t="str">
        <f ca="1"/>
        <v>LOW</v>
      </c>
      <c r="O265">
        <f ca="1"/>
        <v>4</v>
      </c>
      <c r="P265">
        <f ca="1"/>
        <v>3</v>
      </c>
      <c r="Q265">
        <f ca="1"/>
        <v>4</v>
      </c>
      <c r="R265">
        <f ca="1"/>
        <v>4</v>
      </c>
      <c r="S265" t="str">
        <f ca="1"/>
        <v>-</v>
      </c>
      <c r="T265" t="str">
        <f ca="1"/>
        <v>-</v>
      </c>
      <c r="U265">
        <f ca="1"/>
        <v>3.6</v>
      </c>
      <c r="V265">
        <f ca="1"/>
        <v>4</v>
      </c>
      <c r="W265" t="str">
        <f ca="1"/>
        <v>-</v>
      </c>
      <c r="X265" t="str">
        <f ca="1"/>
        <v>HIGH</v>
      </c>
      <c r="Y265" t="str">
        <f ca="1"/>
        <v>HIGH</v>
      </c>
      <c r="Z265" t="str">
        <f ca="1"/>
        <v>-</v>
      </c>
    </row>
    <row r="266" spans="1:26" x14ac:dyDescent="0.35">
      <c r="A266" t="str">
        <f t="shared" ca="1" si="4"/>
        <v>MD Formula General InformationFGI - Formula Environmental Impact FactorsIonizing Radiation - Use Footprint per dose</v>
      </c>
      <c r="B266" t="str">
        <f ca="1"/>
        <v>MD Formula General Information</v>
      </c>
      <c r="C266" t="str">
        <f ca="1"/>
        <v>FGI - Formula Environmental Impact Factors</v>
      </c>
      <c r="D266" t="str">
        <f ca="1"/>
        <v>Ionizing Radiation - Use Footprint per dose</v>
      </c>
      <c r="E266">
        <f ca="1"/>
        <v>1</v>
      </c>
      <c r="F266">
        <f ca="1"/>
        <v>1</v>
      </c>
      <c r="G266" t="str">
        <f ca="1"/>
        <v>-</v>
      </c>
      <c r="H266" t="str">
        <f ca="1"/>
        <v>Not applicable</v>
      </c>
      <c r="I266">
        <f ca="1"/>
        <v>4</v>
      </c>
      <c r="J266">
        <f ca="1"/>
        <v>1</v>
      </c>
      <c r="K266">
        <f ca="1"/>
        <v>1</v>
      </c>
      <c r="L266" t="str">
        <f ca="1"/>
        <v>LICENSE TO OPERATE</v>
      </c>
      <c r="M266" t="str">
        <f ca="1"/>
        <v>LOW</v>
      </c>
      <c r="N266" t="str">
        <f ca="1"/>
        <v>LOW</v>
      </c>
      <c r="O266">
        <f ca="1"/>
        <v>4</v>
      </c>
      <c r="P266">
        <f ca="1"/>
        <v>3</v>
      </c>
      <c r="Q266">
        <f ca="1"/>
        <v>4</v>
      </c>
      <c r="R266">
        <f ca="1"/>
        <v>4</v>
      </c>
      <c r="S266" t="str">
        <f ca="1"/>
        <v>-</v>
      </c>
      <c r="T266" t="str">
        <f ca="1"/>
        <v>-</v>
      </c>
      <c r="U266">
        <f ca="1"/>
        <v>3.6</v>
      </c>
      <c r="V266">
        <f ca="1"/>
        <v>4</v>
      </c>
      <c r="W266" t="str">
        <f ca="1"/>
        <v>-</v>
      </c>
      <c r="X266" t="str">
        <f ca="1"/>
        <v>HIGH</v>
      </c>
      <c r="Y266" t="str">
        <f ca="1"/>
        <v>HIGH</v>
      </c>
      <c r="Z266" t="str">
        <f ca="1"/>
        <v>-</v>
      </c>
    </row>
    <row r="267" spans="1:26" x14ac:dyDescent="0.35">
      <c r="A267" t="str">
        <f t="shared" ca="1" si="4"/>
        <v>MD Formula General InformationFGI - Formula Environmental Impact FactorsIonizing Radiation - Use Footprint per gram</v>
      </c>
      <c r="B267" t="str">
        <f ca="1"/>
        <v>MD Formula General Information</v>
      </c>
      <c r="C267" t="str">
        <f ca="1"/>
        <v>FGI - Formula Environmental Impact Factors</v>
      </c>
      <c r="D267" t="str">
        <f ca="1"/>
        <v>Ionizing Radiation - Use Footprint per gram</v>
      </c>
      <c r="E267">
        <f ca="1"/>
        <v>1</v>
      </c>
      <c r="F267">
        <f ca="1"/>
        <v>1</v>
      </c>
      <c r="G267" t="str">
        <f ca="1"/>
        <v>-</v>
      </c>
      <c r="H267" t="str">
        <f ca="1"/>
        <v>Not applicable</v>
      </c>
      <c r="I267">
        <f ca="1"/>
        <v>4</v>
      </c>
      <c r="J267">
        <f ca="1"/>
        <v>1</v>
      </c>
      <c r="K267">
        <f ca="1"/>
        <v>1</v>
      </c>
      <c r="L267" t="str">
        <f ca="1"/>
        <v>LICENSE TO OPERATE</v>
      </c>
      <c r="M267" t="str">
        <f ca="1"/>
        <v>LOW</v>
      </c>
      <c r="N267" t="str">
        <f ca="1"/>
        <v>LOW</v>
      </c>
      <c r="O267">
        <f ca="1"/>
        <v>4</v>
      </c>
      <c r="P267">
        <f ca="1"/>
        <v>3</v>
      </c>
      <c r="Q267">
        <f ca="1"/>
        <v>4</v>
      </c>
      <c r="R267">
        <f ca="1"/>
        <v>4</v>
      </c>
      <c r="S267" t="str">
        <f ca="1"/>
        <v>-</v>
      </c>
      <c r="T267" t="str">
        <f ca="1"/>
        <v>-</v>
      </c>
      <c r="U267">
        <f ca="1"/>
        <v>3.6</v>
      </c>
      <c r="V267">
        <f ca="1"/>
        <v>4</v>
      </c>
      <c r="W267" t="str">
        <f ca="1"/>
        <v>-</v>
      </c>
      <c r="X267" t="str">
        <f ca="1"/>
        <v>HIGH</v>
      </c>
      <c r="Y267" t="str">
        <f ca="1"/>
        <v>HIGH</v>
      </c>
      <c r="Z267" t="str">
        <f ca="1"/>
        <v>-</v>
      </c>
    </row>
    <row r="268" spans="1:26" x14ac:dyDescent="0.35">
      <c r="A268" t="str">
        <f t="shared" ca="1" si="4"/>
        <v>MD Formula General InformationFGI - Formula Environmental Impact FactorsIonizing Radiation - Weighting Coefficient</v>
      </c>
      <c r="B268" t="str">
        <f ca="1"/>
        <v>MD Formula General Information</v>
      </c>
      <c r="C268" t="str">
        <f ca="1"/>
        <v>FGI - Formula Environmental Impact Factors</v>
      </c>
      <c r="D268" t="str">
        <f ca="1"/>
        <v>Ionizing Radiation - Weighting Coefficient</v>
      </c>
      <c r="E268">
        <f ca="1"/>
        <v>1</v>
      </c>
      <c r="F268">
        <f ca="1"/>
        <v>1</v>
      </c>
      <c r="G268" t="str">
        <f ca="1"/>
        <v>-</v>
      </c>
      <c r="H268" t="str">
        <f ca="1"/>
        <v>Not applicable</v>
      </c>
      <c r="I268">
        <f ca="1"/>
        <v>4</v>
      </c>
      <c r="J268">
        <f ca="1"/>
        <v>1</v>
      </c>
      <c r="K268">
        <f ca="1"/>
        <v>1</v>
      </c>
      <c r="L268" t="str">
        <f ca="1"/>
        <v>LICENSE TO OPERATE</v>
      </c>
      <c r="M268" t="str">
        <f ca="1"/>
        <v>LOW</v>
      </c>
      <c r="N268" t="str">
        <f ca="1"/>
        <v>LOW</v>
      </c>
      <c r="O268">
        <f ca="1"/>
        <v>4</v>
      </c>
      <c r="P268">
        <f ca="1"/>
        <v>3</v>
      </c>
      <c r="Q268">
        <f ca="1"/>
        <v>4</v>
      </c>
      <c r="R268">
        <f ca="1"/>
        <v>4</v>
      </c>
      <c r="S268" t="str">
        <f ca="1"/>
        <v>-</v>
      </c>
      <c r="T268" t="str">
        <f ca="1"/>
        <v>-</v>
      </c>
      <c r="U268">
        <f ca="1"/>
        <v>3.6</v>
      </c>
      <c r="V268">
        <f ca="1"/>
        <v>4</v>
      </c>
      <c r="W268" t="str">
        <f ca="1"/>
        <v>-</v>
      </c>
      <c r="X268" t="str">
        <f ca="1"/>
        <v>HIGH</v>
      </c>
      <c r="Y268" t="str">
        <f ca="1"/>
        <v>HIGH</v>
      </c>
      <c r="Z268" t="str">
        <f ca="1"/>
        <v>-</v>
      </c>
    </row>
    <row r="269" spans="1:26" x14ac:dyDescent="0.35">
      <c r="A269" t="str">
        <f t="shared" ca="1" si="4"/>
        <v>MD Formula General InformationFGI - Formula Environment and NaturalnessKPI1 Status Code</v>
      </c>
      <c r="B269" t="str">
        <f ca="1"/>
        <v>MD Formula General Information</v>
      </c>
      <c r="C269" t="str">
        <f ca="1"/>
        <v>FGI - Formula Environment and Naturalness</v>
      </c>
      <c r="D269" t="str">
        <f ca="1"/>
        <v>KPI1 Status Code</v>
      </c>
      <c r="E269">
        <f ca="1"/>
        <v>1</v>
      </c>
      <c r="F269">
        <f ca="1"/>
        <v>1</v>
      </c>
      <c r="G269" t="str">
        <f ca="1"/>
        <v>-</v>
      </c>
      <c r="H269" t="str">
        <f ca="1"/>
        <v>Not applicable</v>
      </c>
      <c r="I269">
        <f ca="1"/>
        <v>4</v>
      </c>
      <c r="J269">
        <f ca="1"/>
        <v>1</v>
      </c>
      <c r="K269">
        <f ca="1"/>
        <v>1</v>
      </c>
      <c r="L269" t="str">
        <f ca="1"/>
        <v>LICENSE TO OPERATE</v>
      </c>
      <c r="M269" t="str">
        <f ca="1"/>
        <v>LOW</v>
      </c>
      <c r="N269" t="str">
        <f ca="1"/>
        <v>LOW</v>
      </c>
      <c r="O269" t="str">
        <f ca="1"/>
        <v>-</v>
      </c>
      <c r="P269" t="str">
        <f ca="1"/>
        <v>-</v>
      </c>
      <c r="Q269" t="str">
        <f ca="1"/>
        <v>-</v>
      </c>
      <c r="R269" t="str">
        <f ca="1"/>
        <v>-</v>
      </c>
      <c r="S269" t="str">
        <f ca="1"/>
        <v>-</v>
      </c>
      <c r="T269" t="str">
        <f ca="1"/>
        <v>-</v>
      </c>
      <c r="U269">
        <f ca="1"/>
        <v>3.6</v>
      </c>
      <c r="V269">
        <f ca="1"/>
        <v>4</v>
      </c>
      <c r="W269" t="str">
        <f ca="1"/>
        <v>-</v>
      </c>
      <c r="X269" t="str">
        <f ca="1"/>
        <v>HIGH</v>
      </c>
      <c r="Y269" t="str">
        <f ca="1"/>
        <v>HIGH</v>
      </c>
      <c r="Z269" t="str">
        <f ca="1"/>
        <v>-</v>
      </c>
    </row>
    <row r="270" spans="1:26" x14ac:dyDescent="0.35">
      <c r="A270" t="str">
        <f t="shared" ca="1" si="4"/>
        <v>MD Formula General InformationFGI - Formula Environment and NaturalnessKPI1 Status Name</v>
      </c>
      <c r="B270" t="str">
        <f ca="1"/>
        <v>MD Formula General Information</v>
      </c>
      <c r="C270" t="str">
        <f ca="1"/>
        <v>FGI - Formula Environment and Naturalness</v>
      </c>
      <c r="D270" t="str">
        <f ca="1"/>
        <v>KPI1 Status Name</v>
      </c>
      <c r="E270">
        <f ca="1"/>
        <v>1</v>
      </c>
      <c r="F270">
        <f ca="1"/>
        <v>1</v>
      </c>
      <c r="G270" t="str">
        <f ca="1"/>
        <v>-</v>
      </c>
      <c r="H270" t="str">
        <f ca="1"/>
        <v>Not applicable</v>
      </c>
      <c r="I270">
        <f ca="1"/>
        <v>4</v>
      </c>
      <c r="J270">
        <f ca="1"/>
        <v>1</v>
      </c>
      <c r="K270">
        <f ca="1"/>
        <v>1</v>
      </c>
      <c r="L270" t="str">
        <f ca="1"/>
        <v>LICENSE TO OPERATE</v>
      </c>
      <c r="M270" t="str">
        <f ca="1"/>
        <v>LOW</v>
      </c>
      <c r="N270" t="str">
        <f ca="1"/>
        <v>LOW</v>
      </c>
      <c r="O270">
        <f ca="1"/>
        <v>4</v>
      </c>
      <c r="P270">
        <f ca="1"/>
        <v>3</v>
      </c>
      <c r="Q270">
        <f ca="1"/>
        <v>4</v>
      </c>
      <c r="R270">
        <f ca="1"/>
        <v>4</v>
      </c>
      <c r="S270" t="str">
        <f ca="1"/>
        <v>-</v>
      </c>
      <c r="T270" t="str">
        <f ca="1"/>
        <v>-</v>
      </c>
      <c r="U270">
        <f ca="1"/>
        <v>3.6</v>
      </c>
      <c r="V270">
        <f ca="1"/>
        <v>4</v>
      </c>
      <c r="W270" t="str">
        <f ca="1"/>
        <v>-</v>
      </c>
      <c r="X270" t="str">
        <f ca="1"/>
        <v>HIGH</v>
      </c>
      <c r="Y270" t="str">
        <f ca="1"/>
        <v>HIGH</v>
      </c>
      <c r="Z270" t="str">
        <f ca="1"/>
        <v>-</v>
      </c>
    </row>
    <row r="271" spans="1:26" x14ac:dyDescent="0.35">
      <c r="A271" t="str">
        <f t="shared" ca="1" si="4"/>
        <v>MD Formula General InformationFGI - Formula Environment and NaturalnessKPI2 Status Code</v>
      </c>
      <c r="B271" t="str">
        <f ca="1"/>
        <v>MD Formula General Information</v>
      </c>
      <c r="C271" t="str">
        <f ca="1"/>
        <v>FGI - Formula Environment and Naturalness</v>
      </c>
      <c r="D271" t="str">
        <f ca="1"/>
        <v>KPI2 Status Code</v>
      </c>
      <c r="E271">
        <f ca="1"/>
        <v>1</v>
      </c>
      <c r="F271">
        <f ca="1"/>
        <v>1</v>
      </c>
      <c r="G271" t="str">
        <f ca="1"/>
        <v>-</v>
      </c>
      <c r="H271" t="str">
        <f ca="1"/>
        <v>Not applicable</v>
      </c>
      <c r="I271">
        <f ca="1"/>
        <v>4</v>
      </c>
      <c r="J271">
        <f ca="1"/>
        <v>1</v>
      </c>
      <c r="K271">
        <f ca="1"/>
        <v>1</v>
      </c>
      <c r="L271" t="str">
        <f ca="1"/>
        <v>LICENSE TO OPERATE</v>
      </c>
      <c r="M271" t="str">
        <f ca="1"/>
        <v>LOW</v>
      </c>
      <c r="N271" t="str">
        <f ca="1"/>
        <v>LOW</v>
      </c>
      <c r="O271" t="str">
        <f ca="1"/>
        <v>-</v>
      </c>
      <c r="P271" t="str">
        <f ca="1"/>
        <v>-</v>
      </c>
      <c r="Q271" t="str">
        <f ca="1"/>
        <v>-</v>
      </c>
      <c r="R271" t="str">
        <f ca="1"/>
        <v>-</v>
      </c>
      <c r="S271" t="str">
        <f ca="1"/>
        <v>-</v>
      </c>
      <c r="T271" t="str">
        <f ca="1"/>
        <v>-</v>
      </c>
      <c r="U271">
        <f ca="1"/>
        <v>3.6</v>
      </c>
      <c r="V271">
        <f ca="1"/>
        <v>4</v>
      </c>
      <c r="W271" t="str">
        <f ca="1"/>
        <v>-</v>
      </c>
      <c r="X271" t="str">
        <f ca="1"/>
        <v>HIGH</v>
      </c>
      <c r="Y271" t="str">
        <f ca="1"/>
        <v>HIGH</v>
      </c>
      <c r="Z271" t="str">
        <f ca="1"/>
        <v>-</v>
      </c>
    </row>
    <row r="272" spans="1:26" x14ac:dyDescent="0.35">
      <c r="A272" t="str">
        <f t="shared" ca="1" si="4"/>
        <v>MD Formula General InformationFGI - Formula Environment and NaturalnessKPI2 Status Name</v>
      </c>
      <c r="B272" t="str">
        <f ca="1"/>
        <v>MD Formula General Information</v>
      </c>
      <c r="C272" t="str">
        <f ca="1"/>
        <v>FGI - Formula Environment and Naturalness</v>
      </c>
      <c r="D272" t="str">
        <f ca="1"/>
        <v>KPI2 Status Name</v>
      </c>
      <c r="E272">
        <f ca="1"/>
        <v>1</v>
      </c>
      <c r="F272">
        <f ca="1"/>
        <v>1</v>
      </c>
      <c r="G272" t="str">
        <f ca="1"/>
        <v>-</v>
      </c>
      <c r="H272" t="str">
        <f ca="1"/>
        <v>Not applicable</v>
      </c>
      <c r="I272">
        <f ca="1"/>
        <v>4</v>
      </c>
      <c r="J272">
        <f ca="1"/>
        <v>1</v>
      </c>
      <c r="K272">
        <f ca="1"/>
        <v>1</v>
      </c>
      <c r="L272" t="str">
        <f ca="1"/>
        <v>LICENSE TO OPERATE</v>
      </c>
      <c r="M272" t="str">
        <f ca="1"/>
        <v>LOW</v>
      </c>
      <c r="N272" t="str">
        <f ca="1"/>
        <v>LOW</v>
      </c>
      <c r="O272">
        <f ca="1"/>
        <v>4</v>
      </c>
      <c r="P272">
        <f ca="1"/>
        <v>3</v>
      </c>
      <c r="Q272">
        <f ca="1"/>
        <v>4</v>
      </c>
      <c r="R272">
        <f ca="1"/>
        <v>4</v>
      </c>
      <c r="S272" t="str">
        <f ca="1"/>
        <v>-</v>
      </c>
      <c r="T272" t="str">
        <f ca="1"/>
        <v>-</v>
      </c>
      <c r="U272">
        <f ca="1"/>
        <v>3.6</v>
      </c>
      <c r="V272">
        <f ca="1"/>
        <v>4</v>
      </c>
      <c r="W272" t="str">
        <f ca="1"/>
        <v>-</v>
      </c>
      <c r="X272" t="str">
        <f ca="1"/>
        <v>HIGH</v>
      </c>
      <c r="Y272" t="str">
        <f ca="1"/>
        <v>HIGH</v>
      </c>
      <c r="Z272" t="str">
        <f ca="1"/>
        <v>-</v>
      </c>
    </row>
    <row r="273" spans="1:26" x14ac:dyDescent="0.35">
      <c r="A273" t="str">
        <f t="shared" ca="1" si="4"/>
        <v>MD Formula General InformationFIL - Full Ingredient Labelling - General CharacteristicsFIL Creation Date</v>
      </c>
      <c r="B273" t="str">
        <f ca="1"/>
        <v>MD Formula General Information</v>
      </c>
      <c r="C273" t="str">
        <f ca="1"/>
        <v>FIL - Full Ingredient Labelling - General Characteristics</v>
      </c>
      <c r="D273" t="str">
        <f ca="1"/>
        <v>FIL Creation Date</v>
      </c>
      <c r="E273">
        <f ca="1"/>
        <v>1</v>
      </c>
      <c r="F273">
        <f ca="1"/>
        <v>1</v>
      </c>
      <c r="G273" t="str">
        <f ca="1"/>
        <v>-</v>
      </c>
      <c r="H273" t="str">
        <f ca="1"/>
        <v>Not applicable</v>
      </c>
      <c r="I273">
        <f ca="1"/>
        <v>4</v>
      </c>
      <c r="J273">
        <f ca="1"/>
        <v>4</v>
      </c>
      <c r="K273">
        <f ca="1"/>
        <v>1</v>
      </c>
      <c r="L273" t="str">
        <f ca="1"/>
        <v>LICENSE TO OPERATE</v>
      </c>
      <c r="M273" t="str">
        <f ca="1"/>
        <v>LICENSE TO OPERATE</v>
      </c>
      <c r="N273" t="str">
        <f ca="1"/>
        <v>LOW</v>
      </c>
      <c r="O273">
        <f ca="1"/>
        <v>4</v>
      </c>
      <c r="P273">
        <f ca="1"/>
        <v>3</v>
      </c>
      <c r="Q273">
        <f ca="1"/>
        <v>4</v>
      </c>
      <c r="R273">
        <f ca="1"/>
        <v>4</v>
      </c>
      <c r="S273" t="str">
        <f ca="1"/>
        <v>-</v>
      </c>
      <c r="T273" t="str">
        <f ca="1"/>
        <v>-</v>
      </c>
      <c r="U273">
        <f ca="1"/>
        <v>3.6</v>
      </c>
      <c r="V273">
        <f ca="1"/>
        <v>4</v>
      </c>
      <c r="W273" t="str">
        <f ca="1"/>
        <v>-</v>
      </c>
      <c r="X273" t="str">
        <f ca="1"/>
        <v>HIGH</v>
      </c>
      <c r="Y273" t="str">
        <f ca="1"/>
        <v>HIGH</v>
      </c>
      <c r="Z273" t="str">
        <f ca="1"/>
        <v>-</v>
      </c>
    </row>
    <row r="274" spans="1:26" x14ac:dyDescent="0.35">
      <c r="A274" t="str">
        <f t="shared" ca="1" si="4"/>
        <v>MD Formula General InformationFIL - Full Ingredient Labelling - General CharacteristicsInternational Product Name</v>
      </c>
      <c r="B274" t="str">
        <f ca="1"/>
        <v>MD Formula General Information</v>
      </c>
      <c r="C274" t="str">
        <f ca="1"/>
        <v>FIL - Full Ingredient Labelling - General Characteristics</v>
      </c>
      <c r="D274" t="str">
        <f ca="1"/>
        <v>International Product Name</v>
      </c>
      <c r="E274">
        <f ca="1"/>
        <v>4</v>
      </c>
      <c r="F274">
        <f ca="1"/>
        <v>4</v>
      </c>
      <c r="G274" t="str">
        <f ca="1"/>
        <v>-</v>
      </c>
      <c r="H274" t="str">
        <f ca="1"/>
        <v>Not applicable</v>
      </c>
      <c r="I274">
        <f ca="1"/>
        <v>4</v>
      </c>
      <c r="J274">
        <f ca="1"/>
        <v>4</v>
      </c>
      <c r="K274">
        <f ca="1"/>
        <v>4</v>
      </c>
      <c r="L274" t="str">
        <f ca="1"/>
        <v>LICENSE TO OPERATE</v>
      </c>
      <c r="M274" t="str">
        <f ca="1"/>
        <v>LICENSE TO OPERATE</v>
      </c>
      <c r="N274" t="str">
        <f ca="1"/>
        <v>LICENSE TO OPERATE</v>
      </c>
      <c r="O274">
        <f ca="1"/>
        <v>4</v>
      </c>
      <c r="P274">
        <f ca="1"/>
        <v>3</v>
      </c>
      <c r="Q274">
        <f ca="1"/>
        <v>4</v>
      </c>
      <c r="R274">
        <f ca="1"/>
        <v>4</v>
      </c>
      <c r="S274">
        <f ca="1"/>
        <v>4</v>
      </c>
      <c r="T274">
        <f ca="1"/>
        <v>4</v>
      </c>
      <c r="U274">
        <f ca="1"/>
        <v>3.6</v>
      </c>
      <c r="V274">
        <f ca="1"/>
        <v>4</v>
      </c>
      <c r="W274">
        <f ca="1"/>
        <v>3.8</v>
      </c>
      <c r="X274" t="str">
        <f ca="1"/>
        <v>HIGH</v>
      </c>
      <c r="Y274" t="str">
        <f ca="1"/>
        <v>HIGH</v>
      </c>
      <c r="Z274" t="str">
        <f ca="1"/>
        <v>HIGH</v>
      </c>
    </row>
    <row r="275" spans="1:26" x14ac:dyDescent="0.35">
      <c r="A275" t="str">
        <f t="shared" ca="1" si="4"/>
        <v>MD Formula General InformationFIL - Full Ingredient Labelling - General CharacteristicsFIL Reference</v>
      </c>
      <c r="B275" t="str">
        <f ca="1"/>
        <v>MD Formula General Information</v>
      </c>
      <c r="C275" t="str">
        <f ca="1"/>
        <v>FIL - Full Ingredient Labelling - General Characteristics</v>
      </c>
      <c r="D275" t="str">
        <f ca="1"/>
        <v>FIL Reference</v>
      </c>
      <c r="E275">
        <f ca="1"/>
        <v>4</v>
      </c>
      <c r="F275">
        <f ca="1"/>
        <v>4</v>
      </c>
      <c r="G275" t="str">
        <f ca="1"/>
        <v>-</v>
      </c>
      <c r="H275" t="str">
        <f ca="1"/>
        <v>Not applicable</v>
      </c>
      <c r="I275">
        <f ca="1"/>
        <v>4</v>
      </c>
      <c r="J275">
        <f ca="1"/>
        <v>4</v>
      </c>
      <c r="K275">
        <f ca="1"/>
        <v>4</v>
      </c>
      <c r="L275" t="str">
        <f ca="1"/>
        <v>LICENSE TO OPERATE</v>
      </c>
      <c r="M275" t="str">
        <f ca="1"/>
        <v>LICENSE TO OPERATE</v>
      </c>
      <c r="N275" t="str">
        <f ca="1"/>
        <v>LICENSE TO OPERATE</v>
      </c>
      <c r="O275">
        <f ca="1"/>
        <v>4</v>
      </c>
      <c r="P275">
        <f ca="1"/>
        <v>3</v>
      </c>
      <c r="Q275">
        <f ca="1"/>
        <v>4</v>
      </c>
      <c r="R275">
        <f ca="1"/>
        <v>4</v>
      </c>
      <c r="S275">
        <f ca="1"/>
        <v>4</v>
      </c>
      <c r="T275">
        <f ca="1"/>
        <v>4</v>
      </c>
      <c r="U275">
        <f ca="1"/>
        <v>3.6</v>
      </c>
      <c r="V275">
        <f ca="1"/>
        <v>4</v>
      </c>
      <c r="W275">
        <f ca="1"/>
        <v>3.8</v>
      </c>
      <c r="X275" t="str">
        <f ca="1"/>
        <v>HIGH</v>
      </c>
      <c r="Y275" t="str">
        <f ca="1"/>
        <v>HIGH</v>
      </c>
      <c r="Z275" t="str">
        <f ca="1"/>
        <v>HIGH</v>
      </c>
    </row>
    <row r="276" spans="1:26" x14ac:dyDescent="0.35">
      <c r="A276" t="str">
        <f t="shared" ca="1" si="4"/>
        <v>MD Formula General InformationFIL - Full Ingredient Labelling - Line CharacteristicsFIL Ingredient Number List</v>
      </c>
      <c r="B276" t="str">
        <f ca="1"/>
        <v>MD Formula General Information</v>
      </c>
      <c r="C276" t="str">
        <f ca="1"/>
        <v>FIL - Full Ingredient Labelling - Line Characteristics</v>
      </c>
      <c r="D276" t="str">
        <f ca="1"/>
        <v>FIL Ingredient Number List</v>
      </c>
      <c r="E276">
        <f ca="1"/>
        <v>4</v>
      </c>
      <c r="F276">
        <f ca="1"/>
        <v>4</v>
      </c>
      <c r="G276" t="str">
        <f ca="1"/>
        <v>-</v>
      </c>
      <c r="H276" t="str">
        <f ca="1"/>
        <v>Not applicable</v>
      </c>
      <c r="I276">
        <f ca="1"/>
        <v>4</v>
      </c>
      <c r="J276">
        <f ca="1"/>
        <v>4</v>
      </c>
      <c r="K276">
        <f ca="1"/>
        <v>4</v>
      </c>
      <c r="L276" t="str">
        <f ca="1"/>
        <v>LICENSE TO OPERATE</v>
      </c>
      <c r="M276" t="str">
        <f ca="1"/>
        <v>LICENSE TO OPERATE</v>
      </c>
      <c r="N276" t="str">
        <f ca="1"/>
        <v>LICENSE TO OPERATE</v>
      </c>
      <c r="O276">
        <f ca="1"/>
        <v>4</v>
      </c>
      <c r="P276">
        <f ca="1"/>
        <v>3</v>
      </c>
      <c r="Q276">
        <f ca="1"/>
        <v>4</v>
      </c>
      <c r="R276">
        <f ca="1"/>
        <v>4</v>
      </c>
      <c r="S276">
        <f ca="1"/>
        <v>4</v>
      </c>
      <c r="T276">
        <f ca="1"/>
        <v>4</v>
      </c>
      <c r="U276">
        <f ca="1"/>
        <v>3.6</v>
      </c>
      <c r="V276">
        <f ca="1"/>
        <v>4</v>
      </c>
      <c r="W276">
        <f ca="1"/>
        <v>3.8</v>
      </c>
      <c r="X276" t="str">
        <f ca="1"/>
        <v>HIGH</v>
      </c>
      <c r="Y276" t="str">
        <f ca="1"/>
        <v>HIGH</v>
      </c>
      <c r="Z276" t="str">
        <f ca="1"/>
        <v>HIGH</v>
      </c>
    </row>
    <row r="277" spans="1:26" x14ac:dyDescent="0.35">
      <c r="A277" t="str">
        <f t="shared" ca="1" si="4"/>
        <v>MD Formula General InformationFIL - Full Ingredient Labelling - Line CharacteristicsFIL Ingredient Concentration (%) - Maximum</v>
      </c>
      <c r="B277" t="str">
        <f ca="1"/>
        <v>MD Formula General Information</v>
      </c>
      <c r="C277" t="str">
        <f ca="1"/>
        <v>FIL - Full Ingredient Labelling - Line Characteristics</v>
      </c>
      <c r="D277" t="str">
        <f ca="1"/>
        <v>FIL Ingredient Concentration (%) - Maximum</v>
      </c>
      <c r="E277">
        <f ca="1"/>
        <v>1</v>
      </c>
      <c r="F277">
        <f ca="1"/>
        <v>1</v>
      </c>
      <c r="G277" t="str">
        <f ca="1"/>
        <v>-</v>
      </c>
      <c r="H277" t="str">
        <f ca="1"/>
        <v>Not applicable</v>
      </c>
      <c r="I277">
        <f ca="1"/>
        <v>4</v>
      </c>
      <c r="J277">
        <f ca="1"/>
        <v>4</v>
      </c>
      <c r="K277">
        <f ca="1"/>
        <v>1</v>
      </c>
      <c r="L277" t="str">
        <f ca="1"/>
        <v>LICENSE TO OPERATE</v>
      </c>
      <c r="M277" t="str">
        <f ca="1"/>
        <v>LICENSE TO OPERATE</v>
      </c>
      <c r="N277" t="str">
        <f ca="1"/>
        <v>LOW</v>
      </c>
      <c r="O277">
        <f ca="1"/>
        <v>4</v>
      </c>
      <c r="P277">
        <f ca="1"/>
        <v>3</v>
      </c>
      <c r="Q277">
        <f ca="1"/>
        <v>4</v>
      </c>
      <c r="R277">
        <f ca="1"/>
        <v>4</v>
      </c>
      <c r="S277" t="str">
        <f ca="1"/>
        <v>-</v>
      </c>
      <c r="T277" t="str">
        <f ca="1"/>
        <v>-</v>
      </c>
      <c r="U277">
        <f ca="1"/>
        <v>3.6</v>
      </c>
      <c r="V277">
        <f ca="1"/>
        <v>4</v>
      </c>
      <c r="W277" t="str">
        <f ca="1"/>
        <v>-</v>
      </c>
      <c r="X277" t="str">
        <f ca="1"/>
        <v>HIGH</v>
      </c>
      <c r="Y277" t="str">
        <f ca="1"/>
        <v>HIGH</v>
      </c>
      <c r="Z277" t="str">
        <f ca="1"/>
        <v>-</v>
      </c>
    </row>
    <row r="278" spans="1:26" x14ac:dyDescent="0.35">
      <c r="A278" t="str">
        <f t="shared" ca="1" si="4"/>
        <v>MD Formula General InformationFIL - Full Ingredient Labelling - General CharacteristicsFIL frozen</v>
      </c>
      <c r="B278" t="str">
        <f ca="1"/>
        <v>MD Formula General Information</v>
      </c>
      <c r="C278" t="str">
        <f ca="1"/>
        <v>FIL - Full Ingredient Labelling - General Characteristics</v>
      </c>
      <c r="D278" t="str">
        <f ca="1"/>
        <v>FIL frozen</v>
      </c>
      <c r="E278">
        <f ca="1"/>
        <v>4</v>
      </c>
      <c r="F278">
        <f ca="1"/>
        <v>4</v>
      </c>
      <c r="G278" t="str">
        <f ca="1"/>
        <v>-</v>
      </c>
      <c r="H278" t="str">
        <f ca="1"/>
        <v>Not applicable</v>
      </c>
      <c r="I278">
        <f ca="1"/>
        <v>4</v>
      </c>
      <c r="J278">
        <f ca="1"/>
        <v>4</v>
      </c>
      <c r="K278">
        <f ca="1"/>
        <v>4</v>
      </c>
      <c r="L278" t="str">
        <f ca="1"/>
        <v>LICENSE TO OPERATE</v>
      </c>
      <c r="M278" t="str">
        <f ca="1"/>
        <v>LICENSE TO OPERATE</v>
      </c>
      <c r="N278" t="str">
        <f ca="1"/>
        <v>LICENSE TO OPERATE</v>
      </c>
      <c r="O278">
        <f ca="1"/>
        <v>4</v>
      </c>
      <c r="P278">
        <f ca="1"/>
        <v>3</v>
      </c>
      <c r="Q278">
        <f ca="1"/>
        <v>4</v>
      </c>
      <c r="R278">
        <f ca="1"/>
        <v>4</v>
      </c>
      <c r="S278">
        <f ca="1"/>
        <v>4</v>
      </c>
      <c r="T278">
        <f ca="1"/>
        <v>4</v>
      </c>
      <c r="U278">
        <f ca="1"/>
        <v>3.6</v>
      </c>
      <c r="V278">
        <f ca="1"/>
        <v>4</v>
      </c>
      <c r="W278">
        <f ca="1"/>
        <v>3.8</v>
      </c>
      <c r="X278" t="str">
        <f ca="1"/>
        <v>HIGH</v>
      </c>
      <c r="Y278" t="str">
        <f ca="1"/>
        <v>HIGH</v>
      </c>
      <c r="Z278" t="str">
        <f ca="1"/>
        <v>HIGH</v>
      </c>
    </row>
    <row r="279" spans="1:26" x14ac:dyDescent="0.35">
      <c r="A279" t="str">
        <f t="shared" ca="1" si="4"/>
        <v>MD Formula General InformationFIL - Full Ingredient Labelling - Line CharacteristicsModify</v>
      </c>
      <c r="B279" t="str">
        <f ca="1"/>
        <v>MD Formula General Information</v>
      </c>
      <c r="C279" t="str">
        <f ca="1"/>
        <v>FIL - Full Ingredient Labelling - Line Characteristics</v>
      </c>
      <c r="D279" t="str">
        <f ca="1"/>
        <v>Modify</v>
      </c>
      <c r="E279">
        <f ca="1"/>
        <v>4</v>
      </c>
      <c r="F279">
        <f ca="1"/>
        <v>4</v>
      </c>
      <c r="G279" t="str">
        <f ca="1"/>
        <v>-</v>
      </c>
      <c r="H279" t="str">
        <f ca="1"/>
        <v>Not applicable</v>
      </c>
      <c r="I279">
        <f ca="1"/>
        <v>4</v>
      </c>
      <c r="J279">
        <f ca="1"/>
        <v>4</v>
      </c>
      <c r="K279">
        <f ca="1"/>
        <v>4</v>
      </c>
      <c r="L279" t="str">
        <f ca="1"/>
        <v>LICENSE TO OPERATE</v>
      </c>
      <c r="M279" t="str">
        <f ca="1"/>
        <v>LICENSE TO OPERATE</v>
      </c>
      <c r="N279" t="str">
        <f ca="1"/>
        <v>LICENSE TO OPERATE</v>
      </c>
      <c r="O279">
        <f ca="1"/>
        <v>4</v>
      </c>
      <c r="P279">
        <f ca="1"/>
        <v>3</v>
      </c>
      <c r="Q279">
        <f ca="1"/>
        <v>4</v>
      </c>
      <c r="R279">
        <f ca="1"/>
        <v>4</v>
      </c>
      <c r="S279">
        <f ca="1"/>
        <v>4</v>
      </c>
      <c r="T279">
        <f ca="1"/>
        <v>4</v>
      </c>
      <c r="U279">
        <f ca="1"/>
        <v>3.6</v>
      </c>
      <c r="V279">
        <f ca="1"/>
        <v>4</v>
      </c>
      <c r="W279">
        <f ca="1"/>
        <v>3.8</v>
      </c>
      <c r="X279" t="str">
        <f ca="1"/>
        <v>HIGH</v>
      </c>
      <c r="Y279" t="str">
        <f ca="1"/>
        <v>HIGH</v>
      </c>
      <c r="Z279" t="str">
        <f ca="1"/>
        <v>HIGH</v>
      </c>
    </row>
    <row r="280" spans="1:26" x14ac:dyDescent="0.35">
      <c r="A280" t="str">
        <f t="shared" ca="1" si="4"/>
        <v>MD Formula General InformationFIL - Full Ingredient Labelling - Line CharacteristicsFIL Section Name</v>
      </c>
      <c r="B280" t="str">
        <f ca="1"/>
        <v>MD Formula General Information</v>
      </c>
      <c r="C280" t="str">
        <f ca="1"/>
        <v>FIL - Full Ingredient Labelling - Line Characteristics</v>
      </c>
      <c r="D280" t="str">
        <f ca="1"/>
        <v>FIL Section Name</v>
      </c>
      <c r="E280">
        <f ca="1"/>
        <v>4</v>
      </c>
      <c r="F280">
        <f ca="1"/>
        <v>4</v>
      </c>
      <c r="G280" t="str">
        <f ca="1"/>
        <v>-</v>
      </c>
      <c r="H280" t="str">
        <f ca="1"/>
        <v>Not applicable</v>
      </c>
      <c r="I280">
        <f ca="1"/>
        <v>4</v>
      </c>
      <c r="J280">
        <f ca="1"/>
        <v>4</v>
      </c>
      <c r="K280">
        <f ca="1"/>
        <v>4</v>
      </c>
      <c r="L280" t="str">
        <f ca="1"/>
        <v>LICENSE TO OPERATE</v>
      </c>
      <c r="M280" t="str">
        <f ca="1"/>
        <v>LICENSE TO OPERATE</v>
      </c>
      <c r="N280" t="str">
        <f ca="1"/>
        <v>LICENSE TO OPERATE</v>
      </c>
      <c r="O280">
        <f ca="1"/>
        <v>4</v>
      </c>
      <c r="P280">
        <f ca="1"/>
        <v>3</v>
      </c>
      <c r="Q280">
        <f ca="1"/>
        <v>4</v>
      </c>
      <c r="R280">
        <f ca="1"/>
        <v>4</v>
      </c>
      <c r="S280">
        <f ca="1"/>
        <v>4</v>
      </c>
      <c r="T280">
        <f ca="1"/>
        <v>4</v>
      </c>
      <c r="U280">
        <f ca="1"/>
        <v>3.6</v>
      </c>
      <c r="V280">
        <f ca="1"/>
        <v>4</v>
      </c>
      <c r="W280">
        <f ca="1"/>
        <v>3.8</v>
      </c>
      <c r="X280" t="str">
        <f ca="1"/>
        <v>HIGH</v>
      </c>
      <c r="Y280" t="str">
        <f ca="1"/>
        <v>HIGH</v>
      </c>
      <c r="Z280" t="str">
        <f ca="1"/>
        <v>HIGH</v>
      </c>
    </row>
    <row r="281" spans="1:26" x14ac:dyDescent="0.35">
      <c r="A281" t="str">
        <f t="shared" ca="1" si="4"/>
        <v>MD Formula General InformationFIL - Full Ingredient Labelling - General CharacteristicsFIL zone</v>
      </c>
      <c r="B281" t="str">
        <f ca="1"/>
        <v>MD Formula General Information</v>
      </c>
      <c r="C281" t="str">
        <f ca="1"/>
        <v>FIL - Full Ingredient Labelling - General Characteristics</v>
      </c>
      <c r="D281" t="str">
        <f ca="1"/>
        <v>FIL zone</v>
      </c>
      <c r="E281">
        <f ca="1"/>
        <v>4</v>
      </c>
      <c r="F281">
        <f ca="1"/>
        <v>4</v>
      </c>
      <c r="G281" t="str">
        <f ca="1"/>
        <v>-</v>
      </c>
      <c r="H281" t="str">
        <f ca="1"/>
        <v>Not applicable</v>
      </c>
      <c r="I281">
        <f ca="1"/>
        <v>4</v>
      </c>
      <c r="J281">
        <f ca="1"/>
        <v>4</v>
      </c>
      <c r="K281">
        <f ca="1"/>
        <v>4</v>
      </c>
      <c r="L281" t="str">
        <f ca="1"/>
        <v>LICENSE TO OPERATE</v>
      </c>
      <c r="M281" t="str">
        <f ca="1"/>
        <v>LICENSE TO OPERATE</v>
      </c>
      <c r="N281" t="str">
        <f ca="1"/>
        <v>LICENSE TO OPERATE</v>
      </c>
      <c r="O281">
        <f ca="1"/>
        <v>4</v>
      </c>
      <c r="P281">
        <f ca="1"/>
        <v>3</v>
      </c>
      <c r="Q281">
        <f ca="1"/>
        <v>4</v>
      </c>
      <c r="R281">
        <f ca="1"/>
        <v>4</v>
      </c>
      <c r="S281">
        <f ca="1"/>
        <v>4</v>
      </c>
      <c r="T281">
        <f ca="1"/>
        <v>4</v>
      </c>
      <c r="U281">
        <f ca="1"/>
        <v>3.6</v>
      </c>
      <c r="V281">
        <f ca="1"/>
        <v>4</v>
      </c>
      <c r="W281">
        <f ca="1"/>
        <v>3.8</v>
      </c>
      <c r="X281" t="str">
        <f ca="1"/>
        <v>HIGH</v>
      </c>
      <c r="Y281" t="str">
        <f ca="1"/>
        <v>HIGH</v>
      </c>
      <c r="Z281" t="str">
        <f ca="1"/>
        <v>HIGH</v>
      </c>
    </row>
    <row r="282" spans="1:26" x14ac:dyDescent="0.35">
      <c r="A282" t="str">
        <f t="shared" ca="1" si="4"/>
        <v>MD Formula General InformationFIL - Full Ingredient Labelling - General CharacteristicsLocal Product Name</v>
      </c>
      <c r="B282" t="str">
        <f ca="1"/>
        <v>MD Formula General Information</v>
      </c>
      <c r="C282" t="str">
        <f ca="1"/>
        <v>FIL - Full Ingredient Labelling - General Characteristics</v>
      </c>
      <c r="D282" t="str">
        <f ca="1"/>
        <v>Local Product Name</v>
      </c>
      <c r="E282">
        <f ca="1"/>
        <v>1</v>
      </c>
      <c r="F282">
        <f ca="1"/>
        <v>4</v>
      </c>
      <c r="G282" t="str">
        <f ca="1"/>
        <v>-</v>
      </c>
      <c r="H282" t="str">
        <f ca="1"/>
        <v>Not applicable</v>
      </c>
      <c r="I282">
        <f ca="1"/>
        <v>4</v>
      </c>
      <c r="J282">
        <f ca="1"/>
        <v>4</v>
      </c>
      <c r="K282">
        <f ca="1"/>
        <v>4</v>
      </c>
      <c r="L282" t="str">
        <f ca="1"/>
        <v>LICENSE TO OPERATE</v>
      </c>
      <c r="M282" t="str">
        <f ca="1"/>
        <v>LICENSE TO OPERATE</v>
      </c>
      <c r="N282" t="str">
        <f ca="1"/>
        <v>LICENSE TO OPERATE</v>
      </c>
      <c r="O282">
        <f ca="1"/>
        <v>4</v>
      </c>
      <c r="P282">
        <f ca="1"/>
        <v>3</v>
      </c>
      <c r="Q282">
        <f ca="1"/>
        <v>4</v>
      </c>
      <c r="R282">
        <f ca="1"/>
        <v>4</v>
      </c>
      <c r="S282">
        <f ca="1"/>
        <v>4</v>
      </c>
      <c r="T282">
        <f ca="1"/>
        <v>4</v>
      </c>
      <c r="U282">
        <f ca="1"/>
        <v>3.6</v>
      </c>
      <c r="V282">
        <f ca="1"/>
        <v>4</v>
      </c>
      <c r="W282">
        <f ca="1"/>
        <v>3.8</v>
      </c>
      <c r="X282" t="str">
        <f ca="1"/>
        <v>HIGH</v>
      </c>
      <c r="Y282" t="str">
        <f ca="1"/>
        <v>HIGH</v>
      </c>
      <c r="Z282" t="str">
        <f ca="1"/>
        <v>HIGH</v>
      </c>
    </row>
    <row r="283" spans="1:26" x14ac:dyDescent="0.35">
      <c r="A283" t="str">
        <f t="shared" ca="1" si="4"/>
        <v>MD Formula General InformationFIL - Full Ingredient Labelling - General CharacteristicsFIL Options - Ingredient Sorting Order Name</v>
      </c>
      <c r="B283" t="str">
        <f ca="1"/>
        <v>MD Formula General Information</v>
      </c>
      <c r="C283" t="str">
        <f ca="1"/>
        <v>FIL - Full Ingredient Labelling - General Characteristics</v>
      </c>
      <c r="D283" t="str">
        <f ca="1"/>
        <v>FIL Options - Ingredient Sorting Order Name</v>
      </c>
      <c r="E283">
        <f ca="1"/>
        <v>1</v>
      </c>
      <c r="F283">
        <f ca="1"/>
        <v>1</v>
      </c>
      <c r="G283" t="str">
        <f ca="1"/>
        <v>-</v>
      </c>
      <c r="H283" t="str">
        <f ca="1"/>
        <v>Not applicable</v>
      </c>
      <c r="I283">
        <f ca="1"/>
        <v>4</v>
      </c>
      <c r="J283">
        <f ca="1"/>
        <v>4</v>
      </c>
      <c r="K283">
        <f ca="1"/>
        <v>1</v>
      </c>
      <c r="L283" t="str">
        <f ca="1"/>
        <v>LICENSE TO OPERATE</v>
      </c>
      <c r="M283" t="str">
        <f ca="1"/>
        <v>LICENSE TO OPERATE</v>
      </c>
      <c r="N283" t="str">
        <f ca="1"/>
        <v>LOW</v>
      </c>
      <c r="O283">
        <f ca="1"/>
        <v>4</v>
      </c>
      <c r="P283">
        <f ca="1"/>
        <v>3</v>
      </c>
      <c r="Q283">
        <f ca="1"/>
        <v>4</v>
      </c>
      <c r="R283">
        <f ca="1"/>
        <v>4</v>
      </c>
      <c r="S283" t="str">
        <f ca="1"/>
        <v>-</v>
      </c>
      <c r="T283" t="str">
        <f ca="1"/>
        <v>-</v>
      </c>
      <c r="U283">
        <f ca="1"/>
        <v>3.6</v>
      </c>
      <c r="V283">
        <f ca="1"/>
        <v>4</v>
      </c>
      <c r="W283" t="str">
        <f ca="1"/>
        <v>-</v>
      </c>
      <c r="X283" t="str">
        <f ca="1"/>
        <v>HIGH</v>
      </c>
      <c r="Y283" t="str">
        <f ca="1"/>
        <v>HIGH</v>
      </c>
      <c r="Z283" t="str">
        <f ca="1"/>
        <v>-</v>
      </c>
    </row>
    <row r="284" spans="1:26" x14ac:dyDescent="0.35">
      <c r="A284" t="str">
        <f t="shared" ca="1" si="4"/>
        <v>MD Formula General InformationFIL - Full Ingredient Labelling - Line CharacteristicsFIL Ingredient Name</v>
      </c>
      <c r="B284" t="str">
        <f ca="1"/>
        <v>MD Formula General Information</v>
      </c>
      <c r="C284" t="str">
        <f ca="1"/>
        <v>FIL - Full Ingredient Labelling - Line Characteristics</v>
      </c>
      <c r="D284" t="str">
        <f ca="1"/>
        <v>FIL Ingredient Name</v>
      </c>
      <c r="E284">
        <f ca="1"/>
        <v>4</v>
      </c>
      <c r="F284">
        <f ca="1"/>
        <v>4</v>
      </c>
      <c r="G284" t="str">
        <f ca="1"/>
        <v>-</v>
      </c>
      <c r="H284" t="str">
        <f ca="1"/>
        <v>Not applicable</v>
      </c>
      <c r="I284">
        <f ca="1"/>
        <v>4</v>
      </c>
      <c r="J284">
        <f ca="1"/>
        <v>4</v>
      </c>
      <c r="K284">
        <f ca="1"/>
        <v>4</v>
      </c>
      <c r="L284" t="str">
        <f ca="1"/>
        <v>LICENSE TO OPERATE</v>
      </c>
      <c r="M284" t="str">
        <f ca="1"/>
        <v>LICENSE TO OPERATE</v>
      </c>
      <c r="N284" t="str">
        <f ca="1"/>
        <v>LICENSE TO OPERATE</v>
      </c>
      <c r="O284">
        <f ca="1"/>
        <v>4</v>
      </c>
      <c r="P284">
        <f ca="1"/>
        <v>3</v>
      </c>
      <c r="Q284">
        <f ca="1"/>
        <v>4</v>
      </c>
      <c r="R284">
        <f ca="1"/>
        <v>4</v>
      </c>
      <c r="S284">
        <f ca="1"/>
        <v>4</v>
      </c>
      <c r="T284">
        <f ca="1"/>
        <v>4</v>
      </c>
      <c r="U284">
        <f ca="1"/>
        <v>3.6</v>
      </c>
      <c r="V284">
        <f ca="1"/>
        <v>4</v>
      </c>
      <c r="W284">
        <f ca="1"/>
        <v>3.8</v>
      </c>
      <c r="X284" t="str">
        <f ca="1"/>
        <v>HIGH</v>
      </c>
      <c r="Y284" t="str">
        <f ca="1"/>
        <v>HIGH</v>
      </c>
      <c r="Z284" t="str">
        <f ca="1"/>
        <v>HIGH</v>
      </c>
    </row>
    <row r="285" spans="1:26" x14ac:dyDescent="0.35">
      <c r="A285" t="str">
        <f t="shared" ca="1" si="4"/>
        <v>MD Formula General InformationFIL - Full Ingredient Labelling - General CharacteristicsFIL Type Name</v>
      </c>
      <c r="B285" t="str">
        <f ca="1"/>
        <v>MD Formula General Information</v>
      </c>
      <c r="C285" t="str">
        <f ca="1"/>
        <v>FIL - Full Ingredient Labelling - General Characteristics</v>
      </c>
      <c r="D285" t="str">
        <f ca="1"/>
        <v>FIL Type Name</v>
      </c>
      <c r="E285">
        <f ca="1"/>
        <v>4</v>
      </c>
      <c r="F285">
        <f ca="1"/>
        <v>4</v>
      </c>
      <c r="G285" t="str">
        <f ca="1"/>
        <v>-</v>
      </c>
      <c r="H285" t="str">
        <f ca="1"/>
        <v>Not applicable</v>
      </c>
      <c r="I285">
        <f ca="1"/>
        <v>4</v>
      </c>
      <c r="J285">
        <f ca="1"/>
        <v>4</v>
      </c>
      <c r="K285">
        <f ca="1"/>
        <v>4</v>
      </c>
      <c r="L285" t="str">
        <f ca="1"/>
        <v>LICENSE TO OPERATE</v>
      </c>
      <c r="M285" t="str">
        <f ca="1"/>
        <v>LICENSE TO OPERATE</v>
      </c>
      <c r="N285" t="str">
        <f ca="1"/>
        <v>LICENSE TO OPERATE</v>
      </c>
      <c r="O285">
        <f ca="1"/>
        <v>4</v>
      </c>
      <c r="P285">
        <f ca="1"/>
        <v>3</v>
      </c>
      <c r="Q285">
        <f ca="1"/>
        <v>4</v>
      </c>
      <c r="R285">
        <f ca="1"/>
        <v>4</v>
      </c>
      <c r="S285">
        <f ca="1"/>
        <v>4</v>
      </c>
      <c r="T285">
        <f ca="1"/>
        <v>4</v>
      </c>
      <c r="U285">
        <f ca="1"/>
        <v>3.6</v>
      </c>
      <c r="V285">
        <f ca="1"/>
        <v>4</v>
      </c>
      <c r="W285">
        <f ca="1"/>
        <v>3.8</v>
      </c>
      <c r="X285" t="str">
        <f ca="1"/>
        <v>HIGH</v>
      </c>
      <c r="Y285" t="str">
        <f ca="1"/>
        <v>HIGH</v>
      </c>
      <c r="Z285" t="str">
        <f ca="1"/>
        <v>HIGH</v>
      </c>
    </row>
    <row r="286" spans="1:26" x14ac:dyDescent="0.35">
      <c r="A286" t="str">
        <f t="shared" ca="1" si="4"/>
        <v>MD Formula General InformationFIL - Full Ingredient Labelling - Line CharacteristicsFIL Ingredient Concentration (%) - Minimum</v>
      </c>
      <c r="B286" t="str">
        <f ca="1"/>
        <v>MD Formula General Information</v>
      </c>
      <c r="C286" t="str">
        <f ca="1"/>
        <v>FIL - Full Ingredient Labelling - Line Characteristics</v>
      </c>
      <c r="D286" t="str">
        <f ca="1"/>
        <v>FIL Ingredient Concentration (%) - Minimum</v>
      </c>
      <c r="E286">
        <f ca="1"/>
        <v>1</v>
      </c>
      <c r="F286">
        <f ca="1"/>
        <v>1</v>
      </c>
      <c r="G286" t="str">
        <f ca="1"/>
        <v>-</v>
      </c>
      <c r="H286" t="str">
        <f ca="1"/>
        <v>Not applicable</v>
      </c>
      <c r="I286">
        <f ca="1"/>
        <v>4</v>
      </c>
      <c r="J286">
        <f ca="1"/>
        <v>4</v>
      </c>
      <c r="K286">
        <f ca="1"/>
        <v>1</v>
      </c>
      <c r="L286" t="str">
        <f ca="1"/>
        <v>LICENSE TO OPERATE</v>
      </c>
      <c r="M286" t="str">
        <f ca="1"/>
        <v>LICENSE TO OPERATE</v>
      </c>
      <c r="N286" t="str">
        <f ca="1"/>
        <v>LOW</v>
      </c>
      <c r="O286">
        <f ca="1"/>
        <v>4</v>
      </c>
      <c r="P286">
        <f ca="1"/>
        <v>3</v>
      </c>
      <c r="Q286">
        <f ca="1"/>
        <v>4</v>
      </c>
      <c r="R286">
        <f ca="1"/>
        <v>4</v>
      </c>
      <c r="S286" t="str">
        <f ca="1"/>
        <v>-</v>
      </c>
      <c r="T286" t="str">
        <f ca="1"/>
        <v>-</v>
      </c>
      <c r="U286">
        <f ca="1"/>
        <v>3.6</v>
      </c>
      <c r="V286">
        <f ca="1"/>
        <v>4</v>
      </c>
      <c r="W286" t="str">
        <f ca="1"/>
        <v>-</v>
      </c>
      <c r="X286" t="str">
        <f ca="1"/>
        <v>HIGH</v>
      </c>
      <c r="Y286" t="str">
        <f ca="1"/>
        <v>HIGH</v>
      </c>
      <c r="Z286" t="str">
        <f ca="1"/>
        <v>-</v>
      </c>
    </row>
    <row r="287" spans="1:26" x14ac:dyDescent="0.35">
      <c r="A287" t="str">
        <f t="shared" ca="1" si="4"/>
        <v>MD Formula General InformationFIL - Full Ingredient Labelling - Line CharacteristicsParticularity</v>
      </c>
      <c r="B287" t="str">
        <f ca="1"/>
        <v>MD Formula General Information</v>
      </c>
      <c r="C287" t="str">
        <f ca="1"/>
        <v>FIL - Full Ingredient Labelling - Line Characteristics</v>
      </c>
      <c r="D287" t="str">
        <f ca="1"/>
        <v>Particularity</v>
      </c>
      <c r="E287">
        <f ca="1"/>
        <v>4</v>
      </c>
      <c r="F287">
        <f ca="1"/>
        <v>4</v>
      </c>
      <c r="G287" t="str">
        <f ca="1"/>
        <v>-</v>
      </c>
      <c r="H287" t="str">
        <f ca="1"/>
        <v>Not applicable</v>
      </c>
      <c r="I287">
        <f ca="1"/>
        <v>4</v>
      </c>
      <c r="J287">
        <f ca="1"/>
        <v>4</v>
      </c>
      <c r="K287">
        <f ca="1"/>
        <v>4</v>
      </c>
      <c r="L287" t="str">
        <f ca="1"/>
        <v>LICENSE TO OPERATE</v>
      </c>
      <c r="M287" t="str">
        <f ca="1"/>
        <v>LICENSE TO OPERATE</v>
      </c>
      <c r="N287" t="str">
        <f ca="1"/>
        <v>LICENSE TO OPERATE</v>
      </c>
      <c r="O287">
        <f ca="1"/>
        <v>4</v>
      </c>
      <c r="P287">
        <f ca="1"/>
        <v>3</v>
      </c>
      <c r="Q287">
        <f ca="1"/>
        <v>4</v>
      </c>
      <c r="R287">
        <f ca="1"/>
        <v>4</v>
      </c>
      <c r="S287">
        <f ca="1"/>
        <v>4</v>
      </c>
      <c r="T287">
        <f ca="1"/>
        <v>4</v>
      </c>
      <c r="U287">
        <f ca="1"/>
        <v>3.6</v>
      </c>
      <c r="V287">
        <f ca="1"/>
        <v>4</v>
      </c>
      <c r="W287">
        <f ca="1"/>
        <v>3.8</v>
      </c>
      <c r="X287" t="str">
        <f ca="1"/>
        <v>HIGH</v>
      </c>
      <c r="Y287" t="str">
        <f ca="1"/>
        <v>HIGH</v>
      </c>
      <c r="Z287" t="str">
        <f ca="1"/>
        <v>HIGH</v>
      </c>
    </row>
    <row r="288" spans="1:26" x14ac:dyDescent="0.35">
      <c r="A288" t="str">
        <f t="shared" ca="1" si="4"/>
        <v>MD Formula General InformationFIL - Full Ingredient Labelling - General CharacteristicsFIL Rules Version</v>
      </c>
      <c r="B288" t="str">
        <f ca="1"/>
        <v>MD Formula General Information</v>
      </c>
      <c r="C288" t="str">
        <f ca="1"/>
        <v>FIL - Full Ingredient Labelling - General Characteristics</v>
      </c>
      <c r="D288" t="str">
        <f ca="1"/>
        <v>FIL Rules Version</v>
      </c>
      <c r="E288">
        <f ca="1"/>
        <v>4</v>
      </c>
      <c r="F288">
        <f ca="1"/>
        <v>4</v>
      </c>
      <c r="G288" t="str">
        <f ca="1"/>
        <v>-</v>
      </c>
      <c r="H288" t="str">
        <f ca="1"/>
        <v>Not applicable</v>
      </c>
      <c r="I288">
        <f ca="1"/>
        <v>4</v>
      </c>
      <c r="J288">
        <f ca="1"/>
        <v>4</v>
      </c>
      <c r="K288">
        <f ca="1"/>
        <v>4</v>
      </c>
      <c r="L288" t="str">
        <f ca="1"/>
        <v>LICENSE TO OPERATE</v>
      </c>
      <c r="M288" t="str">
        <f ca="1"/>
        <v>LICENSE TO OPERATE</v>
      </c>
      <c r="N288" t="str">
        <f ca="1"/>
        <v>LICENSE TO OPERATE</v>
      </c>
      <c r="O288">
        <f ca="1"/>
        <v>4</v>
      </c>
      <c r="P288">
        <f ca="1"/>
        <v>3</v>
      </c>
      <c r="Q288">
        <f ca="1"/>
        <v>4</v>
      </c>
      <c r="R288">
        <f ca="1"/>
        <v>4</v>
      </c>
      <c r="S288">
        <f ca="1"/>
        <v>4</v>
      </c>
      <c r="T288">
        <f ca="1"/>
        <v>4</v>
      </c>
      <c r="U288">
        <f ca="1"/>
        <v>3.6</v>
      </c>
      <c r="V288">
        <f ca="1"/>
        <v>4</v>
      </c>
      <c r="W288">
        <f ca="1"/>
        <v>3.8</v>
      </c>
      <c r="X288" t="str">
        <f ca="1"/>
        <v>HIGH</v>
      </c>
      <c r="Y288" t="str">
        <f ca="1"/>
        <v>HIGH</v>
      </c>
      <c r="Z288" t="str">
        <f ca="1"/>
        <v>HIGH</v>
      </c>
    </row>
    <row r="289" spans="1:26" x14ac:dyDescent="0.35">
      <c r="A289" t="str">
        <f t="shared" ca="1" si="4"/>
        <v>MD Formula General InformationFIL - Full Ingredient Labelling - Line CharacteristicsSort Modifiable</v>
      </c>
      <c r="B289" t="str">
        <f ca="1"/>
        <v>MD Formula General Information</v>
      </c>
      <c r="C289" t="str">
        <f ca="1"/>
        <v>FIL - Full Ingredient Labelling - Line Characteristics</v>
      </c>
      <c r="D289" t="str">
        <f ca="1"/>
        <v>Sort Modifiable</v>
      </c>
      <c r="E289">
        <f ca="1"/>
        <v>4</v>
      </c>
      <c r="F289">
        <f ca="1"/>
        <v>4</v>
      </c>
      <c r="G289" t="str">
        <f ca="1"/>
        <v>-</v>
      </c>
      <c r="H289" t="str">
        <f ca="1"/>
        <v>Not applicable</v>
      </c>
      <c r="I289">
        <f ca="1"/>
        <v>4</v>
      </c>
      <c r="J289">
        <f ca="1"/>
        <v>4</v>
      </c>
      <c r="K289">
        <f ca="1"/>
        <v>4</v>
      </c>
      <c r="L289" t="str">
        <f ca="1"/>
        <v>LICENSE TO OPERATE</v>
      </c>
      <c r="M289" t="str">
        <f ca="1"/>
        <v>LICENSE TO OPERATE</v>
      </c>
      <c r="N289" t="str">
        <f ca="1"/>
        <v>LICENSE TO OPERATE</v>
      </c>
      <c r="O289">
        <f ca="1"/>
        <v>4</v>
      </c>
      <c r="P289">
        <f ca="1"/>
        <v>3</v>
      </c>
      <c r="Q289">
        <f ca="1"/>
        <v>4</v>
      </c>
      <c r="R289">
        <f ca="1"/>
        <v>4</v>
      </c>
      <c r="S289">
        <f ca="1"/>
        <v>4</v>
      </c>
      <c r="T289">
        <f ca="1"/>
        <v>4</v>
      </c>
      <c r="U289">
        <f ca="1"/>
        <v>3.6</v>
      </c>
      <c r="V289">
        <f ca="1"/>
        <v>4</v>
      </c>
      <c r="W289">
        <f ca="1"/>
        <v>3.8</v>
      </c>
      <c r="X289" t="str">
        <f ca="1"/>
        <v>HIGH</v>
      </c>
      <c r="Y289" t="str">
        <f ca="1"/>
        <v>HIGH</v>
      </c>
      <c r="Z289" t="str">
        <f ca="1"/>
        <v>HIGH</v>
      </c>
    </row>
    <row r="290" spans="1:26" x14ac:dyDescent="0.35">
      <c r="A290" t="str">
        <f t="shared" ca="1" si="4"/>
        <v>MD Formula General InformationFIL - Full Ingredient Labelling - Line CharacteristicsFIL Ingredient Order</v>
      </c>
      <c r="B290" t="str">
        <f ca="1"/>
        <v>MD Formula General Information</v>
      </c>
      <c r="C290" t="str">
        <f ca="1"/>
        <v>FIL - Full Ingredient Labelling - Line Characteristics</v>
      </c>
      <c r="D290" t="str">
        <f ca="1"/>
        <v>FIL Ingredient Order</v>
      </c>
      <c r="E290">
        <f ca="1"/>
        <v>4</v>
      </c>
      <c r="F290">
        <f ca="1"/>
        <v>4</v>
      </c>
      <c r="G290" t="str">
        <f ca="1"/>
        <v>-</v>
      </c>
      <c r="H290" t="str">
        <f ca="1"/>
        <v>Not applicable</v>
      </c>
      <c r="I290">
        <f ca="1"/>
        <v>4</v>
      </c>
      <c r="J290">
        <f ca="1"/>
        <v>4</v>
      </c>
      <c r="K290">
        <f ca="1"/>
        <v>4</v>
      </c>
      <c r="L290" t="str">
        <f ca="1"/>
        <v>LICENSE TO OPERATE</v>
      </c>
      <c r="M290" t="str">
        <f ca="1"/>
        <v>LICENSE TO OPERATE</v>
      </c>
      <c r="N290" t="str">
        <f ca="1"/>
        <v>LICENSE TO OPERATE</v>
      </c>
      <c r="O290">
        <f ca="1"/>
        <v>4</v>
      </c>
      <c r="P290">
        <f ca="1"/>
        <v>3</v>
      </c>
      <c r="Q290">
        <f ca="1"/>
        <v>4</v>
      </c>
      <c r="R290">
        <f ca="1"/>
        <v>4</v>
      </c>
      <c r="S290">
        <f ca="1"/>
        <v>4</v>
      </c>
      <c r="T290">
        <f ca="1"/>
        <v>4</v>
      </c>
      <c r="U290">
        <f ca="1"/>
        <v>3.6</v>
      </c>
      <c r="V290">
        <f ca="1"/>
        <v>4</v>
      </c>
      <c r="W290">
        <f ca="1"/>
        <v>3.8</v>
      </c>
      <c r="X290" t="str">
        <f ca="1"/>
        <v>HIGH</v>
      </c>
      <c r="Y290" t="str">
        <f ca="1"/>
        <v>HIGH</v>
      </c>
      <c r="Z290" t="str">
        <f ca="1"/>
        <v>HIGH</v>
      </c>
    </row>
    <row r="291" spans="1:26" x14ac:dyDescent="0.35">
      <c r="A291" t="str">
        <f t="shared" ca="1" si="4"/>
        <v>MD Formula General InformationFIL - Full Ingredient Labelling - General Characteristicsfil percentage s/r</v>
      </c>
      <c r="B291" t="str">
        <f ca="1"/>
        <v>MD Formula General Information</v>
      </c>
      <c r="C291" t="str">
        <f ca="1"/>
        <v>FIL - Full Ingredient Labelling - General Characteristics</v>
      </c>
      <c r="D291" t="str">
        <f ca="1"/>
        <v>fil percentage s/r</v>
      </c>
      <c r="E291">
        <f ca="1"/>
        <v>4</v>
      </c>
      <c r="F291">
        <f ca="1"/>
        <v>4</v>
      </c>
      <c r="G291" t="str">
        <f ca="1"/>
        <v>-</v>
      </c>
      <c r="H291" t="str">
        <f ca="1"/>
        <v>Not applicable</v>
      </c>
      <c r="I291">
        <f ca="1"/>
        <v>4</v>
      </c>
      <c r="J291">
        <f ca="1"/>
        <v>4</v>
      </c>
      <c r="K291">
        <f ca="1"/>
        <v>4</v>
      </c>
      <c r="L291" t="str">
        <f ca="1"/>
        <v>LICENSE TO OPERATE</v>
      </c>
      <c r="M291" t="str">
        <f ca="1"/>
        <v>LICENSE TO OPERATE</v>
      </c>
      <c r="N291" t="str">
        <f ca="1"/>
        <v>LICENSE TO OPERATE</v>
      </c>
      <c r="O291">
        <f ca="1"/>
        <v>4</v>
      </c>
      <c r="P291">
        <f ca="1"/>
        <v>3</v>
      </c>
      <c r="Q291">
        <f ca="1"/>
        <v>4</v>
      </c>
      <c r="R291">
        <f ca="1"/>
        <v>4</v>
      </c>
      <c r="S291">
        <f ca="1"/>
        <v>4</v>
      </c>
      <c r="T291">
        <f ca="1"/>
        <v>4</v>
      </c>
      <c r="U291">
        <f ca="1"/>
        <v>3.6</v>
      </c>
      <c r="V291">
        <f ca="1"/>
        <v>4</v>
      </c>
      <c r="W291">
        <f ca="1"/>
        <v>3.8</v>
      </c>
      <c r="X291" t="str">
        <f ca="1"/>
        <v>HIGH</v>
      </c>
      <c r="Y291" t="str">
        <f ca="1"/>
        <v>HIGH</v>
      </c>
      <c r="Z291" t="str">
        <f ca="1"/>
        <v>HIGH</v>
      </c>
    </row>
    <row r="292" spans="1:26" x14ac:dyDescent="0.35">
      <c r="A292" t="str">
        <f t="shared" ca="1" si="4"/>
        <v>MD Formula General InformationFIL - Full Ingredient Labelling - General CharacteristicsFIL Options - May contain Flag</v>
      </c>
      <c r="B292" t="str">
        <f ca="1"/>
        <v>MD Formula General Information</v>
      </c>
      <c r="C292" t="str">
        <f ca="1"/>
        <v>FIL - Full Ingredient Labelling - General Characteristics</v>
      </c>
      <c r="D292" t="str">
        <f ca="1"/>
        <v>FIL Options - May contain Flag</v>
      </c>
      <c r="E292">
        <f ca="1"/>
        <v>4</v>
      </c>
      <c r="F292">
        <f ca="1"/>
        <v>4</v>
      </c>
      <c r="G292" t="str">
        <f ca="1"/>
        <v>-</v>
      </c>
      <c r="H292" t="str">
        <f ca="1"/>
        <v>Not applicable</v>
      </c>
      <c r="I292">
        <f ca="1"/>
        <v>4</v>
      </c>
      <c r="J292">
        <f ca="1"/>
        <v>4</v>
      </c>
      <c r="K292">
        <f ca="1"/>
        <v>4</v>
      </c>
      <c r="L292" t="str">
        <f ca="1"/>
        <v>LICENSE TO OPERATE</v>
      </c>
      <c r="M292" t="str">
        <f ca="1"/>
        <v>LICENSE TO OPERATE</v>
      </c>
      <c r="N292" t="str">
        <f ca="1"/>
        <v>LICENSE TO OPERATE</v>
      </c>
      <c r="O292">
        <f ca="1"/>
        <v>4</v>
      </c>
      <c r="P292">
        <f ca="1"/>
        <v>3</v>
      </c>
      <c r="Q292">
        <f ca="1"/>
        <v>4</v>
      </c>
      <c r="R292">
        <f ca="1"/>
        <v>4</v>
      </c>
      <c r="S292">
        <f ca="1"/>
        <v>4</v>
      </c>
      <c r="T292">
        <f ca="1"/>
        <v>4</v>
      </c>
      <c r="U292">
        <f ca="1"/>
        <v>3.6</v>
      </c>
      <c r="V292">
        <f ca="1"/>
        <v>4</v>
      </c>
      <c r="W292">
        <f ca="1"/>
        <v>3.8</v>
      </c>
      <c r="X292" t="str">
        <f ca="1"/>
        <v>HIGH</v>
      </c>
      <c r="Y292" t="str">
        <f ca="1"/>
        <v>HIGH</v>
      </c>
      <c r="Z292" t="str">
        <f ca="1"/>
        <v>HIGH</v>
      </c>
    </row>
    <row r="293" spans="1:26" x14ac:dyDescent="0.35">
      <c r="A293" t="str">
        <f t="shared" ca="1" si="4"/>
        <v>MD Formula General InformationFIL - Full Ingredient Labelling - Line CharacteristicsAdditive</v>
      </c>
      <c r="B293" t="str">
        <f ca="1"/>
        <v>MD Formula General Information</v>
      </c>
      <c r="C293" t="str">
        <f ca="1"/>
        <v>FIL - Full Ingredient Labelling - Line Characteristics</v>
      </c>
      <c r="D293" t="str">
        <f ca="1"/>
        <v>Additive</v>
      </c>
      <c r="E293">
        <f ca="1"/>
        <v>4</v>
      </c>
      <c r="F293">
        <f ca="1"/>
        <v>4</v>
      </c>
      <c r="G293" t="str">
        <f ca="1"/>
        <v>-</v>
      </c>
      <c r="H293" t="str">
        <f ca="1"/>
        <v>Not applicable</v>
      </c>
      <c r="I293">
        <f ca="1"/>
        <v>4</v>
      </c>
      <c r="J293">
        <f ca="1"/>
        <v>4</v>
      </c>
      <c r="K293">
        <f ca="1"/>
        <v>4</v>
      </c>
      <c r="L293" t="str">
        <f ca="1"/>
        <v>LICENSE TO OPERATE</v>
      </c>
      <c r="M293" t="str">
        <f ca="1"/>
        <v>LICENSE TO OPERATE</v>
      </c>
      <c r="N293" t="str">
        <f ca="1"/>
        <v>LICENSE TO OPERATE</v>
      </c>
      <c r="O293">
        <f ca="1"/>
        <v>4</v>
      </c>
      <c r="P293">
        <f ca="1"/>
        <v>3</v>
      </c>
      <c r="Q293">
        <f ca="1"/>
        <v>4</v>
      </c>
      <c r="R293">
        <f ca="1"/>
        <v>4</v>
      </c>
      <c r="S293">
        <f ca="1"/>
        <v>4</v>
      </c>
      <c r="T293">
        <f ca="1"/>
        <v>4</v>
      </c>
      <c r="U293">
        <f ca="1"/>
        <v>3.6</v>
      </c>
      <c r="V293">
        <f ca="1"/>
        <v>4</v>
      </c>
      <c r="W293">
        <f ca="1"/>
        <v>3.8</v>
      </c>
      <c r="X293" t="str">
        <f ca="1"/>
        <v>HIGH</v>
      </c>
      <c r="Y293" t="str">
        <f ca="1"/>
        <v>HIGH</v>
      </c>
      <c r="Z293" t="str">
        <f ca="1"/>
        <v>HIGH</v>
      </c>
    </row>
    <row r="294" spans="1:26" x14ac:dyDescent="0.35">
      <c r="A294" t="str">
        <f t="shared" ca="1" si="4"/>
        <v>MD Formula General InformationFIL - Full Ingredient Labelling - General CharacteristicsFIL Creator</v>
      </c>
      <c r="B294" t="str">
        <f ca="1"/>
        <v>MD Formula General Information</v>
      </c>
      <c r="C294" t="str">
        <f ca="1"/>
        <v>FIL - Full Ingredient Labelling - General Characteristics</v>
      </c>
      <c r="D294" t="str">
        <f ca="1"/>
        <v>FIL Creator</v>
      </c>
      <c r="E294">
        <f ca="1"/>
        <v>1</v>
      </c>
      <c r="F294">
        <f ca="1"/>
        <v>1</v>
      </c>
      <c r="G294" t="str">
        <f ca="1"/>
        <v>-</v>
      </c>
      <c r="H294" t="str">
        <f ca="1"/>
        <v>Not applicable</v>
      </c>
      <c r="I294">
        <f ca="1"/>
        <v>4</v>
      </c>
      <c r="J294">
        <f ca="1"/>
        <v>4</v>
      </c>
      <c r="K294">
        <f ca="1"/>
        <v>1</v>
      </c>
      <c r="L294" t="str">
        <f ca="1"/>
        <v>LICENSE TO OPERATE</v>
      </c>
      <c r="M294" t="str">
        <f ca="1"/>
        <v>LICENSE TO OPERATE</v>
      </c>
      <c r="N294" t="str">
        <f ca="1"/>
        <v>LOW</v>
      </c>
      <c r="O294" t="str">
        <f ca="1"/>
        <v>-</v>
      </c>
      <c r="P294" t="str">
        <f ca="1"/>
        <v>-</v>
      </c>
      <c r="Q294" t="str">
        <f ca="1"/>
        <v>-</v>
      </c>
      <c r="R294" t="str">
        <f ca="1"/>
        <v>-</v>
      </c>
      <c r="S294" t="str">
        <f ca="1"/>
        <v>-</v>
      </c>
      <c r="T294" t="str">
        <f ca="1"/>
        <v>-</v>
      </c>
      <c r="U294">
        <f ca="1"/>
        <v>3.6</v>
      </c>
      <c r="V294">
        <f ca="1"/>
        <v>4</v>
      </c>
      <c r="W294" t="str">
        <f ca="1"/>
        <v>-</v>
      </c>
      <c r="X294" t="str">
        <f ca="1"/>
        <v>HIGH</v>
      </c>
      <c r="Y294" t="str">
        <f ca="1"/>
        <v>HIGH</v>
      </c>
      <c r="Z294" t="str">
        <f ca="1"/>
        <v>-</v>
      </c>
    </row>
    <row r="295" spans="1:26" x14ac:dyDescent="0.35">
      <c r="A295" t="str">
        <f t="shared" ca="1" si="4"/>
        <v>MD Formula General InformationFIL - Full Ingredient Labelling - Line CharacteristicsQuantity Modifiable</v>
      </c>
      <c r="B295" t="str">
        <f ca="1"/>
        <v>MD Formula General Information</v>
      </c>
      <c r="C295" t="str">
        <f ca="1"/>
        <v>FIL - Full Ingredient Labelling - Line Characteristics</v>
      </c>
      <c r="D295" t="str">
        <f ca="1"/>
        <v>Quantity Modifiable</v>
      </c>
      <c r="E295">
        <f ca="1"/>
        <v>4</v>
      </c>
      <c r="F295">
        <f ca="1"/>
        <v>4</v>
      </c>
      <c r="G295" t="str">
        <f ca="1"/>
        <v>-</v>
      </c>
      <c r="H295" t="str">
        <f ca="1"/>
        <v>Not applicable</v>
      </c>
      <c r="I295">
        <f ca="1"/>
        <v>4</v>
      </c>
      <c r="J295">
        <f ca="1"/>
        <v>4</v>
      </c>
      <c r="K295">
        <f ca="1"/>
        <v>4</v>
      </c>
      <c r="L295" t="str">
        <f ca="1"/>
        <v>LICENSE TO OPERATE</v>
      </c>
      <c r="M295" t="str">
        <f ca="1"/>
        <v>LICENSE TO OPERATE</v>
      </c>
      <c r="N295" t="str">
        <f ca="1"/>
        <v>LICENSE TO OPERATE</v>
      </c>
      <c r="O295">
        <f ca="1"/>
        <v>4</v>
      </c>
      <c r="P295">
        <f ca="1"/>
        <v>3</v>
      </c>
      <c r="Q295">
        <f ca="1"/>
        <v>4</v>
      </c>
      <c r="R295">
        <f ca="1"/>
        <v>4</v>
      </c>
      <c r="S295">
        <f ca="1"/>
        <v>4</v>
      </c>
      <c r="T295">
        <f ca="1"/>
        <v>4</v>
      </c>
      <c r="U295">
        <f ca="1"/>
        <v>3.6</v>
      </c>
      <c r="V295">
        <f ca="1"/>
        <v>4</v>
      </c>
      <c r="W295">
        <f ca="1"/>
        <v>3.8</v>
      </c>
      <c r="X295" t="str">
        <f ca="1"/>
        <v>HIGH</v>
      </c>
      <c r="Y295" t="str">
        <f ca="1"/>
        <v>HIGH</v>
      </c>
      <c r="Z295" t="str">
        <f ca="1"/>
        <v>HIGH</v>
      </c>
    </row>
    <row r="296" spans="1:26" x14ac:dyDescent="0.35">
      <c r="A296" t="str">
        <f t="shared" ca="1" si="4"/>
        <v>MD Formula General InformationFIL - Full Ingredient Labelling - General CharacteristicsFIL Version Number</v>
      </c>
      <c r="B296" t="str">
        <f ca="1"/>
        <v>MD Formula General Information</v>
      </c>
      <c r="C296" t="str">
        <f ca="1"/>
        <v>FIL - Full Ingredient Labelling - General Characteristics</v>
      </c>
      <c r="D296" t="str">
        <f ca="1"/>
        <v>FIL Version Number</v>
      </c>
      <c r="E296">
        <f ca="1"/>
        <v>4</v>
      </c>
      <c r="F296">
        <f ca="1"/>
        <v>4</v>
      </c>
      <c r="G296" t="str">
        <f ca="1"/>
        <v>-</v>
      </c>
      <c r="H296" t="str">
        <f ca="1"/>
        <v>Not applicable</v>
      </c>
      <c r="I296">
        <f ca="1"/>
        <v>4</v>
      </c>
      <c r="J296">
        <f ca="1"/>
        <v>4</v>
      </c>
      <c r="K296">
        <f ca="1"/>
        <v>4</v>
      </c>
      <c r="L296" t="str">
        <f ca="1"/>
        <v>LICENSE TO OPERATE</v>
      </c>
      <c r="M296" t="str">
        <f ca="1"/>
        <v>LICENSE TO OPERATE</v>
      </c>
      <c r="N296" t="str">
        <f ca="1"/>
        <v>LICENSE TO OPERATE</v>
      </c>
      <c r="O296">
        <f ca="1"/>
        <v>4</v>
      </c>
      <c r="P296">
        <f ca="1"/>
        <v>3</v>
      </c>
      <c r="Q296">
        <f ca="1"/>
        <v>4</v>
      </c>
      <c r="R296">
        <f ca="1"/>
        <v>4</v>
      </c>
      <c r="S296">
        <f ca="1"/>
        <v>4</v>
      </c>
      <c r="T296">
        <f ca="1"/>
        <v>4</v>
      </c>
      <c r="U296">
        <f ca="1"/>
        <v>3.6</v>
      </c>
      <c r="V296">
        <f ca="1"/>
        <v>4</v>
      </c>
      <c r="W296">
        <f ca="1"/>
        <v>3.8</v>
      </c>
      <c r="X296" t="str">
        <f ca="1"/>
        <v>HIGH</v>
      </c>
      <c r="Y296" t="str">
        <f ca="1"/>
        <v>HIGH</v>
      </c>
      <c r="Z296" t="str">
        <f ca="1"/>
        <v>HIGH</v>
      </c>
    </row>
    <row r="297" spans="1:26" x14ac:dyDescent="0.35">
      <c r="A297" t="str">
        <f t="shared" ca="1" si="4"/>
        <v>MD Formula General InformationFIL - Full Ingredient Labelling - Line CharacteristicsDelete</v>
      </c>
      <c r="B297" t="str">
        <f ca="1"/>
        <v>MD Formula General Information</v>
      </c>
      <c r="C297" t="str">
        <f ca="1"/>
        <v>FIL - Full Ingredient Labelling - Line Characteristics</v>
      </c>
      <c r="D297" t="str">
        <f ca="1"/>
        <v>Delete</v>
      </c>
      <c r="E297">
        <f ca="1"/>
        <v>1</v>
      </c>
      <c r="F297">
        <f ca="1"/>
        <v>1</v>
      </c>
      <c r="G297" t="str">
        <f ca="1"/>
        <v>-</v>
      </c>
      <c r="H297" t="str">
        <f ca="1"/>
        <v>Not applicable</v>
      </c>
      <c r="I297">
        <f ca="1"/>
        <v>4</v>
      </c>
      <c r="J297">
        <f ca="1"/>
        <v>4</v>
      </c>
      <c r="K297">
        <f ca="1"/>
        <v>1</v>
      </c>
      <c r="L297" t="str">
        <f ca="1"/>
        <v>LICENSE TO OPERATE</v>
      </c>
      <c r="M297" t="str">
        <f ca="1"/>
        <v>LICENSE TO OPERATE</v>
      </c>
      <c r="N297" t="str">
        <f ca="1"/>
        <v>LOW</v>
      </c>
      <c r="O297">
        <f ca="1"/>
        <v>4</v>
      </c>
      <c r="P297">
        <f ca="1"/>
        <v>3</v>
      </c>
      <c r="Q297">
        <f ca="1"/>
        <v>4</v>
      </c>
      <c r="R297">
        <f ca="1"/>
        <v>4</v>
      </c>
      <c r="S297" t="str">
        <f ca="1"/>
        <v>-</v>
      </c>
      <c r="T297" t="str">
        <f ca="1"/>
        <v>-</v>
      </c>
      <c r="U297">
        <f ca="1"/>
        <v>3.6</v>
      </c>
      <c r="V297">
        <f ca="1"/>
        <v>4</v>
      </c>
      <c r="W297" t="str">
        <f ca="1"/>
        <v>-</v>
      </c>
      <c r="X297" t="str">
        <f ca="1"/>
        <v>HIGH</v>
      </c>
      <c r="Y297" t="str">
        <f ca="1"/>
        <v>HIGH</v>
      </c>
      <c r="Z297" t="str">
        <f ca="1"/>
        <v>-</v>
      </c>
    </row>
    <row r="298" spans="1:26" x14ac:dyDescent="0.35">
      <c r="A298" t="str">
        <f t="shared" ca="1" si="4"/>
        <v>MD Formula General InformationFIL - Full Ingredient Labelling - Line CharacteristicsFIL Ingredient Concentration (%)</v>
      </c>
      <c r="B298" t="str">
        <f ca="1"/>
        <v>MD Formula General Information</v>
      </c>
      <c r="C298" t="str">
        <f ca="1"/>
        <v>FIL - Full Ingredient Labelling - Line Characteristics</v>
      </c>
      <c r="D298" t="str">
        <f ca="1"/>
        <v>FIL Ingredient Concentration (%)</v>
      </c>
      <c r="E298">
        <f ca="1"/>
        <v>4</v>
      </c>
      <c r="F298">
        <f ca="1"/>
        <v>4</v>
      </c>
      <c r="G298" t="str">
        <f ca="1"/>
        <v>-</v>
      </c>
      <c r="H298" t="str">
        <f ca="1"/>
        <v>Not applicable</v>
      </c>
      <c r="I298">
        <f ca="1"/>
        <v>4</v>
      </c>
      <c r="J298">
        <f ca="1"/>
        <v>4</v>
      </c>
      <c r="K298">
        <f ca="1"/>
        <v>4</v>
      </c>
      <c r="L298" t="str">
        <f ca="1"/>
        <v>LICENSE TO OPERATE</v>
      </c>
      <c r="M298" t="str">
        <f ca="1"/>
        <v>LICENSE TO OPERATE</v>
      </c>
      <c r="N298" t="str">
        <f ca="1"/>
        <v>LICENSE TO OPERATE</v>
      </c>
      <c r="O298">
        <f ca="1"/>
        <v>4</v>
      </c>
      <c r="P298">
        <f ca="1"/>
        <v>3</v>
      </c>
      <c r="Q298">
        <f ca="1"/>
        <v>4</v>
      </c>
      <c r="R298">
        <f ca="1"/>
        <v>4</v>
      </c>
      <c r="S298">
        <f ca="1"/>
        <v>4</v>
      </c>
      <c r="T298">
        <f ca="1"/>
        <v>4</v>
      </c>
      <c r="U298">
        <f ca="1"/>
        <v>3.6</v>
      </c>
      <c r="V298">
        <f ca="1"/>
        <v>4</v>
      </c>
      <c r="W298">
        <f ca="1"/>
        <v>3.8</v>
      </c>
      <c r="X298" t="str">
        <f ca="1"/>
        <v>HIGH</v>
      </c>
      <c r="Y298" t="str">
        <f ca="1"/>
        <v>HIGH</v>
      </c>
      <c r="Z298" t="str">
        <f ca="1"/>
        <v>HIGH</v>
      </c>
    </row>
    <row r="299" spans="1:26" x14ac:dyDescent="0.35">
      <c r="A299" t="str">
        <f t="shared" ca="1" si="4"/>
        <v>MD Formula General InformationFIL - Full Ingredient Labelling - Line CharacteristicsRegulatory ingredient quantity</v>
      </c>
      <c r="B299" t="str">
        <f ca="1"/>
        <v>MD Formula General Information</v>
      </c>
      <c r="C299" t="str">
        <f ca="1"/>
        <v>FIL - Full Ingredient Labelling - Line Characteristics</v>
      </c>
      <c r="D299" t="str">
        <f ca="1"/>
        <v>Regulatory ingredient quantity</v>
      </c>
      <c r="E299">
        <f ca="1"/>
        <v>4</v>
      </c>
      <c r="F299">
        <f ca="1"/>
        <v>4</v>
      </c>
      <c r="G299" t="str">
        <f ca="1"/>
        <v>-</v>
      </c>
      <c r="H299" t="str">
        <f ca="1"/>
        <v>Not applicable</v>
      </c>
      <c r="I299">
        <f ca="1"/>
        <v>4</v>
      </c>
      <c r="J299">
        <f ca="1"/>
        <v>4</v>
      </c>
      <c r="K299">
        <f ca="1"/>
        <v>4</v>
      </c>
      <c r="L299" t="str">
        <f ca="1"/>
        <v>LICENSE TO OPERATE</v>
      </c>
      <c r="M299" t="str">
        <f ca="1"/>
        <v>LICENSE TO OPERATE</v>
      </c>
      <c r="N299" t="str">
        <f ca="1"/>
        <v>LICENSE TO OPERATE</v>
      </c>
      <c r="O299">
        <f ca="1"/>
        <v>4</v>
      </c>
      <c r="P299">
        <f ca="1"/>
        <v>3</v>
      </c>
      <c r="Q299">
        <f ca="1"/>
        <v>4</v>
      </c>
      <c r="R299">
        <f ca="1"/>
        <v>4</v>
      </c>
      <c r="S299">
        <f ca="1"/>
        <v>4</v>
      </c>
      <c r="T299">
        <f ca="1"/>
        <v>4</v>
      </c>
      <c r="U299">
        <f ca="1"/>
        <v>3.6</v>
      </c>
      <c r="V299">
        <f ca="1"/>
        <v>4</v>
      </c>
      <c r="W299">
        <f ca="1"/>
        <v>3.8</v>
      </c>
      <c r="X299" t="str">
        <f ca="1"/>
        <v>HIGH</v>
      </c>
      <c r="Y299" t="str">
        <f ca="1"/>
        <v>HIGH</v>
      </c>
      <c r="Z299" t="str">
        <f ca="1"/>
        <v>HIGH</v>
      </c>
    </row>
    <row r="300" spans="1:26" x14ac:dyDescent="0.35">
      <c r="A300" t="str">
        <f t="shared" ca="1" si="4"/>
        <v>MD Formula General InformationFIL - Full Ingredient Labelling - OfficializationDocument reference for FIL Officialization</v>
      </c>
      <c r="B300" t="str">
        <f ca="1"/>
        <v>MD Formula General Information</v>
      </c>
      <c r="C300" t="str">
        <f ca="1"/>
        <v>FIL - Full Ingredient Labelling - Officialization</v>
      </c>
      <c r="D300" t="str">
        <f ca="1"/>
        <v>Document reference for FIL Officialization</v>
      </c>
      <c r="E300">
        <f ca="1"/>
        <v>4</v>
      </c>
      <c r="F300">
        <f ca="1"/>
        <v>4</v>
      </c>
      <c r="G300" t="str">
        <f ca="1"/>
        <v>-</v>
      </c>
      <c r="H300" t="str">
        <f ca="1"/>
        <v>Not applicable</v>
      </c>
      <c r="I300">
        <f ca="1"/>
        <v>4</v>
      </c>
      <c r="J300">
        <f ca="1"/>
        <v>4</v>
      </c>
      <c r="K300">
        <f ca="1"/>
        <v>4</v>
      </c>
      <c r="L300" t="str">
        <f ca="1"/>
        <v>LICENSE TO OPERATE</v>
      </c>
      <c r="M300" t="str">
        <f ca="1"/>
        <v>LICENSE TO OPERATE</v>
      </c>
      <c r="N300" t="str">
        <f ca="1"/>
        <v>LICENSE TO OPERATE</v>
      </c>
      <c r="O300">
        <f ca="1"/>
        <v>4</v>
      </c>
      <c r="P300">
        <f ca="1"/>
        <v>3</v>
      </c>
      <c r="Q300">
        <f ca="1"/>
        <v>4</v>
      </c>
      <c r="R300">
        <f ca="1"/>
        <v>4</v>
      </c>
      <c r="S300">
        <f ca="1"/>
        <v>4</v>
      </c>
      <c r="T300">
        <f ca="1"/>
        <v>4</v>
      </c>
      <c r="U300">
        <f ca="1"/>
        <v>3.6</v>
      </c>
      <c r="V300">
        <f ca="1"/>
        <v>4</v>
      </c>
      <c r="W300">
        <f ca="1"/>
        <v>3.8</v>
      </c>
      <c r="X300" t="str">
        <f ca="1"/>
        <v>HIGH</v>
      </c>
      <c r="Y300" t="str">
        <f ca="1"/>
        <v>HIGH</v>
      </c>
      <c r="Z300" t="str">
        <f ca="1"/>
        <v>HIGH</v>
      </c>
    </row>
    <row r="301" spans="1:26" x14ac:dyDescent="0.35">
      <c r="A301" t="str">
        <f t="shared" ca="1" si="4"/>
        <v>MD Formula General InformationFIL - Full Ingredient Labelling - Line CharacteristicsActive category</v>
      </c>
      <c r="B301" t="str">
        <f ca="1"/>
        <v>MD Formula General Information</v>
      </c>
      <c r="C301" t="str">
        <f ca="1"/>
        <v>FIL - Full Ingredient Labelling - Line Characteristics</v>
      </c>
      <c r="D301" t="str">
        <f ca="1"/>
        <v>Active category</v>
      </c>
      <c r="E301">
        <f ca="1"/>
        <v>4</v>
      </c>
      <c r="F301">
        <f ca="1"/>
        <v>4</v>
      </c>
      <c r="G301" t="str">
        <f ca="1"/>
        <v>-</v>
      </c>
      <c r="H301" t="str">
        <f ca="1"/>
        <v>Not applicable</v>
      </c>
      <c r="I301">
        <f ca="1"/>
        <v>4</v>
      </c>
      <c r="J301">
        <f ca="1"/>
        <v>4</v>
      </c>
      <c r="K301">
        <f ca="1"/>
        <v>4</v>
      </c>
      <c r="L301" t="str">
        <f ca="1"/>
        <v>LICENSE TO OPERATE</v>
      </c>
      <c r="M301" t="str">
        <f ca="1"/>
        <v>LICENSE TO OPERATE</v>
      </c>
      <c r="N301" t="str">
        <f ca="1"/>
        <v>LICENSE TO OPERATE</v>
      </c>
      <c r="O301">
        <f ca="1"/>
        <v>4</v>
      </c>
      <c r="P301">
        <f ca="1"/>
        <v>3</v>
      </c>
      <c r="Q301">
        <f ca="1"/>
        <v>4</v>
      </c>
      <c r="R301">
        <f ca="1"/>
        <v>4</v>
      </c>
      <c r="S301">
        <f ca="1"/>
        <v>4</v>
      </c>
      <c r="T301">
        <f ca="1"/>
        <v>4</v>
      </c>
      <c r="U301">
        <f ca="1"/>
        <v>3.6</v>
      </c>
      <c r="V301">
        <f ca="1"/>
        <v>4</v>
      </c>
      <c r="W301">
        <f ca="1"/>
        <v>3.8</v>
      </c>
      <c r="X301" t="str">
        <f ca="1"/>
        <v>HIGH</v>
      </c>
      <c r="Y301" t="str">
        <f ca="1"/>
        <v>HIGH</v>
      </c>
      <c r="Z301" t="str">
        <f ca="1"/>
        <v>HIGH</v>
      </c>
    </row>
    <row r="302" spans="1:26" x14ac:dyDescent="0.35">
      <c r="A302" t="str">
        <f t="shared" ca="1" si="4"/>
        <v>MD Formula General InformationFIL - Full Ingredient Labelling - General CharacteristicsFIL Diffusion</v>
      </c>
      <c r="B302" t="str">
        <f ca="1"/>
        <v>MD Formula General Information</v>
      </c>
      <c r="C302" t="str">
        <f ca="1"/>
        <v>FIL - Full Ingredient Labelling - General Characteristics</v>
      </c>
      <c r="D302" t="str">
        <f ca="1"/>
        <v>FIL Diffusion</v>
      </c>
      <c r="E302">
        <f ca="1"/>
        <v>4</v>
      </c>
      <c r="F302">
        <f ca="1"/>
        <v>4</v>
      </c>
      <c r="G302" t="str">
        <f ca="1"/>
        <v>-</v>
      </c>
      <c r="H302" t="str">
        <f ca="1"/>
        <v>Not applicable</v>
      </c>
      <c r="I302">
        <f ca="1"/>
        <v>4</v>
      </c>
      <c r="J302">
        <f ca="1"/>
        <v>4</v>
      </c>
      <c r="K302">
        <f ca="1"/>
        <v>4</v>
      </c>
      <c r="L302" t="str">
        <f ca="1"/>
        <v>LICENSE TO OPERATE</v>
      </c>
      <c r="M302" t="str">
        <f ca="1"/>
        <v>LICENSE TO OPERATE</v>
      </c>
      <c r="N302" t="str">
        <f ca="1"/>
        <v>LICENSE TO OPERATE</v>
      </c>
      <c r="O302">
        <f ca="1"/>
        <v>4</v>
      </c>
      <c r="P302">
        <f ca="1"/>
        <v>3</v>
      </c>
      <c r="Q302">
        <f ca="1"/>
        <v>4</v>
      </c>
      <c r="R302">
        <f ca="1"/>
        <v>4</v>
      </c>
      <c r="S302">
        <f ca="1"/>
        <v>4</v>
      </c>
      <c r="T302">
        <f ca="1"/>
        <v>4</v>
      </c>
      <c r="U302">
        <f ca="1"/>
        <v>3.6</v>
      </c>
      <c r="V302">
        <f ca="1"/>
        <v>4</v>
      </c>
      <c r="W302">
        <f ca="1"/>
        <v>3.8</v>
      </c>
      <c r="X302" t="str">
        <f ca="1"/>
        <v>HIGH</v>
      </c>
      <c r="Y302" t="str">
        <f ca="1"/>
        <v>HIGH</v>
      </c>
      <c r="Z302" t="str">
        <f ca="1"/>
        <v>HIGH</v>
      </c>
    </row>
    <row r="303" spans="1:26" x14ac:dyDescent="0.35">
      <c r="A303" t="str">
        <f t="shared" ca="1" si="4"/>
        <v>MD Formula General InformationFIL - Full Ingredient Labelling - General CharacteristicsReprise Comment</v>
      </c>
      <c r="B303" t="str">
        <f ca="1"/>
        <v>MD Formula General Information</v>
      </c>
      <c r="C303" t="str">
        <f ca="1"/>
        <v>FIL - Full Ingredient Labelling - General Characteristics</v>
      </c>
      <c r="D303" t="str">
        <f ca="1"/>
        <v>Reprise Comment</v>
      </c>
      <c r="E303">
        <f ca="1"/>
        <v>4</v>
      </c>
      <c r="F303">
        <f ca="1"/>
        <v>4</v>
      </c>
      <c r="G303" t="str">
        <f ca="1"/>
        <v>-</v>
      </c>
      <c r="H303" t="str">
        <f ca="1"/>
        <v>Not applicable</v>
      </c>
      <c r="I303">
        <f ca="1"/>
        <v>4</v>
      </c>
      <c r="J303">
        <f ca="1"/>
        <v>4</v>
      </c>
      <c r="K303">
        <f ca="1"/>
        <v>4</v>
      </c>
      <c r="L303" t="str">
        <f ca="1"/>
        <v>LICENSE TO OPERATE</v>
      </c>
      <c r="M303" t="str">
        <f ca="1"/>
        <v>LICENSE TO OPERATE</v>
      </c>
      <c r="N303" t="str">
        <f ca="1"/>
        <v>LICENSE TO OPERATE</v>
      </c>
      <c r="O303">
        <f ca="1"/>
        <v>4</v>
      </c>
      <c r="P303">
        <f ca="1"/>
        <v>3</v>
      </c>
      <c r="Q303">
        <f ca="1"/>
        <v>4</v>
      </c>
      <c r="R303">
        <f ca="1"/>
        <v>4</v>
      </c>
      <c r="S303">
        <f ca="1"/>
        <v>4</v>
      </c>
      <c r="T303">
        <f ca="1"/>
        <v>4</v>
      </c>
      <c r="U303">
        <f ca="1"/>
        <v>3.6</v>
      </c>
      <c r="V303">
        <f ca="1"/>
        <v>4</v>
      </c>
      <c r="W303">
        <f ca="1"/>
        <v>3.8</v>
      </c>
      <c r="X303" t="str">
        <f ca="1"/>
        <v>HIGH</v>
      </c>
      <c r="Y303" t="str">
        <f ca="1"/>
        <v>HIGH</v>
      </c>
      <c r="Z303" t="str">
        <f ca="1"/>
        <v>HIGH</v>
      </c>
    </row>
    <row r="304" spans="1:26" x14ac:dyDescent="0.35">
      <c r="A304" t="str">
        <f t="shared" ca="1" si="4"/>
        <v>MD Formula General InformationFIL - Full Ingredient Labelling - General CharacteristicsFIL source</v>
      </c>
      <c r="B304" t="str">
        <f ca="1"/>
        <v>MD Formula General Information</v>
      </c>
      <c r="C304" t="str">
        <f ca="1"/>
        <v>FIL - Full Ingredient Labelling - General Characteristics</v>
      </c>
      <c r="D304" t="str">
        <f ca="1"/>
        <v>FIL source</v>
      </c>
      <c r="E304">
        <f ca="1"/>
        <v>4</v>
      </c>
      <c r="F304">
        <f ca="1"/>
        <v>4</v>
      </c>
      <c r="G304" t="str">
        <f ca="1"/>
        <v>-</v>
      </c>
      <c r="H304" t="str">
        <f ca="1"/>
        <v>Not applicable</v>
      </c>
      <c r="I304">
        <f ca="1"/>
        <v>4</v>
      </c>
      <c r="J304">
        <f ca="1"/>
        <v>4</v>
      </c>
      <c r="K304">
        <f ca="1"/>
        <v>4</v>
      </c>
      <c r="L304" t="str">
        <f ca="1"/>
        <v>LICENSE TO OPERATE</v>
      </c>
      <c r="M304" t="str">
        <f ca="1"/>
        <v>LICENSE TO OPERATE</v>
      </c>
      <c r="N304" t="str">
        <f ca="1"/>
        <v>LICENSE TO OPERATE</v>
      </c>
      <c r="O304">
        <f ca="1"/>
        <v>4</v>
      </c>
      <c r="P304">
        <f ca="1"/>
        <v>3</v>
      </c>
      <c r="Q304">
        <f ca="1"/>
        <v>4</v>
      </c>
      <c r="R304">
        <f ca="1"/>
        <v>4</v>
      </c>
      <c r="S304">
        <f ca="1"/>
        <v>4</v>
      </c>
      <c r="T304">
        <f ca="1"/>
        <v>4</v>
      </c>
      <c r="U304">
        <f ca="1"/>
        <v>3.6</v>
      </c>
      <c r="V304">
        <f ca="1"/>
        <v>4</v>
      </c>
      <c r="W304">
        <f ca="1"/>
        <v>3.8</v>
      </c>
      <c r="X304" t="str">
        <f ca="1"/>
        <v>HIGH</v>
      </c>
      <c r="Y304" t="str">
        <f ca="1"/>
        <v>HIGH</v>
      </c>
      <c r="Z304" t="str">
        <f ca="1"/>
        <v>HIGH</v>
      </c>
    </row>
    <row r="305" spans="1:26" x14ac:dyDescent="0.35">
      <c r="A305" t="str">
        <f t="shared" ca="1" si="4"/>
        <v>MD Formula General InformationFIL - Full Ingredient Labelling - OfficializationGamme Number for FIL Officialization</v>
      </c>
      <c r="B305" t="str">
        <f ca="1"/>
        <v>MD Formula General Information</v>
      </c>
      <c r="C305" t="str">
        <f ca="1"/>
        <v>FIL - Full Ingredient Labelling - Officialization</v>
      </c>
      <c r="D305" t="str">
        <f ca="1"/>
        <v>Gamme Number for FIL Officialization</v>
      </c>
      <c r="E305">
        <f ca="1"/>
        <v>4</v>
      </c>
      <c r="F305">
        <f ca="1"/>
        <v>4</v>
      </c>
      <c r="G305" t="str">
        <f ca="1"/>
        <v>-</v>
      </c>
      <c r="H305" t="str">
        <f ca="1"/>
        <v>Not applicable</v>
      </c>
      <c r="I305">
        <f ca="1"/>
        <v>4</v>
      </c>
      <c r="J305">
        <f ca="1"/>
        <v>4</v>
      </c>
      <c r="K305">
        <f ca="1"/>
        <v>4</v>
      </c>
      <c r="L305" t="str">
        <f ca="1"/>
        <v>LICENSE TO OPERATE</v>
      </c>
      <c r="M305" t="str">
        <f ca="1"/>
        <v>LICENSE TO OPERATE</v>
      </c>
      <c r="N305" t="str">
        <f ca="1"/>
        <v>LICENSE TO OPERATE</v>
      </c>
      <c r="O305">
        <f ca="1"/>
        <v>4</v>
      </c>
      <c r="P305">
        <f ca="1"/>
        <v>3</v>
      </c>
      <c r="Q305">
        <f ca="1"/>
        <v>4</v>
      </c>
      <c r="R305">
        <f ca="1"/>
        <v>4</v>
      </c>
      <c r="S305">
        <f ca="1"/>
        <v>4</v>
      </c>
      <c r="T305">
        <f ca="1"/>
        <v>4</v>
      </c>
      <c r="U305">
        <f ca="1"/>
        <v>3.6</v>
      </c>
      <c r="V305">
        <f ca="1"/>
        <v>4</v>
      </c>
      <c r="W305">
        <f ca="1"/>
        <v>3.8</v>
      </c>
      <c r="X305" t="str">
        <f ca="1"/>
        <v>HIGH</v>
      </c>
      <c r="Y305" t="str">
        <f ca="1"/>
        <v>HIGH</v>
      </c>
      <c r="Z305" t="str">
        <f ca="1"/>
        <v>HIGH</v>
      </c>
    </row>
    <row r="306" spans="1:26" x14ac:dyDescent="0.35">
      <c r="A306" t="str">
        <f t="shared" ca="1" si="4"/>
        <v>MD Formula General InformationFIL - Full Ingredient Labelling - General CharacteristicsFIL Site</v>
      </c>
      <c r="B306" t="str">
        <f ca="1"/>
        <v>MD Formula General Information</v>
      </c>
      <c r="C306" t="str">
        <f ca="1"/>
        <v>FIL - Full Ingredient Labelling - General Characteristics</v>
      </c>
      <c r="D306" t="str">
        <f ca="1"/>
        <v>FIL Site</v>
      </c>
      <c r="E306">
        <f ca="1"/>
        <v>4</v>
      </c>
      <c r="F306">
        <f ca="1"/>
        <v>4</v>
      </c>
      <c r="G306" t="str">
        <f ca="1"/>
        <v>-</v>
      </c>
      <c r="H306" t="str">
        <f ca="1"/>
        <v>Not applicable</v>
      </c>
      <c r="I306">
        <f ca="1"/>
        <v>4</v>
      </c>
      <c r="J306">
        <f ca="1"/>
        <v>4</v>
      </c>
      <c r="K306">
        <f ca="1"/>
        <v>4</v>
      </c>
      <c r="L306" t="str">
        <f ca="1"/>
        <v>LICENSE TO OPERATE</v>
      </c>
      <c r="M306" t="str">
        <f ca="1"/>
        <v>LICENSE TO OPERATE</v>
      </c>
      <c r="N306" t="str">
        <f ca="1"/>
        <v>LICENSE TO OPERATE</v>
      </c>
      <c r="O306">
        <f ca="1"/>
        <v>4</v>
      </c>
      <c r="P306">
        <f ca="1"/>
        <v>3</v>
      </c>
      <c r="Q306">
        <f ca="1"/>
        <v>4</v>
      </c>
      <c r="R306">
        <f ca="1"/>
        <v>4</v>
      </c>
      <c r="S306">
        <f ca="1"/>
        <v>4</v>
      </c>
      <c r="T306">
        <f ca="1"/>
        <v>4</v>
      </c>
      <c r="U306">
        <f ca="1"/>
        <v>3.6</v>
      </c>
      <c r="V306">
        <f ca="1"/>
        <v>4</v>
      </c>
      <c r="W306">
        <f ca="1"/>
        <v>3.8</v>
      </c>
      <c r="X306" t="str">
        <f ca="1"/>
        <v>HIGH</v>
      </c>
      <c r="Y306" t="str">
        <f ca="1"/>
        <v>HIGH</v>
      </c>
      <c r="Z306" t="str">
        <f ca="1"/>
        <v>HIGH</v>
      </c>
    </row>
    <row r="307" spans="1:26" x14ac:dyDescent="0.35">
      <c r="A307" t="str">
        <f t="shared" ca="1" si="4"/>
        <v>MD Formula General InformationFIL - Full Ingredient Labelling - General CharacteristicsFIL Number</v>
      </c>
      <c r="B307" t="str">
        <f ca="1"/>
        <v>MD Formula General Information</v>
      </c>
      <c r="C307" t="str">
        <f ca="1"/>
        <v>FIL - Full Ingredient Labelling - General Characteristics</v>
      </c>
      <c r="D307" t="str">
        <f ca="1"/>
        <v>FIL Number</v>
      </c>
      <c r="E307">
        <f ca="1"/>
        <v>4</v>
      </c>
      <c r="F307">
        <f ca="1"/>
        <v>4</v>
      </c>
      <c r="G307" t="str">
        <f ca="1"/>
        <v>-</v>
      </c>
      <c r="H307" t="str">
        <f ca="1"/>
        <v>Not applicable</v>
      </c>
      <c r="I307">
        <f ca="1"/>
        <v>4</v>
      </c>
      <c r="J307">
        <f ca="1"/>
        <v>4</v>
      </c>
      <c r="K307">
        <f ca="1"/>
        <v>4</v>
      </c>
      <c r="L307" t="str">
        <f ca="1"/>
        <v>LICENSE TO OPERATE</v>
      </c>
      <c r="M307" t="str">
        <f ca="1"/>
        <v>LICENSE TO OPERATE</v>
      </c>
      <c r="N307" t="str">
        <f ca="1"/>
        <v>LICENSE TO OPERATE</v>
      </c>
      <c r="O307">
        <f ca="1"/>
        <v>4</v>
      </c>
      <c r="P307">
        <f ca="1"/>
        <v>3</v>
      </c>
      <c r="Q307">
        <f ca="1"/>
        <v>4</v>
      </c>
      <c r="R307">
        <f ca="1"/>
        <v>4</v>
      </c>
      <c r="S307">
        <f ca="1"/>
        <v>4</v>
      </c>
      <c r="T307">
        <f ca="1"/>
        <v>4</v>
      </c>
      <c r="U307">
        <f ca="1"/>
        <v>3.6</v>
      </c>
      <c r="V307">
        <f ca="1"/>
        <v>4</v>
      </c>
      <c r="W307">
        <f ca="1"/>
        <v>3.8</v>
      </c>
      <c r="X307" t="str">
        <f ca="1"/>
        <v>HIGH</v>
      </c>
      <c r="Y307" t="str">
        <f ca="1"/>
        <v>HIGH</v>
      </c>
      <c r="Z307" t="str">
        <f ca="1"/>
        <v>HIGH</v>
      </c>
    </row>
    <row r="308" spans="1:26" x14ac:dyDescent="0.35">
      <c r="A308" t="str">
        <f t="shared" ca="1" si="4"/>
        <v>MD Formula General InformationFIL - Full Ingredient Labelling - General CharacteristicsFIL Options - Fragrance Located at the end Flag</v>
      </c>
      <c r="B308" t="str">
        <f ca="1"/>
        <v>MD Formula General Information</v>
      </c>
      <c r="C308" t="str">
        <f ca="1"/>
        <v>FIL - Full Ingredient Labelling - General Characteristics</v>
      </c>
      <c r="D308" t="str">
        <f ca="1"/>
        <v>FIL Options - Fragrance Located at the end Flag</v>
      </c>
      <c r="E308">
        <f ca="1"/>
        <v>4</v>
      </c>
      <c r="F308">
        <f ca="1"/>
        <v>1</v>
      </c>
      <c r="G308" t="str">
        <f ca="1"/>
        <v>-</v>
      </c>
      <c r="H308" t="str">
        <f ca="1"/>
        <v>Not applicable</v>
      </c>
      <c r="I308">
        <f ca="1"/>
        <v>4</v>
      </c>
      <c r="J308">
        <f ca="1"/>
        <v>4</v>
      </c>
      <c r="K308">
        <f ca="1"/>
        <v>4</v>
      </c>
      <c r="L308" t="str">
        <f ca="1"/>
        <v>LICENSE TO OPERATE</v>
      </c>
      <c r="M308" t="str">
        <f ca="1"/>
        <v>LICENSE TO OPERATE</v>
      </c>
      <c r="N308" t="str">
        <f ca="1"/>
        <v>LICENSE TO OPERATE</v>
      </c>
      <c r="O308">
        <f ca="1"/>
        <v>4</v>
      </c>
      <c r="P308">
        <f ca="1"/>
        <v>3</v>
      </c>
      <c r="Q308">
        <f ca="1"/>
        <v>4</v>
      </c>
      <c r="R308">
        <f ca="1"/>
        <v>4</v>
      </c>
      <c r="S308">
        <f ca="1"/>
        <v>4</v>
      </c>
      <c r="T308">
        <f ca="1"/>
        <v>4</v>
      </c>
      <c r="U308">
        <f ca="1"/>
        <v>3.6</v>
      </c>
      <c r="V308">
        <f ca="1"/>
        <v>4</v>
      </c>
      <c r="W308">
        <f ca="1"/>
        <v>3.8</v>
      </c>
      <c r="X308" t="str">
        <f ca="1"/>
        <v>HIGH</v>
      </c>
      <c r="Y308" t="str">
        <f ca="1"/>
        <v>HIGH</v>
      </c>
      <c r="Z308" t="str">
        <f ca="1"/>
        <v>HIGH</v>
      </c>
    </row>
    <row r="309" spans="1:26" x14ac:dyDescent="0.35">
      <c r="A309" t="str">
        <f t="shared" ca="1" si="4"/>
        <v>MD Formula General InformationFGI - Formula IdentificationLaboratoires délégués de la formule</v>
      </c>
      <c r="B309" t="str">
        <f ca="1"/>
        <v>MD Formula General Information</v>
      </c>
      <c r="C309" t="str">
        <f ca="1"/>
        <v>FGI - Formula Identification</v>
      </c>
      <c r="D309" t="str">
        <f ca="1"/>
        <v>Laboratoires délégués de la formule</v>
      </c>
      <c r="E309">
        <f ca="1"/>
        <v>4</v>
      </c>
      <c r="F309">
        <f ca="1"/>
        <v>4</v>
      </c>
      <c r="G309" t="str">
        <f ca="1"/>
        <v>-</v>
      </c>
      <c r="H309" t="str">
        <f ca="1"/>
        <v>Not applicable</v>
      </c>
      <c r="I309">
        <f ca="1"/>
        <v>4</v>
      </c>
      <c r="J309">
        <f ca="1"/>
        <v>4</v>
      </c>
      <c r="K309">
        <f ca="1"/>
        <v>4</v>
      </c>
      <c r="L309" t="str">
        <f ca="1"/>
        <v>LICENSE TO OPERATE</v>
      </c>
      <c r="M309" t="str">
        <f ca="1"/>
        <v>LICENSE TO OPERATE</v>
      </c>
      <c r="N309" t="str">
        <f ca="1"/>
        <v>LICENSE TO OPERATE</v>
      </c>
      <c r="O309">
        <f ca="1"/>
        <v>4</v>
      </c>
      <c r="P309">
        <f ca="1"/>
        <v>3</v>
      </c>
      <c r="Q309">
        <f ca="1"/>
        <v>4</v>
      </c>
      <c r="R309">
        <f ca="1"/>
        <v>4</v>
      </c>
      <c r="S309">
        <f ca="1"/>
        <v>4</v>
      </c>
      <c r="T309">
        <f ca="1"/>
        <v>4</v>
      </c>
      <c r="U309">
        <f ca="1"/>
        <v>3.6</v>
      </c>
      <c r="V309">
        <f ca="1"/>
        <v>4</v>
      </c>
      <c r="W309">
        <f ca="1"/>
        <v>3.8</v>
      </c>
      <c r="X309" t="str">
        <f ca="1"/>
        <v>HIGH</v>
      </c>
      <c r="Y309" t="str">
        <f ca="1"/>
        <v>HIGH</v>
      </c>
      <c r="Z309" t="str">
        <f ca="1"/>
        <v>HIGH</v>
      </c>
    </row>
    <row r="310" spans="1:26" x14ac:dyDescent="0.35">
      <c r="A310" t="str">
        <f t="shared" ca="1" si="4"/>
        <v>MD Formula General InformationFGI - Formula Composition InformationLaboratory Process</v>
      </c>
      <c r="B310" t="str">
        <f ca="1"/>
        <v>MD Formula General Information</v>
      </c>
      <c r="C310" t="str">
        <f ca="1"/>
        <v>FGI - Formula Composition Information</v>
      </c>
      <c r="D310" t="str">
        <f ca="1"/>
        <v>Laboratory Process</v>
      </c>
      <c r="E310">
        <f ca="1"/>
        <v>1</v>
      </c>
      <c r="F310">
        <f ca="1"/>
        <v>4</v>
      </c>
      <c r="G310" t="str">
        <f ca="1"/>
        <v>-</v>
      </c>
      <c r="H310" t="str">
        <f ca="1"/>
        <v>Not applicable</v>
      </c>
      <c r="I310">
        <f ca="1"/>
        <v>4</v>
      </c>
      <c r="J310">
        <f ca="1"/>
        <v>4</v>
      </c>
      <c r="K310">
        <f ca="1"/>
        <v>4</v>
      </c>
      <c r="L310" t="str">
        <f ca="1"/>
        <v>LICENSE TO OPERATE</v>
      </c>
      <c r="M310" t="str">
        <f ca="1"/>
        <v>LICENSE TO OPERATE</v>
      </c>
      <c r="N310" t="str">
        <f ca="1"/>
        <v>LICENSE TO OPERATE</v>
      </c>
      <c r="O310">
        <f ca="1"/>
        <v>4</v>
      </c>
      <c r="P310">
        <f ca="1"/>
        <v>3</v>
      </c>
      <c r="Q310">
        <f ca="1"/>
        <v>4</v>
      </c>
      <c r="R310">
        <f ca="1"/>
        <v>4</v>
      </c>
      <c r="S310">
        <f ca="1"/>
        <v>4</v>
      </c>
      <c r="T310">
        <f ca="1"/>
        <v>4</v>
      </c>
      <c r="U310">
        <f ca="1"/>
        <v>3.6</v>
      </c>
      <c r="V310">
        <f ca="1"/>
        <v>3.6</v>
      </c>
      <c r="W310">
        <f ca="1"/>
        <v>3.8</v>
      </c>
      <c r="X310" t="str">
        <f ca="1"/>
        <v>HIGH</v>
      </c>
      <c r="Y310" t="str">
        <f ca="1"/>
        <v>HIGH</v>
      </c>
      <c r="Z310" t="str">
        <f ca="1"/>
        <v>HIGH</v>
      </c>
    </row>
    <row r="311" spans="1:26" x14ac:dyDescent="0.35">
      <c r="A311" t="str">
        <f t="shared" ca="1" si="4"/>
        <v>MD Formula General InformationFGI - Formula Environmental Impact FactorsLand Use - End-of-life Footprint per dose</v>
      </c>
      <c r="B311" t="str">
        <f ca="1"/>
        <v>MD Formula General Information</v>
      </c>
      <c r="C311" t="str">
        <f ca="1"/>
        <v>FGI - Formula Environmental Impact Factors</v>
      </c>
      <c r="D311" t="str">
        <f ca="1"/>
        <v>Land Use - End-of-life Footprint per dose</v>
      </c>
      <c r="E311">
        <f ca="1"/>
        <v>1</v>
      </c>
      <c r="F311">
        <f ca="1"/>
        <v>1</v>
      </c>
      <c r="G311" t="str">
        <f ca="1"/>
        <v>-</v>
      </c>
      <c r="H311" t="str">
        <f ca="1"/>
        <v>Not applicable</v>
      </c>
      <c r="I311">
        <f ca="1"/>
        <v>4</v>
      </c>
      <c r="J311">
        <f ca="1"/>
        <v>1</v>
      </c>
      <c r="K311">
        <f ca="1"/>
        <v>1</v>
      </c>
      <c r="L311" t="str">
        <f ca="1"/>
        <v>LICENSE TO OPERATE</v>
      </c>
      <c r="M311" t="str">
        <f ca="1"/>
        <v>LOW</v>
      </c>
      <c r="N311" t="str">
        <f ca="1"/>
        <v>LOW</v>
      </c>
      <c r="O311">
        <f ca="1"/>
        <v>4</v>
      </c>
      <c r="P311">
        <f ca="1"/>
        <v>3</v>
      </c>
      <c r="Q311">
        <f ca="1"/>
        <v>4</v>
      </c>
      <c r="R311">
        <f ca="1"/>
        <v>4</v>
      </c>
      <c r="S311" t="str">
        <f ca="1"/>
        <v>-</v>
      </c>
      <c r="T311" t="str">
        <f ca="1"/>
        <v>-</v>
      </c>
      <c r="U311">
        <f ca="1"/>
        <v>3.6</v>
      </c>
      <c r="V311">
        <f ca="1"/>
        <v>4</v>
      </c>
      <c r="W311" t="str">
        <f ca="1"/>
        <v>-</v>
      </c>
      <c r="X311" t="str">
        <f ca="1"/>
        <v>HIGH</v>
      </c>
      <c r="Y311" t="str">
        <f ca="1"/>
        <v>HIGH</v>
      </c>
      <c r="Z311" t="str">
        <f ca="1"/>
        <v>-</v>
      </c>
    </row>
    <row r="312" spans="1:26" x14ac:dyDescent="0.35">
      <c r="A312" t="str">
        <f t="shared" ca="1" si="4"/>
        <v>MD Formula General InformationFGI - Formula Environmental Impact FactorsLand Use - End-of-life Footprint per gram</v>
      </c>
      <c r="B312" t="str">
        <f ca="1"/>
        <v>MD Formula General Information</v>
      </c>
      <c r="C312" t="str">
        <f ca="1"/>
        <v>FGI - Formula Environmental Impact Factors</v>
      </c>
      <c r="D312" t="str">
        <f ca="1"/>
        <v>Land Use - End-of-life Footprint per gram</v>
      </c>
      <c r="E312">
        <f ca="1"/>
        <v>1</v>
      </c>
      <c r="F312">
        <f ca="1"/>
        <v>1</v>
      </c>
      <c r="G312" t="str">
        <f ca="1"/>
        <v>-</v>
      </c>
      <c r="H312" t="str">
        <f ca="1"/>
        <v>Not applicable</v>
      </c>
      <c r="I312">
        <f ca="1"/>
        <v>4</v>
      </c>
      <c r="J312">
        <f ca="1"/>
        <v>1</v>
      </c>
      <c r="K312">
        <f ca="1"/>
        <v>1</v>
      </c>
      <c r="L312" t="str">
        <f ca="1"/>
        <v>LICENSE TO OPERATE</v>
      </c>
      <c r="M312" t="str">
        <f ca="1"/>
        <v>LOW</v>
      </c>
      <c r="N312" t="str">
        <f ca="1"/>
        <v>LOW</v>
      </c>
      <c r="O312">
        <f ca="1"/>
        <v>4</v>
      </c>
      <c r="P312">
        <f ca="1"/>
        <v>3</v>
      </c>
      <c r="Q312">
        <f ca="1"/>
        <v>4</v>
      </c>
      <c r="R312">
        <f ca="1"/>
        <v>4</v>
      </c>
      <c r="S312" t="str">
        <f ca="1"/>
        <v>-</v>
      </c>
      <c r="T312" t="str">
        <f ca="1"/>
        <v>-</v>
      </c>
      <c r="U312">
        <f ca="1"/>
        <v>3.6</v>
      </c>
      <c r="V312">
        <f ca="1"/>
        <v>4</v>
      </c>
      <c r="W312" t="str">
        <f ca="1"/>
        <v>-</v>
      </c>
      <c r="X312" t="str">
        <f ca="1"/>
        <v>HIGH</v>
      </c>
      <c r="Y312" t="str">
        <f ca="1"/>
        <v>HIGH</v>
      </c>
      <c r="Z312" t="str">
        <f ca="1"/>
        <v>-</v>
      </c>
    </row>
    <row r="313" spans="1:26" x14ac:dyDescent="0.35">
      <c r="A313" t="str">
        <f t="shared" ca="1" si="4"/>
        <v>MD Formula General InformationFGI - Formula Environmental Impact FactorsLand Use - End-of-life Impact per gram</v>
      </c>
      <c r="B313" t="str">
        <f ca="1"/>
        <v>MD Formula General Information</v>
      </c>
      <c r="C313" t="str">
        <f ca="1"/>
        <v>FGI - Formula Environmental Impact Factors</v>
      </c>
      <c r="D313" t="str">
        <f ca="1"/>
        <v>Land Use - End-of-life Impact per gram</v>
      </c>
      <c r="E313">
        <f ca="1"/>
        <v>1</v>
      </c>
      <c r="F313">
        <f ca="1"/>
        <v>1</v>
      </c>
      <c r="G313" t="str">
        <f ca="1"/>
        <v>-</v>
      </c>
      <c r="H313" t="str">
        <f ca="1"/>
        <v>Not applicable</v>
      </c>
      <c r="I313">
        <f ca="1"/>
        <v>4</v>
      </c>
      <c r="J313">
        <f ca="1"/>
        <v>1</v>
      </c>
      <c r="K313">
        <f ca="1"/>
        <v>1</v>
      </c>
      <c r="L313" t="str">
        <f ca="1"/>
        <v>LICENSE TO OPERATE</v>
      </c>
      <c r="M313" t="str">
        <f ca="1"/>
        <v>LOW</v>
      </c>
      <c r="N313" t="str">
        <f ca="1"/>
        <v>LOW</v>
      </c>
      <c r="O313">
        <f ca="1"/>
        <v>4</v>
      </c>
      <c r="P313">
        <f ca="1"/>
        <v>3</v>
      </c>
      <c r="Q313">
        <f ca="1"/>
        <v>4</v>
      </c>
      <c r="R313">
        <f ca="1"/>
        <v>4</v>
      </c>
      <c r="S313" t="str">
        <f ca="1"/>
        <v>-</v>
      </c>
      <c r="T313" t="str">
        <f ca="1"/>
        <v>-</v>
      </c>
      <c r="U313">
        <f ca="1"/>
        <v>3.6</v>
      </c>
      <c r="V313">
        <f ca="1"/>
        <v>4</v>
      </c>
      <c r="W313" t="str">
        <f ca="1"/>
        <v>-</v>
      </c>
      <c r="X313" t="str">
        <f ca="1"/>
        <v>HIGH</v>
      </c>
      <c r="Y313" t="str">
        <f ca="1"/>
        <v>HIGH</v>
      </c>
      <c r="Z313" t="str">
        <f ca="1"/>
        <v>-</v>
      </c>
    </row>
    <row r="314" spans="1:26" x14ac:dyDescent="0.35">
      <c r="A314" t="str">
        <f t="shared" ca="1" si="4"/>
        <v>MD Formula General InformationFGI - Formula Environmental Impact FactorsLand Use - Heating Water Indicator per liter</v>
      </c>
      <c r="B314" t="str">
        <f ca="1"/>
        <v>MD Formula General Information</v>
      </c>
      <c r="C314" t="str">
        <f ca="1"/>
        <v>FGI - Formula Environmental Impact Factors</v>
      </c>
      <c r="D314" t="str">
        <f ca="1"/>
        <v>Land Use - Heating Water Indicator per liter</v>
      </c>
      <c r="E314">
        <f ca="1"/>
        <v>1</v>
      </c>
      <c r="F314">
        <f ca="1"/>
        <v>1</v>
      </c>
      <c r="G314" t="str">
        <f ca="1"/>
        <v>-</v>
      </c>
      <c r="H314" t="str">
        <f ca="1"/>
        <v>Not applicable</v>
      </c>
      <c r="I314">
        <f ca="1"/>
        <v>4</v>
      </c>
      <c r="J314">
        <f ca="1"/>
        <v>1</v>
      </c>
      <c r="K314">
        <f ca="1"/>
        <v>1</v>
      </c>
      <c r="L314" t="str">
        <f ca="1"/>
        <v>LICENSE TO OPERATE</v>
      </c>
      <c r="M314" t="str">
        <f ca="1"/>
        <v>LOW</v>
      </c>
      <c r="N314" t="str">
        <f ca="1"/>
        <v>LOW</v>
      </c>
      <c r="O314">
        <f ca="1"/>
        <v>4</v>
      </c>
      <c r="P314">
        <f ca="1"/>
        <v>3</v>
      </c>
      <c r="Q314">
        <f ca="1"/>
        <v>4</v>
      </c>
      <c r="R314">
        <f ca="1"/>
        <v>4</v>
      </c>
      <c r="S314" t="str">
        <f ca="1"/>
        <v>-</v>
      </c>
      <c r="T314" t="str">
        <f ca="1"/>
        <v>-</v>
      </c>
      <c r="U314">
        <f ca="1"/>
        <v>3.6</v>
      </c>
      <c r="V314">
        <f ca="1"/>
        <v>4</v>
      </c>
      <c r="W314" t="str">
        <f ca="1"/>
        <v>-</v>
      </c>
      <c r="X314" t="str">
        <f ca="1"/>
        <v>HIGH</v>
      </c>
      <c r="Y314" t="str">
        <f ca="1"/>
        <v>HIGH</v>
      </c>
      <c r="Z314" t="str">
        <f ca="1"/>
        <v>-</v>
      </c>
    </row>
    <row r="315" spans="1:26" x14ac:dyDescent="0.35">
      <c r="A315" t="str">
        <f t="shared" ca="1" si="4"/>
        <v>MD Formula General InformationFGI - Formula Environmental Impact FactorsLand Use - Normalization Coefficient</v>
      </c>
      <c r="B315" t="str">
        <f ca="1"/>
        <v>MD Formula General Information</v>
      </c>
      <c r="C315" t="str">
        <f ca="1"/>
        <v>FGI - Formula Environmental Impact Factors</v>
      </c>
      <c r="D315" t="str">
        <f ca="1"/>
        <v>Land Use - Normalization Coefficient</v>
      </c>
      <c r="E315">
        <f ca="1"/>
        <v>1</v>
      </c>
      <c r="F315">
        <f ca="1"/>
        <v>1</v>
      </c>
      <c r="G315" t="str">
        <f ca="1"/>
        <v>-</v>
      </c>
      <c r="H315" t="str">
        <f ca="1"/>
        <v>Not applicable</v>
      </c>
      <c r="I315">
        <f ca="1"/>
        <v>4</v>
      </c>
      <c r="J315">
        <f ca="1"/>
        <v>1</v>
      </c>
      <c r="K315">
        <f ca="1"/>
        <v>1</v>
      </c>
      <c r="L315" t="str">
        <f ca="1"/>
        <v>LICENSE TO OPERATE</v>
      </c>
      <c r="M315" t="str">
        <f ca="1"/>
        <v>LOW</v>
      </c>
      <c r="N315" t="str">
        <f ca="1"/>
        <v>LOW</v>
      </c>
      <c r="O315">
        <f ca="1"/>
        <v>4</v>
      </c>
      <c r="P315">
        <f ca="1"/>
        <v>3</v>
      </c>
      <c r="Q315">
        <f ca="1"/>
        <v>4</v>
      </c>
      <c r="R315">
        <f ca="1"/>
        <v>4</v>
      </c>
      <c r="S315" t="str">
        <f ca="1"/>
        <v>-</v>
      </c>
      <c r="T315" t="str">
        <f ca="1"/>
        <v>-</v>
      </c>
      <c r="U315">
        <f ca="1"/>
        <v>3.6</v>
      </c>
      <c r="V315">
        <f ca="1"/>
        <v>4</v>
      </c>
      <c r="W315" t="str">
        <f ca="1"/>
        <v>-</v>
      </c>
      <c r="X315" t="str">
        <f ca="1"/>
        <v>HIGH</v>
      </c>
      <c r="Y315" t="str">
        <f ca="1"/>
        <v>HIGH</v>
      </c>
      <c r="Z315" t="str">
        <f ca="1"/>
        <v>-</v>
      </c>
    </row>
    <row r="316" spans="1:26" x14ac:dyDescent="0.35">
      <c r="A316" t="str">
        <f t="shared" ca="1" si="4"/>
        <v>MD Formula General InformationFGI - Formula Environmental Impact FactorsLand Use - Production Footprint per dose</v>
      </c>
      <c r="B316" t="str">
        <f ca="1"/>
        <v>MD Formula General Information</v>
      </c>
      <c r="C316" t="str">
        <f ca="1"/>
        <v>FGI - Formula Environmental Impact Factors</v>
      </c>
      <c r="D316" t="str">
        <f ca="1"/>
        <v>Land Use - Production Footprint per dose</v>
      </c>
      <c r="E316">
        <f ca="1"/>
        <v>1</v>
      </c>
      <c r="F316">
        <f ca="1"/>
        <v>1</v>
      </c>
      <c r="G316" t="str">
        <f ca="1"/>
        <v>-</v>
      </c>
      <c r="H316" t="str">
        <f ca="1"/>
        <v>Not applicable</v>
      </c>
      <c r="I316">
        <f ca="1"/>
        <v>4</v>
      </c>
      <c r="J316">
        <f ca="1"/>
        <v>1</v>
      </c>
      <c r="K316">
        <f ca="1"/>
        <v>1</v>
      </c>
      <c r="L316" t="str">
        <f ca="1"/>
        <v>LICENSE TO OPERATE</v>
      </c>
      <c r="M316" t="str">
        <f ca="1"/>
        <v>LOW</v>
      </c>
      <c r="N316" t="str">
        <f ca="1"/>
        <v>LOW</v>
      </c>
      <c r="O316">
        <f ca="1"/>
        <v>4</v>
      </c>
      <c r="P316">
        <f ca="1"/>
        <v>3</v>
      </c>
      <c r="Q316">
        <f ca="1"/>
        <v>4</v>
      </c>
      <c r="R316">
        <f ca="1"/>
        <v>4</v>
      </c>
      <c r="S316" t="str">
        <f ca="1"/>
        <v>-</v>
      </c>
      <c r="T316" t="str">
        <f ca="1"/>
        <v>-</v>
      </c>
      <c r="U316">
        <f ca="1"/>
        <v>3.6</v>
      </c>
      <c r="V316">
        <f ca="1"/>
        <v>4</v>
      </c>
      <c r="W316" t="str">
        <f ca="1"/>
        <v>-</v>
      </c>
      <c r="X316" t="str">
        <f ca="1"/>
        <v>HIGH</v>
      </c>
      <c r="Y316" t="str">
        <f ca="1"/>
        <v>HIGH</v>
      </c>
      <c r="Z316" t="str">
        <f ca="1"/>
        <v>-</v>
      </c>
    </row>
    <row r="317" spans="1:26" x14ac:dyDescent="0.35">
      <c r="A317" t="str">
        <f t="shared" ca="1" si="4"/>
        <v>MD Formula General InformationFGI - Formula Environmental Impact FactorsLand Use - Production Footprint per gram</v>
      </c>
      <c r="B317" t="str">
        <f ca="1"/>
        <v>MD Formula General Information</v>
      </c>
      <c r="C317" t="str">
        <f ca="1"/>
        <v>FGI - Formula Environmental Impact Factors</v>
      </c>
      <c r="D317" t="str">
        <f ca="1"/>
        <v>Land Use - Production Footprint per gram</v>
      </c>
      <c r="E317">
        <f ca="1"/>
        <v>1</v>
      </c>
      <c r="F317">
        <f ca="1"/>
        <v>1</v>
      </c>
      <c r="G317" t="str">
        <f ca="1"/>
        <v>-</v>
      </c>
      <c r="H317" t="str">
        <f ca="1"/>
        <v>Not applicable</v>
      </c>
      <c r="I317">
        <f ca="1"/>
        <v>4</v>
      </c>
      <c r="J317">
        <f ca="1"/>
        <v>1</v>
      </c>
      <c r="K317">
        <f ca="1"/>
        <v>1</v>
      </c>
      <c r="L317" t="str">
        <f ca="1"/>
        <v>LICENSE TO OPERATE</v>
      </c>
      <c r="M317" t="str">
        <f ca="1"/>
        <v>LOW</v>
      </c>
      <c r="N317" t="str">
        <f ca="1"/>
        <v>LOW</v>
      </c>
      <c r="O317">
        <f ca="1"/>
        <v>4</v>
      </c>
      <c r="P317">
        <f ca="1"/>
        <v>3</v>
      </c>
      <c r="Q317">
        <f ca="1"/>
        <v>4</v>
      </c>
      <c r="R317">
        <f ca="1"/>
        <v>4</v>
      </c>
      <c r="S317" t="str">
        <f ca="1"/>
        <v>-</v>
      </c>
      <c r="T317" t="str">
        <f ca="1"/>
        <v>-</v>
      </c>
      <c r="U317">
        <f ca="1"/>
        <v>3.6</v>
      </c>
      <c r="V317">
        <f ca="1"/>
        <v>4</v>
      </c>
      <c r="W317" t="str">
        <f ca="1"/>
        <v>-</v>
      </c>
      <c r="X317" t="str">
        <f ca="1"/>
        <v>HIGH</v>
      </c>
      <c r="Y317" t="str">
        <f ca="1"/>
        <v>HIGH</v>
      </c>
      <c r="Z317" t="str">
        <f ca="1"/>
        <v>-</v>
      </c>
    </row>
    <row r="318" spans="1:26" x14ac:dyDescent="0.35">
      <c r="A318" t="str">
        <f t="shared" ca="1" si="4"/>
        <v>MD Formula General InformationFGI - Formula Environmental Impact FactorsLand Use - Production Impact per gram</v>
      </c>
      <c r="B318" t="str">
        <f ca="1"/>
        <v>MD Formula General Information</v>
      </c>
      <c r="C318" t="str">
        <f ca="1"/>
        <v>FGI - Formula Environmental Impact Factors</v>
      </c>
      <c r="D318" t="str">
        <f ca="1"/>
        <v>Land Use - Production Impact per gram</v>
      </c>
      <c r="E318">
        <f ca="1"/>
        <v>1</v>
      </c>
      <c r="F318">
        <f ca="1"/>
        <v>1</v>
      </c>
      <c r="G318" t="str">
        <f ca="1"/>
        <v>-</v>
      </c>
      <c r="H318" t="str">
        <f ca="1"/>
        <v>Not applicable</v>
      </c>
      <c r="I318">
        <f ca="1"/>
        <v>4</v>
      </c>
      <c r="J318">
        <f ca="1"/>
        <v>1</v>
      </c>
      <c r="K318">
        <f ca="1"/>
        <v>1</v>
      </c>
      <c r="L318" t="str">
        <f ca="1"/>
        <v>LICENSE TO OPERATE</v>
      </c>
      <c r="M318" t="str">
        <f ca="1"/>
        <v>LOW</v>
      </c>
      <c r="N318" t="str">
        <f ca="1"/>
        <v>LOW</v>
      </c>
      <c r="O318">
        <f ca="1"/>
        <v>4</v>
      </c>
      <c r="P318">
        <f ca="1"/>
        <v>3</v>
      </c>
      <c r="Q318">
        <f ca="1"/>
        <v>4</v>
      </c>
      <c r="R318">
        <f ca="1"/>
        <v>4</v>
      </c>
      <c r="S318" t="str">
        <f ca="1"/>
        <v>-</v>
      </c>
      <c r="T318" t="str">
        <f ca="1"/>
        <v>-</v>
      </c>
      <c r="U318">
        <f ca="1"/>
        <v>3.6</v>
      </c>
      <c r="V318">
        <f ca="1"/>
        <v>4</v>
      </c>
      <c r="W318" t="str">
        <f ca="1"/>
        <v>-</v>
      </c>
      <c r="X318" t="str">
        <f ca="1"/>
        <v>HIGH</v>
      </c>
      <c r="Y318" t="str">
        <f ca="1"/>
        <v>HIGH</v>
      </c>
      <c r="Z318" t="str">
        <f ca="1"/>
        <v>-</v>
      </c>
    </row>
    <row r="319" spans="1:26" x14ac:dyDescent="0.35">
      <c r="A319" t="str">
        <f t="shared" ca="1" si="4"/>
        <v>MD Formula General InformationFGI - Formula Environmental Impact FactorsLand Use - Use Footprint per dose</v>
      </c>
      <c r="B319" t="str">
        <f ca="1"/>
        <v>MD Formula General Information</v>
      </c>
      <c r="C319" t="str">
        <f ca="1"/>
        <v>FGI - Formula Environmental Impact Factors</v>
      </c>
      <c r="D319" t="str">
        <f ca="1"/>
        <v>Land Use - Use Footprint per dose</v>
      </c>
      <c r="E319">
        <f ca="1"/>
        <v>1</v>
      </c>
      <c r="F319">
        <f ca="1"/>
        <v>1</v>
      </c>
      <c r="G319" t="str">
        <f ca="1"/>
        <v>-</v>
      </c>
      <c r="H319" t="str">
        <f ca="1"/>
        <v>Not applicable</v>
      </c>
      <c r="I319">
        <f ca="1"/>
        <v>4</v>
      </c>
      <c r="J319">
        <f ca="1"/>
        <v>1</v>
      </c>
      <c r="K319">
        <f ca="1"/>
        <v>1</v>
      </c>
      <c r="L319" t="str">
        <f ca="1"/>
        <v>LICENSE TO OPERATE</v>
      </c>
      <c r="M319" t="str">
        <f ca="1"/>
        <v>LOW</v>
      </c>
      <c r="N319" t="str">
        <f ca="1"/>
        <v>LOW</v>
      </c>
      <c r="O319">
        <f ca="1"/>
        <v>4</v>
      </c>
      <c r="P319">
        <f ca="1"/>
        <v>3</v>
      </c>
      <c r="Q319">
        <f ca="1"/>
        <v>4</v>
      </c>
      <c r="R319">
        <f ca="1"/>
        <v>4</v>
      </c>
      <c r="S319" t="str">
        <f ca="1"/>
        <v>-</v>
      </c>
      <c r="T319" t="str">
        <f ca="1"/>
        <v>-</v>
      </c>
      <c r="U319">
        <f ca="1"/>
        <v>3.6</v>
      </c>
      <c r="V319">
        <f ca="1"/>
        <v>4</v>
      </c>
      <c r="W319" t="str">
        <f ca="1"/>
        <v>-</v>
      </c>
      <c r="X319" t="str">
        <f ca="1"/>
        <v>HIGH</v>
      </c>
      <c r="Y319" t="str">
        <f ca="1"/>
        <v>HIGH</v>
      </c>
      <c r="Z319" t="str">
        <f ca="1"/>
        <v>-</v>
      </c>
    </row>
    <row r="320" spans="1:26" x14ac:dyDescent="0.35">
      <c r="A320" t="str">
        <f t="shared" ca="1" si="4"/>
        <v>MD Formula General InformationFGI - Formula Environmental Impact FactorsLand Use - Use Footprint per gram</v>
      </c>
      <c r="B320" t="str">
        <f ca="1"/>
        <v>MD Formula General Information</v>
      </c>
      <c r="C320" t="str">
        <f ca="1"/>
        <v>FGI - Formula Environmental Impact Factors</v>
      </c>
      <c r="D320" t="str">
        <f ca="1"/>
        <v>Land Use - Use Footprint per gram</v>
      </c>
      <c r="E320">
        <f ca="1"/>
        <v>1</v>
      </c>
      <c r="F320">
        <f ca="1"/>
        <v>1</v>
      </c>
      <c r="G320" t="str">
        <f ca="1"/>
        <v>-</v>
      </c>
      <c r="H320" t="str">
        <f ca="1"/>
        <v>Not applicable</v>
      </c>
      <c r="I320">
        <f ca="1"/>
        <v>4</v>
      </c>
      <c r="J320">
        <f ca="1"/>
        <v>1</v>
      </c>
      <c r="K320">
        <f ca="1"/>
        <v>1</v>
      </c>
      <c r="L320" t="str">
        <f ca="1"/>
        <v>LICENSE TO OPERATE</v>
      </c>
      <c r="M320" t="str">
        <f ca="1"/>
        <v>LOW</v>
      </c>
      <c r="N320" t="str">
        <f ca="1"/>
        <v>LOW</v>
      </c>
      <c r="O320">
        <f ca="1"/>
        <v>4</v>
      </c>
      <c r="P320">
        <f ca="1"/>
        <v>3</v>
      </c>
      <c r="Q320">
        <f ca="1"/>
        <v>4</v>
      </c>
      <c r="R320">
        <f ca="1"/>
        <v>4</v>
      </c>
      <c r="S320" t="str">
        <f ca="1"/>
        <v>-</v>
      </c>
      <c r="T320" t="str">
        <f ca="1"/>
        <v>-</v>
      </c>
      <c r="U320">
        <f ca="1"/>
        <v>3.6</v>
      </c>
      <c r="V320">
        <f ca="1"/>
        <v>4</v>
      </c>
      <c r="W320" t="str">
        <f ca="1"/>
        <v>-</v>
      </c>
      <c r="X320" t="str">
        <f ca="1"/>
        <v>HIGH</v>
      </c>
      <c r="Y320" t="str">
        <f ca="1"/>
        <v>HIGH</v>
      </c>
      <c r="Z320" t="str">
        <f ca="1"/>
        <v>-</v>
      </c>
    </row>
    <row r="321" spans="1:26" x14ac:dyDescent="0.35">
      <c r="A321" t="str">
        <f t="shared" ca="1" si="4"/>
        <v>MD Formula General InformationFGI - Formula Environmental Impact FactorsLand Use - Weighting Coefficient</v>
      </c>
      <c r="B321" t="str">
        <f ca="1"/>
        <v>MD Formula General Information</v>
      </c>
      <c r="C321" t="str">
        <f ca="1"/>
        <v>FGI - Formula Environmental Impact Factors</v>
      </c>
      <c r="D321" t="str">
        <f ca="1"/>
        <v>Land Use - Weighting Coefficient</v>
      </c>
      <c r="E321">
        <f ca="1"/>
        <v>1</v>
      </c>
      <c r="F321">
        <f ca="1"/>
        <v>1</v>
      </c>
      <c r="G321" t="str">
        <f ca="1"/>
        <v>-</v>
      </c>
      <c r="H321" t="str">
        <f ca="1"/>
        <v>Not applicable</v>
      </c>
      <c r="I321">
        <f ca="1"/>
        <v>4</v>
      </c>
      <c r="J321">
        <f ca="1"/>
        <v>1</v>
      </c>
      <c r="K321">
        <f ca="1"/>
        <v>1</v>
      </c>
      <c r="L321" t="str">
        <f ca="1"/>
        <v>LICENSE TO OPERATE</v>
      </c>
      <c r="M321" t="str">
        <f ca="1"/>
        <v>LOW</v>
      </c>
      <c r="N321" t="str">
        <f ca="1"/>
        <v>LOW</v>
      </c>
      <c r="O321">
        <f ca="1"/>
        <v>4</v>
      </c>
      <c r="P321">
        <f ca="1"/>
        <v>3</v>
      </c>
      <c r="Q321">
        <f ca="1"/>
        <v>4</v>
      </c>
      <c r="R321">
        <f ca="1"/>
        <v>4</v>
      </c>
      <c r="S321" t="str">
        <f ca="1"/>
        <v>-</v>
      </c>
      <c r="T321" t="str">
        <f ca="1"/>
        <v>-</v>
      </c>
      <c r="U321">
        <f ca="1"/>
        <v>3.6</v>
      </c>
      <c r="V321">
        <f ca="1"/>
        <v>4</v>
      </c>
      <c r="W321" t="str">
        <f ca="1"/>
        <v>-</v>
      </c>
      <c r="X321" t="str">
        <f ca="1"/>
        <v>HIGH</v>
      </c>
      <c r="Y321" t="str">
        <f ca="1"/>
        <v>HIGH</v>
      </c>
      <c r="Z321" t="str">
        <f ca="1"/>
        <v>-</v>
      </c>
    </row>
    <row r="322" spans="1:26" x14ac:dyDescent="0.35">
      <c r="A322" t="str">
        <f t="shared" ca="1" si="4"/>
        <v>MD Formula General InformationFGI - Formula R&amp;I General classificationLevel 1 formula class Id</v>
      </c>
      <c r="B322" t="str">
        <f ca="1"/>
        <v>MD Formula General Information</v>
      </c>
      <c r="C322" t="str">
        <f ca="1"/>
        <v>FGI - Formula R&amp;I General classification</v>
      </c>
      <c r="D322" t="str">
        <f ca="1"/>
        <v>Level 1 formula class Id</v>
      </c>
      <c r="E322">
        <f ca="1"/>
        <v>4</v>
      </c>
      <c r="F322">
        <f ca="1"/>
        <v>4</v>
      </c>
      <c r="G322" t="str">
        <f ca="1"/>
        <v>-</v>
      </c>
      <c r="H322" t="str">
        <f ca="1"/>
        <v>Not applicable</v>
      </c>
      <c r="I322">
        <f ca="1"/>
        <v>4</v>
      </c>
      <c r="J322">
        <f ca="1"/>
        <v>4</v>
      </c>
      <c r="K322">
        <f ca="1"/>
        <v>4</v>
      </c>
      <c r="L322" t="str">
        <f ca="1"/>
        <v>LICENSE TO OPERATE</v>
      </c>
      <c r="M322" t="str">
        <f ca="1"/>
        <v>LICENSE TO OPERATE</v>
      </c>
      <c r="N322" t="str">
        <f ca="1"/>
        <v>LICENSE TO OPERATE</v>
      </c>
      <c r="O322">
        <f ca="1"/>
        <v>4</v>
      </c>
      <c r="P322">
        <f ca="1"/>
        <v>4</v>
      </c>
      <c r="Q322">
        <f ca="1"/>
        <v>4</v>
      </c>
      <c r="R322">
        <f ca="1"/>
        <v>4</v>
      </c>
      <c r="S322">
        <f ca="1"/>
        <v>4</v>
      </c>
      <c r="T322">
        <f ca="1"/>
        <v>2</v>
      </c>
      <c r="U322">
        <f ca="1"/>
        <v>3.6</v>
      </c>
      <c r="V322">
        <f ca="1"/>
        <v>3.8</v>
      </c>
      <c r="W322">
        <f ca="1"/>
        <v>3.6</v>
      </c>
      <c r="X322" t="str">
        <f ca="1"/>
        <v>HIGH</v>
      </c>
      <c r="Y322" t="str">
        <f ca="1"/>
        <v>HIGH</v>
      </c>
      <c r="Z322" t="str">
        <f ca="1"/>
        <v>HIGH</v>
      </c>
    </row>
    <row r="323" spans="1:26" x14ac:dyDescent="0.35">
      <c r="A323" t="str">
        <f t="shared" ref="A323:A386" ca="1" si="5">B323&amp;C323&amp;D323</f>
        <v>MD Formula General InformationFGI - Formula R&amp;I General classificationLevel 1 formula class name</v>
      </c>
      <c r="B323" t="str">
        <f ca="1"/>
        <v>MD Formula General Information</v>
      </c>
      <c r="C323" t="str">
        <f ca="1"/>
        <v>FGI - Formula R&amp;I General classification</v>
      </c>
      <c r="D323" t="str">
        <f ca="1"/>
        <v>Level 1 formula class name</v>
      </c>
      <c r="E323">
        <f ca="1"/>
        <v>4</v>
      </c>
      <c r="F323">
        <f ca="1"/>
        <v>4</v>
      </c>
      <c r="G323" t="str">
        <f ca="1"/>
        <v>-</v>
      </c>
      <c r="H323" t="str">
        <f ca="1"/>
        <v>Not applicable</v>
      </c>
      <c r="I323">
        <f ca="1"/>
        <v>4</v>
      </c>
      <c r="J323">
        <f ca="1"/>
        <v>4</v>
      </c>
      <c r="K323">
        <f ca="1"/>
        <v>4</v>
      </c>
      <c r="L323" t="str">
        <f ca="1"/>
        <v>LICENSE TO OPERATE</v>
      </c>
      <c r="M323" t="str">
        <f ca="1"/>
        <v>LICENSE TO OPERATE</v>
      </c>
      <c r="N323" t="str">
        <f ca="1"/>
        <v>LICENSE TO OPERATE</v>
      </c>
      <c r="O323">
        <f ca="1"/>
        <v>4</v>
      </c>
      <c r="P323">
        <f ca="1"/>
        <v>3</v>
      </c>
      <c r="Q323">
        <f ca="1"/>
        <v>4</v>
      </c>
      <c r="R323">
        <f ca="1"/>
        <v>4</v>
      </c>
      <c r="S323">
        <f ca="1"/>
        <v>4</v>
      </c>
      <c r="T323">
        <f ca="1"/>
        <v>3</v>
      </c>
      <c r="U323">
        <f ca="1"/>
        <v>3.6</v>
      </c>
      <c r="V323">
        <f ca="1"/>
        <v>3.8</v>
      </c>
      <c r="W323">
        <f ca="1"/>
        <v>3.6</v>
      </c>
      <c r="X323" t="str">
        <f ca="1"/>
        <v>HIGH</v>
      </c>
      <c r="Y323" t="str">
        <f ca="1"/>
        <v>HIGH</v>
      </c>
      <c r="Z323" t="str">
        <f ca="1"/>
        <v>HIGH</v>
      </c>
    </row>
    <row r="324" spans="1:26" x14ac:dyDescent="0.35">
      <c r="A324" t="str">
        <f t="shared" ca="1" si="5"/>
        <v>MD Formula General InformationFGI - Formula R&amp;I General classificationLevel 2 formula class Id</v>
      </c>
      <c r="B324" t="str">
        <f ca="1"/>
        <v>MD Formula General Information</v>
      </c>
      <c r="C324" t="str">
        <f ca="1"/>
        <v>FGI - Formula R&amp;I General classification</v>
      </c>
      <c r="D324" t="str">
        <f ca="1"/>
        <v>Level 2 formula class Id</v>
      </c>
      <c r="E324">
        <f ca="1"/>
        <v>4</v>
      </c>
      <c r="F324">
        <f ca="1"/>
        <v>4</v>
      </c>
      <c r="G324" t="str">
        <f ca="1"/>
        <v>-</v>
      </c>
      <c r="H324" t="str">
        <f ca="1"/>
        <v>Not applicable</v>
      </c>
      <c r="I324">
        <f ca="1"/>
        <v>4</v>
      </c>
      <c r="J324">
        <f ca="1"/>
        <v>4</v>
      </c>
      <c r="K324">
        <f ca="1"/>
        <v>4</v>
      </c>
      <c r="L324" t="str">
        <f ca="1"/>
        <v>LICENSE TO OPERATE</v>
      </c>
      <c r="M324" t="str">
        <f ca="1"/>
        <v>LICENSE TO OPERATE</v>
      </c>
      <c r="N324" t="str">
        <f ca="1"/>
        <v>LICENSE TO OPERATE</v>
      </c>
      <c r="O324">
        <f ca="1"/>
        <v>4</v>
      </c>
      <c r="P324">
        <f ca="1"/>
        <v>4</v>
      </c>
      <c r="Q324">
        <f ca="1"/>
        <v>4</v>
      </c>
      <c r="R324">
        <f ca="1"/>
        <v>4</v>
      </c>
      <c r="S324">
        <f ca="1"/>
        <v>4</v>
      </c>
      <c r="T324">
        <f ca="1"/>
        <v>2</v>
      </c>
      <c r="U324">
        <f ca="1"/>
        <v>3.6</v>
      </c>
      <c r="V324">
        <f ca="1"/>
        <v>3.8</v>
      </c>
      <c r="W324">
        <f ca="1"/>
        <v>3.6</v>
      </c>
      <c r="X324" t="str">
        <f ca="1"/>
        <v>HIGH</v>
      </c>
      <c r="Y324" t="str">
        <f ca="1"/>
        <v>HIGH</v>
      </c>
      <c r="Z324" t="str">
        <f ca="1"/>
        <v>HIGH</v>
      </c>
    </row>
    <row r="325" spans="1:26" x14ac:dyDescent="0.35">
      <c r="A325" t="str">
        <f t="shared" ca="1" si="5"/>
        <v>MD Formula General InformationFGI - Formula R&amp;I General classificationLevel 2 formula class name</v>
      </c>
      <c r="B325" t="str">
        <f ca="1"/>
        <v>MD Formula General Information</v>
      </c>
      <c r="C325" t="str">
        <f ca="1"/>
        <v>FGI - Formula R&amp;I General classification</v>
      </c>
      <c r="D325" t="str">
        <f ca="1"/>
        <v>Level 2 formula class name</v>
      </c>
      <c r="E325">
        <f ca="1"/>
        <v>4</v>
      </c>
      <c r="F325">
        <f ca="1"/>
        <v>4</v>
      </c>
      <c r="G325" t="str">
        <f ca="1"/>
        <v>-</v>
      </c>
      <c r="H325" t="str">
        <f ca="1"/>
        <v>Not applicable</v>
      </c>
      <c r="I325">
        <f ca="1"/>
        <v>4</v>
      </c>
      <c r="J325">
        <f ca="1"/>
        <v>4</v>
      </c>
      <c r="K325">
        <f ca="1"/>
        <v>4</v>
      </c>
      <c r="L325" t="str">
        <f ca="1"/>
        <v>LICENSE TO OPERATE</v>
      </c>
      <c r="M325" t="str">
        <f ca="1"/>
        <v>LICENSE TO OPERATE</v>
      </c>
      <c r="N325" t="str">
        <f ca="1"/>
        <v>LICENSE TO OPERATE</v>
      </c>
      <c r="O325">
        <f ca="1"/>
        <v>4</v>
      </c>
      <c r="P325">
        <f ca="1"/>
        <v>3</v>
      </c>
      <c r="Q325">
        <f ca="1"/>
        <v>4</v>
      </c>
      <c r="R325">
        <f ca="1"/>
        <v>4</v>
      </c>
      <c r="S325">
        <f ca="1"/>
        <v>4</v>
      </c>
      <c r="T325">
        <f ca="1"/>
        <v>3</v>
      </c>
      <c r="U325">
        <f ca="1"/>
        <v>3.6</v>
      </c>
      <c r="V325">
        <f ca="1"/>
        <v>3.8</v>
      </c>
      <c r="W325">
        <f ca="1"/>
        <v>3.6</v>
      </c>
      <c r="X325" t="str">
        <f ca="1"/>
        <v>HIGH</v>
      </c>
      <c r="Y325" t="str">
        <f ca="1"/>
        <v>HIGH</v>
      </c>
      <c r="Z325" t="str">
        <f ca="1"/>
        <v>HIGH</v>
      </c>
    </row>
    <row r="326" spans="1:26" x14ac:dyDescent="0.35">
      <c r="A326" t="str">
        <f t="shared" ca="1" si="5"/>
        <v>MD Formula General InformationFGI - Formula R&amp;I General classificationLevel 3 formula class Id</v>
      </c>
      <c r="B326" t="str">
        <f ca="1"/>
        <v>MD Formula General Information</v>
      </c>
      <c r="C326" t="str">
        <f ca="1"/>
        <v>FGI - Formula R&amp;I General classification</v>
      </c>
      <c r="D326" t="str">
        <f ca="1"/>
        <v>Level 3 formula class Id</v>
      </c>
      <c r="E326">
        <f ca="1"/>
        <v>4</v>
      </c>
      <c r="F326">
        <f ca="1"/>
        <v>4</v>
      </c>
      <c r="G326" t="str">
        <f ca="1"/>
        <v>-</v>
      </c>
      <c r="H326" t="str">
        <f ca="1"/>
        <v>Not applicable</v>
      </c>
      <c r="I326">
        <f ca="1"/>
        <v>4</v>
      </c>
      <c r="J326">
        <f ca="1"/>
        <v>4</v>
      </c>
      <c r="K326">
        <f ca="1"/>
        <v>4</v>
      </c>
      <c r="L326" t="str">
        <f ca="1"/>
        <v>LICENSE TO OPERATE</v>
      </c>
      <c r="M326" t="str">
        <f ca="1"/>
        <v>LICENSE TO OPERATE</v>
      </c>
      <c r="N326" t="str">
        <f ca="1"/>
        <v>LICENSE TO OPERATE</v>
      </c>
      <c r="O326">
        <f ca="1"/>
        <v>4</v>
      </c>
      <c r="P326">
        <f ca="1"/>
        <v>4</v>
      </c>
      <c r="Q326">
        <f ca="1"/>
        <v>4</v>
      </c>
      <c r="R326">
        <f ca="1"/>
        <v>4</v>
      </c>
      <c r="S326">
        <f ca="1"/>
        <v>4</v>
      </c>
      <c r="T326">
        <f ca="1"/>
        <v>2</v>
      </c>
      <c r="U326">
        <f ca="1"/>
        <v>3.6</v>
      </c>
      <c r="V326">
        <f ca="1"/>
        <v>3.8</v>
      </c>
      <c r="W326">
        <f ca="1"/>
        <v>3.6</v>
      </c>
      <c r="X326" t="str">
        <f ca="1"/>
        <v>HIGH</v>
      </c>
      <c r="Y326" t="str">
        <f ca="1"/>
        <v>HIGH</v>
      </c>
      <c r="Z326" t="str">
        <f ca="1"/>
        <v>HIGH</v>
      </c>
    </row>
    <row r="327" spans="1:26" x14ac:dyDescent="0.35">
      <c r="A327" t="str">
        <f t="shared" ca="1" si="5"/>
        <v>MD Formula General InformationFGI - Formula R&amp;I General classificationLevel 3 formula class name</v>
      </c>
      <c r="B327" t="str">
        <f ca="1"/>
        <v>MD Formula General Information</v>
      </c>
      <c r="C327" t="str">
        <f ca="1"/>
        <v>FGI - Formula R&amp;I General classification</v>
      </c>
      <c r="D327" t="str">
        <f ca="1"/>
        <v>Level 3 formula class name</v>
      </c>
      <c r="E327">
        <f ca="1"/>
        <v>4</v>
      </c>
      <c r="F327">
        <f ca="1"/>
        <v>4</v>
      </c>
      <c r="G327" t="str">
        <f ca="1"/>
        <v>-</v>
      </c>
      <c r="H327" t="str">
        <f ca="1"/>
        <v>Not applicable</v>
      </c>
      <c r="I327">
        <f ca="1"/>
        <v>4</v>
      </c>
      <c r="J327">
        <f ca="1"/>
        <v>4</v>
      </c>
      <c r="K327">
        <f ca="1"/>
        <v>4</v>
      </c>
      <c r="L327" t="str">
        <f ca="1"/>
        <v>LICENSE TO OPERATE</v>
      </c>
      <c r="M327" t="str">
        <f ca="1"/>
        <v>LICENSE TO OPERATE</v>
      </c>
      <c r="N327" t="str">
        <f ca="1"/>
        <v>LICENSE TO OPERATE</v>
      </c>
      <c r="O327">
        <f ca="1"/>
        <v>4</v>
      </c>
      <c r="P327">
        <f ca="1"/>
        <v>3</v>
      </c>
      <c r="Q327">
        <f ca="1"/>
        <v>4</v>
      </c>
      <c r="R327">
        <f ca="1"/>
        <v>4</v>
      </c>
      <c r="S327">
        <f ca="1"/>
        <v>4</v>
      </c>
      <c r="T327">
        <f ca="1"/>
        <v>3</v>
      </c>
      <c r="U327">
        <f ca="1"/>
        <v>3.6</v>
      </c>
      <c r="V327">
        <f ca="1"/>
        <v>3.8</v>
      </c>
      <c r="W327">
        <f ca="1"/>
        <v>3.6</v>
      </c>
      <c r="X327" t="str">
        <f ca="1"/>
        <v>HIGH</v>
      </c>
      <c r="Y327" t="str">
        <f ca="1"/>
        <v>HIGH</v>
      </c>
      <c r="Z327" t="str">
        <f ca="1"/>
        <v>HIGH</v>
      </c>
    </row>
    <row r="328" spans="1:26" x14ac:dyDescent="0.35">
      <c r="A328" t="str">
        <f t="shared" ca="1" si="5"/>
        <v>MD Formula General InformationFGI - Formula R&amp;I General classificationLevel 4 formula class Id</v>
      </c>
      <c r="B328" t="str">
        <f ca="1"/>
        <v>MD Formula General Information</v>
      </c>
      <c r="C328" t="str">
        <f ca="1"/>
        <v>FGI - Formula R&amp;I General classification</v>
      </c>
      <c r="D328" t="str">
        <f ca="1"/>
        <v>Level 4 formula class Id</v>
      </c>
      <c r="E328">
        <f ca="1"/>
        <v>4</v>
      </c>
      <c r="F328">
        <f ca="1"/>
        <v>1</v>
      </c>
      <c r="G328" t="str">
        <f ca="1"/>
        <v>-</v>
      </c>
      <c r="H328" t="str">
        <f ca="1"/>
        <v>Not applicable</v>
      </c>
      <c r="I328">
        <f ca="1"/>
        <v>4</v>
      </c>
      <c r="J328">
        <f ca="1"/>
        <v>4</v>
      </c>
      <c r="K328">
        <f ca="1"/>
        <v>4</v>
      </c>
      <c r="L328" t="str">
        <f ca="1"/>
        <v>LICENSE TO OPERATE</v>
      </c>
      <c r="M328" t="str">
        <f ca="1"/>
        <v>LICENSE TO OPERATE</v>
      </c>
      <c r="N328" t="str">
        <f ca="1"/>
        <v>LICENSE TO OPERATE</v>
      </c>
      <c r="O328">
        <f ca="1"/>
        <v>4</v>
      </c>
      <c r="P328">
        <f ca="1"/>
        <v>4</v>
      </c>
      <c r="Q328">
        <f ca="1"/>
        <v>4</v>
      </c>
      <c r="R328">
        <f ca="1"/>
        <v>4</v>
      </c>
      <c r="S328">
        <f ca="1"/>
        <v>4</v>
      </c>
      <c r="T328">
        <f ca="1"/>
        <v>2</v>
      </c>
      <c r="U328">
        <f ca="1"/>
        <v>3.6</v>
      </c>
      <c r="V328">
        <f ca="1"/>
        <v>3.8</v>
      </c>
      <c r="W328">
        <f ca="1"/>
        <v>3.6</v>
      </c>
      <c r="X328" t="str">
        <f ca="1"/>
        <v>HIGH</v>
      </c>
      <c r="Y328" t="str">
        <f ca="1"/>
        <v>HIGH</v>
      </c>
      <c r="Z328" t="str">
        <f ca="1"/>
        <v>HIGH</v>
      </c>
    </row>
    <row r="329" spans="1:26" x14ac:dyDescent="0.35">
      <c r="A329" t="str">
        <f t="shared" ca="1" si="5"/>
        <v>MD Formula General InformationFGI - Formula R&amp;I General classificationLevel 4 formula class name</v>
      </c>
      <c r="B329" t="str">
        <f ca="1"/>
        <v>MD Formula General Information</v>
      </c>
      <c r="C329" t="str">
        <f ca="1"/>
        <v>FGI - Formula R&amp;I General classification</v>
      </c>
      <c r="D329" t="str">
        <f ca="1"/>
        <v>Level 4 formula class name</v>
      </c>
      <c r="E329">
        <f ca="1"/>
        <v>4</v>
      </c>
      <c r="F329">
        <f ca="1"/>
        <v>1</v>
      </c>
      <c r="G329" t="str">
        <f ca="1"/>
        <v>-</v>
      </c>
      <c r="H329" t="str">
        <f ca="1"/>
        <v>Not applicable</v>
      </c>
      <c r="I329">
        <f ca="1"/>
        <v>4</v>
      </c>
      <c r="J329">
        <f ca="1"/>
        <v>4</v>
      </c>
      <c r="K329">
        <f ca="1"/>
        <v>4</v>
      </c>
      <c r="L329" t="str">
        <f ca="1"/>
        <v>LICENSE TO OPERATE</v>
      </c>
      <c r="M329" t="str">
        <f ca="1"/>
        <v>LICENSE TO OPERATE</v>
      </c>
      <c r="N329" t="str">
        <f ca="1"/>
        <v>LICENSE TO OPERATE</v>
      </c>
      <c r="O329">
        <f ca="1"/>
        <v>4</v>
      </c>
      <c r="P329">
        <f ca="1"/>
        <v>3</v>
      </c>
      <c r="Q329">
        <f ca="1"/>
        <v>4</v>
      </c>
      <c r="R329">
        <f ca="1"/>
        <v>4</v>
      </c>
      <c r="S329">
        <f ca="1"/>
        <v>4</v>
      </c>
      <c r="T329">
        <f ca="1"/>
        <v>3</v>
      </c>
      <c r="U329">
        <f ca="1"/>
        <v>3.6</v>
      </c>
      <c r="V329">
        <f ca="1"/>
        <v>3.8</v>
      </c>
      <c r="W329">
        <f ca="1"/>
        <v>3.6</v>
      </c>
      <c r="X329" t="str">
        <f ca="1"/>
        <v>HIGH</v>
      </c>
      <c r="Y329" t="str">
        <f ca="1"/>
        <v>HIGH</v>
      </c>
      <c r="Z329" t="str">
        <f ca="1"/>
        <v>HIGH</v>
      </c>
    </row>
    <row r="330" spans="1:26" x14ac:dyDescent="0.35">
      <c r="A330" t="str">
        <f t="shared" ca="1" si="5"/>
        <v>MD Formula General InformationFGI - Formula R&amp;I General classificationLevel 5 formula class Id</v>
      </c>
      <c r="B330" t="str">
        <f ca="1"/>
        <v>MD Formula General Information</v>
      </c>
      <c r="C330" t="str">
        <f ca="1"/>
        <v>FGI - Formula R&amp;I General classification</v>
      </c>
      <c r="D330" t="str">
        <f ca="1"/>
        <v>Level 5 formula class Id</v>
      </c>
      <c r="E330">
        <f ca="1"/>
        <v>4</v>
      </c>
      <c r="F330">
        <f ca="1"/>
        <v>1</v>
      </c>
      <c r="G330" t="str">
        <f ca="1"/>
        <v>-</v>
      </c>
      <c r="H330" t="str">
        <f ca="1"/>
        <v>Not applicable</v>
      </c>
      <c r="I330">
        <f ca="1"/>
        <v>4</v>
      </c>
      <c r="J330">
        <f ca="1"/>
        <v>4</v>
      </c>
      <c r="K330">
        <f ca="1"/>
        <v>4</v>
      </c>
      <c r="L330" t="str">
        <f ca="1"/>
        <v>LICENSE TO OPERATE</v>
      </c>
      <c r="M330" t="str">
        <f ca="1"/>
        <v>LICENSE TO OPERATE</v>
      </c>
      <c r="N330" t="str">
        <f ca="1"/>
        <v>LICENSE TO OPERATE</v>
      </c>
      <c r="O330">
        <f ca="1"/>
        <v>4</v>
      </c>
      <c r="P330">
        <f ca="1"/>
        <v>4</v>
      </c>
      <c r="Q330">
        <f ca="1"/>
        <v>4</v>
      </c>
      <c r="R330">
        <f ca="1"/>
        <v>4</v>
      </c>
      <c r="S330">
        <f ca="1"/>
        <v>4</v>
      </c>
      <c r="T330">
        <f ca="1"/>
        <v>2</v>
      </c>
      <c r="U330">
        <f ca="1"/>
        <v>3.6</v>
      </c>
      <c r="V330">
        <f ca="1"/>
        <v>3.8</v>
      </c>
      <c r="W330">
        <f ca="1"/>
        <v>3.6</v>
      </c>
      <c r="X330" t="str">
        <f ca="1"/>
        <v>HIGH</v>
      </c>
      <c r="Y330" t="str">
        <f ca="1"/>
        <v>HIGH</v>
      </c>
      <c r="Z330" t="str">
        <f ca="1"/>
        <v>HIGH</v>
      </c>
    </row>
    <row r="331" spans="1:26" x14ac:dyDescent="0.35">
      <c r="A331" t="str">
        <f t="shared" ca="1" si="5"/>
        <v>MD Formula General InformationFGI - Formula R&amp;I General classificationLevel 5 formula class name</v>
      </c>
      <c r="B331" t="str">
        <f ca="1"/>
        <v>MD Formula General Information</v>
      </c>
      <c r="C331" t="str">
        <f ca="1"/>
        <v>FGI - Formula R&amp;I General classification</v>
      </c>
      <c r="D331" t="str">
        <f ca="1"/>
        <v>Level 5 formula class name</v>
      </c>
      <c r="E331">
        <f ca="1"/>
        <v>4</v>
      </c>
      <c r="F331">
        <f ca="1"/>
        <v>1</v>
      </c>
      <c r="G331" t="str">
        <f ca="1"/>
        <v>-</v>
      </c>
      <c r="H331" t="str">
        <f ca="1"/>
        <v>Not applicable</v>
      </c>
      <c r="I331">
        <f ca="1"/>
        <v>4</v>
      </c>
      <c r="J331">
        <f ca="1"/>
        <v>4</v>
      </c>
      <c r="K331">
        <f ca="1"/>
        <v>4</v>
      </c>
      <c r="L331" t="str">
        <f ca="1"/>
        <v>LICENSE TO OPERATE</v>
      </c>
      <c r="M331" t="str">
        <f ca="1"/>
        <v>LICENSE TO OPERATE</v>
      </c>
      <c r="N331" t="str">
        <f ca="1"/>
        <v>LICENSE TO OPERATE</v>
      </c>
      <c r="O331">
        <f ca="1"/>
        <v>4</v>
      </c>
      <c r="P331">
        <f ca="1"/>
        <v>3</v>
      </c>
      <c r="Q331">
        <f ca="1"/>
        <v>4</v>
      </c>
      <c r="R331">
        <f ca="1"/>
        <v>4</v>
      </c>
      <c r="S331">
        <f ca="1"/>
        <v>4</v>
      </c>
      <c r="T331">
        <f ca="1"/>
        <v>3</v>
      </c>
      <c r="U331">
        <f ca="1"/>
        <v>3.6</v>
      </c>
      <c r="V331">
        <f ca="1"/>
        <v>3.8</v>
      </c>
      <c r="W331">
        <f ca="1"/>
        <v>3.6</v>
      </c>
      <c r="X331" t="str">
        <f ca="1"/>
        <v>HIGH</v>
      </c>
      <c r="Y331" t="str">
        <f ca="1"/>
        <v>HIGH</v>
      </c>
      <c r="Z331" t="str">
        <f ca="1"/>
        <v>HIGH</v>
      </c>
    </row>
    <row r="332" spans="1:26" x14ac:dyDescent="0.35">
      <c r="A332" t="str">
        <f t="shared" ca="1" si="5"/>
        <v>MD Formula General InformationFGI - Formula R&amp;I General classificationLevel 6 formula class Id</v>
      </c>
      <c r="B332" t="str">
        <f ca="1"/>
        <v>MD Formula General Information</v>
      </c>
      <c r="C332" t="str">
        <f ca="1"/>
        <v>FGI - Formula R&amp;I General classification</v>
      </c>
      <c r="D332" t="str">
        <f ca="1"/>
        <v>Level 6 formula class Id</v>
      </c>
      <c r="E332">
        <f ca="1"/>
        <v>4</v>
      </c>
      <c r="F332">
        <f ca="1"/>
        <v>1</v>
      </c>
      <c r="G332" t="str">
        <f ca="1"/>
        <v>-</v>
      </c>
      <c r="H332" t="str">
        <f ca="1"/>
        <v>Not applicable</v>
      </c>
      <c r="I332">
        <f ca="1"/>
        <v>4</v>
      </c>
      <c r="J332">
        <f ca="1"/>
        <v>4</v>
      </c>
      <c r="K332">
        <f ca="1"/>
        <v>4</v>
      </c>
      <c r="L332" t="str">
        <f ca="1"/>
        <v>LICENSE TO OPERATE</v>
      </c>
      <c r="M332" t="str">
        <f ca="1"/>
        <v>LICENSE TO OPERATE</v>
      </c>
      <c r="N332" t="str">
        <f ca="1"/>
        <v>LICENSE TO OPERATE</v>
      </c>
      <c r="O332">
        <f ca="1"/>
        <v>4</v>
      </c>
      <c r="P332">
        <f ca="1"/>
        <v>4</v>
      </c>
      <c r="Q332">
        <f ca="1"/>
        <v>4</v>
      </c>
      <c r="R332">
        <f ca="1"/>
        <v>4</v>
      </c>
      <c r="S332">
        <f ca="1"/>
        <v>4</v>
      </c>
      <c r="T332">
        <f ca="1"/>
        <v>2</v>
      </c>
      <c r="U332">
        <f ca="1"/>
        <v>3.6</v>
      </c>
      <c r="V332">
        <f ca="1"/>
        <v>3.8</v>
      </c>
      <c r="W332">
        <f ca="1"/>
        <v>3.6</v>
      </c>
      <c r="X332" t="str">
        <f ca="1"/>
        <v>HIGH</v>
      </c>
      <c r="Y332" t="str">
        <f ca="1"/>
        <v>HIGH</v>
      </c>
      <c r="Z332" t="str">
        <f ca="1"/>
        <v>HIGH</v>
      </c>
    </row>
    <row r="333" spans="1:26" x14ac:dyDescent="0.35">
      <c r="A333" t="str">
        <f t="shared" ca="1" si="5"/>
        <v>MD Formula General InformationFGI - Formula R&amp;I General classificationLevel 6 formula class name</v>
      </c>
      <c r="B333" t="str">
        <f ca="1"/>
        <v>MD Formula General Information</v>
      </c>
      <c r="C333" t="str">
        <f ca="1"/>
        <v>FGI - Formula R&amp;I General classification</v>
      </c>
      <c r="D333" t="str">
        <f ca="1"/>
        <v>Level 6 formula class name</v>
      </c>
      <c r="E333">
        <f ca="1"/>
        <v>4</v>
      </c>
      <c r="F333">
        <f ca="1"/>
        <v>1</v>
      </c>
      <c r="G333" t="str">
        <f ca="1"/>
        <v>-</v>
      </c>
      <c r="H333" t="str">
        <f ca="1"/>
        <v>Not applicable</v>
      </c>
      <c r="I333">
        <f ca="1"/>
        <v>4</v>
      </c>
      <c r="J333">
        <f ca="1"/>
        <v>4</v>
      </c>
      <c r="K333">
        <f ca="1"/>
        <v>4</v>
      </c>
      <c r="L333" t="str">
        <f ca="1"/>
        <v>LICENSE TO OPERATE</v>
      </c>
      <c r="M333" t="str">
        <f ca="1"/>
        <v>LICENSE TO OPERATE</v>
      </c>
      <c r="N333" t="str">
        <f ca="1"/>
        <v>LICENSE TO OPERATE</v>
      </c>
      <c r="O333">
        <f ca="1"/>
        <v>4</v>
      </c>
      <c r="P333">
        <f ca="1"/>
        <v>3</v>
      </c>
      <c r="Q333">
        <f ca="1"/>
        <v>4</v>
      </c>
      <c r="R333">
        <f ca="1"/>
        <v>4</v>
      </c>
      <c r="S333">
        <f ca="1"/>
        <v>4</v>
      </c>
      <c r="T333">
        <f ca="1"/>
        <v>3</v>
      </c>
      <c r="U333">
        <f ca="1"/>
        <v>3.6</v>
      </c>
      <c r="V333">
        <f ca="1"/>
        <v>3.8</v>
      </c>
      <c r="W333">
        <f ca="1"/>
        <v>3.6</v>
      </c>
      <c r="X333" t="str">
        <f ca="1"/>
        <v>HIGH</v>
      </c>
      <c r="Y333" t="str">
        <f ca="1"/>
        <v>HIGH</v>
      </c>
      <c r="Z333" t="str">
        <f ca="1"/>
        <v>HIGH</v>
      </c>
    </row>
    <row r="334" spans="1:26" x14ac:dyDescent="0.35">
      <c r="A334" t="str">
        <f t="shared" ca="1" si="5"/>
        <v>MD Formula General InformationFGI - Formula R&amp;I General classificationLevel 7 formula class Id</v>
      </c>
      <c r="B334" t="str">
        <f ca="1"/>
        <v>MD Formula General Information</v>
      </c>
      <c r="C334" t="str">
        <f ca="1"/>
        <v>FGI - Formula R&amp;I General classification</v>
      </c>
      <c r="D334" t="str">
        <f ca="1"/>
        <v>Level 7 formula class Id</v>
      </c>
      <c r="E334">
        <f ca="1"/>
        <v>4</v>
      </c>
      <c r="F334">
        <f ca="1"/>
        <v>1</v>
      </c>
      <c r="G334" t="str">
        <f ca="1"/>
        <v>-</v>
      </c>
      <c r="H334" t="str">
        <f ca="1"/>
        <v>Not applicable</v>
      </c>
      <c r="I334">
        <f ca="1"/>
        <v>4</v>
      </c>
      <c r="J334">
        <f ca="1"/>
        <v>4</v>
      </c>
      <c r="K334">
        <f ca="1"/>
        <v>4</v>
      </c>
      <c r="L334" t="str">
        <f ca="1"/>
        <v>LICENSE TO OPERATE</v>
      </c>
      <c r="M334" t="str">
        <f ca="1"/>
        <v>LICENSE TO OPERATE</v>
      </c>
      <c r="N334" t="str">
        <f ca="1"/>
        <v>LICENSE TO OPERATE</v>
      </c>
      <c r="O334">
        <f ca="1"/>
        <v>4</v>
      </c>
      <c r="P334">
        <f ca="1"/>
        <v>4</v>
      </c>
      <c r="Q334">
        <f ca="1"/>
        <v>4</v>
      </c>
      <c r="R334">
        <f ca="1"/>
        <v>4</v>
      </c>
      <c r="S334">
        <f ca="1"/>
        <v>4</v>
      </c>
      <c r="T334">
        <f ca="1"/>
        <v>2</v>
      </c>
      <c r="U334">
        <f ca="1"/>
        <v>3.6</v>
      </c>
      <c r="V334">
        <f ca="1"/>
        <v>3.8</v>
      </c>
      <c r="W334">
        <f ca="1"/>
        <v>3.6</v>
      </c>
      <c r="X334" t="str">
        <f ca="1"/>
        <v>HIGH</v>
      </c>
      <c r="Y334" t="str">
        <f ca="1"/>
        <v>HIGH</v>
      </c>
      <c r="Z334" t="str">
        <f ca="1"/>
        <v>HIGH</v>
      </c>
    </row>
    <row r="335" spans="1:26" x14ac:dyDescent="0.35">
      <c r="A335" t="str">
        <f t="shared" ca="1" si="5"/>
        <v>MD Formula General InformationFGI - Formula R&amp;I General classificationLevel 7 formula class name</v>
      </c>
      <c r="B335" t="str">
        <f ca="1"/>
        <v>MD Formula General Information</v>
      </c>
      <c r="C335" t="str">
        <f ca="1"/>
        <v>FGI - Formula R&amp;I General classification</v>
      </c>
      <c r="D335" t="str">
        <f ca="1"/>
        <v>Level 7 formula class name</v>
      </c>
      <c r="E335">
        <f ca="1"/>
        <v>4</v>
      </c>
      <c r="F335">
        <f ca="1"/>
        <v>1</v>
      </c>
      <c r="G335" t="str">
        <f ca="1"/>
        <v>-</v>
      </c>
      <c r="H335" t="str">
        <f ca="1"/>
        <v>Not applicable</v>
      </c>
      <c r="I335">
        <f ca="1"/>
        <v>4</v>
      </c>
      <c r="J335">
        <f ca="1"/>
        <v>4</v>
      </c>
      <c r="K335">
        <f ca="1"/>
        <v>4</v>
      </c>
      <c r="L335" t="str">
        <f ca="1"/>
        <v>LICENSE TO OPERATE</v>
      </c>
      <c r="M335" t="str">
        <f ca="1"/>
        <v>LICENSE TO OPERATE</v>
      </c>
      <c r="N335" t="str">
        <f ca="1"/>
        <v>LICENSE TO OPERATE</v>
      </c>
      <c r="O335">
        <f ca="1"/>
        <v>4</v>
      </c>
      <c r="P335">
        <f ca="1"/>
        <v>3</v>
      </c>
      <c r="Q335">
        <f ca="1"/>
        <v>4</v>
      </c>
      <c r="R335">
        <f ca="1"/>
        <v>4</v>
      </c>
      <c r="S335">
        <f ca="1"/>
        <v>4</v>
      </c>
      <c r="T335">
        <f ca="1"/>
        <v>3</v>
      </c>
      <c r="U335">
        <f ca="1"/>
        <v>3.6</v>
      </c>
      <c r="V335">
        <f ca="1"/>
        <v>3.8</v>
      </c>
      <c r="W335">
        <f ca="1"/>
        <v>3.6</v>
      </c>
      <c r="X335" t="str">
        <f ca="1"/>
        <v>HIGH</v>
      </c>
      <c r="Y335" t="str">
        <f ca="1"/>
        <v>HIGH</v>
      </c>
      <c r="Z335" t="str">
        <f ca="1"/>
        <v>HIGH</v>
      </c>
    </row>
    <row r="336" spans="1:26" x14ac:dyDescent="0.35">
      <c r="A336" t="str">
        <f t="shared" ca="1" si="5"/>
        <v>MD Formula General InformationFGI - Formula Safety CharacteristicsMake-up Gesture Code</v>
      </c>
      <c r="B336" t="str">
        <f ca="1"/>
        <v>MD Formula General Information</v>
      </c>
      <c r="C336" t="str">
        <f ca="1"/>
        <v>FGI - Formula Safety Characteristics</v>
      </c>
      <c r="D336" t="str">
        <f ca="1"/>
        <v>Make-up Gesture Code</v>
      </c>
      <c r="E336">
        <f ca="1"/>
        <v>4</v>
      </c>
      <c r="F336">
        <f ca="1"/>
        <v>1</v>
      </c>
      <c r="G336" t="str">
        <f ca="1"/>
        <v>-</v>
      </c>
      <c r="H336" t="str">
        <f ca="1"/>
        <v>Not applicable</v>
      </c>
      <c r="I336">
        <f ca="1"/>
        <v>4</v>
      </c>
      <c r="J336">
        <f ca="1"/>
        <v>4</v>
      </c>
      <c r="K336">
        <f ca="1"/>
        <v>4</v>
      </c>
      <c r="L336" t="str">
        <f ca="1"/>
        <v>LICENSE TO OPERATE</v>
      </c>
      <c r="M336" t="str">
        <f ca="1"/>
        <v>LICENSE TO OPERATE</v>
      </c>
      <c r="N336" t="str">
        <f ca="1"/>
        <v>LICENSE TO OPERATE</v>
      </c>
      <c r="O336">
        <f ca="1"/>
        <v>4</v>
      </c>
      <c r="P336">
        <f ca="1"/>
        <v>4</v>
      </c>
      <c r="Q336">
        <f ca="1"/>
        <v>4</v>
      </c>
      <c r="R336">
        <f ca="1"/>
        <v>4</v>
      </c>
      <c r="S336">
        <f ca="1"/>
        <v>4</v>
      </c>
      <c r="T336">
        <f ca="1"/>
        <v>4</v>
      </c>
      <c r="U336">
        <f ca="1"/>
        <v>3.6</v>
      </c>
      <c r="V336">
        <f ca="1"/>
        <v>4</v>
      </c>
      <c r="W336">
        <f ca="1"/>
        <v>4</v>
      </c>
      <c r="X336" t="str">
        <f ca="1"/>
        <v>HIGH</v>
      </c>
      <c r="Y336" t="str">
        <f ca="1"/>
        <v>HIGH</v>
      </c>
      <c r="Z336" t="str">
        <f ca="1"/>
        <v>HIGH</v>
      </c>
    </row>
    <row r="337" spans="1:26" x14ac:dyDescent="0.35">
      <c r="A337" t="str">
        <f t="shared" ca="1" si="5"/>
        <v>MD Formula General InformationFGI - Formula Safety CharacteristicsMake-up Gesture Name</v>
      </c>
      <c r="B337" t="str">
        <f ca="1"/>
        <v>MD Formula General Information</v>
      </c>
      <c r="C337" t="str">
        <f ca="1"/>
        <v>FGI - Formula Safety Characteristics</v>
      </c>
      <c r="D337" t="str">
        <f ca="1"/>
        <v>Make-up Gesture Name</v>
      </c>
      <c r="E337">
        <f ca="1"/>
        <v>1</v>
      </c>
      <c r="F337">
        <f ca="1"/>
        <v>4</v>
      </c>
      <c r="G337" t="str">
        <f ca="1"/>
        <v>-</v>
      </c>
      <c r="H337" t="str">
        <f ca="1"/>
        <v>Not applicable</v>
      </c>
      <c r="I337">
        <f ca="1"/>
        <v>4</v>
      </c>
      <c r="J337">
        <f ca="1"/>
        <v>4</v>
      </c>
      <c r="K337">
        <f ca="1"/>
        <v>4</v>
      </c>
      <c r="L337" t="str">
        <f ca="1"/>
        <v>LICENSE TO OPERATE</v>
      </c>
      <c r="M337" t="str">
        <f ca="1"/>
        <v>LICENSE TO OPERATE</v>
      </c>
      <c r="N337" t="str">
        <f ca="1"/>
        <v>LICENSE TO OPERATE</v>
      </c>
      <c r="O337">
        <f ca="1"/>
        <v>4</v>
      </c>
      <c r="P337">
        <f ca="1"/>
        <v>3</v>
      </c>
      <c r="Q337">
        <f ca="1"/>
        <v>4</v>
      </c>
      <c r="R337">
        <f ca="1"/>
        <v>4</v>
      </c>
      <c r="S337">
        <f ca="1"/>
        <v>4</v>
      </c>
      <c r="T337">
        <f ca="1"/>
        <v>3</v>
      </c>
      <c r="U337">
        <f ca="1"/>
        <v>3.6</v>
      </c>
      <c r="V337">
        <f ca="1"/>
        <v>4</v>
      </c>
      <c r="W337">
        <f ca="1"/>
        <v>3.6</v>
      </c>
      <c r="X337" t="str">
        <f ca="1"/>
        <v>HIGH</v>
      </c>
      <c r="Y337" t="str">
        <f ca="1"/>
        <v>HIGH</v>
      </c>
      <c r="Z337" t="str">
        <f ca="1"/>
        <v>HIGH</v>
      </c>
    </row>
    <row r="338" spans="1:26" x14ac:dyDescent="0.35">
      <c r="A338" t="str">
        <f t="shared" ca="1" si="5"/>
        <v>MD Formula General InformationFGI - Formula Environmental Impact FactorsMarine Eutrophication - End-of-life Footprint per dose</v>
      </c>
      <c r="B338" t="str">
        <f ca="1"/>
        <v>MD Formula General Information</v>
      </c>
      <c r="C338" t="str">
        <f ca="1"/>
        <v>FGI - Formula Environmental Impact Factors</v>
      </c>
      <c r="D338" t="str">
        <f ca="1"/>
        <v>Marine Eutrophication - End-of-life Footprint per dose</v>
      </c>
      <c r="E338">
        <f ca="1"/>
        <v>1</v>
      </c>
      <c r="F338">
        <f ca="1"/>
        <v>1</v>
      </c>
      <c r="G338" t="str">
        <f ca="1"/>
        <v>-</v>
      </c>
      <c r="H338" t="str">
        <f ca="1"/>
        <v>Not applicable</v>
      </c>
      <c r="I338">
        <f ca="1"/>
        <v>4</v>
      </c>
      <c r="J338">
        <f ca="1"/>
        <v>1</v>
      </c>
      <c r="K338">
        <f ca="1"/>
        <v>1</v>
      </c>
      <c r="L338" t="str">
        <f ca="1"/>
        <v>LICENSE TO OPERATE</v>
      </c>
      <c r="M338" t="str">
        <f ca="1"/>
        <v>LOW</v>
      </c>
      <c r="N338" t="str">
        <f ca="1"/>
        <v>LOW</v>
      </c>
      <c r="O338">
        <f ca="1"/>
        <v>4</v>
      </c>
      <c r="P338">
        <f ca="1"/>
        <v>3</v>
      </c>
      <c r="Q338">
        <f ca="1"/>
        <v>4</v>
      </c>
      <c r="R338">
        <f ca="1"/>
        <v>4</v>
      </c>
      <c r="S338" t="str">
        <f ca="1"/>
        <v>-</v>
      </c>
      <c r="T338" t="str">
        <f ca="1"/>
        <v>-</v>
      </c>
      <c r="U338">
        <f ca="1"/>
        <v>3.6</v>
      </c>
      <c r="V338">
        <f ca="1"/>
        <v>4</v>
      </c>
      <c r="W338" t="str">
        <f ca="1"/>
        <v>-</v>
      </c>
      <c r="X338" t="str">
        <f ca="1"/>
        <v>HIGH</v>
      </c>
      <c r="Y338" t="str">
        <f ca="1"/>
        <v>HIGH</v>
      </c>
      <c r="Z338" t="str">
        <f ca="1"/>
        <v>-</v>
      </c>
    </row>
    <row r="339" spans="1:26" x14ac:dyDescent="0.35">
      <c r="A339" t="str">
        <f t="shared" ca="1" si="5"/>
        <v>MD Formula General InformationFGI - Formula Environmental Impact FactorsMarine Eutrophication - End-of-life Footprint per gram</v>
      </c>
      <c r="B339" t="str">
        <f ca="1"/>
        <v>MD Formula General Information</v>
      </c>
      <c r="C339" t="str">
        <f ca="1"/>
        <v>FGI - Formula Environmental Impact Factors</v>
      </c>
      <c r="D339" t="str">
        <f ca="1"/>
        <v>Marine Eutrophication - End-of-life Footprint per gram</v>
      </c>
      <c r="E339">
        <f ca="1"/>
        <v>1</v>
      </c>
      <c r="F339">
        <f ca="1"/>
        <v>1</v>
      </c>
      <c r="G339" t="str">
        <f ca="1"/>
        <v>-</v>
      </c>
      <c r="H339" t="str">
        <f ca="1"/>
        <v>Not applicable</v>
      </c>
      <c r="I339">
        <f ca="1"/>
        <v>4</v>
      </c>
      <c r="J339">
        <f ca="1"/>
        <v>1</v>
      </c>
      <c r="K339">
        <f ca="1"/>
        <v>1</v>
      </c>
      <c r="L339" t="str">
        <f ca="1"/>
        <v>LICENSE TO OPERATE</v>
      </c>
      <c r="M339" t="str">
        <f ca="1"/>
        <v>LOW</v>
      </c>
      <c r="N339" t="str">
        <f ca="1"/>
        <v>LOW</v>
      </c>
      <c r="O339">
        <f ca="1"/>
        <v>4</v>
      </c>
      <c r="P339">
        <f ca="1"/>
        <v>3</v>
      </c>
      <c r="Q339">
        <f ca="1"/>
        <v>4</v>
      </c>
      <c r="R339">
        <f ca="1"/>
        <v>4</v>
      </c>
      <c r="S339" t="str">
        <f ca="1"/>
        <v>-</v>
      </c>
      <c r="T339" t="str">
        <f ca="1"/>
        <v>-</v>
      </c>
      <c r="U339">
        <f ca="1"/>
        <v>3.6</v>
      </c>
      <c r="V339">
        <f ca="1"/>
        <v>4</v>
      </c>
      <c r="W339" t="str">
        <f ca="1"/>
        <v>-</v>
      </c>
      <c r="X339" t="str">
        <f ca="1"/>
        <v>HIGH</v>
      </c>
      <c r="Y339" t="str">
        <f ca="1"/>
        <v>HIGH</v>
      </c>
      <c r="Z339" t="str">
        <f ca="1"/>
        <v>-</v>
      </c>
    </row>
    <row r="340" spans="1:26" x14ac:dyDescent="0.35">
      <c r="A340" t="str">
        <f t="shared" ca="1" si="5"/>
        <v>MD Formula General InformationFGI - Formula Environmental Impact FactorsMarine Eutrophication - End-of-life Impact per gram</v>
      </c>
      <c r="B340" t="str">
        <f ca="1"/>
        <v>MD Formula General Information</v>
      </c>
      <c r="C340" t="str">
        <f ca="1"/>
        <v>FGI - Formula Environmental Impact Factors</v>
      </c>
      <c r="D340" t="str">
        <f ca="1"/>
        <v>Marine Eutrophication - End-of-life Impact per gram</v>
      </c>
      <c r="E340">
        <f ca="1"/>
        <v>1</v>
      </c>
      <c r="F340">
        <f ca="1"/>
        <v>1</v>
      </c>
      <c r="G340" t="str">
        <f ca="1"/>
        <v>-</v>
      </c>
      <c r="H340" t="str">
        <f ca="1"/>
        <v>Not applicable</v>
      </c>
      <c r="I340">
        <f ca="1"/>
        <v>4</v>
      </c>
      <c r="J340">
        <f ca="1"/>
        <v>1</v>
      </c>
      <c r="K340">
        <f ca="1"/>
        <v>1</v>
      </c>
      <c r="L340" t="str">
        <f ca="1"/>
        <v>LICENSE TO OPERATE</v>
      </c>
      <c r="M340" t="str">
        <f ca="1"/>
        <v>LOW</v>
      </c>
      <c r="N340" t="str">
        <f ca="1"/>
        <v>LOW</v>
      </c>
      <c r="O340">
        <f ca="1"/>
        <v>4</v>
      </c>
      <c r="P340">
        <f ca="1"/>
        <v>3</v>
      </c>
      <c r="Q340">
        <f ca="1"/>
        <v>4</v>
      </c>
      <c r="R340">
        <f ca="1"/>
        <v>4</v>
      </c>
      <c r="S340" t="str">
        <f ca="1"/>
        <v>-</v>
      </c>
      <c r="T340" t="str">
        <f ca="1"/>
        <v>-</v>
      </c>
      <c r="U340">
        <f ca="1"/>
        <v>3.6</v>
      </c>
      <c r="V340">
        <f ca="1"/>
        <v>4</v>
      </c>
      <c r="W340" t="str">
        <f ca="1"/>
        <v>-</v>
      </c>
      <c r="X340" t="str">
        <f ca="1"/>
        <v>HIGH</v>
      </c>
      <c r="Y340" t="str">
        <f ca="1"/>
        <v>HIGH</v>
      </c>
      <c r="Z340" t="str">
        <f ca="1"/>
        <v>-</v>
      </c>
    </row>
    <row r="341" spans="1:26" x14ac:dyDescent="0.35">
      <c r="A341" t="str">
        <f t="shared" ca="1" si="5"/>
        <v>MD Formula General InformationFGI - Formula Environmental Impact FactorsMarine Eutrophication - Heating Water Indicator per liter</v>
      </c>
      <c r="B341" t="str">
        <f ca="1"/>
        <v>MD Formula General Information</v>
      </c>
      <c r="C341" t="str">
        <f ca="1"/>
        <v>FGI - Formula Environmental Impact Factors</v>
      </c>
      <c r="D341" t="str">
        <f ca="1"/>
        <v>Marine Eutrophication - Heating Water Indicator per liter</v>
      </c>
      <c r="E341">
        <f ca="1"/>
        <v>1</v>
      </c>
      <c r="F341">
        <f ca="1"/>
        <v>1</v>
      </c>
      <c r="G341" t="str">
        <f ca="1"/>
        <v>-</v>
      </c>
      <c r="H341" t="str">
        <f ca="1"/>
        <v>Not applicable</v>
      </c>
      <c r="I341">
        <f ca="1"/>
        <v>4</v>
      </c>
      <c r="J341">
        <f ca="1"/>
        <v>1</v>
      </c>
      <c r="K341">
        <f ca="1"/>
        <v>1</v>
      </c>
      <c r="L341" t="str">
        <f ca="1"/>
        <v>LICENSE TO OPERATE</v>
      </c>
      <c r="M341" t="str">
        <f ca="1"/>
        <v>LOW</v>
      </c>
      <c r="N341" t="str">
        <f ca="1"/>
        <v>LOW</v>
      </c>
      <c r="O341">
        <f ca="1"/>
        <v>4</v>
      </c>
      <c r="P341">
        <f ca="1"/>
        <v>3</v>
      </c>
      <c r="Q341">
        <f ca="1"/>
        <v>4</v>
      </c>
      <c r="R341">
        <f ca="1"/>
        <v>4</v>
      </c>
      <c r="S341" t="str">
        <f ca="1"/>
        <v>-</v>
      </c>
      <c r="T341" t="str">
        <f ca="1"/>
        <v>-</v>
      </c>
      <c r="U341">
        <f ca="1"/>
        <v>3.6</v>
      </c>
      <c r="V341">
        <f ca="1"/>
        <v>4</v>
      </c>
      <c r="W341" t="str">
        <f ca="1"/>
        <v>-</v>
      </c>
      <c r="X341" t="str">
        <f ca="1"/>
        <v>HIGH</v>
      </c>
      <c r="Y341" t="str">
        <f ca="1"/>
        <v>HIGH</v>
      </c>
      <c r="Z341" t="str">
        <f ca="1"/>
        <v>-</v>
      </c>
    </row>
    <row r="342" spans="1:26" x14ac:dyDescent="0.35">
      <c r="A342" t="str">
        <f t="shared" ca="1" si="5"/>
        <v>MD Formula General InformationFGI - Formula Environmental Impact FactorsMarine Eutrophication - Normalization Coefficient</v>
      </c>
      <c r="B342" t="str">
        <f ca="1"/>
        <v>MD Formula General Information</v>
      </c>
      <c r="C342" t="str">
        <f ca="1"/>
        <v>FGI - Formula Environmental Impact Factors</v>
      </c>
      <c r="D342" t="str">
        <f ca="1"/>
        <v>Marine Eutrophication - Normalization Coefficient</v>
      </c>
      <c r="E342">
        <f ca="1"/>
        <v>1</v>
      </c>
      <c r="F342">
        <f ca="1"/>
        <v>1</v>
      </c>
      <c r="G342" t="str">
        <f ca="1"/>
        <v>-</v>
      </c>
      <c r="H342" t="str">
        <f ca="1"/>
        <v>Not applicable</v>
      </c>
      <c r="I342">
        <f ca="1"/>
        <v>4</v>
      </c>
      <c r="J342">
        <f ca="1"/>
        <v>1</v>
      </c>
      <c r="K342">
        <f ca="1"/>
        <v>1</v>
      </c>
      <c r="L342" t="str">
        <f ca="1"/>
        <v>LICENSE TO OPERATE</v>
      </c>
      <c r="M342" t="str">
        <f ca="1"/>
        <v>LOW</v>
      </c>
      <c r="N342" t="str">
        <f ca="1"/>
        <v>LOW</v>
      </c>
      <c r="O342">
        <f ca="1"/>
        <v>4</v>
      </c>
      <c r="P342">
        <f ca="1"/>
        <v>3</v>
      </c>
      <c r="Q342">
        <f ca="1"/>
        <v>4</v>
      </c>
      <c r="R342">
        <f ca="1"/>
        <v>4</v>
      </c>
      <c r="S342" t="str">
        <f ca="1"/>
        <v>-</v>
      </c>
      <c r="T342" t="str">
        <f ca="1"/>
        <v>-</v>
      </c>
      <c r="U342">
        <f ca="1"/>
        <v>3.6</v>
      </c>
      <c r="V342">
        <f ca="1"/>
        <v>4</v>
      </c>
      <c r="W342" t="str">
        <f ca="1"/>
        <v>-</v>
      </c>
      <c r="X342" t="str">
        <f ca="1"/>
        <v>HIGH</v>
      </c>
      <c r="Y342" t="str">
        <f ca="1"/>
        <v>HIGH</v>
      </c>
      <c r="Z342" t="str">
        <f ca="1"/>
        <v>-</v>
      </c>
    </row>
    <row r="343" spans="1:26" x14ac:dyDescent="0.35">
      <c r="A343" t="str">
        <f t="shared" ca="1" si="5"/>
        <v>MD Formula General InformationFGI - Formula Environmental Impact FactorsMarine Eutrophication - Production Footprint per dose</v>
      </c>
      <c r="B343" t="str">
        <f ca="1"/>
        <v>MD Formula General Information</v>
      </c>
      <c r="C343" t="str">
        <f ca="1"/>
        <v>FGI - Formula Environmental Impact Factors</v>
      </c>
      <c r="D343" t="str">
        <f ca="1"/>
        <v>Marine Eutrophication - Production Footprint per dose</v>
      </c>
      <c r="E343">
        <f ca="1"/>
        <v>1</v>
      </c>
      <c r="F343">
        <f ca="1"/>
        <v>1</v>
      </c>
      <c r="G343" t="str">
        <f ca="1"/>
        <v>-</v>
      </c>
      <c r="H343" t="str">
        <f ca="1"/>
        <v>Not applicable</v>
      </c>
      <c r="I343">
        <f ca="1"/>
        <v>4</v>
      </c>
      <c r="J343">
        <f ca="1"/>
        <v>1</v>
      </c>
      <c r="K343">
        <f ca="1"/>
        <v>1</v>
      </c>
      <c r="L343" t="str">
        <f ca="1"/>
        <v>LICENSE TO OPERATE</v>
      </c>
      <c r="M343" t="str">
        <f ca="1"/>
        <v>LOW</v>
      </c>
      <c r="N343" t="str">
        <f ca="1"/>
        <v>LOW</v>
      </c>
      <c r="O343">
        <f ca="1"/>
        <v>4</v>
      </c>
      <c r="P343">
        <f ca="1"/>
        <v>3</v>
      </c>
      <c r="Q343">
        <f ca="1"/>
        <v>4</v>
      </c>
      <c r="R343">
        <f ca="1"/>
        <v>4</v>
      </c>
      <c r="S343" t="str">
        <f ca="1"/>
        <v>-</v>
      </c>
      <c r="T343" t="str">
        <f ca="1"/>
        <v>-</v>
      </c>
      <c r="U343">
        <f ca="1"/>
        <v>3.6</v>
      </c>
      <c r="V343">
        <f ca="1"/>
        <v>4</v>
      </c>
      <c r="W343" t="str">
        <f ca="1"/>
        <v>-</v>
      </c>
      <c r="X343" t="str">
        <f ca="1"/>
        <v>HIGH</v>
      </c>
      <c r="Y343" t="str">
        <f ca="1"/>
        <v>HIGH</v>
      </c>
      <c r="Z343" t="str">
        <f ca="1"/>
        <v>-</v>
      </c>
    </row>
    <row r="344" spans="1:26" x14ac:dyDescent="0.35">
      <c r="A344" t="str">
        <f t="shared" ca="1" si="5"/>
        <v>MD Formula General InformationFGI - Formula Environmental Impact FactorsMarine Eutrophication - Production Footprint per gram</v>
      </c>
      <c r="B344" t="str">
        <f ca="1"/>
        <v>MD Formula General Information</v>
      </c>
      <c r="C344" t="str">
        <f ca="1"/>
        <v>FGI - Formula Environmental Impact Factors</v>
      </c>
      <c r="D344" t="str">
        <f ca="1"/>
        <v>Marine Eutrophication - Production Footprint per gram</v>
      </c>
      <c r="E344">
        <f ca="1"/>
        <v>1</v>
      </c>
      <c r="F344">
        <f ca="1"/>
        <v>1</v>
      </c>
      <c r="G344" t="str">
        <f ca="1"/>
        <v>-</v>
      </c>
      <c r="H344" t="str">
        <f ca="1"/>
        <v>Not applicable</v>
      </c>
      <c r="I344">
        <f ca="1"/>
        <v>4</v>
      </c>
      <c r="J344">
        <f ca="1"/>
        <v>1</v>
      </c>
      <c r="K344">
        <f ca="1"/>
        <v>1</v>
      </c>
      <c r="L344" t="str">
        <f ca="1"/>
        <v>LICENSE TO OPERATE</v>
      </c>
      <c r="M344" t="str">
        <f ca="1"/>
        <v>LOW</v>
      </c>
      <c r="N344" t="str">
        <f ca="1"/>
        <v>LOW</v>
      </c>
      <c r="O344">
        <f ca="1"/>
        <v>4</v>
      </c>
      <c r="P344">
        <f ca="1"/>
        <v>3</v>
      </c>
      <c r="Q344">
        <f ca="1"/>
        <v>4</v>
      </c>
      <c r="R344">
        <f ca="1"/>
        <v>4</v>
      </c>
      <c r="S344" t="str">
        <f ca="1"/>
        <v>-</v>
      </c>
      <c r="T344" t="str">
        <f ca="1"/>
        <v>-</v>
      </c>
      <c r="U344">
        <f ca="1"/>
        <v>3.6</v>
      </c>
      <c r="V344">
        <f ca="1"/>
        <v>4</v>
      </c>
      <c r="W344" t="str">
        <f ca="1"/>
        <v>-</v>
      </c>
      <c r="X344" t="str">
        <f ca="1"/>
        <v>HIGH</v>
      </c>
      <c r="Y344" t="str">
        <f ca="1"/>
        <v>HIGH</v>
      </c>
      <c r="Z344" t="str">
        <f ca="1"/>
        <v>-</v>
      </c>
    </row>
    <row r="345" spans="1:26" x14ac:dyDescent="0.35">
      <c r="A345" t="str">
        <f t="shared" ca="1" si="5"/>
        <v>MD Formula General InformationFGI - Formula Environmental Impact FactorsMarine Eutrophication - Production Impact per gram</v>
      </c>
      <c r="B345" t="str">
        <f ca="1"/>
        <v>MD Formula General Information</v>
      </c>
      <c r="C345" t="str">
        <f ca="1"/>
        <v>FGI - Formula Environmental Impact Factors</v>
      </c>
      <c r="D345" t="str">
        <f ca="1"/>
        <v>Marine Eutrophication - Production Impact per gram</v>
      </c>
      <c r="E345">
        <f ca="1"/>
        <v>1</v>
      </c>
      <c r="F345">
        <f ca="1"/>
        <v>1</v>
      </c>
      <c r="G345" t="str">
        <f ca="1"/>
        <v>-</v>
      </c>
      <c r="H345" t="str">
        <f ca="1"/>
        <v>Not applicable</v>
      </c>
      <c r="I345">
        <f ca="1"/>
        <v>4</v>
      </c>
      <c r="J345">
        <f ca="1"/>
        <v>1</v>
      </c>
      <c r="K345">
        <f ca="1"/>
        <v>1</v>
      </c>
      <c r="L345" t="str">
        <f ca="1"/>
        <v>LICENSE TO OPERATE</v>
      </c>
      <c r="M345" t="str">
        <f ca="1"/>
        <v>LOW</v>
      </c>
      <c r="N345" t="str">
        <f ca="1"/>
        <v>LOW</v>
      </c>
      <c r="O345">
        <f ca="1"/>
        <v>4</v>
      </c>
      <c r="P345">
        <f ca="1"/>
        <v>3</v>
      </c>
      <c r="Q345">
        <f ca="1"/>
        <v>4</v>
      </c>
      <c r="R345">
        <f ca="1"/>
        <v>4</v>
      </c>
      <c r="S345" t="str">
        <f ca="1"/>
        <v>-</v>
      </c>
      <c r="T345" t="str">
        <f ca="1"/>
        <v>-</v>
      </c>
      <c r="U345">
        <f ca="1"/>
        <v>3.6</v>
      </c>
      <c r="V345">
        <f ca="1"/>
        <v>4</v>
      </c>
      <c r="W345" t="str">
        <f ca="1"/>
        <v>-</v>
      </c>
      <c r="X345" t="str">
        <f ca="1"/>
        <v>HIGH</v>
      </c>
      <c r="Y345" t="str">
        <f ca="1"/>
        <v>HIGH</v>
      </c>
      <c r="Z345" t="str">
        <f ca="1"/>
        <v>-</v>
      </c>
    </row>
    <row r="346" spans="1:26" x14ac:dyDescent="0.35">
      <c r="A346" t="str">
        <f t="shared" ca="1" si="5"/>
        <v>MD Formula General InformationFGI - Formula Environmental Impact FactorsMarine Eutrophication - Use Footprint per dose</v>
      </c>
      <c r="B346" t="str">
        <f ca="1"/>
        <v>MD Formula General Information</v>
      </c>
      <c r="C346" t="str">
        <f ca="1"/>
        <v>FGI - Formula Environmental Impact Factors</v>
      </c>
      <c r="D346" t="str">
        <f ca="1"/>
        <v>Marine Eutrophication - Use Footprint per dose</v>
      </c>
      <c r="E346">
        <f ca="1"/>
        <v>1</v>
      </c>
      <c r="F346">
        <f ca="1"/>
        <v>1</v>
      </c>
      <c r="G346" t="str">
        <f ca="1"/>
        <v>-</v>
      </c>
      <c r="H346" t="str">
        <f ca="1"/>
        <v>Not applicable</v>
      </c>
      <c r="I346">
        <f ca="1"/>
        <v>4</v>
      </c>
      <c r="J346">
        <f ca="1"/>
        <v>1</v>
      </c>
      <c r="K346">
        <f ca="1"/>
        <v>1</v>
      </c>
      <c r="L346" t="str">
        <f ca="1"/>
        <v>LICENSE TO OPERATE</v>
      </c>
      <c r="M346" t="str">
        <f ca="1"/>
        <v>LOW</v>
      </c>
      <c r="N346" t="str">
        <f ca="1"/>
        <v>LOW</v>
      </c>
      <c r="O346">
        <f ca="1"/>
        <v>4</v>
      </c>
      <c r="P346">
        <f ca="1"/>
        <v>3</v>
      </c>
      <c r="Q346">
        <f ca="1"/>
        <v>4</v>
      </c>
      <c r="R346">
        <f ca="1"/>
        <v>4</v>
      </c>
      <c r="S346" t="str">
        <f ca="1"/>
        <v>-</v>
      </c>
      <c r="T346" t="str">
        <f ca="1"/>
        <v>-</v>
      </c>
      <c r="U346">
        <f ca="1"/>
        <v>3.6</v>
      </c>
      <c r="V346">
        <f ca="1"/>
        <v>4</v>
      </c>
      <c r="W346" t="str">
        <f ca="1"/>
        <v>-</v>
      </c>
      <c r="X346" t="str">
        <f ca="1"/>
        <v>HIGH</v>
      </c>
      <c r="Y346" t="str">
        <f ca="1"/>
        <v>HIGH</v>
      </c>
      <c r="Z346" t="str">
        <f ca="1"/>
        <v>-</v>
      </c>
    </row>
    <row r="347" spans="1:26" x14ac:dyDescent="0.35">
      <c r="A347" t="str">
        <f t="shared" ca="1" si="5"/>
        <v>MD Formula General InformationFGI - Formula Environmental Impact FactorsMarine Eutrophication - Use Footprint per gram</v>
      </c>
      <c r="B347" t="str">
        <f ca="1"/>
        <v>MD Formula General Information</v>
      </c>
      <c r="C347" t="str">
        <f ca="1"/>
        <v>FGI - Formula Environmental Impact Factors</v>
      </c>
      <c r="D347" t="str">
        <f ca="1"/>
        <v>Marine Eutrophication - Use Footprint per gram</v>
      </c>
      <c r="E347">
        <f ca="1"/>
        <v>1</v>
      </c>
      <c r="F347">
        <f ca="1"/>
        <v>1</v>
      </c>
      <c r="G347" t="str">
        <f ca="1"/>
        <v>-</v>
      </c>
      <c r="H347" t="str">
        <f ca="1"/>
        <v>Not applicable</v>
      </c>
      <c r="I347">
        <f ca="1"/>
        <v>4</v>
      </c>
      <c r="J347">
        <f ca="1"/>
        <v>1</v>
      </c>
      <c r="K347">
        <f ca="1"/>
        <v>1</v>
      </c>
      <c r="L347" t="str">
        <f ca="1"/>
        <v>LICENSE TO OPERATE</v>
      </c>
      <c r="M347" t="str">
        <f ca="1"/>
        <v>LOW</v>
      </c>
      <c r="N347" t="str">
        <f ca="1"/>
        <v>LOW</v>
      </c>
      <c r="O347">
        <f ca="1"/>
        <v>4</v>
      </c>
      <c r="P347">
        <f ca="1"/>
        <v>3</v>
      </c>
      <c r="Q347">
        <f ca="1"/>
        <v>4</v>
      </c>
      <c r="R347">
        <f ca="1"/>
        <v>4</v>
      </c>
      <c r="S347" t="str">
        <f ca="1"/>
        <v>-</v>
      </c>
      <c r="T347" t="str">
        <f ca="1"/>
        <v>-</v>
      </c>
      <c r="U347">
        <f ca="1"/>
        <v>3.6</v>
      </c>
      <c r="V347">
        <f ca="1"/>
        <v>4</v>
      </c>
      <c r="W347" t="str">
        <f ca="1"/>
        <v>-</v>
      </c>
      <c r="X347" t="str">
        <f ca="1"/>
        <v>HIGH</v>
      </c>
      <c r="Y347" t="str">
        <f ca="1"/>
        <v>HIGH</v>
      </c>
      <c r="Z347" t="str">
        <f ca="1"/>
        <v>-</v>
      </c>
    </row>
    <row r="348" spans="1:26" x14ac:dyDescent="0.35">
      <c r="A348" t="str">
        <f t="shared" ca="1" si="5"/>
        <v>MD Formula General InformationFGI - Formula Environmental Impact FactorsMarine Eutrophication - Weighting Coefficient</v>
      </c>
      <c r="B348" t="str">
        <f ca="1"/>
        <v>MD Formula General Information</v>
      </c>
      <c r="C348" t="str">
        <f ca="1"/>
        <v>FGI - Formula Environmental Impact Factors</v>
      </c>
      <c r="D348" t="str">
        <f ca="1"/>
        <v>Marine Eutrophication - Weighting Coefficient</v>
      </c>
      <c r="E348">
        <f ca="1"/>
        <v>1</v>
      </c>
      <c r="F348">
        <f ca="1"/>
        <v>1</v>
      </c>
      <c r="G348" t="str">
        <f ca="1"/>
        <v>-</v>
      </c>
      <c r="H348" t="str">
        <f ca="1"/>
        <v>Not applicable</v>
      </c>
      <c r="I348">
        <f ca="1"/>
        <v>4</v>
      </c>
      <c r="J348">
        <f ca="1"/>
        <v>1</v>
      </c>
      <c r="K348">
        <f ca="1"/>
        <v>1</v>
      </c>
      <c r="L348" t="str">
        <f ca="1"/>
        <v>LICENSE TO OPERATE</v>
      </c>
      <c r="M348" t="str">
        <f ca="1"/>
        <v>LOW</v>
      </c>
      <c r="N348" t="str">
        <f ca="1"/>
        <v>LOW</v>
      </c>
      <c r="O348">
        <f ca="1"/>
        <v>4</v>
      </c>
      <c r="P348">
        <f ca="1"/>
        <v>3</v>
      </c>
      <c r="Q348">
        <f ca="1"/>
        <v>4</v>
      </c>
      <c r="R348">
        <f ca="1"/>
        <v>4</v>
      </c>
      <c r="S348" t="str">
        <f ca="1"/>
        <v>-</v>
      </c>
      <c r="T348" t="str">
        <f ca="1"/>
        <v>-</v>
      </c>
      <c r="U348">
        <f ca="1"/>
        <v>3.6</v>
      </c>
      <c r="V348">
        <f ca="1"/>
        <v>4</v>
      </c>
      <c r="W348" t="str">
        <f ca="1"/>
        <v>-</v>
      </c>
      <c r="X348" t="str">
        <f ca="1"/>
        <v>HIGH</v>
      </c>
      <c r="Y348" t="str">
        <f ca="1"/>
        <v>HIGH</v>
      </c>
      <c r="Z348" t="str">
        <f ca="1"/>
        <v>-</v>
      </c>
    </row>
    <row r="349" spans="1:26" x14ac:dyDescent="0.35">
      <c r="A349" t="str">
        <f t="shared" ca="1" si="5"/>
        <v>MD Formula General InformationFGI - Formula Safety CharacteristicsMaximum Tolerance - Approved</v>
      </c>
      <c r="B349" t="str">
        <f ca="1"/>
        <v>MD Formula General Information</v>
      </c>
      <c r="C349" t="str">
        <f ca="1"/>
        <v>FGI - Formula Safety Characteristics</v>
      </c>
      <c r="D349" t="str">
        <f ca="1"/>
        <v>Maximum Tolerance - Approved</v>
      </c>
      <c r="E349">
        <f ca="1"/>
        <v>1</v>
      </c>
      <c r="F349">
        <f ca="1"/>
        <v>4</v>
      </c>
      <c r="G349" t="str">
        <f ca="1"/>
        <v>-</v>
      </c>
      <c r="H349" t="str">
        <f ca="1"/>
        <v>Not applicable</v>
      </c>
      <c r="I349">
        <f ca="1"/>
        <v>4</v>
      </c>
      <c r="J349">
        <f ca="1"/>
        <v>4</v>
      </c>
      <c r="K349">
        <f ca="1"/>
        <v>4</v>
      </c>
      <c r="L349" t="str">
        <f ca="1"/>
        <v>LICENSE TO OPERATE</v>
      </c>
      <c r="M349" t="str">
        <f ca="1"/>
        <v>LICENSE TO OPERATE</v>
      </c>
      <c r="N349" t="str">
        <f ca="1"/>
        <v>LICENSE TO OPERATE</v>
      </c>
      <c r="O349">
        <f ca="1"/>
        <v>4</v>
      </c>
      <c r="P349">
        <f ca="1"/>
        <v>3</v>
      </c>
      <c r="Q349">
        <f ca="1"/>
        <v>4</v>
      </c>
      <c r="R349">
        <f ca="1"/>
        <v>4</v>
      </c>
      <c r="S349">
        <f ca="1"/>
        <v>4</v>
      </c>
      <c r="T349">
        <f ca="1"/>
        <v>4</v>
      </c>
      <c r="U349">
        <f ca="1"/>
        <v>3.6</v>
      </c>
      <c r="V349">
        <f ca="1"/>
        <v>4</v>
      </c>
      <c r="W349">
        <f ca="1"/>
        <v>3.8</v>
      </c>
      <c r="X349" t="str">
        <f ca="1"/>
        <v>HIGH</v>
      </c>
      <c r="Y349" t="str">
        <f ca="1"/>
        <v>HIGH</v>
      </c>
      <c r="Z349" t="str">
        <f ca="1"/>
        <v>HIGH</v>
      </c>
    </row>
    <row r="350" spans="1:26" x14ac:dyDescent="0.35">
      <c r="A350" t="str">
        <f t="shared" ca="1" si="5"/>
        <v>MD Formula General InformationFGI - Formula Safety CharacteristicsMaximum Tolerance - Expected Code</v>
      </c>
      <c r="B350" t="str">
        <f ca="1"/>
        <v>MD Formula General Information</v>
      </c>
      <c r="C350" t="str">
        <f ca="1"/>
        <v>FGI - Formula Safety Characteristics</v>
      </c>
      <c r="D350" t="str">
        <f ca="1"/>
        <v>Maximum Tolerance - Expected Code</v>
      </c>
      <c r="E350">
        <f ca="1"/>
        <v>4</v>
      </c>
      <c r="F350">
        <f ca="1"/>
        <v>4</v>
      </c>
      <c r="G350" t="str">
        <f ca="1"/>
        <v>-</v>
      </c>
      <c r="H350" t="str">
        <f ca="1"/>
        <v>Not applicable</v>
      </c>
      <c r="I350">
        <f ca="1"/>
        <v>4</v>
      </c>
      <c r="J350">
        <f ca="1"/>
        <v>4</v>
      </c>
      <c r="K350">
        <f ca="1"/>
        <v>4</v>
      </c>
      <c r="L350" t="str">
        <f ca="1"/>
        <v>LICENSE TO OPERATE</v>
      </c>
      <c r="M350" t="str">
        <f ca="1"/>
        <v>LICENSE TO OPERATE</v>
      </c>
      <c r="N350" t="str">
        <f ca="1"/>
        <v>LICENSE TO OPERATE</v>
      </c>
      <c r="O350">
        <f ca="1"/>
        <v>4</v>
      </c>
      <c r="P350">
        <f ca="1"/>
        <v>4</v>
      </c>
      <c r="Q350">
        <f ca="1"/>
        <v>4</v>
      </c>
      <c r="R350">
        <f ca="1"/>
        <v>4</v>
      </c>
      <c r="S350">
        <f ca="1"/>
        <v>4</v>
      </c>
      <c r="T350">
        <f ca="1"/>
        <v>4</v>
      </c>
      <c r="U350">
        <f ca="1"/>
        <v>3.6</v>
      </c>
      <c r="V350">
        <f ca="1"/>
        <v>4</v>
      </c>
      <c r="W350">
        <f ca="1"/>
        <v>4</v>
      </c>
      <c r="X350" t="str">
        <f ca="1"/>
        <v>HIGH</v>
      </c>
      <c r="Y350" t="str">
        <f ca="1"/>
        <v>HIGH</v>
      </c>
      <c r="Z350" t="str">
        <f ca="1"/>
        <v>HIGH</v>
      </c>
    </row>
    <row r="351" spans="1:26" x14ac:dyDescent="0.35">
      <c r="A351" t="str">
        <f t="shared" ca="1" si="5"/>
        <v>MD Formula General InformationFGI - Formula Safety CharacteristicsMaximum Tolerance - Expected Name</v>
      </c>
      <c r="B351" t="str">
        <f ca="1"/>
        <v>MD Formula General Information</v>
      </c>
      <c r="C351" t="str">
        <f ca="1"/>
        <v>FGI - Formula Safety Characteristics</v>
      </c>
      <c r="D351" t="str">
        <f ca="1"/>
        <v>Maximum Tolerance - Expected Name</v>
      </c>
      <c r="E351">
        <f ca="1"/>
        <v>4</v>
      </c>
      <c r="F351">
        <f ca="1"/>
        <v>4</v>
      </c>
      <c r="G351" t="str">
        <f ca="1"/>
        <v>-</v>
      </c>
      <c r="H351" t="str">
        <f ca="1"/>
        <v>Not applicable</v>
      </c>
      <c r="I351">
        <f ca="1"/>
        <v>4</v>
      </c>
      <c r="J351">
        <f ca="1"/>
        <v>4</v>
      </c>
      <c r="K351">
        <f ca="1"/>
        <v>4</v>
      </c>
      <c r="L351" t="str">
        <f ca="1"/>
        <v>LICENSE TO OPERATE</v>
      </c>
      <c r="M351" t="str">
        <f ca="1"/>
        <v>LICENSE TO OPERATE</v>
      </c>
      <c r="N351" t="str">
        <f ca="1"/>
        <v>LICENSE TO OPERATE</v>
      </c>
      <c r="O351">
        <f ca="1"/>
        <v>4</v>
      </c>
      <c r="P351">
        <f ca="1"/>
        <v>3</v>
      </c>
      <c r="Q351">
        <f ca="1"/>
        <v>4</v>
      </c>
      <c r="R351">
        <f ca="1"/>
        <v>4</v>
      </c>
      <c r="S351">
        <f ca="1"/>
        <v>4</v>
      </c>
      <c r="T351">
        <f ca="1"/>
        <v>4</v>
      </c>
      <c r="U351">
        <f ca="1"/>
        <v>3.6</v>
      </c>
      <c r="V351">
        <f ca="1"/>
        <v>4</v>
      </c>
      <c r="W351">
        <f ca="1"/>
        <v>3.8</v>
      </c>
      <c r="X351" t="str">
        <f ca="1"/>
        <v>HIGH</v>
      </c>
      <c r="Y351" t="str">
        <f ca="1"/>
        <v>HIGH</v>
      </c>
      <c r="Z351" t="str">
        <f ca="1"/>
        <v>HIGH</v>
      </c>
    </row>
    <row r="352" spans="1:26" x14ac:dyDescent="0.35">
      <c r="A352" t="str">
        <f t="shared" ca="1" si="5"/>
        <v>MD Formula General InformationFGI - Formula Microbiological CharacteristicsMicrobiology - Challenge-Test Status</v>
      </c>
      <c r="B352" t="str">
        <f ca="1"/>
        <v>MD Formula General Information</v>
      </c>
      <c r="C352" t="str">
        <f ca="1"/>
        <v>FGI - Formula Microbiological Characteristics</v>
      </c>
      <c r="D352" t="str">
        <f ca="1"/>
        <v>Microbiology - Challenge-Test Status</v>
      </c>
      <c r="E352">
        <f ca="1"/>
        <v>4</v>
      </c>
      <c r="F352">
        <f ca="1"/>
        <v>4</v>
      </c>
      <c r="G352" t="str">
        <f ca="1"/>
        <v>-</v>
      </c>
      <c r="H352" t="str">
        <f ca="1"/>
        <v>Not applicable</v>
      </c>
      <c r="I352">
        <f ca="1"/>
        <v>4</v>
      </c>
      <c r="J352">
        <f ca="1"/>
        <v>4</v>
      </c>
      <c r="K352">
        <f ca="1"/>
        <v>4</v>
      </c>
      <c r="L352" t="str">
        <f ca="1"/>
        <v>LICENSE TO OPERATE</v>
      </c>
      <c r="M352" t="str">
        <f ca="1"/>
        <v>LICENSE TO OPERATE</v>
      </c>
      <c r="N352" t="str">
        <f ca="1"/>
        <v>LICENSE TO OPERATE</v>
      </c>
      <c r="O352">
        <f ca="1"/>
        <v>4</v>
      </c>
      <c r="P352">
        <f ca="1"/>
        <v>3</v>
      </c>
      <c r="Q352">
        <f ca="1"/>
        <v>4</v>
      </c>
      <c r="R352">
        <f ca="1"/>
        <v>4</v>
      </c>
      <c r="S352">
        <f ca="1"/>
        <v>4</v>
      </c>
      <c r="T352">
        <f ca="1"/>
        <v>4</v>
      </c>
      <c r="U352">
        <f ca="1"/>
        <v>3.6</v>
      </c>
      <c r="V352">
        <f ca="1"/>
        <v>4</v>
      </c>
      <c r="W352">
        <f ca="1"/>
        <v>3.8</v>
      </c>
      <c r="X352" t="str">
        <f ca="1"/>
        <v>HIGH</v>
      </c>
      <c r="Y352" t="str">
        <f ca="1"/>
        <v>HIGH</v>
      </c>
      <c r="Z352" t="str">
        <f ca="1"/>
        <v>HIGH</v>
      </c>
    </row>
    <row r="353" spans="1:26" x14ac:dyDescent="0.35">
      <c r="A353" t="str">
        <f t="shared" ca="1" si="5"/>
        <v>MD Formula General InformationFGI - Formula Microbiological CharacteristicsMicrobiology - Specification code</v>
      </c>
      <c r="B353" t="str">
        <f ca="1"/>
        <v>MD Formula General Information</v>
      </c>
      <c r="C353" t="str">
        <f ca="1"/>
        <v>FGI - Formula Microbiological Characteristics</v>
      </c>
      <c r="D353" t="str">
        <f ca="1"/>
        <v>Microbiology - Specification code</v>
      </c>
      <c r="E353">
        <f ca="1"/>
        <v>4</v>
      </c>
      <c r="F353">
        <f ca="1"/>
        <v>4</v>
      </c>
      <c r="G353" t="str">
        <f ca="1"/>
        <v>-</v>
      </c>
      <c r="H353" t="str">
        <f ca="1"/>
        <v>Not applicable</v>
      </c>
      <c r="I353">
        <f ca="1"/>
        <v>4</v>
      </c>
      <c r="J353">
        <f ca="1"/>
        <v>4</v>
      </c>
      <c r="K353">
        <f ca="1"/>
        <v>4</v>
      </c>
      <c r="L353" t="str">
        <f ca="1"/>
        <v>LICENSE TO OPERATE</v>
      </c>
      <c r="M353" t="str">
        <f ca="1"/>
        <v>LICENSE TO OPERATE</v>
      </c>
      <c r="N353" t="str">
        <f ca="1"/>
        <v>LICENSE TO OPERATE</v>
      </c>
      <c r="O353">
        <f ca="1"/>
        <v>4</v>
      </c>
      <c r="P353">
        <f ca="1"/>
        <v>4</v>
      </c>
      <c r="Q353">
        <f ca="1"/>
        <v>4</v>
      </c>
      <c r="R353">
        <f ca="1"/>
        <v>4</v>
      </c>
      <c r="S353">
        <f ca="1"/>
        <v>4</v>
      </c>
      <c r="T353">
        <f ca="1"/>
        <v>4</v>
      </c>
      <c r="U353">
        <f ca="1"/>
        <v>3.6</v>
      </c>
      <c r="V353">
        <f ca="1"/>
        <v>4</v>
      </c>
      <c r="W353">
        <f ca="1"/>
        <v>4</v>
      </c>
      <c r="X353" t="str">
        <f ca="1"/>
        <v>HIGH</v>
      </c>
      <c r="Y353" t="str">
        <f ca="1"/>
        <v>HIGH</v>
      </c>
      <c r="Z353" t="str">
        <f ca="1"/>
        <v>HIGH</v>
      </c>
    </row>
    <row r="354" spans="1:26" x14ac:dyDescent="0.35">
      <c r="A354" t="str">
        <f t="shared" ca="1" si="5"/>
        <v>MD Formula General InformationFGI - Formula Microbiological CharacteristicsMicrobiology - Specification name</v>
      </c>
      <c r="B354" t="str">
        <f ca="1"/>
        <v>MD Formula General Information</v>
      </c>
      <c r="C354" t="str">
        <f ca="1"/>
        <v>FGI - Formula Microbiological Characteristics</v>
      </c>
      <c r="D354" t="str">
        <f ca="1"/>
        <v>Microbiology - Specification name</v>
      </c>
      <c r="E354">
        <f ca="1"/>
        <v>4</v>
      </c>
      <c r="F354">
        <f ca="1"/>
        <v>4</v>
      </c>
      <c r="G354" t="str">
        <f ca="1"/>
        <v>-</v>
      </c>
      <c r="H354" t="str">
        <f ca="1"/>
        <v>Not applicable</v>
      </c>
      <c r="I354">
        <f ca="1"/>
        <v>4</v>
      </c>
      <c r="J354">
        <f ca="1"/>
        <v>4</v>
      </c>
      <c r="K354">
        <f ca="1"/>
        <v>4</v>
      </c>
      <c r="L354" t="str">
        <f ca="1"/>
        <v>LICENSE TO OPERATE</v>
      </c>
      <c r="M354" t="str">
        <f ca="1"/>
        <v>LICENSE TO OPERATE</v>
      </c>
      <c r="N354" t="str">
        <f ca="1"/>
        <v>LICENSE TO OPERATE</v>
      </c>
      <c r="O354">
        <f ca="1"/>
        <v>4</v>
      </c>
      <c r="P354">
        <f ca="1"/>
        <v>3</v>
      </c>
      <c r="Q354">
        <f ca="1"/>
        <v>4</v>
      </c>
      <c r="R354">
        <f ca="1"/>
        <v>4</v>
      </c>
      <c r="S354">
        <f ca="1"/>
        <v>4</v>
      </c>
      <c r="T354">
        <f ca="1"/>
        <v>4</v>
      </c>
      <c r="U354">
        <f ca="1"/>
        <v>3.6</v>
      </c>
      <c r="V354">
        <f ca="1"/>
        <v>4</v>
      </c>
      <c r="W354">
        <f ca="1"/>
        <v>3.8</v>
      </c>
      <c r="X354" t="str">
        <f ca="1"/>
        <v>HIGH</v>
      </c>
      <c r="Y354" t="str">
        <f ca="1"/>
        <v>HIGH</v>
      </c>
      <c r="Z354" t="str">
        <f ca="1"/>
        <v>HIGH</v>
      </c>
    </row>
    <row r="355" spans="1:26" x14ac:dyDescent="0.35">
      <c r="A355" t="str">
        <f t="shared" ca="1" si="5"/>
        <v>MD Formula General InformationFGI - Formula Microbiological CharacteristicsMicrobiology visa</v>
      </c>
      <c r="B355" t="str">
        <f ca="1"/>
        <v>MD Formula General Information</v>
      </c>
      <c r="C355" t="str">
        <f ca="1"/>
        <v>FGI - Formula Microbiological Characteristics</v>
      </c>
      <c r="D355" t="str">
        <f ca="1"/>
        <v>Microbiology visa</v>
      </c>
      <c r="E355">
        <f ca="1"/>
        <v>4</v>
      </c>
      <c r="F355">
        <f ca="1"/>
        <v>4</v>
      </c>
      <c r="G355" t="str">
        <f ca="1"/>
        <v>-</v>
      </c>
      <c r="H355" t="str">
        <f ca="1"/>
        <v>Not applicable</v>
      </c>
      <c r="I355">
        <f ca="1"/>
        <v>4</v>
      </c>
      <c r="J355">
        <f ca="1"/>
        <v>4</v>
      </c>
      <c r="K355">
        <f ca="1"/>
        <v>4</v>
      </c>
      <c r="L355" t="str">
        <f ca="1"/>
        <v>LICENSE TO OPERATE</v>
      </c>
      <c r="M355" t="str">
        <f ca="1"/>
        <v>LICENSE TO OPERATE</v>
      </c>
      <c r="N355" t="str">
        <f ca="1"/>
        <v>LICENSE TO OPERATE</v>
      </c>
      <c r="O355">
        <f ca="1"/>
        <v>4</v>
      </c>
      <c r="P355">
        <f ca="1"/>
        <v>3</v>
      </c>
      <c r="Q355">
        <f ca="1"/>
        <v>4</v>
      </c>
      <c r="R355">
        <f ca="1"/>
        <v>4</v>
      </c>
      <c r="S355">
        <f ca="1"/>
        <v>4</v>
      </c>
      <c r="T355">
        <f ca="1"/>
        <v>4</v>
      </c>
      <c r="U355">
        <f ca="1"/>
        <v>3.6</v>
      </c>
      <c r="V355">
        <f ca="1"/>
        <v>4</v>
      </c>
      <c r="W355">
        <f ca="1"/>
        <v>3.8</v>
      </c>
      <c r="X355" t="str">
        <f ca="1"/>
        <v>HIGH</v>
      </c>
      <c r="Y355" t="str">
        <f ca="1"/>
        <v>HIGH</v>
      </c>
      <c r="Z355" t="str">
        <f ca="1"/>
        <v>HIGH</v>
      </c>
    </row>
    <row r="356" spans="1:26" x14ac:dyDescent="0.35">
      <c r="A356" t="str">
        <f t="shared" ca="1" si="5"/>
        <v>MD Formula General InformationFGI - Formula Environmental Impact FactorsMineral Resource Depletion - End-of-life Footprint per dose</v>
      </c>
      <c r="B356" t="str">
        <f ca="1"/>
        <v>MD Formula General Information</v>
      </c>
      <c r="C356" t="str">
        <f ca="1"/>
        <v>FGI - Formula Environmental Impact Factors</v>
      </c>
      <c r="D356" t="str">
        <f ca="1"/>
        <v>Mineral Resource Depletion - End-of-life Footprint per dose</v>
      </c>
      <c r="E356">
        <f ca="1"/>
        <v>1</v>
      </c>
      <c r="F356">
        <f ca="1"/>
        <v>1</v>
      </c>
      <c r="G356" t="str">
        <f ca="1"/>
        <v>-</v>
      </c>
      <c r="H356" t="str">
        <f ca="1"/>
        <v>Not applicable</v>
      </c>
      <c r="I356">
        <f ca="1"/>
        <v>4</v>
      </c>
      <c r="J356">
        <f ca="1"/>
        <v>1</v>
      </c>
      <c r="K356">
        <f ca="1"/>
        <v>1</v>
      </c>
      <c r="L356" t="str">
        <f ca="1"/>
        <v>LICENSE TO OPERATE</v>
      </c>
      <c r="M356" t="str">
        <f ca="1"/>
        <v>LOW</v>
      </c>
      <c r="N356" t="str">
        <f ca="1"/>
        <v>LOW</v>
      </c>
      <c r="O356">
        <f ca="1"/>
        <v>4</v>
      </c>
      <c r="P356">
        <f ca="1"/>
        <v>3</v>
      </c>
      <c r="Q356">
        <f ca="1"/>
        <v>4</v>
      </c>
      <c r="R356">
        <f ca="1"/>
        <v>4</v>
      </c>
      <c r="S356" t="str">
        <f ca="1"/>
        <v>-</v>
      </c>
      <c r="T356" t="str">
        <f ca="1"/>
        <v>-</v>
      </c>
      <c r="U356">
        <f ca="1"/>
        <v>3.6</v>
      </c>
      <c r="V356">
        <f ca="1"/>
        <v>4</v>
      </c>
      <c r="W356" t="str">
        <f ca="1"/>
        <v>-</v>
      </c>
      <c r="X356" t="str">
        <f ca="1"/>
        <v>HIGH</v>
      </c>
      <c r="Y356" t="str">
        <f ca="1"/>
        <v>HIGH</v>
      </c>
      <c r="Z356" t="str">
        <f ca="1"/>
        <v>-</v>
      </c>
    </row>
    <row r="357" spans="1:26" x14ac:dyDescent="0.35">
      <c r="A357" t="str">
        <f t="shared" ca="1" si="5"/>
        <v>MD Formula General InformationFGI - Formula Environmental Impact FactorsMineral Resource Depletion - End-of-life Footprint per gram</v>
      </c>
      <c r="B357" t="str">
        <f ca="1"/>
        <v>MD Formula General Information</v>
      </c>
      <c r="C357" t="str">
        <f ca="1"/>
        <v>FGI - Formula Environmental Impact Factors</v>
      </c>
      <c r="D357" t="str">
        <f ca="1"/>
        <v>Mineral Resource Depletion - End-of-life Footprint per gram</v>
      </c>
      <c r="E357">
        <f ca="1"/>
        <v>1</v>
      </c>
      <c r="F357">
        <f ca="1"/>
        <v>1</v>
      </c>
      <c r="G357" t="str">
        <f ca="1"/>
        <v>-</v>
      </c>
      <c r="H357" t="str">
        <f ca="1"/>
        <v>Not applicable</v>
      </c>
      <c r="I357">
        <f ca="1"/>
        <v>4</v>
      </c>
      <c r="J357">
        <f ca="1"/>
        <v>1</v>
      </c>
      <c r="K357">
        <f ca="1"/>
        <v>1</v>
      </c>
      <c r="L357" t="str">
        <f ca="1"/>
        <v>LICENSE TO OPERATE</v>
      </c>
      <c r="M357" t="str">
        <f ca="1"/>
        <v>LOW</v>
      </c>
      <c r="N357" t="str">
        <f ca="1"/>
        <v>LOW</v>
      </c>
      <c r="O357">
        <f ca="1"/>
        <v>4</v>
      </c>
      <c r="P357">
        <f ca="1"/>
        <v>3</v>
      </c>
      <c r="Q357">
        <f ca="1"/>
        <v>4</v>
      </c>
      <c r="R357">
        <f ca="1"/>
        <v>4</v>
      </c>
      <c r="S357" t="str">
        <f ca="1"/>
        <v>-</v>
      </c>
      <c r="T357" t="str">
        <f ca="1"/>
        <v>-</v>
      </c>
      <c r="U357">
        <f ca="1"/>
        <v>3.6</v>
      </c>
      <c r="V357">
        <f ca="1"/>
        <v>4</v>
      </c>
      <c r="W357" t="str">
        <f ca="1"/>
        <v>-</v>
      </c>
      <c r="X357" t="str">
        <f ca="1"/>
        <v>HIGH</v>
      </c>
      <c r="Y357" t="str">
        <f ca="1"/>
        <v>HIGH</v>
      </c>
      <c r="Z357" t="str">
        <f ca="1"/>
        <v>-</v>
      </c>
    </row>
    <row r="358" spans="1:26" x14ac:dyDescent="0.35">
      <c r="A358" t="str">
        <f t="shared" ca="1" si="5"/>
        <v>MD Formula General InformationFGI - Formula Environmental Impact FactorsMineral Resource Depletion - End-of-life Impact per gram</v>
      </c>
      <c r="B358" t="str">
        <f ca="1"/>
        <v>MD Formula General Information</v>
      </c>
      <c r="C358" t="str">
        <f ca="1"/>
        <v>FGI - Formula Environmental Impact Factors</v>
      </c>
      <c r="D358" t="str">
        <f ca="1"/>
        <v>Mineral Resource Depletion - End-of-life Impact per gram</v>
      </c>
      <c r="E358">
        <f ca="1"/>
        <v>1</v>
      </c>
      <c r="F358">
        <f ca="1"/>
        <v>1</v>
      </c>
      <c r="G358" t="str">
        <f ca="1"/>
        <v>-</v>
      </c>
      <c r="H358" t="str">
        <f ca="1"/>
        <v>Not applicable</v>
      </c>
      <c r="I358">
        <f ca="1"/>
        <v>4</v>
      </c>
      <c r="J358">
        <f ca="1"/>
        <v>1</v>
      </c>
      <c r="K358">
        <f ca="1"/>
        <v>1</v>
      </c>
      <c r="L358" t="str">
        <f ca="1"/>
        <v>LICENSE TO OPERATE</v>
      </c>
      <c r="M358" t="str">
        <f ca="1"/>
        <v>LOW</v>
      </c>
      <c r="N358" t="str">
        <f ca="1"/>
        <v>LOW</v>
      </c>
      <c r="O358">
        <f ca="1"/>
        <v>4</v>
      </c>
      <c r="P358">
        <f ca="1"/>
        <v>3</v>
      </c>
      <c r="Q358">
        <f ca="1"/>
        <v>4</v>
      </c>
      <c r="R358">
        <f ca="1"/>
        <v>4</v>
      </c>
      <c r="S358" t="str">
        <f ca="1"/>
        <v>-</v>
      </c>
      <c r="T358" t="str">
        <f ca="1"/>
        <v>-</v>
      </c>
      <c r="U358">
        <f ca="1"/>
        <v>3.6</v>
      </c>
      <c r="V358">
        <f ca="1"/>
        <v>4</v>
      </c>
      <c r="W358" t="str">
        <f ca="1"/>
        <v>-</v>
      </c>
      <c r="X358" t="str">
        <f ca="1"/>
        <v>HIGH</v>
      </c>
      <c r="Y358" t="str">
        <f ca="1"/>
        <v>HIGH</v>
      </c>
      <c r="Z358" t="str">
        <f ca="1"/>
        <v>-</v>
      </c>
    </row>
    <row r="359" spans="1:26" x14ac:dyDescent="0.35">
      <c r="A359" t="str">
        <f t="shared" ca="1" si="5"/>
        <v>MD Formula General InformationFGI - Formula Environmental Impact FactorsMineral Resource Depletion - Heating Water Indicator per liter</v>
      </c>
      <c r="B359" t="str">
        <f ca="1"/>
        <v>MD Formula General Information</v>
      </c>
      <c r="C359" t="str">
        <f ca="1"/>
        <v>FGI - Formula Environmental Impact Factors</v>
      </c>
      <c r="D359" t="str">
        <f ca="1"/>
        <v>Mineral Resource Depletion - Heating Water Indicator per liter</v>
      </c>
      <c r="E359">
        <f ca="1"/>
        <v>1</v>
      </c>
      <c r="F359">
        <f ca="1"/>
        <v>1</v>
      </c>
      <c r="G359" t="str">
        <f ca="1"/>
        <v>-</v>
      </c>
      <c r="H359" t="str">
        <f ca="1"/>
        <v>Not applicable</v>
      </c>
      <c r="I359">
        <f ca="1"/>
        <v>4</v>
      </c>
      <c r="J359">
        <f ca="1"/>
        <v>1</v>
      </c>
      <c r="K359">
        <f ca="1"/>
        <v>1</v>
      </c>
      <c r="L359" t="str">
        <f ca="1"/>
        <v>LICENSE TO OPERATE</v>
      </c>
      <c r="M359" t="str">
        <f ca="1"/>
        <v>LOW</v>
      </c>
      <c r="N359" t="str">
        <f ca="1"/>
        <v>LOW</v>
      </c>
      <c r="O359">
        <f ca="1"/>
        <v>4</v>
      </c>
      <c r="P359">
        <f ca="1"/>
        <v>3</v>
      </c>
      <c r="Q359">
        <f ca="1"/>
        <v>4</v>
      </c>
      <c r="R359">
        <f ca="1"/>
        <v>4</v>
      </c>
      <c r="S359" t="str">
        <f ca="1"/>
        <v>-</v>
      </c>
      <c r="T359" t="str">
        <f ca="1"/>
        <v>-</v>
      </c>
      <c r="U359">
        <f ca="1"/>
        <v>3.6</v>
      </c>
      <c r="V359">
        <f ca="1"/>
        <v>4</v>
      </c>
      <c r="W359" t="str">
        <f ca="1"/>
        <v>-</v>
      </c>
      <c r="X359" t="str">
        <f ca="1"/>
        <v>HIGH</v>
      </c>
      <c r="Y359" t="str">
        <f ca="1"/>
        <v>HIGH</v>
      </c>
      <c r="Z359" t="str">
        <f ca="1"/>
        <v>-</v>
      </c>
    </row>
    <row r="360" spans="1:26" x14ac:dyDescent="0.35">
      <c r="A360" t="str">
        <f t="shared" ca="1" si="5"/>
        <v>MD Formula General InformationFGI - Formula Environmental Impact FactorsMineral Resource Depletion - Normalization Coefficient</v>
      </c>
      <c r="B360" t="str">
        <f ca="1"/>
        <v>MD Formula General Information</v>
      </c>
      <c r="C360" t="str">
        <f ca="1"/>
        <v>FGI - Formula Environmental Impact Factors</v>
      </c>
      <c r="D360" t="str">
        <f ca="1"/>
        <v>Mineral Resource Depletion - Normalization Coefficient</v>
      </c>
      <c r="E360">
        <f ca="1"/>
        <v>1</v>
      </c>
      <c r="F360">
        <f ca="1"/>
        <v>1</v>
      </c>
      <c r="G360" t="str">
        <f ca="1"/>
        <v>-</v>
      </c>
      <c r="H360" t="str">
        <f ca="1"/>
        <v>Not applicable</v>
      </c>
      <c r="I360">
        <f ca="1"/>
        <v>4</v>
      </c>
      <c r="J360">
        <f ca="1"/>
        <v>1</v>
      </c>
      <c r="K360">
        <f ca="1"/>
        <v>1</v>
      </c>
      <c r="L360" t="str">
        <f ca="1"/>
        <v>LICENSE TO OPERATE</v>
      </c>
      <c r="M360" t="str">
        <f ca="1"/>
        <v>LOW</v>
      </c>
      <c r="N360" t="str">
        <f ca="1"/>
        <v>LOW</v>
      </c>
      <c r="O360">
        <f ca="1"/>
        <v>4</v>
      </c>
      <c r="P360">
        <f ca="1"/>
        <v>3</v>
      </c>
      <c r="Q360">
        <f ca="1"/>
        <v>4</v>
      </c>
      <c r="R360">
        <f ca="1"/>
        <v>4</v>
      </c>
      <c r="S360" t="str">
        <f ca="1"/>
        <v>-</v>
      </c>
      <c r="T360" t="str">
        <f ca="1"/>
        <v>-</v>
      </c>
      <c r="U360">
        <f ca="1"/>
        <v>3.6</v>
      </c>
      <c r="V360">
        <f ca="1"/>
        <v>4</v>
      </c>
      <c r="W360" t="str">
        <f ca="1"/>
        <v>-</v>
      </c>
      <c r="X360" t="str">
        <f ca="1"/>
        <v>HIGH</v>
      </c>
      <c r="Y360" t="str">
        <f ca="1"/>
        <v>HIGH</v>
      </c>
      <c r="Z360" t="str">
        <f ca="1"/>
        <v>-</v>
      </c>
    </row>
    <row r="361" spans="1:26" x14ac:dyDescent="0.35">
      <c r="A361" t="str">
        <f t="shared" ca="1" si="5"/>
        <v>MD Formula General InformationFGI - Formula Environmental Impact FactorsMineral Resource Depletion - Production Footprint per dose</v>
      </c>
      <c r="B361" t="str">
        <f ca="1"/>
        <v>MD Formula General Information</v>
      </c>
      <c r="C361" t="str">
        <f ca="1"/>
        <v>FGI - Formula Environmental Impact Factors</v>
      </c>
      <c r="D361" t="str">
        <f ca="1"/>
        <v>Mineral Resource Depletion - Production Footprint per dose</v>
      </c>
      <c r="E361">
        <f ca="1"/>
        <v>1</v>
      </c>
      <c r="F361">
        <f ca="1"/>
        <v>1</v>
      </c>
      <c r="G361" t="str">
        <f ca="1"/>
        <v>-</v>
      </c>
      <c r="H361" t="str">
        <f ca="1"/>
        <v>Not applicable</v>
      </c>
      <c r="I361">
        <f ca="1"/>
        <v>4</v>
      </c>
      <c r="J361">
        <f ca="1"/>
        <v>1</v>
      </c>
      <c r="K361">
        <f ca="1"/>
        <v>1</v>
      </c>
      <c r="L361" t="str">
        <f ca="1"/>
        <v>LICENSE TO OPERATE</v>
      </c>
      <c r="M361" t="str">
        <f ca="1"/>
        <v>LOW</v>
      </c>
      <c r="N361" t="str">
        <f ca="1"/>
        <v>LOW</v>
      </c>
      <c r="O361">
        <f ca="1"/>
        <v>4</v>
      </c>
      <c r="P361">
        <f ca="1"/>
        <v>3</v>
      </c>
      <c r="Q361">
        <f ca="1"/>
        <v>4</v>
      </c>
      <c r="R361">
        <f ca="1"/>
        <v>4</v>
      </c>
      <c r="S361" t="str">
        <f ca="1"/>
        <v>-</v>
      </c>
      <c r="T361" t="str">
        <f ca="1"/>
        <v>-</v>
      </c>
      <c r="U361">
        <f ca="1"/>
        <v>3.6</v>
      </c>
      <c r="V361">
        <f ca="1"/>
        <v>4</v>
      </c>
      <c r="W361" t="str">
        <f ca="1"/>
        <v>-</v>
      </c>
      <c r="X361" t="str">
        <f ca="1"/>
        <v>HIGH</v>
      </c>
      <c r="Y361" t="str">
        <f ca="1"/>
        <v>HIGH</v>
      </c>
      <c r="Z361" t="str">
        <f ca="1"/>
        <v>-</v>
      </c>
    </row>
    <row r="362" spans="1:26" x14ac:dyDescent="0.35">
      <c r="A362" t="str">
        <f t="shared" ca="1" si="5"/>
        <v>MD Formula General InformationFAB - Batch Fabrication - Composition ProcessRM quantity</v>
      </c>
      <c r="B362" t="str">
        <f ca="1"/>
        <v>MD Formula General Information</v>
      </c>
      <c r="C362" t="str">
        <f ca="1"/>
        <v>FAB - Batch Fabrication - Composition Process</v>
      </c>
      <c r="D362" t="str">
        <f ca="1"/>
        <v>RM quantity</v>
      </c>
      <c r="E362">
        <f ca="1"/>
        <v>1</v>
      </c>
      <c r="F362">
        <f ca="1"/>
        <v>1</v>
      </c>
      <c r="G362" t="str">
        <f ca="1"/>
        <v>-</v>
      </c>
      <c r="H362" t="str">
        <f ca="1"/>
        <v>Not applicable</v>
      </c>
      <c r="I362">
        <f ca="1"/>
        <v>4</v>
      </c>
      <c r="J362">
        <f ca="1"/>
        <v>1</v>
      </c>
      <c r="K362">
        <f ca="1"/>
        <v>1</v>
      </c>
      <c r="L362" t="str">
        <f ca="1"/>
        <v>LICENSE TO OPERATE</v>
      </c>
      <c r="M362" t="str">
        <f ca="1"/>
        <v>LOW</v>
      </c>
      <c r="N362" t="str">
        <f ca="1"/>
        <v>LOW</v>
      </c>
      <c r="O362">
        <f ca="1"/>
        <v>4</v>
      </c>
      <c r="P362">
        <f ca="1"/>
        <v>3</v>
      </c>
      <c r="Q362">
        <f ca="1"/>
        <v>4</v>
      </c>
      <c r="R362">
        <f ca="1"/>
        <v>4</v>
      </c>
      <c r="S362" t="str">
        <f ca="1"/>
        <v>-</v>
      </c>
      <c r="T362" t="str">
        <f ca="1"/>
        <v>-</v>
      </c>
      <c r="U362">
        <f ca="1"/>
        <v>3.6</v>
      </c>
      <c r="V362">
        <f ca="1"/>
        <v>4</v>
      </c>
      <c r="W362" t="str">
        <f ca="1"/>
        <v>-</v>
      </c>
      <c r="X362" t="str">
        <f ca="1"/>
        <v>HIGH</v>
      </c>
      <c r="Y362" t="str">
        <f ca="1"/>
        <v>HIGH</v>
      </c>
      <c r="Z362" t="str">
        <f ca="1"/>
        <v>-</v>
      </c>
    </row>
    <row r="363" spans="1:26" x14ac:dyDescent="0.35">
      <c r="A363" t="str">
        <f t="shared" ca="1" si="5"/>
        <v>MD Formula General InformationFAB - Batch Fabrication - General CharacteristicsOriginal Batch Number</v>
      </c>
      <c r="B363" t="str">
        <f ca="1"/>
        <v>MD Formula General Information</v>
      </c>
      <c r="C363" t="str">
        <f ca="1"/>
        <v>FAB - Batch Fabrication - General Characteristics</v>
      </c>
      <c r="D363" t="str">
        <f ca="1"/>
        <v>Original Batch Number</v>
      </c>
      <c r="E363">
        <f ca="1"/>
        <v>1</v>
      </c>
      <c r="F363">
        <f ca="1"/>
        <v>1</v>
      </c>
      <c r="G363" t="str">
        <f ca="1"/>
        <v>-</v>
      </c>
      <c r="H363" t="str">
        <f ca="1"/>
        <v>Not applicable</v>
      </c>
      <c r="I363">
        <f ca="1"/>
        <v>4</v>
      </c>
      <c r="J363">
        <f ca="1"/>
        <v>1</v>
      </c>
      <c r="K363">
        <f ca="1"/>
        <v>1</v>
      </c>
      <c r="L363" t="str">
        <f ca="1"/>
        <v>LICENSE TO OPERATE</v>
      </c>
      <c r="M363" t="str">
        <f ca="1"/>
        <v>LOW</v>
      </c>
      <c r="N363" t="str">
        <f ca="1"/>
        <v>LOW</v>
      </c>
      <c r="O363">
        <f ca="1"/>
        <v>4</v>
      </c>
      <c r="P363">
        <f ca="1"/>
        <v>3</v>
      </c>
      <c r="Q363">
        <f ca="1"/>
        <v>4</v>
      </c>
      <c r="R363">
        <f ca="1"/>
        <v>4</v>
      </c>
      <c r="S363" t="str">
        <f ca="1"/>
        <v>-</v>
      </c>
      <c r="T363" t="str">
        <f ca="1"/>
        <v>-</v>
      </c>
      <c r="U363">
        <f ca="1"/>
        <v>3.6</v>
      </c>
      <c r="V363">
        <f ca="1"/>
        <v>4</v>
      </c>
      <c r="W363" t="str">
        <f ca="1"/>
        <v>-</v>
      </c>
      <c r="X363" t="str">
        <f ca="1"/>
        <v>HIGH</v>
      </c>
      <c r="Y363" t="str">
        <f ca="1"/>
        <v>HIGH</v>
      </c>
      <c r="Z363" t="str">
        <f ca="1"/>
        <v>-</v>
      </c>
    </row>
    <row r="364" spans="1:26" x14ac:dyDescent="0.35">
      <c r="A364" t="str">
        <f t="shared" ca="1" si="5"/>
        <v>MD Formula General InformationFAB - Batch Fabrication - General CharacteristicsFormula production quantity</v>
      </c>
      <c r="B364" t="str">
        <f ca="1"/>
        <v>MD Formula General Information</v>
      </c>
      <c r="C364" t="str">
        <f ca="1"/>
        <v>FAB - Batch Fabrication - General Characteristics</v>
      </c>
      <c r="D364" t="str">
        <f ca="1"/>
        <v>Formula production quantity</v>
      </c>
      <c r="E364">
        <f ca="1"/>
        <v>1</v>
      </c>
      <c r="F364">
        <f ca="1"/>
        <v>1</v>
      </c>
      <c r="G364" t="str">
        <f ca="1"/>
        <v>-</v>
      </c>
      <c r="H364" t="str">
        <f ca="1"/>
        <v>Not applicable</v>
      </c>
      <c r="I364">
        <f ca="1"/>
        <v>4</v>
      </c>
      <c r="J364">
        <f ca="1"/>
        <v>1</v>
      </c>
      <c r="K364">
        <f ca="1"/>
        <v>1</v>
      </c>
      <c r="L364" t="str">
        <f ca="1"/>
        <v>LICENSE TO OPERATE</v>
      </c>
      <c r="M364" t="str">
        <f ca="1"/>
        <v>LOW</v>
      </c>
      <c r="N364" t="str">
        <f ca="1"/>
        <v>LOW</v>
      </c>
      <c r="O364">
        <f ca="1"/>
        <v>4</v>
      </c>
      <c r="P364">
        <f ca="1"/>
        <v>3</v>
      </c>
      <c r="Q364">
        <f ca="1"/>
        <v>4</v>
      </c>
      <c r="R364">
        <f ca="1"/>
        <v>4</v>
      </c>
      <c r="S364" t="str">
        <f ca="1"/>
        <v>-</v>
      </c>
      <c r="T364" t="str">
        <f ca="1"/>
        <v>-</v>
      </c>
      <c r="U364">
        <f ca="1"/>
        <v>3.6</v>
      </c>
      <c r="V364">
        <f ca="1"/>
        <v>4</v>
      </c>
      <c r="W364" t="str">
        <f ca="1"/>
        <v>-</v>
      </c>
      <c r="X364" t="str">
        <f ca="1"/>
        <v>HIGH</v>
      </c>
      <c r="Y364" t="str">
        <f ca="1"/>
        <v>HIGH</v>
      </c>
      <c r="Z364" t="str">
        <f ca="1"/>
        <v>-</v>
      </c>
    </row>
    <row r="365" spans="1:26" x14ac:dyDescent="0.35">
      <c r="A365" t="str">
        <f t="shared" ca="1" si="5"/>
        <v>MD Formula General InformationFAB - Batch Fabrication - General CharacteristicsFormula production unit</v>
      </c>
      <c r="B365" t="str">
        <f ca="1"/>
        <v>MD Formula General Information</v>
      </c>
      <c r="C365" t="str">
        <f ca="1"/>
        <v>FAB - Batch Fabrication - General Characteristics</v>
      </c>
      <c r="D365" t="str">
        <f ca="1"/>
        <v>Formula production unit</v>
      </c>
      <c r="E365">
        <f ca="1"/>
        <v>1</v>
      </c>
      <c r="F365">
        <f ca="1"/>
        <v>1</v>
      </c>
      <c r="G365" t="str">
        <f ca="1"/>
        <v>-</v>
      </c>
      <c r="H365" t="str">
        <f ca="1"/>
        <v>Not applicable</v>
      </c>
      <c r="I365">
        <f ca="1"/>
        <v>4</v>
      </c>
      <c r="J365">
        <f ca="1"/>
        <v>1</v>
      </c>
      <c r="K365">
        <f ca="1"/>
        <v>1</v>
      </c>
      <c r="L365" t="str">
        <f ca="1"/>
        <v>LICENSE TO OPERATE</v>
      </c>
      <c r="M365" t="str">
        <f ca="1"/>
        <v>LOW</v>
      </c>
      <c r="N365" t="str">
        <f ca="1"/>
        <v>LOW</v>
      </c>
      <c r="O365">
        <f ca="1"/>
        <v>4</v>
      </c>
      <c r="P365">
        <f ca="1"/>
        <v>3</v>
      </c>
      <c r="Q365">
        <f ca="1"/>
        <v>4</v>
      </c>
      <c r="R365">
        <f ca="1"/>
        <v>4</v>
      </c>
      <c r="S365" t="str">
        <f ca="1"/>
        <v>-</v>
      </c>
      <c r="T365" t="str">
        <f ca="1"/>
        <v>-</v>
      </c>
      <c r="U365">
        <f ca="1"/>
        <v>3.6</v>
      </c>
      <c r="V365">
        <f ca="1"/>
        <v>4</v>
      </c>
      <c r="W365" t="str">
        <f ca="1"/>
        <v>-</v>
      </c>
      <c r="X365" t="str">
        <f ca="1"/>
        <v>HIGH</v>
      </c>
      <c r="Y365" t="str">
        <f ca="1"/>
        <v>HIGH</v>
      </c>
      <c r="Z365" t="str">
        <f ca="1"/>
        <v>-</v>
      </c>
    </row>
    <row r="366" spans="1:26" x14ac:dyDescent="0.35">
      <c r="A366" t="str">
        <f t="shared" ca="1" si="5"/>
        <v>MD Formula General InformationFAB - Batch Fabrication - General CharacteristicsFabrication Designation</v>
      </c>
      <c r="B366" t="str">
        <f ca="1"/>
        <v>MD Formula General Information</v>
      </c>
      <c r="C366" t="str">
        <f ca="1"/>
        <v>FAB - Batch Fabrication - General Characteristics</v>
      </c>
      <c r="D366" t="str">
        <f ca="1"/>
        <v>Fabrication Designation</v>
      </c>
      <c r="E366">
        <f ca="1"/>
        <v>1</v>
      </c>
      <c r="F366">
        <f ca="1"/>
        <v>1</v>
      </c>
      <c r="G366" t="str">
        <f ca="1"/>
        <v>-</v>
      </c>
      <c r="H366" t="str">
        <f ca="1"/>
        <v>Not applicable</v>
      </c>
      <c r="I366">
        <f ca="1"/>
        <v>4</v>
      </c>
      <c r="J366">
        <f ca="1"/>
        <v>1</v>
      </c>
      <c r="K366">
        <f ca="1"/>
        <v>1</v>
      </c>
      <c r="L366" t="str">
        <f ca="1"/>
        <v>LICENSE TO OPERATE</v>
      </c>
      <c r="M366" t="str">
        <f ca="1"/>
        <v>LOW</v>
      </c>
      <c r="N366" t="str">
        <f ca="1"/>
        <v>LOW</v>
      </c>
      <c r="O366">
        <f ca="1"/>
        <v>4</v>
      </c>
      <c r="P366">
        <f ca="1"/>
        <v>3</v>
      </c>
      <c r="Q366">
        <f ca="1"/>
        <v>4</v>
      </c>
      <c r="R366">
        <f ca="1"/>
        <v>4</v>
      </c>
      <c r="S366" t="str">
        <f ca="1"/>
        <v>-</v>
      </c>
      <c r="T366" t="str">
        <f ca="1"/>
        <v>-</v>
      </c>
      <c r="U366">
        <f ca="1"/>
        <v>3.6</v>
      </c>
      <c r="V366">
        <f ca="1"/>
        <v>4</v>
      </c>
      <c r="W366" t="str">
        <f ca="1"/>
        <v>-</v>
      </c>
      <c r="X366" t="str">
        <f ca="1"/>
        <v>HIGH</v>
      </c>
      <c r="Y366" t="str">
        <f ca="1"/>
        <v>HIGH</v>
      </c>
      <c r="Z366" t="str">
        <f ca="1"/>
        <v>-</v>
      </c>
    </row>
    <row r="367" spans="1:26" x14ac:dyDescent="0.35">
      <c r="A367" t="str">
        <f t="shared" ca="1" si="5"/>
        <v>MD Formula General InformationFAB - Batch Fabrication - General CharacteristicsFabrication Observations</v>
      </c>
      <c r="B367" t="str">
        <f ca="1"/>
        <v>MD Formula General Information</v>
      </c>
      <c r="C367" t="str">
        <f ca="1"/>
        <v>FAB - Batch Fabrication - General Characteristics</v>
      </c>
      <c r="D367" t="str">
        <f ca="1"/>
        <v>Fabrication Observations</v>
      </c>
      <c r="E367">
        <f ca="1"/>
        <v>1</v>
      </c>
      <c r="F367">
        <f ca="1"/>
        <v>1</v>
      </c>
      <c r="G367" t="str">
        <f ca="1"/>
        <v>-</v>
      </c>
      <c r="H367" t="str">
        <f ca="1"/>
        <v>Not applicable</v>
      </c>
      <c r="I367">
        <f ca="1"/>
        <v>4</v>
      </c>
      <c r="J367">
        <f ca="1"/>
        <v>1</v>
      </c>
      <c r="K367">
        <f ca="1"/>
        <v>1</v>
      </c>
      <c r="L367" t="str">
        <f ca="1"/>
        <v>LICENSE TO OPERATE</v>
      </c>
      <c r="M367" t="str">
        <f ca="1"/>
        <v>LOW</v>
      </c>
      <c r="N367" t="str">
        <f ca="1"/>
        <v>LOW</v>
      </c>
      <c r="O367">
        <f ca="1"/>
        <v>4</v>
      </c>
      <c r="P367">
        <f ca="1"/>
        <v>3</v>
      </c>
      <c r="Q367">
        <f ca="1"/>
        <v>4</v>
      </c>
      <c r="R367">
        <f ca="1"/>
        <v>4</v>
      </c>
      <c r="S367" t="str">
        <f ca="1"/>
        <v>-</v>
      </c>
      <c r="T367" t="str">
        <f ca="1"/>
        <v>-</v>
      </c>
      <c r="U367">
        <f ca="1"/>
        <v>3.6</v>
      </c>
      <c r="V367">
        <f ca="1"/>
        <v>4</v>
      </c>
      <c r="W367" t="str">
        <f ca="1"/>
        <v>-</v>
      </c>
      <c r="X367" t="str">
        <f ca="1"/>
        <v>HIGH</v>
      </c>
      <c r="Y367" t="str">
        <f ca="1"/>
        <v>HIGH</v>
      </c>
      <c r="Z367" t="str">
        <f ca="1"/>
        <v>-</v>
      </c>
    </row>
    <row r="368" spans="1:26" x14ac:dyDescent="0.35">
      <c r="A368" t="str">
        <f t="shared" ca="1" si="5"/>
        <v>MD Formula General InformationFAB - Batch Fabrication - General CharacteristicsFabrication Creation Date</v>
      </c>
      <c r="B368" t="str">
        <f ca="1"/>
        <v>MD Formula General Information</v>
      </c>
      <c r="C368" t="str">
        <f ca="1"/>
        <v>FAB - Batch Fabrication - General Characteristics</v>
      </c>
      <c r="D368" t="str">
        <f ca="1"/>
        <v>Fabrication Creation Date</v>
      </c>
      <c r="E368">
        <f ca="1"/>
        <v>1</v>
      </c>
      <c r="F368">
        <f ca="1"/>
        <v>1</v>
      </c>
      <c r="G368" t="str">
        <f ca="1"/>
        <v>-</v>
      </c>
      <c r="H368" t="str">
        <f ca="1"/>
        <v>Not applicable</v>
      </c>
      <c r="I368">
        <f ca="1"/>
        <v>4</v>
      </c>
      <c r="J368">
        <f ca="1"/>
        <v>1</v>
      </c>
      <c r="K368">
        <f ca="1"/>
        <v>1</v>
      </c>
      <c r="L368" t="str">
        <f ca="1"/>
        <v>LICENSE TO OPERATE</v>
      </c>
      <c r="M368" t="str">
        <f ca="1"/>
        <v>LOW</v>
      </c>
      <c r="N368" t="str">
        <f ca="1"/>
        <v>LOW</v>
      </c>
      <c r="O368">
        <f ca="1"/>
        <v>4</v>
      </c>
      <c r="P368">
        <f ca="1"/>
        <v>3</v>
      </c>
      <c r="Q368">
        <f ca="1"/>
        <v>4</v>
      </c>
      <c r="R368">
        <f ca="1"/>
        <v>4</v>
      </c>
      <c r="S368" t="str">
        <f ca="1"/>
        <v>-</v>
      </c>
      <c r="T368" t="str">
        <f ca="1"/>
        <v>-</v>
      </c>
      <c r="U368">
        <f ca="1"/>
        <v>3.6</v>
      </c>
      <c r="V368">
        <f ca="1"/>
        <v>4</v>
      </c>
      <c r="W368" t="str">
        <f ca="1"/>
        <v>-</v>
      </c>
      <c r="X368" t="str">
        <f ca="1"/>
        <v>HIGH</v>
      </c>
      <c r="Y368" t="str">
        <f ca="1"/>
        <v>HIGH</v>
      </c>
      <c r="Z368" t="str">
        <f ca="1"/>
        <v>-</v>
      </c>
    </row>
    <row r="369" spans="1:26" x14ac:dyDescent="0.35">
      <c r="A369" t="str">
        <f t="shared" ca="1" si="5"/>
        <v>MD Formula General InformationFAB - Batch Fabrication - General CharacteristicsFabrication Creator</v>
      </c>
      <c r="B369" t="str">
        <f ca="1"/>
        <v>MD Formula General Information</v>
      </c>
      <c r="C369" t="str">
        <f ca="1"/>
        <v>FAB - Batch Fabrication - General Characteristics</v>
      </c>
      <c r="D369" t="str">
        <f ca="1"/>
        <v>Fabrication Creator</v>
      </c>
      <c r="E369">
        <f ca="1"/>
        <v>1</v>
      </c>
      <c r="F369">
        <f ca="1"/>
        <v>1</v>
      </c>
      <c r="G369" t="str">
        <f ca="1"/>
        <v>-</v>
      </c>
      <c r="H369" t="str">
        <f ca="1"/>
        <v>Not applicable</v>
      </c>
      <c r="I369">
        <f ca="1"/>
        <v>4</v>
      </c>
      <c r="J369">
        <f ca="1"/>
        <v>1</v>
      </c>
      <c r="K369">
        <f ca="1"/>
        <v>1</v>
      </c>
      <c r="L369" t="str">
        <f ca="1"/>
        <v>LICENSE TO OPERATE</v>
      </c>
      <c r="M369" t="str">
        <f ca="1"/>
        <v>LOW</v>
      </c>
      <c r="N369" t="str">
        <f ca="1"/>
        <v>LOW</v>
      </c>
      <c r="O369">
        <f ca="1"/>
        <v>4</v>
      </c>
      <c r="P369">
        <f ca="1"/>
        <v>3</v>
      </c>
      <c r="Q369">
        <f ca="1"/>
        <v>4</v>
      </c>
      <c r="R369">
        <f ca="1"/>
        <v>4</v>
      </c>
      <c r="S369" t="str">
        <f ca="1"/>
        <v>-</v>
      </c>
      <c r="T369" t="str">
        <f ca="1"/>
        <v>-</v>
      </c>
      <c r="U369">
        <f ca="1"/>
        <v>3.6</v>
      </c>
      <c r="V369">
        <f ca="1"/>
        <v>4</v>
      </c>
      <c r="W369" t="str">
        <f ca="1"/>
        <v>-</v>
      </c>
      <c r="X369" t="str">
        <f ca="1"/>
        <v>HIGH</v>
      </c>
      <c r="Y369" t="str">
        <f ca="1"/>
        <v>HIGH</v>
      </c>
      <c r="Z369" t="str">
        <f ca="1"/>
        <v>-</v>
      </c>
    </row>
    <row r="370" spans="1:26" x14ac:dyDescent="0.35">
      <c r="A370" t="str">
        <f t="shared" ca="1" si="5"/>
        <v>MD Formula General InformationFAB - Batch Fabrication - General CharacteristicsFabrication Laboratory Name</v>
      </c>
      <c r="B370" t="str">
        <f ca="1"/>
        <v>MD Formula General Information</v>
      </c>
      <c r="C370" t="str">
        <f ca="1"/>
        <v>FAB - Batch Fabrication - General Characteristics</v>
      </c>
      <c r="D370" t="str">
        <f ca="1"/>
        <v>Fabrication Laboratory Name</v>
      </c>
      <c r="E370">
        <f ca="1"/>
        <v>1</v>
      </c>
      <c r="F370">
        <f ca="1"/>
        <v>1</v>
      </c>
      <c r="G370" t="str">
        <f ca="1"/>
        <v>-</v>
      </c>
      <c r="H370" t="str">
        <f ca="1"/>
        <v>Not applicable</v>
      </c>
      <c r="I370">
        <f ca="1"/>
        <v>4</v>
      </c>
      <c r="J370">
        <f ca="1"/>
        <v>1</v>
      </c>
      <c r="K370">
        <f ca="1"/>
        <v>1</v>
      </c>
      <c r="L370" t="str">
        <f ca="1"/>
        <v>LICENSE TO OPERATE</v>
      </c>
      <c r="M370" t="str">
        <f ca="1"/>
        <v>LOW</v>
      </c>
      <c r="N370" t="str">
        <f ca="1"/>
        <v>LOW</v>
      </c>
      <c r="O370">
        <f ca="1"/>
        <v>4</v>
      </c>
      <c r="P370">
        <f ca="1"/>
        <v>3</v>
      </c>
      <c r="Q370">
        <f ca="1"/>
        <v>4</v>
      </c>
      <c r="R370">
        <f ca="1"/>
        <v>4</v>
      </c>
      <c r="S370" t="str">
        <f ca="1"/>
        <v>-</v>
      </c>
      <c r="T370" t="str">
        <f ca="1"/>
        <v>-</v>
      </c>
      <c r="U370">
        <f ca="1"/>
        <v>3.6</v>
      </c>
      <c r="V370">
        <f ca="1"/>
        <v>4</v>
      </c>
      <c r="W370" t="str">
        <f ca="1"/>
        <v>-</v>
      </c>
      <c r="X370" t="str">
        <f ca="1"/>
        <v>HIGH</v>
      </c>
      <c r="Y370" t="str">
        <f ca="1"/>
        <v>HIGH</v>
      </c>
      <c r="Z370" t="str">
        <f ca="1"/>
        <v>-</v>
      </c>
    </row>
    <row r="371" spans="1:26" x14ac:dyDescent="0.35">
      <c r="A371" t="str">
        <f t="shared" ca="1" si="5"/>
        <v>MD Formula General InformationFAB - Batch Fabrication - General CharacteristicsFabrication Date</v>
      </c>
      <c r="B371" t="str">
        <f ca="1"/>
        <v>MD Formula General Information</v>
      </c>
      <c r="C371" t="str">
        <f ca="1"/>
        <v>FAB - Batch Fabrication - General Characteristics</v>
      </c>
      <c r="D371" t="str">
        <f ca="1"/>
        <v>Fabrication Date</v>
      </c>
      <c r="E371">
        <f ca="1"/>
        <v>1</v>
      </c>
      <c r="F371">
        <f ca="1"/>
        <v>1</v>
      </c>
      <c r="G371" t="str">
        <f ca="1"/>
        <v>-</v>
      </c>
      <c r="H371" t="str">
        <f ca="1"/>
        <v>Not applicable</v>
      </c>
      <c r="I371">
        <f ca="1"/>
        <v>4</v>
      </c>
      <c r="J371">
        <f ca="1"/>
        <v>1</v>
      </c>
      <c r="K371">
        <f ca="1"/>
        <v>1</v>
      </c>
      <c r="L371" t="str">
        <f ca="1"/>
        <v>LICENSE TO OPERATE</v>
      </c>
      <c r="M371" t="str">
        <f ca="1"/>
        <v>LOW</v>
      </c>
      <c r="N371" t="str">
        <f ca="1"/>
        <v>LOW</v>
      </c>
      <c r="O371">
        <f ca="1"/>
        <v>4</v>
      </c>
      <c r="P371">
        <f ca="1"/>
        <v>3</v>
      </c>
      <c r="Q371">
        <f ca="1"/>
        <v>4</v>
      </c>
      <c r="R371">
        <f ca="1"/>
        <v>4</v>
      </c>
      <c r="S371" t="str">
        <f ca="1"/>
        <v>-</v>
      </c>
      <c r="T371" t="str">
        <f ca="1"/>
        <v>-</v>
      </c>
      <c r="U371">
        <f ca="1"/>
        <v>3.6</v>
      </c>
      <c r="V371">
        <f ca="1"/>
        <v>4</v>
      </c>
      <c r="W371" t="str">
        <f ca="1"/>
        <v>-</v>
      </c>
      <c r="X371" t="str">
        <f ca="1"/>
        <v>HIGH</v>
      </c>
      <c r="Y371" t="str">
        <f ca="1"/>
        <v>HIGH</v>
      </c>
      <c r="Z371" t="str">
        <f ca="1"/>
        <v>-</v>
      </c>
    </row>
    <row r="372" spans="1:26" x14ac:dyDescent="0.35">
      <c r="A372" t="str">
        <f t="shared" ca="1" si="5"/>
        <v>MD Formula General InformationFAB - Batch Fabrication - General CharacteristicsFormula Code for Batch Fabrication</v>
      </c>
      <c r="B372" t="str">
        <f ca="1"/>
        <v>MD Formula General Information</v>
      </c>
      <c r="C372" t="str">
        <f ca="1"/>
        <v>FAB - Batch Fabrication - General Characteristics</v>
      </c>
      <c r="D372" t="str">
        <f ca="1"/>
        <v>Formula Code for Batch Fabrication</v>
      </c>
      <c r="E372">
        <f ca="1"/>
        <v>1</v>
      </c>
      <c r="F372">
        <f ca="1"/>
        <v>1</v>
      </c>
      <c r="G372" t="str">
        <f ca="1"/>
        <v>-</v>
      </c>
      <c r="H372" t="str">
        <f ca="1"/>
        <v>Not applicable</v>
      </c>
      <c r="I372">
        <f ca="1"/>
        <v>4</v>
      </c>
      <c r="J372">
        <f ca="1"/>
        <v>1</v>
      </c>
      <c r="K372">
        <f ca="1"/>
        <v>1</v>
      </c>
      <c r="L372" t="str">
        <f ca="1"/>
        <v>LICENSE TO OPERATE</v>
      </c>
      <c r="M372" t="str">
        <f ca="1"/>
        <v>LOW</v>
      </c>
      <c r="N372" t="str">
        <f ca="1"/>
        <v>LOW</v>
      </c>
      <c r="O372">
        <f ca="1"/>
        <v>4</v>
      </c>
      <c r="P372">
        <f ca="1"/>
        <v>3</v>
      </c>
      <c r="Q372">
        <f ca="1"/>
        <v>4</v>
      </c>
      <c r="R372">
        <f ca="1"/>
        <v>4</v>
      </c>
      <c r="S372" t="str">
        <f ca="1"/>
        <v>-</v>
      </c>
      <c r="T372" t="str">
        <f ca="1"/>
        <v>-</v>
      </c>
      <c r="U372">
        <f ca="1"/>
        <v>3.6</v>
      </c>
      <c r="V372">
        <f ca="1"/>
        <v>4</v>
      </c>
      <c r="W372" t="str">
        <f ca="1"/>
        <v>-</v>
      </c>
      <c r="X372" t="str">
        <f ca="1"/>
        <v>HIGH</v>
      </c>
      <c r="Y372" t="str">
        <f ca="1"/>
        <v>HIGH</v>
      </c>
      <c r="Z372" t="str">
        <f ca="1"/>
        <v>-</v>
      </c>
    </row>
    <row r="373" spans="1:26" x14ac:dyDescent="0.35">
      <c r="A373" t="str">
        <f t="shared" ca="1" si="5"/>
        <v>MD Formula General InformationFAB - Batch Fabrication - Composition ProcessComponent - Weighed Mass (g)</v>
      </c>
      <c r="B373" t="str">
        <f ca="1"/>
        <v>MD Formula General Information</v>
      </c>
      <c r="C373" t="str">
        <f ca="1"/>
        <v>FAB - Batch Fabrication - Composition Process</v>
      </c>
      <c r="D373" t="str">
        <f ca="1"/>
        <v>Component - Weighed Mass (g)</v>
      </c>
      <c r="E373">
        <f ca="1"/>
        <v>1</v>
      </c>
      <c r="F373">
        <f ca="1"/>
        <v>1</v>
      </c>
      <c r="G373" t="str">
        <f ca="1"/>
        <v>-</v>
      </c>
      <c r="H373" t="str">
        <f ca="1"/>
        <v>Not applicable</v>
      </c>
      <c r="I373">
        <f ca="1"/>
        <v>4</v>
      </c>
      <c r="J373">
        <f ca="1"/>
        <v>1</v>
      </c>
      <c r="K373">
        <f ca="1"/>
        <v>1</v>
      </c>
      <c r="L373" t="str">
        <f ca="1"/>
        <v>LICENSE TO OPERATE</v>
      </c>
      <c r="M373" t="str">
        <f ca="1"/>
        <v>LOW</v>
      </c>
      <c r="N373" t="str">
        <f ca="1"/>
        <v>LOW</v>
      </c>
      <c r="O373">
        <f ca="1"/>
        <v>4</v>
      </c>
      <c r="P373">
        <f ca="1"/>
        <v>3</v>
      </c>
      <c r="Q373">
        <f ca="1"/>
        <v>4</v>
      </c>
      <c r="R373">
        <f ca="1"/>
        <v>4</v>
      </c>
      <c r="S373" t="str">
        <f ca="1"/>
        <v>-</v>
      </c>
      <c r="T373" t="str">
        <f ca="1"/>
        <v>-</v>
      </c>
      <c r="U373">
        <f ca="1"/>
        <v>3.6</v>
      </c>
      <c r="V373">
        <f ca="1"/>
        <v>4</v>
      </c>
      <c r="W373" t="str">
        <f ca="1"/>
        <v>-</v>
      </c>
      <c r="X373" t="str">
        <f ca="1"/>
        <v>HIGH</v>
      </c>
      <c r="Y373" t="str">
        <f ca="1"/>
        <v>HIGH</v>
      </c>
      <c r="Z373" t="str">
        <f ca="1"/>
        <v>-</v>
      </c>
    </row>
    <row r="374" spans="1:26" x14ac:dyDescent="0.35">
      <c r="A374" t="str">
        <f t="shared" ca="1" si="5"/>
        <v>MD Formula General InformationFAB - Batch Fabrication - General CharacteristicsControls - 24 hours Control Decision Name</v>
      </c>
      <c r="B374" t="str">
        <f ca="1"/>
        <v>MD Formula General Information</v>
      </c>
      <c r="C374" t="str">
        <f ca="1"/>
        <v>FAB - Batch Fabrication - General Characteristics</v>
      </c>
      <c r="D374" t="str">
        <f ca="1"/>
        <v>Controls - 24 hours Control Decision Name</v>
      </c>
      <c r="E374">
        <f ca="1"/>
        <v>1</v>
      </c>
      <c r="F374">
        <f ca="1"/>
        <v>1</v>
      </c>
      <c r="G374" t="str">
        <f ca="1"/>
        <v>-</v>
      </c>
      <c r="H374" t="str">
        <f ca="1"/>
        <v>Not applicable</v>
      </c>
      <c r="I374">
        <f ca="1"/>
        <v>4</v>
      </c>
      <c r="J374">
        <f ca="1"/>
        <v>1</v>
      </c>
      <c r="K374">
        <f ca="1"/>
        <v>1</v>
      </c>
      <c r="L374" t="str">
        <f ca="1"/>
        <v>LICENSE TO OPERATE</v>
      </c>
      <c r="M374" t="str">
        <f ca="1"/>
        <v>LOW</v>
      </c>
      <c r="N374" t="str">
        <f ca="1"/>
        <v>LOW</v>
      </c>
      <c r="O374">
        <f ca="1"/>
        <v>4</v>
      </c>
      <c r="P374">
        <f ca="1"/>
        <v>3</v>
      </c>
      <c r="Q374">
        <f ca="1"/>
        <v>4</v>
      </c>
      <c r="R374">
        <f ca="1"/>
        <v>4</v>
      </c>
      <c r="S374" t="str">
        <f ca="1"/>
        <v>-</v>
      </c>
      <c r="T374" t="str">
        <f ca="1"/>
        <v>-</v>
      </c>
      <c r="U374">
        <f ca="1"/>
        <v>3.6</v>
      </c>
      <c r="V374">
        <f ca="1"/>
        <v>4</v>
      </c>
      <c r="W374" t="str">
        <f ca="1"/>
        <v>-</v>
      </c>
      <c r="X374" t="str">
        <f ca="1"/>
        <v>HIGH</v>
      </c>
      <c r="Y374" t="str">
        <f ca="1"/>
        <v>HIGH</v>
      </c>
      <c r="Z374" t="str">
        <f ca="1"/>
        <v>-</v>
      </c>
    </row>
    <row r="375" spans="1:26" x14ac:dyDescent="0.35">
      <c r="A375" t="str">
        <f t="shared" ca="1" si="5"/>
        <v>MD Formula General InformationFAB - Batch Fabrication - General CharacteristicsFabrication Creation Type Name</v>
      </c>
      <c r="B375" t="str">
        <f ca="1"/>
        <v>MD Formula General Information</v>
      </c>
      <c r="C375" t="str">
        <f ca="1"/>
        <v>FAB - Batch Fabrication - General Characteristics</v>
      </c>
      <c r="D375" t="str">
        <f ca="1"/>
        <v>Fabrication Creation Type Name</v>
      </c>
      <c r="E375">
        <f ca="1"/>
        <v>1</v>
      </c>
      <c r="F375">
        <f ca="1"/>
        <v>1</v>
      </c>
      <c r="G375" t="str">
        <f ca="1"/>
        <v>-</v>
      </c>
      <c r="H375" t="str">
        <f ca="1"/>
        <v>Not applicable</v>
      </c>
      <c r="I375">
        <f ca="1"/>
        <v>4</v>
      </c>
      <c r="J375">
        <f ca="1"/>
        <v>1</v>
      </c>
      <c r="K375">
        <f ca="1"/>
        <v>1</v>
      </c>
      <c r="L375" t="str">
        <f ca="1"/>
        <v>LICENSE TO OPERATE</v>
      </c>
      <c r="M375" t="str">
        <f ca="1"/>
        <v>LOW</v>
      </c>
      <c r="N375" t="str">
        <f ca="1"/>
        <v>LOW</v>
      </c>
      <c r="O375">
        <f ca="1"/>
        <v>4</v>
      </c>
      <c r="P375">
        <f ca="1"/>
        <v>3</v>
      </c>
      <c r="Q375">
        <f ca="1"/>
        <v>4</v>
      </c>
      <c r="R375">
        <f ca="1"/>
        <v>4</v>
      </c>
      <c r="S375" t="str">
        <f ca="1"/>
        <v>-</v>
      </c>
      <c r="T375" t="str">
        <f ca="1"/>
        <v>-</v>
      </c>
      <c r="U375">
        <f ca="1"/>
        <v>3.6</v>
      </c>
      <c r="V375">
        <f ca="1"/>
        <v>4</v>
      </c>
      <c r="W375" t="str">
        <f ca="1"/>
        <v>-</v>
      </c>
      <c r="X375" t="str">
        <f ca="1"/>
        <v>HIGH</v>
      </c>
      <c r="Y375" t="str">
        <f ca="1"/>
        <v>HIGH</v>
      </c>
      <c r="Z375" t="str">
        <f ca="1"/>
        <v>-</v>
      </c>
    </row>
    <row r="376" spans="1:26" x14ac:dyDescent="0.35">
      <c r="A376" t="str">
        <f t="shared" ca="1" si="5"/>
        <v>MD Formula General InformationFAB - Batch Fabrication - General CharacteristicsFabrication Operating mode</v>
      </c>
      <c r="B376" t="str">
        <f ca="1"/>
        <v>MD Formula General Information</v>
      </c>
      <c r="C376" t="str">
        <f ca="1"/>
        <v>FAB - Batch Fabrication - General Characteristics</v>
      </c>
      <c r="D376" t="str">
        <f ca="1"/>
        <v>Fabrication Operating mode</v>
      </c>
      <c r="E376">
        <f ca="1"/>
        <v>1</v>
      </c>
      <c r="F376">
        <f ca="1"/>
        <v>1</v>
      </c>
      <c r="G376" t="str">
        <f ca="1"/>
        <v>-</v>
      </c>
      <c r="H376" t="str">
        <f ca="1"/>
        <v>Not applicable</v>
      </c>
      <c r="I376">
        <f ca="1"/>
        <v>4</v>
      </c>
      <c r="J376">
        <f ca="1"/>
        <v>1</v>
      </c>
      <c r="K376">
        <f ca="1"/>
        <v>1</v>
      </c>
      <c r="L376" t="str">
        <f ca="1"/>
        <v>LICENSE TO OPERATE</v>
      </c>
      <c r="M376" t="str">
        <f ca="1"/>
        <v>LOW</v>
      </c>
      <c r="N376" t="str">
        <f ca="1"/>
        <v>LOW</v>
      </c>
      <c r="O376">
        <f ca="1"/>
        <v>4</v>
      </c>
      <c r="P376">
        <f ca="1"/>
        <v>3</v>
      </c>
      <c r="Q376">
        <f ca="1"/>
        <v>4</v>
      </c>
      <c r="R376">
        <f ca="1"/>
        <v>4</v>
      </c>
      <c r="S376" t="str">
        <f ca="1"/>
        <v>-</v>
      </c>
      <c r="T376" t="str">
        <f ca="1"/>
        <v>-</v>
      </c>
      <c r="U376">
        <f ca="1"/>
        <v>3.6</v>
      </c>
      <c r="V376">
        <f ca="1"/>
        <v>4</v>
      </c>
      <c r="W376" t="str">
        <f ca="1"/>
        <v>-</v>
      </c>
      <c r="X376" t="str">
        <f ca="1"/>
        <v>HIGH</v>
      </c>
      <c r="Y376" t="str">
        <f ca="1"/>
        <v>HIGH</v>
      </c>
      <c r="Z376" t="str">
        <f ca="1"/>
        <v>-</v>
      </c>
    </row>
    <row r="377" spans="1:26" x14ac:dyDescent="0.35">
      <c r="A377" t="str">
        <f t="shared" ca="1" si="5"/>
        <v>MD Formula General InformationFAB - Batch Fabrication - General CharacteristicsFabrication Step Name</v>
      </c>
      <c r="B377" t="str">
        <f ca="1"/>
        <v>MD Formula General Information</v>
      </c>
      <c r="C377" t="str">
        <f ca="1"/>
        <v>FAB - Batch Fabrication - General Characteristics</v>
      </c>
      <c r="D377" t="str">
        <f ca="1"/>
        <v>Fabrication Step Name</v>
      </c>
      <c r="E377">
        <f ca="1"/>
        <v>1</v>
      </c>
      <c r="F377">
        <f ca="1"/>
        <v>1</v>
      </c>
      <c r="G377" t="str">
        <f ca="1"/>
        <v>-</v>
      </c>
      <c r="H377" t="str">
        <f ca="1"/>
        <v>Not applicable</v>
      </c>
      <c r="I377">
        <f ca="1"/>
        <v>4</v>
      </c>
      <c r="J377">
        <f ca="1"/>
        <v>1</v>
      </c>
      <c r="K377">
        <f ca="1"/>
        <v>1</v>
      </c>
      <c r="L377" t="str">
        <f ca="1"/>
        <v>LICENSE TO OPERATE</v>
      </c>
      <c r="M377" t="str">
        <f ca="1"/>
        <v>LOW</v>
      </c>
      <c r="N377" t="str">
        <f ca="1"/>
        <v>LOW</v>
      </c>
      <c r="O377">
        <f ca="1"/>
        <v>4</v>
      </c>
      <c r="P377">
        <f ca="1"/>
        <v>3</v>
      </c>
      <c r="Q377">
        <f ca="1"/>
        <v>4</v>
      </c>
      <c r="R377">
        <f ca="1"/>
        <v>4</v>
      </c>
      <c r="S377" t="str">
        <f ca="1"/>
        <v>-</v>
      </c>
      <c r="T377" t="str">
        <f ca="1"/>
        <v>-</v>
      </c>
      <c r="U377">
        <f ca="1"/>
        <v>3.6</v>
      </c>
      <c r="V377">
        <f ca="1"/>
        <v>4</v>
      </c>
      <c r="W377" t="str">
        <f ca="1"/>
        <v>-</v>
      </c>
      <c r="X377" t="str">
        <f ca="1"/>
        <v>HIGH</v>
      </c>
      <c r="Y377" t="str">
        <f ca="1"/>
        <v>HIGH</v>
      </c>
      <c r="Z377" t="str">
        <f ca="1"/>
        <v>-</v>
      </c>
    </row>
    <row r="378" spans="1:26" x14ac:dyDescent="0.35">
      <c r="A378" t="str">
        <f t="shared" ca="1" si="5"/>
        <v>MD Formula General InformationFAB - Batch Fabrication - General CharacteristicsWeighed Temperature</v>
      </c>
      <c r="B378" t="str">
        <f ca="1"/>
        <v>MD Formula General Information</v>
      </c>
      <c r="C378" t="str">
        <f ca="1"/>
        <v>FAB - Batch Fabrication - General Characteristics</v>
      </c>
      <c r="D378" t="str">
        <f ca="1"/>
        <v>Weighed Temperature</v>
      </c>
      <c r="E378">
        <f ca="1"/>
        <v>1</v>
      </c>
      <c r="F378">
        <f ca="1"/>
        <v>1</v>
      </c>
      <c r="G378" t="str">
        <f ca="1"/>
        <v>-</v>
      </c>
      <c r="H378" t="str">
        <f ca="1"/>
        <v>Not applicable</v>
      </c>
      <c r="I378">
        <f ca="1"/>
        <v>4</v>
      </c>
      <c r="J378">
        <f ca="1"/>
        <v>1</v>
      </c>
      <c r="K378">
        <f ca="1"/>
        <v>1</v>
      </c>
      <c r="L378" t="str">
        <f ca="1"/>
        <v>LICENSE TO OPERATE</v>
      </c>
      <c r="M378" t="str">
        <f ca="1"/>
        <v>LOW</v>
      </c>
      <c r="N378" t="str">
        <f ca="1"/>
        <v>LOW</v>
      </c>
      <c r="O378">
        <f ca="1"/>
        <v>4</v>
      </c>
      <c r="P378">
        <f ca="1"/>
        <v>3</v>
      </c>
      <c r="Q378">
        <f ca="1"/>
        <v>4</v>
      </c>
      <c r="R378">
        <f ca="1"/>
        <v>4</v>
      </c>
      <c r="S378" t="str">
        <f ca="1"/>
        <v>-</v>
      </c>
      <c r="T378" t="str">
        <f ca="1"/>
        <v>-</v>
      </c>
      <c r="U378">
        <f ca="1"/>
        <v>3.6</v>
      </c>
      <c r="V378">
        <f ca="1"/>
        <v>4</v>
      </c>
      <c r="W378" t="str">
        <f ca="1"/>
        <v>-</v>
      </c>
      <c r="X378" t="str">
        <f ca="1"/>
        <v>HIGH</v>
      </c>
      <c r="Y378" t="str">
        <f ca="1"/>
        <v>HIGH</v>
      </c>
      <c r="Z378" t="str">
        <f ca="1"/>
        <v>-</v>
      </c>
    </row>
    <row r="379" spans="1:26" x14ac:dyDescent="0.35">
      <c r="A379" t="str">
        <f t="shared" ca="1" si="5"/>
        <v>MD Formula General InformationFAB - Batch Fabrication - General CharacteristicsFabrication Exemption Name</v>
      </c>
      <c r="B379" t="str">
        <f ca="1"/>
        <v>MD Formula General Information</v>
      </c>
      <c r="C379" t="str">
        <f ca="1"/>
        <v>FAB - Batch Fabrication - General Characteristics</v>
      </c>
      <c r="D379" t="str">
        <f ca="1"/>
        <v>Fabrication Exemption Name</v>
      </c>
      <c r="E379">
        <f ca="1"/>
        <v>1</v>
      </c>
      <c r="F379">
        <f ca="1"/>
        <v>1</v>
      </c>
      <c r="G379" t="str">
        <f ca="1"/>
        <v>-</v>
      </c>
      <c r="H379" t="str">
        <f ca="1"/>
        <v>Not applicable</v>
      </c>
      <c r="I379">
        <f ca="1"/>
        <v>4</v>
      </c>
      <c r="J379">
        <f ca="1"/>
        <v>1</v>
      </c>
      <c r="K379">
        <f ca="1"/>
        <v>1</v>
      </c>
      <c r="L379" t="str">
        <f ca="1"/>
        <v>LICENSE TO OPERATE</v>
      </c>
      <c r="M379" t="str">
        <f ca="1"/>
        <v>LOW</v>
      </c>
      <c r="N379" t="str">
        <f ca="1"/>
        <v>LOW</v>
      </c>
      <c r="O379">
        <f ca="1"/>
        <v>4</v>
      </c>
      <c r="P379">
        <f ca="1"/>
        <v>3</v>
      </c>
      <c r="Q379">
        <f ca="1"/>
        <v>4</v>
      </c>
      <c r="R379">
        <f ca="1"/>
        <v>4</v>
      </c>
      <c r="S379" t="str">
        <f ca="1"/>
        <v>-</v>
      </c>
      <c r="T379" t="str">
        <f ca="1"/>
        <v>-</v>
      </c>
      <c r="U379">
        <f ca="1"/>
        <v>3.6</v>
      </c>
      <c r="V379">
        <f ca="1"/>
        <v>4</v>
      </c>
      <c r="W379" t="str">
        <f ca="1"/>
        <v>-</v>
      </c>
      <c r="X379" t="str">
        <f ca="1"/>
        <v>HIGH</v>
      </c>
      <c r="Y379" t="str">
        <f ca="1"/>
        <v>HIGH</v>
      </c>
      <c r="Z379" t="str">
        <f ca="1"/>
        <v>-</v>
      </c>
    </row>
    <row r="380" spans="1:26" x14ac:dyDescent="0.35">
      <c r="A380" t="str">
        <f t="shared" ca="1" si="5"/>
        <v>MD Formula General InformationFAB - Batch Fabrication - General CharacteristicsBatch Target Mass (g)</v>
      </c>
      <c r="B380" t="str">
        <f ca="1"/>
        <v>MD Formula General Information</v>
      </c>
      <c r="C380" t="str">
        <f ca="1"/>
        <v>FAB - Batch Fabrication - General Characteristics</v>
      </c>
      <c r="D380" t="str">
        <f ca="1"/>
        <v>Batch Target Mass (g)</v>
      </c>
      <c r="E380">
        <f ca="1"/>
        <v>1</v>
      </c>
      <c r="F380">
        <f ca="1"/>
        <v>1</v>
      </c>
      <c r="G380" t="str">
        <f ca="1"/>
        <v>-</v>
      </c>
      <c r="H380" t="str">
        <f ca="1"/>
        <v>Not applicable</v>
      </c>
      <c r="I380">
        <f ca="1"/>
        <v>4</v>
      </c>
      <c r="J380">
        <f ca="1"/>
        <v>1</v>
      </c>
      <c r="K380">
        <f ca="1"/>
        <v>1</v>
      </c>
      <c r="L380" t="str">
        <f ca="1"/>
        <v>LICENSE TO OPERATE</v>
      </c>
      <c r="M380" t="str">
        <f ca="1"/>
        <v>LOW</v>
      </c>
      <c r="N380" t="str">
        <f ca="1"/>
        <v>LOW</v>
      </c>
      <c r="O380">
        <f ca="1"/>
        <v>4</v>
      </c>
      <c r="P380">
        <f ca="1"/>
        <v>3</v>
      </c>
      <c r="Q380">
        <f ca="1"/>
        <v>4</v>
      </c>
      <c r="R380">
        <f ca="1"/>
        <v>4</v>
      </c>
      <c r="S380" t="str">
        <f ca="1"/>
        <v>-</v>
      </c>
      <c r="T380" t="str">
        <f ca="1"/>
        <v>-</v>
      </c>
      <c r="U380">
        <f ca="1"/>
        <v>3.6</v>
      </c>
      <c r="V380">
        <f ca="1"/>
        <v>4</v>
      </c>
      <c r="W380" t="str">
        <f ca="1"/>
        <v>-</v>
      </c>
      <c r="X380" t="str">
        <f ca="1"/>
        <v>HIGH</v>
      </c>
      <c r="Y380" t="str">
        <f ca="1"/>
        <v>HIGH</v>
      </c>
      <c r="Z380" t="str">
        <f ca="1"/>
        <v>-</v>
      </c>
    </row>
    <row r="381" spans="1:26" x14ac:dyDescent="0.35">
      <c r="A381" t="str">
        <f t="shared" ca="1" si="5"/>
        <v>MD Formula General InformationFAB - Batch Fabrication - General CharacteristicsFabrication Status Name</v>
      </c>
      <c r="B381" t="str">
        <f ca="1"/>
        <v>MD Formula General Information</v>
      </c>
      <c r="C381" t="str">
        <f ca="1"/>
        <v>FAB - Batch Fabrication - General Characteristics</v>
      </c>
      <c r="D381" t="str">
        <f ca="1"/>
        <v>Fabrication Status Name</v>
      </c>
      <c r="E381">
        <f ca="1"/>
        <v>1</v>
      </c>
      <c r="F381">
        <f ca="1"/>
        <v>1</v>
      </c>
      <c r="G381" t="str">
        <f ca="1"/>
        <v>-</v>
      </c>
      <c r="H381" t="str">
        <f ca="1"/>
        <v>Not applicable</v>
      </c>
      <c r="I381">
        <f ca="1"/>
        <v>4</v>
      </c>
      <c r="J381">
        <f ca="1"/>
        <v>1</v>
      </c>
      <c r="K381">
        <f ca="1"/>
        <v>1</v>
      </c>
      <c r="L381" t="str">
        <f ca="1"/>
        <v>LICENSE TO OPERATE</v>
      </c>
      <c r="M381" t="str">
        <f ca="1"/>
        <v>LOW</v>
      </c>
      <c r="N381" t="str">
        <f ca="1"/>
        <v>LOW</v>
      </c>
      <c r="O381">
        <f ca="1"/>
        <v>4</v>
      </c>
      <c r="P381">
        <f ca="1"/>
        <v>3</v>
      </c>
      <c r="Q381">
        <f ca="1"/>
        <v>4</v>
      </c>
      <c r="R381">
        <f ca="1"/>
        <v>4</v>
      </c>
      <c r="S381" t="str">
        <f ca="1"/>
        <v>-</v>
      </c>
      <c r="T381" t="str">
        <f ca="1"/>
        <v>-</v>
      </c>
      <c r="U381">
        <f ca="1"/>
        <v>3.6</v>
      </c>
      <c r="V381">
        <f ca="1"/>
        <v>4</v>
      </c>
      <c r="W381" t="str">
        <f ca="1"/>
        <v>-</v>
      </c>
      <c r="X381" t="str">
        <f ca="1"/>
        <v>HIGH</v>
      </c>
      <c r="Y381" t="str">
        <f ca="1"/>
        <v>HIGH</v>
      </c>
      <c r="Z381" t="str">
        <f ca="1"/>
        <v>-</v>
      </c>
    </row>
    <row r="382" spans="1:26" x14ac:dyDescent="0.35">
      <c r="A382" t="str">
        <f t="shared" ca="1" si="5"/>
        <v>MD Formula General InformationFAB - Batch Fabrication - General CharacteristicsProduction plants</v>
      </c>
      <c r="B382" t="str">
        <f ca="1"/>
        <v>MD Formula General Information</v>
      </c>
      <c r="C382" t="str">
        <f ca="1"/>
        <v>FAB - Batch Fabrication - General Characteristics</v>
      </c>
      <c r="D382" t="str">
        <f ca="1"/>
        <v>Production plants</v>
      </c>
      <c r="E382">
        <f ca="1"/>
        <v>1</v>
      </c>
      <c r="F382">
        <f ca="1"/>
        <v>1</v>
      </c>
      <c r="G382" t="str">
        <f ca="1"/>
        <v>-</v>
      </c>
      <c r="H382" t="str">
        <f ca="1"/>
        <v>Not applicable</v>
      </c>
      <c r="I382">
        <f ca="1"/>
        <v>4</v>
      </c>
      <c r="J382">
        <f ca="1"/>
        <v>1</v>
      </c>
      <c r="K382">
        <f ca="1"/>
        <v>1</v>
      </c>
      <c r="L382" t="str">
        <f ca="1"/>
        <v>LICENSE TO OPERATE</v>
      </c>
      <c r="M382" t="str">
        <f ca="1"/>
        <v>LOW</v>
      </c>
      <c r="N382" t="str">
        <f ca="1"/>
        <v>LOW</v>
      </c>
      <c r="O382">
        <f ca="1"/>
        <v>4</v>
      </c>
      <c r="P382">
        <f ca="1"/>
        <v>3</v>
      </c>
      <c r="Q382">
        <f ca="1"/>
        <v>4</v>
      </c>
      <c r="R382">
        <f ca="1"/>
        <v>4</v>
      </c>
      <c r="S382" t="str">
        <f ca="1"/>
        <v>-</v>
      </c>
      <c r="T382" t="str">
        <f ca="1"/>
        <v>-</v>
      </c>
      <c r="U382">
        <f ca="1"/>
        <v>3.6</v>
      </c>
      <c r="V382">
        <f ca="1"/>
        <v>4</v>
      </c>
      <c r="W382" t="str">
        <f ca="1"/>
        <v>-</v>
      </c>
      <c r="X382" t="str">
        <f ca="1"/>
        <v>HIGH</v>
      </c>
      <c r="Y382" t="str">
        <f ca="1"/>
        <v>HIGH</v>
      </c>
      <c r="Z382" t="str">
        <f ca="1"/>
        <v>-</v>
      </c>
    </row>
    <row r="383" spans="1:26" x14ac:dyDescent="0.35">
      <c r="A383" t="str">
        <f t="shared" ca="1" si="5"/>
        <v>MD Formula General InformationFAB - Batch Fabrication - General CharacteristicsDate of last Lab production</v>
      </c>
      <c r="B383" t="str">
        <f ca="1"/>
        <v>MD Formula General Information</v>
      </c>
      <c r="C383" t="str">
        <f ca="1"/>
        <v>FAB - Batch Fabrication - General Characteristics</v>
      </c>
      <c r="D383" t="str">
        <f ca="1"/>
        <v>Date of last Lab production</v>
      </c>
      <c r="E383">
        <f ca="1"/>
        <v>1</v>
      </c>
      <c r="F383">
        <f ca="1"/>
        <v>1</v>
      </c>
      <c r="G383" t="str">
        <f ca="1"/>
        <v>-</v>
      </c>
      <c r="H383" t="str">
        <f ca="1"/>
        <v>Not applicable</v>
      </c>
      <c r="I383">
        <f ca="1"/>
        <v>4</v>
      </c>
      <c r="J383">
        <f ca="1"/>
        <v>1</v>
      </c>
      <c r="K383">
        <f ca="1"/>
        <v>1</v>
      </c>
      <c r="L383" t="str">
        <f ca="1"/>
        <v>LICENSE TO OPERATE</v>
      </c>
      <c r="M383" t="str">
        <f ca="1"/>
        <v>LOW</v>
      </c>
      <c r="N383" t="str">
        <f ca="1"/>
        <v>LOW</v>
      </c>
      <c r="O383">
        <f ca="1"/>
        <v>4</v>
      </c>
      <c r="P383">
        <f ca="1"/>
        <v>3</v>
      </c>
      <c r="Q383">
        <f ca="1"/>
        <v>4</v>
      </c>
      <c r="R383">
        <f ca="1"/>
        <v>4</v>
      </c>
      <c r="S383" t="str">
        <f ca="1"/>
        <v>-</v>
      </c>
      <c r="T383" t="str">
        <f ca="1"/>
        <v>-</v>
      </c>
      <c r="U383">
        <f ca="1"/>
        <v>3.6</v>
      </c>
      <c r="V383">
        <f ca="1"/>
        <v>4</v>
      </c>
      <c r="W383" t="str">
        <f ca="1"/>
        <v>-</v>
      </c>
      <c r="X383" t="str">
        <f ca="1"/>
        <v>HIGH</v>
      </c>
      <c r="Y383" t="str">
        <f ca="1"/>
        <v>HIGH</v>
      </c>
      <c r="Z383" t="str">
        <f ca="1"/>
        <v>-</v>
      </c>
    </row>
    <row r="384" spans="1:26" x14ac:dyDescent="0.35">
      <c r="A384" t="str">
        <f t="shared" ca="1" si="5"/>
        <v>MD Formula General InformationFAB - Batch Fabrication - General CharacteristicsFabrication Objective</v>
      </c>
      <c r="B384" t="str">
        <f ca="1"/>
        <v>MD Formula General Information</v>
      </c>
      <c r="C384" t="str">
        <f ca="1"/>
        <v>FAB - Batch Fabrication - General Characteristics</v>
      </c>
      <c r="D384" t="str">
        <f ca="1"/>
        <v>Fabrication Objective</v>
      </c>
      <c r="E384">
        <f ca="1"/>
        <v>1</v>
      </c>
      <c r="F384">
        <f ca="1"/>
        <v>1</v>
      </c>
      <c r="G384" t="str">
        <f ca="1"/>
        <v>-</v>
      </c>
      <c r="H384" t="str">
        <f ca="1"/>
        <v>Not applicable</v>
      </c>
      <c r="I384">
        <f ca="1"/>
        <v>4</v>
      </c>
      <c r="J384">
        <f ca="1"/>
        <v>1</v>
      </c>
      <c r="K384">
        <f ca="1"/>
        <v>1</v>
      </c>
      <c r="L384" t="str">
        <f ca="1"/>
        <v>LICENSE TO OPERATE</v>
      </c>
      <c r="M384" t="str">
        <f ca="1"/>
        <v>LOW</v>
      </c>
      <c r="N384" t="str">
        <f ca="1"/>
        <v>LOW</v>
      </c>
      <c r="O384">
        <f ca="1"/>
        <v>4</v>
      </c>
      <c r="P384">
        <f ca="1"/>
        <v>3</v>
      </c>
      <c r="Q384">
        <f ca="1"/>
        <v>4</v>
      </c>
      <c r="R384">
        <f ca="1"/>
        <v>4</v>
      </c>
      <c r="S384" t="str">
        <f ca="1"/>
        <v>-</v>
      </c>
      <c r="T384" t="str">
        <f ca="1"/>
        <v>-</v>
      </c>
      <c r="U384">
        <f ca="1"/>
        <v>3.6</v>
      </c>
      <c r="V384">
        <f ca="1"/>
        <v>4</v>
      </c>
      <c r="W384" t="str">
        <f ca="1"/>
        <v>-</v>
      </c>
      <c r="X384" t="str">
        <f ca="1"/>
        <v>HIGH</v>
      </c>
      <c r="Y384" t="str">
        <f ca="1"/>
        <v>HIGH</v>
      </c>
      <c r="Z384" t="str">
        <f ca="1"/>
        <v>-</v>
      </c>
    </row>
    <row r="385" spans="1:26" x14ac:dyDescent="0.35">
      <c r="A385" t="str">
        <f t="shared" ca="1" si="5"/>
        <v>MD Formula General InformationFAB - Batch Fabrication - General CharacteristicsFabrication Code</v>
      </c>
      <c r="B385" t="str">
        <f ca="1"/>
        <v>MD Formula General Information</v>
      </c>
      <c r="C385" t="str">
        <f ca="1"/>
        <v>FAB - Batch Fabrication - General Characteristics</v>
      </c>
      <c r="D385" t="str">
        <f ca="1"/>
        <v>Fabrication Code</v>
      </c>
      <c r="E385">
        <f ca="1"/>
        <v>1</v>
      </c>
      <c r="F385">
        <f ca="1"/>
        <v>1</v>
      </c>
      <c r="G385" t="str">
        <f ca="1"/>
        <v>-</v>
      </c>
      <c r="H385" t="str">
        <f ca="1"/>
        <v>Not applicable</v>
      </c>
      <c r="I385">
        <f ca="1"/>
        <v>4</v>
      </c>
      <c r="J385">
        <f ca="1"/>
        <v>1</v>
      </c>
      <c r="K385">
        <f ca="1"/>
        <v>1</v>
      </c>
      <c r="L385" t="str">
        <f ca="1"/>
        <v>LICENSE TO OPERATE</v>
      </c>
      <c r="M385" t="str">
        <f ca="1"/>
        <v>LOW</v>
      </c>
      <c r="N385" t="str">
        <f ca="1"/>
        <v>LOW</v>
      </c>
      <c r="O385">
        <f ca="1"/>
        <v>4</v>
      </c>
      <c r="P385">
        <f ca="1"/>
        <v>3</v>
      </c>
      <c r="Q385">
        <f ca="1"/>
        <v>4</v>
      </c>
      <c r="R385">
        <f ca="1"/>
        <v>4</v>
      </c>
      <c r="S385" t="str">
        <f ca="1"/>
        <v>-</v>
      </c>
      <c r="T385" t="str">
        <f ca="1"/>
        <v>-</v>
      </c>
      <c r="U385">
        <f ca="1"/>
        <v>3.6</v>
      </c>
      <c r="V385">
        <f ca="1"/>
        <v>4</v>
      </c>
      <c r="W385" t="str">
        <f ca="1"/>
        <v>-</v>
      </c>
      <c r="X385" t="str">
        <f ca="1"/>
        <v>HIGH</v>
      </c>
      <c r="Y385" t="str">
        <f ca="1"/>
        <v>HIGH</v>
      </c>
      <c r="Z385" t="str">
        <f ca="1"/>
        <v>-</v>
      </c>
    </row>
    <row r="386" spans="1:26" x14ac:dyDescent="0.35">
      <c r="A386" t="str">
        <f t="shared" ca="1" si="5"/>
        <v>MD Formula General InformationFAB - Batch Fabrication - General CharacteristicsFabrication Title</v>
      </c>
      <c r="B386" t="str">
        <f ca="1"/>
        <v>MD Formula General Information</v>
      </c>
      <c r="C386" t="str">
        <f ca="1"/>
        <v>FAB - Batch Fabrication - General Characteristics</v>
      </c>
      <c r="D386" t="str">
        <f ca="1"/>
        <v>Fabrication Title</v>
      </c>
      <c r="E386">
        <f ca="1"/>
        <v>1</v>
      </c>
      <c r="F386">
        <f ca="1"/>
        <v>1</v>
      </c>
      <c r="G386" t="str">
        <f ca="1"/>
        <v>-</v>
      </c>
      <c r="H386" t="str">
        <f ca="1"/>
        <v>Not applicable</v>
      </c>
      <c r="I386">
        <f ca="1"/>
        <v>4</v>
      </c>
      <c r="J386">
        <f ca="1"/>
        <v>1</v>
      </c>
      <c r="K386">
        <f ca="1"/>
        <v>1</v>
      </c>
      <c r="L386" t="str">
        <f ca="1"/>
        <v>LICENSE TO OPERATE</v>
      </c>
      <c r="M386" t="str">
        <f ca="1"/>
        <v>LOW</v>
      </c>
      <c r="N386" t="str">
        <f ca="1"/>
        <v>LOW</v>
      </c>
      <c r="O386">
        <f ca="1"/>
        <v>4</v>
      </c>
      <c r="P386">
        <f ca="1"/>
        <v>3</v>
      </c>
      <c r="Q386">
        <f ca="1"/>
        <v>4</v>
      </c>
      <c r="R386">
        <f ca="1"/>
        <v>4</v>
      </c>
      <c r="S386" t="str">
        <f ca="1"/>
        <v>-</v>
      </c>
      <c r="T386" t="str">
        <f ca="1"/>
        <v>-</v>
      </c>
      <c r="U386">
        <f ca="1"/>
        <v>3.6</v>
      </c>
      <c r="V386">
        <f ca="1"/>
        <v>4</v>
      </c>
      <c r="W386" t="str">
        <f ca="1"/>
        <v>-</v>
      </c>
      <c r="X386" t="str">
        <f ca="1"/>
        <v>HIGH</v>
      </c>
      <c r="Y386" t="str">
        <f ca="1"/>
        <v>HIGH</v>
      </c>
      <c r="Z386" t="str">
        <f ca="1"/>
        <v>-</v>
      </c>
    </row>
    <row r="387" spans="1:26" x14ac:dyDescent="0.35">
      <c r="A387" t="str">
        <f t="shared" ref="A387:A450" ca="1" si="6">B387&amp;C387&amp;D387</f>
        <v>MD Formula General InformationFAB - Batch Fabrication - General CharacteristicsFabrication Source Name</v>
      </c>
      <c r="B387" t="str">
        <f ca="1"/>
        <v>MD Formula General Information</v>
      </c>
      <c r="C387" t="str">
        <f ca="1"/>
        <v>FAB - Batch Fabrication - General Characteristics</v>
      </c>
      <c r="D387" t="str">
        <f ca="1"/>
        <v>Fabrication Source Name</v>
      </c>
      <c r="E387">
        <f ca="1"/>
        <v>1</v>
      </c>
      <c r="F387">
        <f ca="1"/>
        <v>1</v>
      </c>
      <c r="G387" t="str">
        <f ca="1"/>
        <v>-</v>
      </c>
      <c r="H387" t="str">
        <f ca="1"/>
        <v>Not applicable</v>
      </c>
      <c r="I387">
        <f ca="1"/>
        <v>4</v>
      </c>
      <c r="J387">
        <f ca="1"/>
        <v>1</v>
      </c>
      <c r="K387">
        <f ca="1"/>
        <v>1</v>
      </c>
      <c r="L387" t="str">
        <f ca="1"/>
        <v>LICENSE TO OPERATE</v>
      </c>
      <c r="M387" t="str">
        <f ca="1"/>
        <v>LOW</v>
      </c>
      <c r="N387" t="str">
        <f ca="1"/>
        <v>LOW</v>
      </c>
      <c r="O387">
        <f ca="1"/>
        <v>4</v>
      </c>
      <c r="P387">
        <f ca="1"/>
        <v>3</v>
      </c>
      <c r="Q387">
        <f ca="1"/>
        <v>4</v>
      </c>
      <c r="R387">
        <f ca="1"/>
        <v>4</v>
      </c>
      <c r="S387" t="str">
        <f ca="1"/>
        <v>-</v>
      </c>
      <c r="T387" t="str">
        <f ca="1"/>
        <v>-</v>
      </c>
      <c r="U387">
        <f ca="1"/>
        <v>3.6</v>
      </c>
      <c r="V387">
        <f ca="1"/>
        <v>4</v>
      </c>
      <c r="W387" t="str">
        <f ca="1"/>
        <v>-</v>
      </c>
      <c r="X387" t="str">
        <f ca="1"/>
        <v>HIGH</v>
      </c>
      <c r="Y387" t="str">
        <f ca="1"/>
        <v>HIGH</v>
      </c>
      <c r="Z387" t="str">
        <f ca="1"/>
        <v>-</v>
      </c>
    </row>
    <row r="388" spans="1:26" x14ac:dyDescent="0.35">
      <c r="A388" t="str">
        <f t="shared" ca="1" si="6"/>
        <v>MD Formula General InformationFGI - Formula Environmental Impact FactorsMineral Resource Depletion - Production Footprint per gram</v>
      </c>
      <c r="B388" t="str">
        <f ca="1"/>
        <v>MD Formula General Information</v>
      </c>
      <c r="C388" t="str">
        <f ca="1"/>
        <v>FGI - Formula Environmental Impact Factors</v>
      </c>
      <c r="D388" t="str">
        <f ca="1"/>
        <v>Mineral Resource Depletion - Production Footprint per gram</v>
      </c>
      <c r="E388">
        <f ca="1"/>
        <v>1</v>
      </c>
      <c r="F388">
        <f ca="1"/>
        <v>1</v>
      </c>
      <c r="G388" t="str">
        <f ca="1"/>
        <v>-</v>
      </c>
      <c r="H388" t="str">
        <f ca="1"/>
        <v>Not applicable</v>
      </c>
      <c r="I388">
        <f ca="1"/>
        <v>4</v>
      </c>
      <c r="J388">
        <f ca="1"/>
        <v>1</v>
      </c>
      <c r="K388">
        <f ca="1"/>
        <v>1</v>
      </c>
      <c r="L388" t="str">
        <f ca="1"/>
        <v>LICENSE TO OPERATE</v>
      </c>
      <c r="M388" t="str">
        <f ca="1"/>
        <v>LOW</v>
      </c>
      <c r="N388" t="str">
        <f ca="1"/>
        <v>LOW</v>
      </c>
      <c r="O388">
        <f ca="1"/>
        <v>4</v>
      </c>
      <c r="P388">
        <f ca="1"/>
        <v>3</v>
      </c>
      <c r="Q388">
        <f ca="1"/>
        <v>4</v>
      </c>
      <c r="R388">
        <f ca="1"/>
        <v>4</v>
      </c>
      <c r="S388" t="str">
        <f ca="1"/>
        <v>-</v>
      </c>
      <c r="T388" t="str">
        <f ca="1"/>
        <v>-</v>
      </c>
      <c r="U388">
        <f ca="1"/>
        <v>3.6</v>
      </c>
      <c r="V388">
        <f ca="1"/>
        <v>4</v>
      </c>
      <c r="W388" t="str">
        <f ca="1"/>
        <v>-</v>
      </c>
      <c r="X388" t="str">
        <f ca="1"/>
        <v>HIGH</v>
      </c>
      <c r="Y388" t="str">
        <f ca="1"/>
        <v>HIGH</v>
      </c>
      <c r="Z388" t="str">
        <f ca="1"/>
        <v>-</v>
      </c>
    </row>
    <row r="389" spans="1:26" x14ac:dyDescent="0.35">
      <c r="A389" t="str">
        <f t="shared" ca="1" si="6"/>
        <v>MD Formula General InformationFGI - Formula Environmental Impact FactorsMineral Resource Depletion - Production Impact per gram</v>
      </c>
      <c r="B389" t="str">
        <f ca="1"/>
        <v>MD Formula General Information</v>
      </c>
      <c r="C389" t="str">
        <f ca="1"/>
        <v>FGI - Formula Environmental Impact Factors</v>
      </c>
      <c r="D389" t="str">
        <f ca="1"/>
        <v>Mineral Resource Depletion - Production Impact per gram</v>
      </c>
      <c r="E389">
        <f ca="1"/>
        <v>1</v>
      </c>
      <c r="F389">
        <f ca="1"/>
        <v>1</v>
      </c>
      <c r="G389" t="str">
        <f ca="1"/>
        <v>-</v>
      </c>
      <c r="H389" t="str">
        <f ca="1"/>
        <v>Not applicable</v>
      </c>
      <c r="I389">
        <f ca="1"/>
        <v>4</v>
      </c>
      <c r="J389">
        <f ca="1"/>
        <v>1</v>
      </c>
      <c r="K389">
        <f ca="1"/>
        <v>1</v>
      </c>
      <c r="L389" t="str">
        <f ca="1"/>
        <v>LICENSE TO OPERATE</v>
      </c>
      <c r="M389" t="str">
        <f ca="1"/>
        <v>LOW</v>
      </c>
      <c r="N389" t="str">
        <f ca="1"/>
        <v>LOW</v>
      </c>
      <c r="O389">
        <f ca="1"/>
        <v>4</v>
      </c>
      <c r="P389">
        <f ca="1"/>
        <v>3</v>
      </c>
      <c r="Q389">
        <f ca="1"/>
        <v>4</v>
      </c>
      <c r="R389">
        <f ca="1"/>
        <v>4</v>
      </c>
      <c r="S389" t="str">
        <f ca="1"/>
        <v>-</v>
      </c>
      <c r="T389" t="str">
        <f ca="1"/>
        <v>-</v>
      </c>
      <c r="U389">
        <f ca="1"/>
        <v>3.6</v>
      </c>
      <c r="V389">
        <f ca="1"/>
        <v>4</v>
      </c>
      <c r="W389" t="str">
        <f ca="1"/>
        <v>-</v>
      </c>
      <c r="X389" t="str">
        <f ca="1"/>
        <v>HIGH</v>
      </c>
      <c r="Y389" t="str">
        <f ca="1"/>
        <v>HIGH</v>
      </c>
      <c r="Z389" t="str">
        <f ca="1"/>
        <v>-</v>
      </c>
    </row>
    <row r="390" spans="1:26" x14ac:dyDescent="0.35">
      <c r="A390" t="str">
        <f t="shared" ca="1" si="6"/>
        <v>MD Formula General InformationFGI - Formula Environmental Impact FactorsMineral Resource Depletion - Use Footprint per dose</v>
      </c>
      <c r="B390" t="str">
        <f ca="1"/>
        <v>MD Formula General Information</v>
      </c>
      <c r="C390" t="str">
        <f ca="1"/>
        <v>FGI - Formula Environmental Impact Factors</v>
      </c>
      <c r="D390" t="str">
        <f ca="1"/>
        <v>Mineral Resource Depletion - Use Footprint per dose</v>
      </c>
      <c r="E390">
        <f ca="1"/>
        <v>1</v>
      </c>
      <c r="F390">
        <f ca="1"/>
        <v>1</v>
      </c>
      <c r="G390" t="str">
        <f ca="1"/>
        <v>-</v>
      </c>
      <c r="H390" t="str">
        <f ca="1"/>
        <v>Not applicable</v>
      </c>
      <c r="I390">
        <f ca="1"/>
        <v>4</v>
      </c>
      <c r="J390">
        <f ca="1"/>
        <v>1</v>
      </c>
      <c r="K390">
        <f ca="1"/>
        <v>1</v>
      </c>
      <c r="L390" t="str">
        <f ca="1"/>
        <v>LICENSE TO OPERATE</v>
      </c>
      <c r="M390" t="str">
        <f ca="1"/>
        <v>LOW</v>
      </c>
      <c r="N390" t="str">
        <f ca="1"/>
        <v>LOW</v>
      </c>
      <c r="O390">
        <f ca="1"/>
        <v>4</v>
      </c>
      <c r="P390">
        <f ca="1"/>
        <v>3</v>
      </c>
      <c r="Q390">
        <f ca="1"/>
        <v>4</v>
      </c>
      <c r="R390">
        <f ca="1"/>
        <v>4</v>
      </c>
      <c r="S390" t="str">
        <f ca="1"/>
        <v>-</v>
      </c>
      <c r="T390" t="str">
        <f ca="1"/>
        <v>-</v>
      </c>
      <c r="U390">
        <f ca="1"/>
        <v>3.6</v>
      </c>
      <c r="V390">
        <f ca="1"/>
        <v>4</v>
      </c>
      <c r="W390" t="str">
        <f ca="1"/>
        <v>-</v>
      </c>
      <c r="X390" t="str">
        <f ca="1"/>
        <v>HIGH</v>
      </c>
      <c r="Y390" t="str">
        <f ca="1"/>
        <v>HIGH</v>
      </c>
      <c r="Z390" t="str">
        <f ca="1"/>
        <v>-</v>
      </c>
    </row>
    <row r="391" spans="1:26" x14ac:dyDescent="0.35">
      <c r="A391" t="str">
        <f t="shared" ca="1" si="6"/>
        <v>MD Formula General InformationFGI - Formula Environmental Impact FactorsMineral Resource Depletion - Use Footprint per gram</v>
      </c>
      <c r="B391" t="str">
        <f ca="1"/>
        <v>MD Formula General Information</v>
      </c>
      <c r="C391" t="str">
        <f ca="1"/>
        <v>FGI - Formula Environmental Impact Factors</v>
      </c>
      <c r="D391" t="str">
        <f ca="1"/>
        <v>Mineral Resource Depletion - Use Footprint per gram</v>
      </c>
      <c r="E391">
        <f ca="1"/>
        <v>1</v>
      </c>
      <c r="F391">
        <f ca="1"/>
        <v>1</v>
      </c>
      <c r="G391" t="str">
        <f ca="1"/>
        <v>-</v>
      </c>
      <c r="H391" t="str">
        <f ca="1"/>
        <v>Not applicable</v>
      </c>
      <c r="I391">
        <f ca="1"/>
        <v>4</v>
      </c>
      <c r="J391">
        <f ca="1"/>
        <v>1</v>
      </c>
      <c r="K391">
        <f ca="1"/>
        <v>1</v>
      </c>
      <c r="L391" t="str">
        <f ca="1"/>
        <v>LICENSE TO OPERATE</v>
      </c>
      <c r="M391" t="str">
        <f ca="1"/>
        <v>LOW</v>
      </c>
      <c r="N391" t="str">
        <f ca="1"/>
        <v>LOW</v>
      </c>
      <c r="O391">
        <f ca="1"/>
        <v>4</v>
      </c>
      <c r="P391">
        <f ca="1"/>
        <v>3</v>
      </c>
      <c r="Q391">
        <f ca="1"/>
        <v>4</v>
      </c>
      <c r="R391">
        <f ca="1"/>
        <v>4</v>
      </c>
      <c r="S391" t="str">
        <f ca="1"/>
        <v>-</v>
      </c>
      <c r="T391" t="str">
        <f ca="1"/>
        <v>-</v>
      </c>
      <c r="U391">
        <f ca="1"/>
        <v>3.6</v>
      </c>
      <c r="V391">
        <f ca="1"/>
        <v>4</v>
      </c>
      <c r="W391" t="str">
        <f ca="1"/>
        <v>-</v>
      </c>
      <c r="X391" t="str">
        <f ca="1"/>
        <v>HIGH</v>
      </c>
      <c r="Y391" t="str">
        <f ca="1"/>
        <v>HIGH</v>
      </c>
      <c r="Z391" t="str">
        <f ca="1"/>
        <v>-</v>
      </c>
    </row>
    <row r="392" spans="1:26" x14ac:dyDescent="0.35">
      <c r="A392" t="str">
        <f t="shared" ca="1" si="6"/>
        <v>MD Formula General InformationFGI - Formula Environmental Impact FactorsMineral Resource Depletion - Weighting Coefficient</v>
      </c>
      <c r="B392" t="str">
        <f ca="1"/>
        <v>MD Formula General Information</v>
      </c>
      <c r="C392" t="str">
        <f ca="1"/>
        <v>FGI - Formula Environmental Impact Factors</v>
      </c>
      <c r="D392" t="str">
        <f ca="1"/>
        <v>Mineral Resource Depletion - Weighting Coefficient</v>
      </c>
      <c r="E392">
        <f ca="1"/>
        <v>1</v>
      </c>
      <c r="F392">
        <f ca="1"/>
        <v>1</v>
      </c>
      <c r="G392" t="str">
        <f ca="1"/>
        <v>-</v>
      </c>
      <c r="H392" t="str">
        <f ca="1"/>
        <v>Not applicable</v>
      </c>
      <c r="I392">
        <f ca="1"/>
        <v>4</v>
      </c>
      <c r="J392">
        <f ca="1"/>
        <v>1</v>
      </c>
      <c r="K392">
        <f ca="1"/>
        <v>1</v>
      </c>
      <c r="L392" t="str">
        <f ca="1"/>
        <v>LICENSE TO OPERATE</v>
      </c>
      <c r="M392" t="str">
        <f ca="1"/>
        <v>LOW</v>
      </c>
      <c r="N392" t="str">
        <f ca="1"/>
        <v>LOW</v>
      </c>
      <c r="O392">
        <f ca="1"/>
        <v>4</v>
      </c>
      <c r="P392">
        <f ca="1"/>
        <v>3</v>
      </c>
      <c r="Q392">
        <f ca="1"/>
        <v>4</v>
      </c>
      <c r="R392">
        <f ca="1"/>
        <v>4</v>
      </c>
      <c r="S392" t="str">
        <f ca="1"/>
        <v>-</v>
      </c>
      <c r="T392" t="str">
        <f ca="1"/>
        <v>-</v>
      </c>
      <c r="U392">
        <f ca="1"/>
        <v>3.6</v>
      </c>
      <c r="V392">
        <f ca="1"/>
        <v>4</v>
      </c>
      <c r="W392" t="str">
        <f ca="1"/>
        <v>-</v>
      </c>
      <c r="X392" t="str">
        <f ca="1"/>
        <v>HIGH</v>
      </c>
      <c r="Y392" t="str">
        <f ca="1"/>
        <v>HIGH</v>
      </c>
      <c r="Z392" t="str">
        <f ca="1"/>
        <v>-</v>
      </c>
    </row>
    <row r="393" spans="1:26" x14ac:dyDescent="0.35">
      <c r="A393" t="str">
        <f t="shared" ca="1" si="6"/>
        <v>MD Formula General InformationFGI - Formula Regulatory characteristicsMixed product</v>
      </c>
      <c r="B393" t="str">
        <f ca="1"/>
        <v>MD Formula General Information</v>
      </c>
      <c r="C393" t="str">
        <f ca="1"/>
        <v>FGI - Formula Regulatory characteristics</v>
      </c>
      <c r="D393" t="str">
        <f ca="1"/>
        <v>Mixed product</v>
      </c>
      <c r="E393">
        <f ca="1"/>
        <v>4</v>
      </c>
      <c r="F393">
        <f ca="1"/>
        <v>4</v>
      </c>
      <c r="G393" t="str">
        <f ca="1"/>
        <v>-</v>
      </c>
      <c r="H393" t="str">
        <f ca="1"/>
        <v>Not applicable</v>
      </c>
      <c r="I393">
        <f ca="1"/>
        <v>4</v>
      </c>
      <c r="J393">
        <f ca="1"/>
        <v>4</v>
      </c>
      <c r="K393">
        <f ca="1"/>
        <v>4</v>
      </c>
      <c r="L393" t="str">
        <f ca="1"/>
        <v>LICENSE TO OPERATE</v>
      </c>
      <c r="M393" t="str">
        <f ca="1"/>
        <v>LICENSE TO OPERATE</v>
      </c>
      <c r="N393" t="str">
        <f ca="1"/>
        <v>LICENSE TO OPERATE</v>
      </c>
      <c r="O393">
        <f ca="1"/>
        <v>4</v>
      </c>
      <c r="P393">
        <f ca="1"/>
        <v>3</v>
      </c>
      <c r="Q393">
        <f ca="1"/>
        <v>4</v>
      </c>
      <c r="R393">
        <f ca="1"/>
        <v>4</v>
      </c>
      <c r="S393">
        <f ca="1"/>
        <v>4</v>
      </c>
      <c r="T393">
        <f ca="1"/>
        <v>4</v>
      </c>
      <c r="U393">
        <f ca="1"/>
        <v>3.6</v>
      </c>
      <c r="V393">
        <f ca="1"/>
        <v>4</v>
      </c>
      <c r="W393">
        <f ca="1"/>
        <v>3.8</v>
      </c>
      <c r="X393" t="str">
        <f ca="1"/>
        <v>HIGH</v>
      </c>
      <c r="Y393" t="str">
        <f ca="1"/>
        <v>HIGH</v>
      </c>
      <c r="Z393" t="str">
        <f ca="1"/>
        <v>HIGH</v>
      </c>
    </row>
    <row r="394" spans="1:26" x14ac:dyDescent="0.35">
      <c r="A394" t="str">
        <f t="shared" ca="1" si="6"/>
        <v>MD Formula General InformationFGI - Formula Safety CharacteristicsMost Common Developer - Formula Code</v>
      </c>
      <c r="B394" t="str">
        <f ca="1"/>
        <v>MD Formula General Information</v>
      </c>
      <c r="C394" t="str">
        <f ca="1"/>
        <v>FGI - Formula Safety Characteristics</v>
      </c>
      <c r="D394" t="str">
        <f ca="1"/>
        <v>Most Common Developer - Formula Code</v>
      </c>
      <c r="E394">
        <f ca="1"/>
        <v>1</v>
      </c>
      <c r="F394">
        <f ca="1"/>
        <v>4</v>
      </c>
      <c r="G394" t="str">
        <f ca="1"/>
        <v>-</v>
      </c>
      <c r="H394" t="str">
        <f ca="1"/>
        <v>Not applicable</v>
      </c>
      <c r="I394">
        <f ca="1"/>
        <v>4</v>
      </c>
      <c r="J394">
        <f ca="1"/>
        <v>4</v>
      </c>
      <c r="K394">
        <f ca="1"/>
        <v>4</v>
      </c>
      <c r="L394" t="str">
        <f ca="1"/>
        <v>LICENSE TO OPERATE</v>
      </c>
      <c r="M394" t="str">
        <f ca="1"/>
        <v>LICENSE TO OPERATE</v>
      </c>
      <c r="N394" t="str">
        <f ca="1"/>
        <v>LICENSE TO OPERATE</v>
      </c>
      <c r="O394">
        <f ca="1"/>
        <v>4</v>
      </c>
      <c r="P394">
        <f ca="1"/>
        <v>3</v>
      </c>
      <c r="Q394">
        <f ca="1"/>
        <v>4</v>
      </c>
      <c r="R394">
        <f ca="1"/>
        <v>4</v>
      </c>
      <c r="S394">
        <f ca="1"/>
        <v>4</v>
      </c>
      <c r="T394">
        <f ca="1"/>
        <v>4</v>
      </c>
      <c r="U394">
        <f ca="1"/>
        <v>3.6</v>
      </c>
      <c r="V394">
        <f ca="1"/>
        <v>4</v>
      </c>
      <c r="W394">
        <f ca="1"/>
        <v>3.8</v>
      </c>
      <c r="X394" t="str">
        <f ca="1"/>
        <v>HIGH</v>
      </c>
      <c r="Y394" t="str">
        <f ca="1"/>
        <v>HIGH</v>
      </c>
      <c r="Z394" t="str">
        <f ca="1"/>
        <v>HIGH</v>
      </c>
    </row>
    <row r="395" spans="1:26" x14ac:dyDescent="0.35">
      <c r="A395" t="str">
        <f t="shared" ca="1" si="6"/>
        <v>MD Formula General InformationFGI - Formula Safety CharacteristicsMost Common Developer - H2O2 Volume</v>
      </c>
      <c r="B395" t="str">
        <f ca="1"/>
        <v>MD Formula General Information</v>
      </c>
      <c r="C395" t="str">
        <f ca="1"/>
        <v>FGI - Formula Safety Characteristics</v>
      </c>
      <c r="D395" t="str">
        <f ca="1"/>
        <v>Most Common Developer - H2O2 Volume</v>
      </c>
      <c r="E395">
        <f ca="1"/>
        <v>1</v>
      </c>
      <c r="F395">
        <f ca="1"/>
        <v>4</v>
      </c>
      <c r="G395" t="str">
        <f ca="1"/>
        <v>-</v>
      </c>
      <c r="H395" t="str">
        <f ca="1"/>
        <v>Not applicable</v>
      </c>
      <c r="I395">
        <f ca="1"/>
        <v>4</v>
      </c>
      <c r="J395">
        <f ca="1"/>
        <v>4</v>
      </c>
      <c r="K395">
        <f ca="1"/>
        <v>4</v>
      </c>
      <c r="L395" t="str">
        <f ca="1"/>
        <v>LICENSE TO OPERATE</v>
      </c>
      <c r="M395" t="str">
        <f ca="1"/>
        <v>LICENSE TO OPERATE</v>
      </c>
      <c r="N395" t="str">
        <f ca="1"/>
        <v>LICENSE TO OPERATE</v>
      </c>
      <c r="O395">
        <f ca="1"/>
        <v>4</v>
      </c>
      <c r="P395">
        <f ca="1"/>
        <v>3</v>
      </c>
      <c r="Q395">
        <f ca="1"/>
        <v>4</v>
      </c>
      <c r="R395">
        <f ca="1"/>
        <v>4</v>
      </c>
      <c r="S395">
        <f ca="1"/>
        <v>4</v>
      </c>
      <c r="T395">
        <f ca="1"/>
        <v>4</v>
      </c>
      <c r="U395">
        <f ca="1"/>
        <v>3.6</v>
      </c>
      <c r="V395">
        <f ca="1"/>
        <v>4</v>
      </c>
      <c r="W395">
        <f ca="1"/>
        <v>3.8</v>
      </c>
      <c r="X395" t="str">
        <f ca="1"/>
        <v>HIGH</v>
      </c>
      <c r="Y395" t="str">
        <f ca="1"/>
        <v>HIGH</v>
      </c>
      <c r="Z395" t="str">
        <f ca="1"/>
        <v>HIGH</v>
      </c>
    </row>
    <row r="396" spans="1:26" x14ac:dyDescent="0.35">
      <c r="A396" t="str">
        <f t="shared" ca="1" si="6"/>
        <v>MD Formula General InformationFGI - Formula Safety CharacteristicsMost Common Developer - Technology Code</v>
      </c>
      <c r="B396" t="str">
        <f ca="1"/>
        <v>MD Formula General Information</v>
      </c>
      <c r="C396" t="str">
        <f ca="1"/>
        <v>FGI - Formula Safety Characteristics</v>
      </c>
      <c r="D396" t="str">
        <f ca="1"/>
        <v>Most Common Developer - Technology Code</v>
      </c>
      <c r="E396">
        <f ca="1"/>
        <v>4</v>
      </c>
      <c r="F396">
        <f ca="1"/>
        <v>1</v>
      </c>
      <c r="G396" t="str">
        <f ca="1"/>
        <v>-</v>
      </c>
      <c r="H396" t="str">
        <f ca="1"/>
        <v>Not applicable</v>
      </c>
      <c r="I396">
        <f ca="1"/>
        <v>4</v>
      </c>
      <c r="J396">
        <f ca="1"/>
        <v>4</v>
      </c>
      <c r="K396">
        <f ca="1"/>
        <v>4</v>
      </c>
      <c r="L396" t="str">
        <f ca="1"/>
        <v>LICENSE TO OPERATE</v>
      </c>
      <c r="M396" t="str">
        <f ca="1"/>
        <v>LICENSE TO OPERATE</v>
      </c>
      <c r="N396" t="str">
        <f ca="1"/>
        <v>LICENSE TO OPERATE</v>
      </c>
      <c r="O396">
        <f ca="1"/>
        <v>4</v>
      </c>
      <c r="P396">
        <f ca="1"/>
        <v>4</v>
      </c>
      <c r="Q396">
        <f ca="1"/>
        <v>4</v>
      </c>
      <c r="R396">
        <f ca="1"/>
        <v>4</v>
      </c>
      <c r="S396">
        <f ca="1"/>
        <v>4</v>
      </c>
      <c r="T396">
        <f ca="1"/>
        <v>4</v>
      </c>
      <c r="U396">
        <f ca="1"/>
        <v>3.6</v>
      </c>
      <c r="V396">
        <f ca="1"/>
        <v>4</v>
      </c>
      <c r="W396">
        <f ca="1"/>
        <v>4</v>
      </c>
      <c r="X396" t="str">
        <f ca="1"/>
        <v>HIGH</v>
      </c>
      <c r="Y396" t="str">
        <f ca="1"/>
        <v>HIGH</v>
      </c>
      <c r="Z396" t="str">
        <f ca="1"/>
        <v>HIGH</v>
      </c>
    </row>
    <row r="397" spans="1:26" x14ac:dyDescent="0.35">
      <c r="A397" t="str">
        <f t="shared" ca="1" si="6"/>
        <v>MD Formula General InformationFGI - Formula Safety CharacteristicsMost Common Developer - Technology Name</v>
      </c>
      <c r="B397" t="str">
        <f ca="1"/>
        <v>MD Formula General Information</v>
      </c>
      <c r="C397" t="str">
        <f ca="1"/>
        <v>FGI - Formula Safety Characteristics</v>
      </c>
      <c r="D397" t="str">
        <f ca="1"/>
        <v>Most Common Developer - Technology Name</v>
      </c>
      <c r="E397">
        <f ca="1"/>
        <v>4</v>
      </c>
      <c r="F397">
        <f ca="1"/>
        <v>1</v>
      </c>
      <c r="G397" t="str">
        <f ca="1"/>
        <v>-</v>
      </c>
      <c r="H397" t="str">
        <f ca="1"/>
        <v>Not applicable</v>
      </c>
      <c r="I397">
        <f ca="1"/>
        <v>4</v>
      </c>
      <c r="J397">
        <f ca="1"/>
        <v>4</v>
      </c>
      <c r="K397">
        <f ca="1"/>
        <v>4</v>
      </c>
      <c r="L397" t="str">
        <f ca="1"/>
        <v>LICENSE TO OPERATE</v>
      </c>
      <c r="M397" t="str">
        <f ca="1"/>
        <v>LICENSE TO OPERATE</v>
      </c>
      <c r="N397" t="str">
        <f ca="1"/>
        <v>LICENSE TO OPERATE</v>
      </c>
      <c r="O397">
        <f ca="1"/>
        <v>4</v>
      </c>
      <c r="P397">
        <f ca="1"/>
        <v>3</v>
      </c>
      <c r="Q397">
        <f ca="1"/>
        <v>4</v>
      </c>
      <c r="R397">
        <f ca="1"/>
        <v>4</v>
      </c>
      <c r="S397">
        <f ca="1"/>
        <v>4</v>
      </c>
      <c r="T397">
        <f ca="1"/>
        <v>4</v>
      </c>
      <c r="U397">
        <f ca="1"/>
        <v>3.6</v>
      </c>
      <c r="V397">
        <f ca="1"/>
        <v>4</v>
      </c>
      <c r="W397">
        <f ca="1"/>
        <v>3.8</v>
      </c>
      <c r="X397" t="str">
        <f ca="1"/>
        <v>HIGH</v>
      </c>
      <c r="Y397" t="str">
        <f ca="1"/>
        <v>HIGH</v>
      </c>
      <c r="Z397" t="str">
        <f ca="1"/>
        <v>HIGH</v>
      </c>
    </row>
    <row r="398" spans="1:26" x14ac:dyDescent="0.35">
      <c r="A398" t="str">
        <f t="shared" ca="1" si="6"/>
        <v>MD Formula General InformationFGI - Formula Safety CharacteristicsNanomaterial Exposure Route Code</v>
      </c>
      <c r="B398" t="str">
        <f ca="1"/>
        <v>MD Formula General Information</v>
      </c>
      <c r="C398" t="str">
        <f ca="1"/>
        <v>FGI - Formula Safety Characteristics</v>
      </c>
      <c r="D398" t="str">
        <f ca="1"/>
        <v>Nanomaterial Exposure Route Code</v>
      </c>
      <c r="E398">
        <f ca="1"/>
        <v>1</v>
      </c>
      <c r="F398">
        <f ca="1"/>
        <v>4</v>
      </c>
      <c r="G398" t="str">
        <f ca="1"/>
        <v>-</v>
      </c>
      <c r="H398" t="str">
        <f ca="1"/>
        <v>Not applicable</v>
      </c>
      <c r="I398">
        <f ca="1"/>
        <v>4</v>
      </c>
      <c r="J398">
        <f ca="1"/>
        <v>4</v>
      </c>
      <c r="K398">
        <f ca="1"/>
        <v>4</v>
      </c>
      <c r="L398" t="str">
        <f ca="1"/>
        <v>LICENSE TO OPERATE</v>
      </c>
      <c r="M398" t="str">
        <f ca="1"/>
        <v>LICENSE TO OPERATE</v>
      </c>
      <c r="N398" t="str">
        <f ca="1"/>
        <v>LICENSE TO OPERATE</v>
      </c>
      <c r="O398">
        <f ca="1"/>
        <v>4</v>
      </c>
      <c r="P398">
        <f ca="1"/>
        <v>4</v>
      </c>
      <c r="Q398">
        <f ca="1"/>
        <v>4</v>
      </c>
      <c r="R398">
        <f ca="1"/>
        <v>4</v>
      </c>
      <c r="S398">
        <f ca="1"/>
        <v>4</v>
      </c>
      <c r="T398">
        <f ca="1"/>
        <v>4</v>
      </c>
      <c r="U398">
        <f ca="1"/>
        <v>3.6</v>
      </c>
      <c r="V398">
        <f ca="1"/>
        <v>4</v>
      </c>
      <c r="W398">
        <f ca="1"/>
        <v>4</v>
      </c>
      <c r="X398" t="str">
        <f ca="1"/>
        <v>HIGH</v>
      </c>
      <c r="Y398" t="str">
        <f ca="1"/>
        <v>HIGH</v>
      </c>
      <c r="Z398" t="str">
        <f ca="1"/>
        <v>HIGH</v>
      </c>
    </row>
    <row r="399" spans="1:26" x14ac:dyDescent="0.35">
      <c r="A399" t="str">
        <f t="shared" ca="1" si="6"/>
        <v>MD Formula General InformationFGI - Formula Safety CharacteristicsNanomaterial Exposure Route Name</v>
      </c>
      <c r="B399" t="str">
        <f ca="1"/>
        <v>MD Formula General Information</v>
      </c>
      <c r="C399" t="str">
        <f ca="1"/>
        <v>FGI - Formula Safety Characteristics</v>
      </c>
      <c r="D399" t="str">
        <f ca="1"/>
        <v>Nanomaterial Exposure Route Name</v>
      </c>
      <c r="E399">
        <f ca="1"/>
        <v>1</v>
      </c>
      <c r="F399">
        <f ca="1"/>
        <v>4</v>
      </c>
      <c r="G399" t="str">
        <f ca="1"/>
        <v>-</v>
      </c>
      <c r="H399" t="str">
        <f ca="1"/>
        <v>Not applicable</v>
      </c>
      <c r="I399">
        <f ca="1"/>
        <v>4</v>
      </c>
      <c r="J399">
        <f ca="1"/>
        <v>4</v>
      </c>
      <c r="K399">
        <f ca="1"/>
        <v>4</v>
      </c>
      <c r="L399" t="str">
        <f ca="1"/>
        <v>LICENSE TO OPERATE</v>
      </c>
      <c r="M399" t="str">
        <f ca="1"/>
        <v>LICENSE TO OPERATE</v>
      </c>
      <c r="N399" t="str">
        <f ca="1"/>
        <v>LICENSE TO OPERATE</v>
      </c>
      <c r="O399">
        <f ca="1"/>
        <v>4</v>
      </c>
      <c r="P399">
        <f ca="1"/>
        <v>3</v>
      </c>
      <c r="Q399">
        <f ca="1"/>
        <v>4</v>
      </c>
      <c r="R399">
        <f ca="1"/>
        <v>4</v>
      </c>
      <c r="S399">
        <f ca="1"/>
        <v>4</v>
      </c>
      <c r="T399">
        <f ca="1"/>
        <v>4</v>
      </c>
      <c r="U399">
        <f ca="1"/>
        <v>3.6</v>
      </c>
      <c r="V399">
        <f ca="1"/>
        <v>4</v>
      </c>
      <c r="W399">
        <f ca="1"/>
        <v>3.8</v>
      </c>
      <c r="X399" t="str">
        <f ca="1"/>
        <v>HIGH</v>
      </c>
      <c r="Y399" t="str">
        <f ca="1"/>
        <v>HIGH</v>
      </c>
      <c r="Z399" t="str">
        <f ca="1"/>
        <v>HIGH</v>
      </c>
    </row>
    <row r="400" spans="1:26" x14ac:dyDescent="0.35">
      <c r="A400" t="str">
        <f t="shared" ca="1" si="6"/>
        <v>MD Formula General InformationFGI - Formula Environment and NaturalnessNatural Origin (%)</v>
      </c>
      <c r="B400" t="str">
        <f ca="1"/>
        <v>MD Formula General Information</v>
      </c>
      <c r="C400" t="str">
        <f ca="1"/>
        <v>FGI - Formula Environment and Naturalness</v>
      </c>
      <c r="D400" t="str">
        <f ca="1"/>
        <v>Natural Origin (%)</v>
      </c>
      <c r="E400">
        <f ca="1"/>
        <v>1</v>
      </c>
      <c r="F400">
        <f ca="1"/>
        <v>1</v>
      </c>
      <c r="G400" t="str">
        <f ca="1"/>
        <v>-</v>
      </c>
      <c r="H400" t="str">
        <f ca="1"/>
        <v>Not applicable</v>
      </c>
      <c r="I400">
        <f ca="1"/>
        <v>4</v>
      </c>
      <c r="J400">
        <f ca="1"/>
        <v>1</v>
      </c>
      <c r="K400">
        <f ca="1"/>
        <v>1</v>
      </c>
      <c r="L400" t="str">
        <f ca="1"/>
        <v>LICENSE TO OPERATE</v>
      </c>
      <c r="M400" t="str">
        <f ca="1"/>
        <v>LOW</v>
      </c>
      <c r="N400" t="str">
        <f ca="1"/>
        <v>LOW</v>
      </c>
      <c r="O400">
        <f ca="1"/>
        <v>4</v>
      </c>
      <c r="P400">
        <f ca="1"/>
        <v>3</v>
      </c>
      <c r="Q400">
        <f ca="1"/>
        <v>4</v>
      </c>
      <c r="R400">
        <f ca="1"/>
        <v>4</v>
      </c>
      <c r="S400" t="str">
        <f ca="1"/>
        <v>-</v>
      </c>
      <c r="T400" t="str">
        <f ca="1"/>
        <v>-</v>
      </c>
      <c r="U400">
        <f ca="1"/>
        <v>3.6</v>
      </c>
      <c r="V400">
        <f ca="1"/>
        <v>4</v>
      </c>
      <c r="W400" t="str">
        <f ca="1"/>
        <v>-</v>
      </c>
      <c r="X400" t="str">
        <f ca="1"/>
        <v>HIGH</v>
      </c>
      <c r="Y400" t="str">
        <f ca="1"/>
        <v>HIGH</v>
      </c>
      <c r="Z400" t="str">
        <f ca="1"/>
        <v>-</v>
      </c>
    </row>
    <row r="401" spans="1:26" x14ac:dyDescent="0.35">
      <c r="A401" t="str">
        <f t="shared" ca="1" si="6"/>
        <v>MD Formula General InformationFGI - Formula Environment and NaturalnessNatural Origin (Excl. Water) (%)</v>
      </c>
      <c r="B401" t="str">
        <f ca="1"/>
        <v>MD Formula General Information</v>
      </c>
      <c r="C401" t="str">
        <f ca="1"/>
        <v>FGI - Formula Environment and Naturalness</v>
      </c>
      <c r="D401" t="str">
        <f ca="1"/>
        <v>Natural Origin (Excl. Water) (%)</v>
      </c>
      <c r="E401">
        <f ca="1"/>
        <v>1</v>
      </c>
      <c r="F401">
        <f ca="1"/>
        <v>1</v>
      </c>
      <c r="G401" t="str">
        <f ca="1"/>
        <v>-</v>
      </c>
      <c r="H401" t="str">
        <f ca="1"/>
        <v>Not applicable</v>
      </c>
      <c r="I401">
        <f ca="1"/>
        <v>4</v>
      </c>
      <c r="J401">
        <f ca="1"/>
        <v>1</v>
      </c>
      <c r="K401">
        <f ca="1"/>
        <v>1</v>
      </c>
      <c r="L401" t="str">
        <f ca="1"/>
        <v>LICENSE TO OPERATE</v>
      </c>
      <c r="M401" t="str">
        <f ca="1"/>
        <v>LOW</v>
      </c>
      <c r="N401" t="str">
        <f ca="1"/>
        <v>LOW</v>
      </c>
      <c r="O401">
        <f ca="1"/>
        <v>4</v>
      </c>
      <c r="P401">
        <f ca="1"/>
        <v>3</v>
      </c>
      <c r="Q401">
        <f ca="1"/>
        <v>4</v>
      </c>
      <c r="R401">
        <f ca="1"/>
        <v>4</v>
      </c>
      <c r="S401" t="str">
        <f ca="1"/>
        <v>-</v>
      </c>
      <c r="T401" t="str">
        <f ca="1"/>
        <v>-</v>
      </c>
      <c r="U401">
        <f ca="1"/>
        <v>3.6</v>
      </c>
      <c r="V401">
        <f ca="1"/>
        <v>4</v>
      </c>
      <c r="W401" t="str">
        <f ca="1"/>
        <v>-</v>
      </c>
      <c r="X401" t="str">
        <f ca="1"/>
        <v>HIGH</v>
      </c>
      <c r="Y401" t="str">
        <f ca="1"/>
        <v>HIGH</v>
      </c>
      <c r="Z401" t="str">
        <f ca="1"/>
        <v>-</v>
      </c>
    </row>
    <row r="402" spans="1:26" x14ac:dyDescent="0.35">
      <c r="A402" t="str">
        <f t="shared" ca="1" si="6"/>
        <v>MD Formula General InformationFGI - Formula Environment and NaturalnessNaturalness - Charter Code</v>
      </c>
      <c r="B402" t="str">
        <f ca="1"/>
        <v>MD Formula General Information</v>
      </c>
      <c r="C402" t="str">
        <f ca="1"/>
        <v>FGI - Formula Environment and Naturalness</v>
      </c>
      <c r="D402" t="str">
        <f ca="1"/>
        <v>Naturalness - Charter Code</v>
      </c>
      <c r="E402">
        <f ca="1"/>
        <v>1</v>
      </c>
      <c r="F402">
        <f ca="1"/>
        <v>1</v>
      </c>
      <c r="G402" t="str">
        <f ca="1"/>
        <v>-</v>
      </c>
      <c r="H402" t="str">
        <f ca="1"/>
        <v>Not applicable</v>
      </c>
      <c r="I402">
        <f ca="1"/>
        <v>4</v>
      </c>
      <c r="J402">
        <f ca="1"/>
        <v>1</v>
      </c>
      <c r="K402">
        <f ca="1"/>
        <v>1</v>
      </c>
      <c r="L402" t="str">
        <f ca="1"/>
        <v>LICENSE TO OPERATE</v>
      </c>
      <c r="M402" t="str">
        <f ca="1"/>
        <v>LOW</v>
      </c>
      <c r="N402" t="str">
        <f ca="1"/>
        <v>LOW</v>
      </c>
      <c r="O402" t="str">
        <f ca="1"/>
        <v>-</v>
      </c>
      <c r="P402" t="str">
        <f ca="1"/>
        <v>-</v>
      </c>
      <c r="Q402" t="str">
        <f ca="1"/>
        <v>-</v>
      </c>
      <c r="R402" t="str">
        <f ca="1"/>
        <v>-</v>
      </c>
      <c r="S402" t="str">
        <f ca="1"/>
        <v>-</v>
      </c>
      <c r="T402" t="str">
        <f ca="1"/>
        <v>-</v>
      </c>
      <c r="U402">
        <f ca="1"/>
        <v>3.6</v>
      </c>
      <c r="V402">
        <f ca="1"/>
        <v>4</v>
      </c>
      <c r="W402" t="str">
        <f ca="1"/>
        <v>-</v>
      </c>
      <c r="X402" t="str">
        <f ca="1"/>
        <v>HIGH</v>
      </c>
      <c r="Y402" t="str">
        <f ca="1"/>
        <v>HIGH</v>
      </c>
      <c r="Z402" t="str">
        <f ca="1"/>
        <v>-</v>
      </c>
    </row>
    <row r="403" spans="1:26" x14ac:dyDescent="0.35">
      <c r="A403" t="str">
        <f t="shared" ca="1" si="6"/>
        <v>MD Formula General InformationFGI - Formula Environment and NaturalnessNaturalness - Charter Name</v>
      </c>
      <c r="B403" t="str">
        <f ca="1"/>
        <v>MD Formula General Information</v>
      </c>
      <c r="C403" t="str">
        <f ca="1"/>
        <v>FGI - Formula Environment and Naturalness</v>
      </c>
      <c r="D403" t="str">
        <f ca="1"/>
        <v>Naturalness - Charter Name</v>
      </c>
      <c r="E403">
        <f ca="1"/>
        <v>1</v>
      </c>
      <c r="F403">
        <f ca="1"/>
        <v>1</v>
      </c>
      <c r="G403" t="str">
        <f ca="1"/>
        <v>-</v>
      </c>
      <c r="H403" t="str">
        <f ca="1"/>
        <v>Not applicable</v>
      </c>
      <c r="I403">
        <f ca="1"/>
        <v>4</v>
      </c>
      <c r="J403">
        <f ca="1"/>
        <v>1</v>
      </c>
      <c r="K403">
        <f ca="1"/>
        <v>1</v>
      </c>
      <c r="L403" t="str">
        <f ca="1"/>
        <v>LICENSE TO OPERATE</v>
      </c>
      <c r="M403" t="str">
        <f ca="1"/>
        <v>LOW</v>
      </c>
      <c r="N403" t="str">
        <f ca="1"/>
        <v>LOW</v>
      </c>
      <c r="O403">
        <f ca="1"/>
        <v>4</v>
      </c>
      <c r="P403">
        <f ca="1"/>
        <v>3</v>
      </c>
      <c r="Q403">
        <f ca="1"/>
        <v>4</v>
      </c>
      <c r="R403">
        <f ca="1"/>
        <v>4</v>
      </c>
      <c r="S403" t="str">
        <f ca="1"/>
        <v>-</v>
      </c>
      <c r="T403" t="str">
        <f ca="1"/>
        <v>-</v>
      </c>
      <c r="U403">
        <f ca="1"/>
        <v>3.6</v>
      </c>
      <c r="V403">
        <f ca="1"/>
        <v>4</v>
      </c>
      <c r="W403" t="str">
        <f ca="1"/>
        <v>-</v>
      </c>
      <c r="X403" t="str">
        <f ca="1"/>
        <v>HIGH</v>
      </c>
      <c r="Y403" t="str">
        <f ca="1"/>
        <v>HIGH</v>
      </c>
      <c r="Z403" t="str">
        <f ca="1"/>
        <v>-</v>
      </c>
    </row>
    <row r="404" spans="1:26" x14ac:dyDescent="0.35">
      <c r="A404" t="str">
        <f t="shared" ca="1" si="6"/>
        <v>MD Formula General InformationFGI - Formula Environment and NaturalnessNaturalness Charter - Compliance Code</v>
      </c>
      <c r="B404" t="str">
        <f ca="1"/>
        <v>MD Formula General Information</v>
      </c>
      <c r="C404" t="str">
        <f ca="1"/>
        <v>FGI - Formula Environment and Naturalness</v>
      </c>
      <c r="D404" t="str">
        <f ca="1"/>
        <v>Naturalness Charter - Compliance Code</v>
      </c>
      <c r="E404">
        <f ca="1"/>
        <v>1</v>
      </c>
      <c r="F404">
        <f ca="1"/>
        <v>1</v>
      </c>
      <c r="G404" t="str">
        <f ca="1"/>
        <v>-</v>
      </c>
      <c r="H404" t="str">
        <f ca="1"/>
        <v>Not applicable</v>
      </c>
      <c r="I404">
        <f ca="1"/>
        <v>4</v>
      </c>
      <c r="J404">
        <f ca="1"/>
        <v>1</v>
      </c>
      <c r="K404">
        <f ca="1"/>
        <v>1</v>
      </c>
      <c r="L404" t="str">
        <f ca="1"/>
        <v>LICENSE TO OPERATE</v>
      </c>
      <c r="M404" t="str">
        <f ca="1"/>
        <v>LOW</v>
      </c>
      <c r="N404" t="str">
        <f ca="1"/>
        <v>LOW</v>
      </c>
      <c r="O404" t="str">
        <f ca="1"/>
        <v>-</v>
      </c>
      <c r="P404" t="str">
        <f ca="1"/>
        <v>-</v>
      </c>
      <c r="Q404" t="str">
        <f ca="1"/>
        <v>-</v>
      </c>
      <c r="R404" t="str">
        <f ca="1"/>
        <v>-</v>
      </c>
      <c r="S404" t="str">
        <f ca="1"/>
        <v>-</v>
      </c>
      <c r="T404" t="str">
        <f ca="1"/>
        <v>-</v>
      </c>
      <c r="U404">
        <f ca="1"/>
        <v>3.6</v>
      </c>
      <c r="V404">
        <f ca="1"/>
        <v>4</v>
      </c>
      <c r="W404" t="str">
        <f ca="1"/>
        <v>-</v>
      </c>
      <c r="X404" t="str">
        <f ca="1"/>
        <v>HIGH</v>
      </c>
      <c r="Y404" t="str">
        <f ca="1"/>
        <v>HIGH</v>
      </c>
      <c r="Z404" t="str">
        <f ca="1"/>
        <v>-</v>
      </c>
    </row>
    <row r="405" spans="1:26" x14ac:dyDescent="0.35">
      <c r="A405" t="str">
        <f t="shared" ca="1" si="6"/>
        <v>MD Formula General InformationFGI - Formula Environment and NaturalnessNaturalness Charter - Compliance Name</v>
      </c>
      <c r="B405" t="str">
        <f ca="1"/>
        <v>MD Formula General Information</v>
      </c>
      <c r="C405" t="str">
        <f ca="1"/>
        <v>FGI - Formula Environment and Naturalness</v>
      </c>
      <c r="D405" t="str">
        <f ca="1"/>
        <v>Naturalness Charter - Compliance Name</v>
      </c>
      <c r="E405">
        <f ca="1"/>
        <v>1</v>
      </c>
      <c r="F405">
        <f ca="1"/>
        <v>1</v>
      </c>
      <c r="G405" t="str">
        <f ca="1"/>
        <v>-</v>
      </c>
      <c r="H405" t="str">
        <f ca="1"/>
        <v>Not applicable</v>
      </c>
      <c r="I405">
        <f ca="1"/>
        <v>4</v>
      </c>
      <c r="J405">
        <f ca="1"/>
        <v>1</v>
      </c>
      <c r="K405">
        <f ca="1"/>
        <v>1</v>
      </c>
      <c r="L405" t="str">
        <f ca="1"/>
        <v>LICENSE TO OPERATE</v>
      </c>
      <c r="M405" t="str">
        <f ca="1"/>
        <v>LOW</v>
      </c>
      <c r="N405" t="str">
        <f ca="1"/>
        <v>LOW</v>
      </c>
      <c r="O405">
        <f ca="1"/>
        <v>4</v>
      </c>
      <c r="P405">
        <f ca="1"/>
        <v>3</v>
      </c>
      <c r="Q405">
        <f ca="1"/>
        <v>4</v>
      </c>
      <c r="R405">
        <f ca="1"/>
        <v>4</v>
      </c>
      <c r="S405" t="str">
        <f ca="1"/>
        <v>-</v>
      </c>
      <c r="T405" t="str">
        <f ca="1"/>
        <v>-</v>
      </c>
      <c r="U405">
        <f ca="1"/>
        <v>3.6</v>
      </c>
      <c r="V405">
        <f ca="1"/>
        <v>4</v>
      </c>
      <c r="W405" t="str">
        <f ca="1"/>
        <v>-</v>
      </c>
      <c r="X405" t="str">
        <f ca="1"/>
        <v>HIGH</v>
      </c>
      <c r="Y405" t="str">
        <f ca="1"/>
        <v>HIGH</v>
      </c>
      <c r="Z405" t="str">
        <f ca="1"/>
        <v>-</v>
      </c>
    </row>
    <row r="406" spans="1:26" x14ac:dyDescent="0.35">
      <c r="A406" t="str">
        <f t="shared" ca="1" si="6"/>
        <v>MD Formula General InformationFGI - Formula R&amp;I General classificationNotification type code</v>
      </c>
      <c r="B406" t="str">
        <f ca="1"/>
        <v>MD Formula General Information</v>
      </c>
      <c r="C406" t="str">
        <f ca="1"/>
        <v>FGI - Formula R&amp;I General classification</v>
      </c>
      <c r="D406" t="str">
        <f ca="1"/>
        <v>Notification type code</v>
      </c>
      <c r="E406">
        <f ca="1"/>
        <v>1</v>
      </c>
      <c r="F406">
        <f ca="1"/>
        <v>1</v>
      </c>
      <c r="G406" t="str">
        <f ca="1"/>
        <v>-</v>
      </c>
      <c r="H406" t="str">
        <f ca="1"/>
        <v>Not applicable</v>
      </c>
      <c r="I406">
        <f ca="1"/>
        <v>4</v>
      </c>
      <c r="J406">
        <f ca="1"/>
        <v>4</v>
      </c>
      <c r="K406">
        <f ca="1"/>
        <v>1</v>
      </c>
      <c r="L406" t="str">
        <f ca="1"/>
        <v>LICENSE TO OPERATE</v>
      </c>
      <c r="M406" t="str">
        <f ca="1"/>
        <v>LICENSE TO OPERATE</v>
      </c>
      <c r="N406" t="str">
        <f ca="1"/>
        <v>LOW</v>
      </c>
      <c r="O406">
        <f ca="1"/>
        <v>4</v>
      </c>
      <c r="P406">
        <f ca="1"/>
        <v>3</v>
      </c>
      <c r="Q406">
        <f ca="1"/>
        <v>4</v>
      </c>
      <c r="R406">
        <f ca="1"/>
        <v>4</v>
      </c>
      <c r="S406" t="str">
        <f ca="1"/>
        <v>-</v>
      </c>
      <c r="T406" t="str">
        <f ca="1"/>
        <v>-</v>
      </c>
      <c r="U406">
        <f ca="1"/>
        <v>3.6</v>
      </c>
      <c r="V406">
        <f ca="1"/>
        <v>3.8</v>
      </c>
      <c r="W406" t="str">
        <f ca="1"/>
        <v>-</v>
      </c>
      <c r="X406" t="str">
        <f ca="1"/>
        <v>HIGH</v>
      </c>
      <c r="Y406" t="str">
        <f ca="1"/>
        <v>HIGH</v>
      </c>
      <c r="Z406" t="str">
        <f ca="1"/>
        <v>-</v>
      </c>
    </row>
    <row r="407" spans="1:26" x14ac:dyDescent="0.35">
      <c r="A407" t="str">
        <f t="shared" ca="1" si="6"/>
        <v>MD Formula General InformationFGI - Formula SubcontractingOpen Dev Formula Flag</v>
      </c>
      <c r="B407" t="str">
        <f ca="1"/>
        <v>MD Formula General Information</v>
      </c>
      <c r="C407" t="str">
        <f ca="1"/>
        <v>FGI - Formula Subcontracting</v>
      </c>
      <c r="D407" t="str">
        <f ca="1"/>
        <v>Open Dev Formula Flag</v>
      </c>
      <c r="E407">
        <f ca="1"/>
        <v>4</v>
      </c>
      <c r="F407">
        <f ca="1"/>
        <v>4</v>
      </c>
      <c r="G407" t="str">
        <f ca="1"/>
        <v>-</v>
      </c>
      <c r="H407" t="str">
        <f ca="1"/>
        <v>Not applicable</v>
      </c>
      <c r="I407">
        <f ca="1"/>
        <v>4</v>
      </c>
      <c r="J407">
        <f ca="1"/>
        <v>4</v>
      </c>
      <c r="K407">
        <f ca="1"/>
        <v>4</v>
      </c>
      <c r="L407" t="str">
        <f ca="1"/>
        <v>LICENSE TO OPERATE</v>
      </c>
      <c r="M407" t="str">
        <f ca="1"/>
        <v>LICENSE TO OPERATE</v>
      </c>
      <c r="N407" t="str">
        <f ca="1"/>
        <v>LICENSE TO OPERATE</v>
      </c>
      <c r="O407">
        <f ca="1"/>
        <v>4</v>
      </c>
      <c r="P407">
        <f ca="1"/>
        <v>3</v>
      </c>
      <c r="Q407">
        <f ca="1"/>
        <v>4</v>
      </c>
      <c r="R407">
        <f ca="1"/>
        <v>4</v>
      </c>
      <c r="S407">
        <f ca="1"/>
        <v>4</v>
      </c>
      <c r="T407">
        <f ca="1"/>
        <v>4</v>
      </c>
      <c r="U407">
        <f ca="1"/>
        <v>3.6</v>
      </c>
      <c r="V407">
        <f ca="1"/>
        <v>4</v>
      </c>
      <c r="W407">
        <f ca="1"/>
        <v>3.8</v>
      </c>
      <c r="X407" t="str">
        <f ca="1"/>
        <v>HIGH</v>
      </c>
      <c r="Y407" t="str">
        <f ca="1"/>
        <v>HIGH</v>
      </c>
      <c r="Z407" t="str">
        <f ca="1"/>
        <v>HIGH</v>
      </c>
    </row>
    <row r="408" spans="1:26" x14ac:dyDescent="0.35">
      <c r="A408" t="str">
        <f t="shared" ca="1" si="6"/>
        <v>MD Formula General InformationFGI - Formula Composition ProcessOpen Dev Formula Flag for Formula Composition Process</v>
      </c>
      <c r="B408" t="str">
        <f ca="1"/>
        <v>MD Formula General Information</v>
      </c>
      <c r="C408" t="str">
        <f ca="1"/>
        <v>FGI - Formula Composition Process</v>
      </c>
      <c r="D408" t="str">
        <f ca="1"/>
        <v>Open Dev Formula Flag for Formula Composition Process</v>
      </c>
      <c r="E408">
        <f ca="1"/>
        <v>4</v>
      </c>
      <c r="F408">
        <f ca="1"/>
        <v>4</v>
      </c>
      <c r="G408" t="str">
        <f ca="1"/>
        <v>-</v>
      </c>
      <c r="H408" t="str">
        <f ca="1"/>
        <v>Not applicable</v>
      </c>
      <c r="I408">
        <f ca="1"/>
        <v>4</v>
      </c>
      <c r="J408">
        <f ca="1"/>
        <v>4</v>
      </c>
      <c r="K408">
        <f ca="1"/>
        <v>4</v>
      </c>
      <c r="L408" t="str">
        <f ca="1"/>
        <v>LICENSE TO OPERATE</v>
      </c>
      <c r="M408" t="str">
        <f ca="1"/>
        <v>LICENSE TO OPERATE</v>
      </c>
      <c r="N408" t="str">
        <f ca="1"/>
        <v>LICENSE TO OPERATE</v>
      </c>
      <c r="O408">
        <f ca="1"/>
        <v>4</v>
      </c>
      <c r="P408">
        <f ca="1"/>
        <v>4</v>
      </c>
      <c r="Q408">
        <f ca="1"/>
        <v>4</v>
      </c>
      <c r="R408">
        <f ca="1"/>
        <v>4</v>
      </c>
      <c r="S408">
        <f ca="1"/>
        <v>4</v>
      </c>
      <c r="T408">
        <f ca="1"/>
        <v>4</v>
      </c>
      <c r="U408">
        <f ca="1"/>
        <v>3.6</v>
      </c>
      <c r="V408">
        <f ca="1"/>
        <v>4</v>
      </c>
      <c r="W408">
        <f ca="1"/>
        <v>4</v>
      </c>
      <c r="X408" t="str">
        <f ca="1"/>
        <v>HIGH</v>
      </c>
      <c r="Y408" t="str">
        <f ca="1"/>
        <v>HIGH</v>
      </c>
      <c r="Z408" t="str">
        <f ca="1"/>
        <v>HIGH</v>
      </c>
    </row>
    <row r="409" spans="1:26" x14ac:dyDescent="0.35">
      <c r="A409" t="str">
        <f t="shared" ca="1" si="6"/>
        <v>MD Formula General InformationFGI - Formula Ingredient CompositionOpen Dev Formula Flag for Formula Ingredient Composition</v>
      </c>
      <c r="B409" t="str">
        <f ca="1"/>
        <v>MD Formula General Information</v>
      </c>
      <c r="C409" t="str">
        <f ca="1"/>
        <v>FGI - Formula Ingredient Composition</v>
      </c>
      <c r="D409" t="str">
        <f ca="1"/>
        <v>Open Dev Formula Flag for Formula Ingredient Composition</v>
      </c>
      <c r="E409">
        <f ca="1"/>
        <v>4</v>
      </c>
      <c r="F409">
        <f ca="1"/>
        <v>4</v>
      </c>
      <c r="G409" t="str">
        <f ca="1"/>
        <v>-</v>
      </c>
      <c r="H409" t="str">
        <f ca="1"/>
        <v>Not applicable</v>
      </c>
      <c r="I409">
        <f ca="1"/>
        <v>4</v>
      </c>
      <c r="J409">
        <f ca="1"/>
        <v>4</v>
      </c>
      <c r="K409">
        <f ca="1"/>
        <v>4</v>
      </c>
      <c r="L409" t="str">
        <f ca="1"/>
        <v>LICENSE TO OPERATE</v>
      </c>
      <c r="M409" t="str">
        <f ca="1"/>
        <v>LICENSE TO OPERATE</v>
      </c>
      <c r="N409" t="str">
        <f ca="1"/>
        <v>LICENSE TO OPERATE</v>
      </c>
      <c r="O409">
        <f ca="1"/>
        <v>4</v>
      </c>
      <c r="P409">
        <f ca="1"/>
        <v>4</v>
      </c>
      <c r="Q409">
        <f ca="1"/>
        <v>4</v>
      </c>
      <c r="R409">
        <f ca="1"/>
        <v>4</v>
      </c>
      <c r="S409">
        <f ca="1"/>
        <v>4</v>
      </c>
      <c r="T409">
        <f ca="1"/>
        <v>4</v>
      </c>
      <c r="U409">
        <f ca="1"/>
        <v>3.6</v>
      </c>
      <c r="V409">
        <f ca="1"/>
        <v>4</v>
      </c>
      <c r="W409">
        <f ca="1"/>
        <v>4</v>
      </c>
      <c r="X409" t="str">
        <f ca="1"/>
        <v>HIGH</v>
      </c>
      <c r="Y409" t="str">
        <f ca="1"/>
        <v>HIGH</v>
      </c>
      <c r="Z409" t="str">
        <f ca="1"/>
        <v>HIGH</v>
      </c>
    </row>
    <row r="410" spans="1:26" x14ac:dyDescent="0.35">
      <c r="A410" t="str">
        <f t="shared" ca="1" si="6"/>
        <v>MD Formula General InformationFGI - Formula Raw Material CompositionOpen Dev Formula Flag for Formula Raw Material Composition</v>
      </c>
      <c r="B410" t="str">
        <f ca="1"/>
        <v>MD Formula General Information</v>
      </c>
      <c r="C410" t="str">
        <f ca="1"/>
        <v>FGI - Formula Raw Material Composition</v>
      </c>
      <c r="D410" t="str">
        <f ca="1"/>
        <v>Open Dev Formula Flag for Formula Raw Material Composition</v>
      </c>
      <c r="E410">
        <f ca="1"/>
        <v>4</v>
      </c>
      <c r="F410">
        <f ca="1"/>
        <v>4</v>
      </c>
      <c r="G410" t="str">
        <f ca="1"/>
        <v>-</v>
      </c>
      <c r="H410" t="str">
        <f ca="1"/>
        <v>Not applicable</v>
      </c>
      <c r="I410">
        <f ca="1"/>
        <v>4</v>
      </c>
      <c r="J410">
        <f ca="1"/>
        <v>4</v>
      </c>
      <c r="K410">
        <f ca="1"/>
        <v>4</v>
      </c>
      <c r="L410" t="str">
        <f ca="1"/>
        <v>LICENSE TO OPERATE</v>
      </c>
      <c r="M410" t="str">
        <f ca="1"/>
        <v>LICENSE TO OPERATE</v>
      </c>
      <c r="N410" t="str">
        <f ca="1"/>
        <v>LICENSE TO OPERATE</v>
      </c>
      <c r="O410">
        <f ca="1"/>
        <v>4</v>
      </c>
      <c r="P410">
        <f ca="1"/>
        <v>4</v>
      </c>
      <c r="Q410">
        <f ca="1"/>
        <v>4</v>
      </c>
      <c r="R410">
        <f ca="1"/>
        <v>4</v>
      </c>
      <c r="S410">
        <f ca="1"/>
        <v>4</v>
      </c>
      <c r="T410">
        <f ca="1"/>
        <v>4</v>
      </c>
      <c r="U410">
        <f ca="1"/>
        <v>3.6</v>
      </c>
      <c r="V410">
        <f ca="1"/>
        <v>4</v>
      </c>
      <c r="W410">
        <f ca="1"/>
        <v>4</v>
      </c>
      <c r="X410" t="str">
        <f ca="1"/>
        <v>HIGH</v>
      </c>
      <c r="Y410" t="str">
        <f ca="1"/>
        <v>HIGH</v>
      </c>
      <c r="Z410" t="str">
        <f ca="1"/>
        <v>HIGH</v>
      </c>
    </row>
    <row r="411" spans="1:26" x14ac:dyDescent="0.35">
      <c r="A411" t="str">
        <f t="shared" ca="1" si="6"/>
        <v>MD Formula General InformationFGI - Formula SubcontractingOpen Dev Socle Texture</v>
      </c>
      <c r="B411" t="str">
        <f ca="1"/>
        <v>MD Formula General Information</v>
      </c>
      <c r="C411" t="str">
        <f ca="1"/>
        <v>FGI - Formula Subcontracting</v>
      </c>
      <c r="D411" t="str">
        <f ca="1"/>
        <v>Open Dev Socle Texture</v>
      </c>
      <c r="E411">
        <f ca="1"/>
        <v>4</v>
      </c>
      <c r="F411">
        <f ca="1"/>
        <v>4</v>
      </c>
      <c r="G411" t="str">
        <f ca="1"/>
        <v>-</v>
      </c>
      <c r="H411" t="str">
        <f ca="1"/>
        <v>Not applicable</v>
      </c>
      <c r="I411">
        <f ca="1"/>
        <v>4</v>
      </c>
      <c r="J411">
        <f ca="1"/>
        <v>4</v>
      </c>
      <c r="K411">
        <f ca="1"/>
        <v>4</v>
      </c>
      <c r="L411" t="str">
        <f ca="1"/>
        <v>LICENSE TO OPERATE</v>
      </c>
      <c r="M411" t="str">
        <f ca="1"/>
        <v>LICENSE TO OPERATE</v>
      </c>
      <c r="N411" t="str">
        <f ca="1"/>
        <v>LICENSE TO OPERATE</v>
      </c>
      <c r="O411">
        <f ca="1"/>
        <v>4</v>
      </c>
      <c r="P411">
        <f ca="1"/>
        <v>3</v>
      </c>
      <c r="Q411">
        <f ca="1"/>
        <v>4</v>
      </c>
      <c r="R411">
        <f ca="1"/>
        <v>4</v>
      </c>
      <c r="S411">
        <f ca="1"/>
        <v>4</v>
      </c>
      <c r="T411">
        <f ca="1"/>
        <v>4</v>
      </c>
      <c r="U411">
        <f ca="1"/>
        <v>3.6</v>
      </c>
      <c r="V411">
        <f ca="1"/>
        <v>4</v>
      </c>
      <c r="W411">
        <f ca="1"/>
        <v>3.8</v>
      </c>
      <c r="X411" t="str">
        <f ca="1"/>
        <v>HIGH</v>
      </c>
      <c r="Y411" t="str">
        <f ca="1"/>
        <v>HIGH</v>
      </c>
      <c r="Z411" t="str">
        <f ca="1"/>
        <v>HIGH</v>
      </c>
    </row>
    <row r="412" spans="1:26" x14ac:dyDescent="0.35">
      <c r="A412" t="str">
        <f t="shared" ca="1" si="6"/>
        <v>MD Formula General InformationFGI - Formula Safety CharacteristicsOrder</v>
      </c>
      <c r="B412" t="str">
        <f ca="1"/>
        <v>MD Formula General Information</v>
      </c>
      <c r="C412" t="str">
        <f ca="1"/>
        <v>FGI - Formula Safety Characteristics</v>
      </c>
      <c r="D412" t="str">
        <f ca="1"/>
        <v>Order</v>
      </c>
      <c r="E412">
        <f ca="1"/>
        <v>4</v>
      </c>
      <c r="F412">
        <f ca="1"/>
        <v>4</v>
      </c>
      <c r="G412" t="str">
        <f ca="1"/>
        <v>-</v>
      </c>
      <c r="H412" t="str">
        <f ca="1"/>
        <v>Not applicable</v>
      </c>
      <c r="I412">
        <f ca="1"/>
        <v>4</v>
      </c>
      <c r="J412">
        <f ca="1"/>
        <v>4</v>
      </c>
      <c r="K412">
        <f ca="1"/>
        <v>4</v>
      </c>
      <c r="L412" t="str">
        <f ca="1"/>
        <v>LICENSE TO OPERATE</v>
      </c>
      <c r="M412" t="str">
        <f ca="1"/>
        <v>LICENSE TO OPERATE</v>
      </c>
      <c r="N412" t="str">
        <f ca="1"/>
        <v>LICENSE TO OPERATE</v>
      </c>
      <c r="O412">
        <f ca="1"/>
        <v>4</v>
      </c>
      <c r="P412">
        <f ca="1"/>
        <v>3</v>
      </c>
      <c r="Q412">
        <f ca="1"/>
        <v>4</v>
      </c>
      <c r="R412">
        <f ca="1"/>
        <v>4</v>
      </c>
      <c r="S412">
        <f ca="1"/>
        <v>4</v>
      </c>
      <c r="T412">
        <f ca="1"/>
        <v>4</v>
      </c>
      <c r="U412">
        <f ca="1"/>
        <v>3.6</v>
      </c>
      <c r="V412">
        <f ca="1"/>
        <v>4</v>
      </c>
      <c r="W412">
        <f ca="1"/>
        <v>3.8</v>
      </c>
      <c r="X412" t="str">
        <f ca="1"/>
        <v>HIGH</v>
      </c>
      <c r="Y412" t="str">
        <f ca="1"/>
        <v>HIGH</v>
      </c>
      <c r="Z412" t="str">
        <f ca="1"/>
        <v>HIGH</v>
      </c>
    </row>
    <row r="413" spans="1:26" x14ac:dyDescent="0.35">
      <c r="A413" t="str">
        <f t="shared" ca="1" si="6"/>
        <v>MD Formula General InformationFGI - Formula Packaging CharacteristicsOther Special Applicator/Packaging</v>
      </c>
      <c r="B413" t="str">
        <f ca="1"/>
        <v>MD Formula General Information</v>
      </c>
      <c r="C413" t="str">
        <f ca="1"/>
        <v>FGI - Formula Packaging Characteristics</v>
      </c>
      <c r="D413" t="str">
        <f ca="1"/>
        <v>Other Special Applicator/Packaging</v>
      </c>
      <c r="E413">
        <f ca="1"/>
        <v>4</v>
      </c>
      <c r="F413">
        <f ca="1"/>
        <v>1</v>
      </c>
      <c r="G413" t="str">
        <f ca="1"/>
        <v>-</v>
      </c>
      <c r="H413" t="str">
        <f ca="1"/>
        <v>Not applicable</v>
      </c>
      <c r="I413">
        <f ca="1"/>
        <v>4</v>
      </c>
      <c r="J413">
        <f ca="1"/>
        <v>4</v>
      </c>
      <c r="K413">
        <f ca="1"/>
        <v>4</v>
      </c>
      <c r="L413" t="str">
        <f ca="1"/>
        <v>LICENSE TO OPERATE</v>
      </c>
      <c r="M413" t="str">
        <f ca="1"/>
        <v>LICENSE TO OPERATE</v>
      </c>
      <c r="N413" t="str">
        <f ca="1"/>
        <v>LICENSE TO OPERATE</v>
      </c>
      <c r="O413">
        <f ca="1"/>
        <v>4</v>
      </c>
      <c r="P413">
        <f ca="1"/>
        <v>3</v>
      </c>
      <c r="Q413">
        <f ca="1"/>
        <v>4</v>
      </c>
      <c r="R413">
        <f ca="1"/>
        <v>4</v>
      </c>
      <c r="S413">
        <f ca="1"/>
        <v>4</v>
      </c>
      <c r="T413">
        <f ca="1"/>
        <v>4</v>
      </c>
      <c r="U413">
        <f ca="1"/>
        <v>3.6</v>
      </c>
      <c r="V413">
        <f ca="1"/>
        <v>3.6</v>
      </c>
      <c r="W413">
        <f ca="1"/>
        <v>3.8</v>
      </c>
      <c r="X413" t="str">
        <f ca="1"/>
        <v>HIGH</v>
      </c>
      <c r="Y413" t="str">
        <f ca="1"/>
        <v>HIGH</v>
      </c>
      <c r="Z413" t="str">
        <f ca="1"/>
        <v>HIGH</v>
      </c>
    </row>
    <row r="414" spans="1:26" x14ac:dyDescent="0.35">
      <c r="A414" t="str">
        <f t="shared" ca="1" si="6"/>
        <v>MD Formula General InformationFGI - Formula Environmental Impact FactorsOzone Depletion - End-of-life Footprint per dose</v>
      </c>
      <c r="B414" t="str">
        <f ca="1"/>
        <v>MD Formula General Information</v>
      </c>
      <c r="C414" t="str">
        <f ca="1"/>
        <v>FGI - Formula Environmental Impact Factors</v>
      </c>
      <c r="D414" t="str">
        <f ca="1"/>
        <v>Ozone Depletion - End-of-life Footprint per dose</v>
      </c>
      <c r="E414">
        <f ca="1"/>
        <v>1</v>
      </c>
      <c r="F414">
        <f ca="1"/>
        <v>1</v>
      </c>
      <c r="G414" t="str">
        <f ca="1"/>
        <v>-</v>
      </c>
      <c r="H414" t="str">
        <f ca="1"/>
        <v>Not applicable</v>
      </c>
      <c r="I414">
        <f ca="1"/>
        <v>4</v>
      </c>
      <c r="J414">
        <f ca="1"/>
        <v>1</v>
      </c>
      <c r="K414">
        <f ca="1"/>
        <v>1</v>
      </c>
      <c r="L414" t="str">
        <f ca="1"/>
        <v>LICENSE TO OPERATE</v>
      </c>
      <c r="M414" t="str">
        <f ca="1"/>
        <v>LOW</v>
      </c>
      <c r="N414" t="str">
        <f ca="1"/>
        <v>LOW</v>
      </c>
      <c r="O414">
        <f ca="1"/>
        <v>4</v>
      </c>
      <c r="P414">
        <f ca="1"/>
        <v>3</v>
      </c>
      <c r="Q414">
        <f ca="1"/>
        <v>4</v>
      </c>
      <c r="R414">
        <f ca="1"/>
        <v>4</v>
      </c>
      <c r="S414" t="str">
        <f ca="1"/>
        <v>-</v>
      </c>
      <c r="T414" t="str">
        <f ca="1"/>
        <v>-</v>
      </c>
      <c r="U414">
        <f ca="1"/>
        <v>3.6</v>
      </c>
      <c r="V414">
        <f ca="1"/>
        <v>4</v>
      </c>
      <c r="W414" t="str">
        <f ca="1"/>
        <v>-</v>
      </c>
      <c r="X414" t="str">
        <f ca="1"/>
        <v>HIGH</v>
      </c>
      <c r="Y414" t="str">
        <f ca="1"/>
        <v>HIGH</v>
      </c>
      <c r="Z414" t="str">
        <f ca="1"/>
        <v>-</v>
      </c>
    </row>
    <row r="415" spans="1:26" x14ac:dyDescent="0.35">
      <c r="A415" t="str">
        <f t="shared" ca="1" si="6"/>
        <v>MD Formula General InformationFGI - Formula Environmental Impact FactorsOzone Depletion - End-of-life Footprint per gram</v>
      </c>
      <c r="B415" t="str">
        <f ca="1"/>
        <v>MD Formula General Information</v>
      </c>
      <c r="C415" t="str">
        <f ca="1"/>
        <v>FGI - Formula Environmental Impact Factors</v>
      </c>
      <c r="D415" t="str">
        <f ca="1"/>
        <v>Ozone Depletion - End-of-life Footprint per gram</v>
      </c>
      <c r="E415">
        <f ca="1"/>
        <v>1</v>
      </c>
      <c r="F415">
        <f ca="1"/>
        <v>1</v>
      </c>
      <c r="G415" t="str">
        <f ca="1"/>
        <v>-</v>
      </c>
      <c r="H415" t="str">
        <f ca="1"/>
        <v>Not applicable</v>
      </c>
      <c r="I415">
        <f ca="1"/>
        <v>4</v>
      </c>
      <c r="J415">
        <f ca="1"/>
        <v>1</v>
      </c>
      <c r="K415">
        <f ca="1"/>
        <v>1</v>
      </c>
      <c r="L415" t="str">
        <f ca="1"/>
        <v>LICENSE TO OPERATE</v>
      </c>
      <c r="M415" t="str">
        <f ca="1"/>
        <v>LOW</v>
      </c>
      <c r="N415" t="str">
        <f ca="1"/>
        <v>LOW</v>
      </c>
      <c r="O415">
        <f ca="1"/>
        <v>4</v>
      </c>
      <c r="P415">
        <f ca="1"/>
        <v>3</v>
      </c>
      <c r="Q415">
        <f ca="1"/>
        <v>4</v>
      </c>
      <c r="R415">
        <f ca="1"/>
        <v>4</v>
      </c>
      <c r="S415" t="str">
        <f ca="1"/>
        <v>-</v>
      </c>
      <c r="T415" t="str">
        <f ca="1"/>
        <v>-</v>
      </c>
      <c r="U415">
        <f ca="1"/>
        <v>3.6</v>
      </c>
      <c r="V415">
        <f ca="1"/>
        <v>4</v>
      </c>
      <c r="W415" t="str">
        <f ca="1"/>
        <v>-</v>
      </c>
      <c r="X415" t="str">
        <f ca="1"/>
        <v>HIGH</v>
      </c>
      <c r="Y415" t="str">
        <f ca="1"/>
        <v>HIGH</v>
      </c>
      <c r="Z415" t="str">
        <f ca="1"/>
        <v>-</v>
      </c>
    </row>
    <row r="416" spans="1:26" x14ac:dyDescent="0.35">
      <c r="A416" t="str">
        <f t="shared" ca="1" si="6"/>
        <v>MD Formula General InformationFGI - Formula Environmental Impact FactorsOzone Depletion - End-of-life Impact per gram</v>
      </c>
      <c r="B416" t="str">
        <f ca="1"/>
        <v>MD Formula General Information</v>
      </c>
      <c r="C416" t="str">
        <f ca="1"/>
        <v>FGI - Formula Environmental Impact Factors</v>
      </c>
      <c r="D416" t="str">
        <f ca="1"/>
        <v>Ozone Depletion - End-of-life Impact per gram</v>
      </c>
      <c r="E416">
        <f ca="1"/>
        <v>1</v>
      </c>
      <c r="F416">
        <f ca="1"/>
        <v>1</v>
      </c>
      <c r="G416" t="str">
        <f ca="1"/>
        <v>-</v>
      </c>
      <c r="H416" t="str">
        <f ca="1"/>
        <v>Not applicable</v>
      </c>
      <c r="I416">
        <f ca="1"/>
        <v>4</v>
      </c>
      <c r="J416">
        <f ca="1"/>
        <v>1</v>
      </c>
      <c r="K416">
        <f ca="1"/>
        <v>1</v>
      </c>
      <c r="L416" t="str">
        <f ca="1"/>
        <v>LICENSE TO OPERATE</v>
      </c>
      <c r="M416" t="str">
        <f ca="1"/>
        <v>LOW</v>
      </c>
      <c r="N416" t="str">
        <f ca="1"/>
        <v>LOW</v>
      </c>
      <c r="O416">
        <f ca="1"/>
        <v>4</v>
      </c>
      <c r="P416">
        <f ca="1"/>
        <v>3</v>
      </c>
      <c r="Q416">
        <f ca="1"/>
        <v>4</v>
      </c>
      <c r="R416">
        <f ca="1"/>
        <v>4</v>
      </c>
      <c r="S416" t="str">
        <f ca="1"/>
        <v>-</v>
      </c>
      <c r="T416" t="str">
        <f ca="1"/>
        <v>-</v>
      </c>
      <c r="U416">
        <f ca="1"/>
        <v>3.6</v>
      </c>
      <c r="V416">
        <f ca="1"/>
        <v>4</v>
      </c>
      <c r="W416" t="str">
        <f ca="1"/>
        <v>-</v>
      </c>
      <c r="X416" t="str">
        <f ca="1"/>
        <v>HIGH</v>
      </c>
      <c r="Y416" t="str">
        <f ca="1"/>
        <v>HIGH</v>
      </c>
      <c r="Z416" t="str">
        <f ca="1"/>
        <v>-</v>
      </c>
    </row>
    <row r="417" spans="1:26" x14ac:dyDescent="0.35">
      <c r="A417" t="str">
        <f t="shared" ca="1" si="6"/>
        <v>MD Formula General InformationFGI - Formula Environmental Impact FactorsOzone Depletion - Heating Water Indicator per liter</v>
      </c>
      <c r="B417" t="str">
        <f ca="1"/>
        <v>MD Formula General Information</v>
      </c>
      <c r="C417" t="str">
        <f ca="1"/>
        <v>FGI - Formula Environmental Impact Factors</v>
      </c>
      <c r="D417" t="str">
        <f ca="1"/>
        <v>Ozone Depletion - Heating Water Indicator per liter</v>
      </c>
      <c r="E417">
        <f ca="1"/>
        <v>1</v>
      </c>
      <c r="F417">
        <f ca="1"/>
        <v>1</v>
      </c>
      <c r="G417" t="str">
        <f ca="1"/>
        <v>-</v>
      </c>
      <c r="H417" t="str">
        <f ca="1"/>
        <v>Not applicable</v>
      </c>
      <c r="I417">
        <f ca="1"/>
        <v>4</v>
      </c>
      <c r="J417">
        <f ca="1"/>
        <v>1</v>
      </c>
      <c r="K417">
        <f ca="1"/>
        <v>1</v>
      </c>
      <c r="L417" t="str">
        <f ca="1"/>
        <v>LICENSE TO OPERATE</v>
      </c>
      <c r="M417" t="str">
        <f ca="1"/>
        <v>LOW</v>
      </c>
      <c r="N417" t="str">
        <f ca="1"/>
        <v>LOW</v>
      </c>
      <c r="O417">
        <f ca="1"/>
        <v>4</v>
      </c>
      <c r="P417">
        <f ca="1"/>
        <v>3</v>
      </c>
      <c r="Q417">
        <f ca="1"/>
        <v>4</v>
      </c>
      <c r="R417">
        <f ca="1"/>
        <v>4</v>
      </c>
      <c r="S417" t="str">
        <f ca="1"/>
        <v>-</v>
      </c>
      <c r="T417" t="str">
        <f ca="1"/>
        <v>-</v>
      </c>
      <c r="U417">
        <f ca="1"/>
        <v>3.6</v>
      </c>
      <c r="V417">
        <f ca="1"/>
        <v>4</v>
      </c>
      <c r="W417" t="str">
        <f ca="1"/>
        <v>-</v>
      </c>
      <c r="X417" t="str">
        <f ca="1"/>
        <v>HIGH</v>
      </c>
      <c r="Y417" t="str">
        <f ca="1"/>
        <v>HIGH</v>
      </c>
      <c r="Z417" t="str">
        <f ca="1"/>
        <v>-</v>
      </c>
    </row>
    <row r="418" spans="1:26" x14ac:dyDescent="0.35">
      <c r="A418" t="str">
        <f t="shared" ca="1" si="6"/>
        <v>MD Formula General InformationFGI - Formula Environmental Impact FactorsOzone Depletion - Normalization Coefficient</v>
      </c>
      <c r="B418" t="str">
        <f ca="1"/>
        <v>MD Formula General Information</v>
      </c>
      <c r="C418" t="str">
        <f ca="1"/>
        <v>FGI - Formula Environmental Impact Factors</v>
      </c>
      <c r="D418" t="str">
        <f ca="1"/>
        <v>Ozone Depletion - Normalization Coefficient</v>
      </c>
      <c r="E418">
        <f ca="1"/>
        <v>1</v>
      </c>
      <c r="F418">
        <f ca="1"/>
        <v>1</v>
      </c>
      <c r="G418" t="str">
        <f ca="1"/>
        <v>-</v>
      </c>
      <c r="H418" t="str">
        <f ca="1"/>
        <v>Not applicable</v>
      </c>
      <c r="I418">
        <f ca="1"/>
        <v>4</v>
      </c>
      <c r="J418">
        <f ca="1"/>
        <v>1</v>
      </c>
      <c r="K418">
        <f ca="1"/>
        <v>1</v>
      </c>
      <c r="L418" t="str">
        <f ca="1"/>
        <v>LICENSE TO OPERATE</v>
      </c>
      <c r="M418" t="str">
        <f ca="1"/>
        <v>LOW</v>
      </c>
      <c r="N418" t="str">
        <f ca="1"/>
        <v>LOW</v>
      </c>
      <c r="O418">
        <f ca="1"/>
        <v>4</v>
      </c>
      <c r="P418">
        <f ca="1"/>
        <v>3</v>
      </c>
      <c r="Q418">
        <f ca="1"/>
        <v>4</v>
      </c>
      <c r="R418">
        <f ca="1"/>
        <v>4</v>
      </c>
      <c r="S418" t="str">
        <f ca="1"/>
        <v>-</v>
      </c>
      <c r="T418" t="str">
        <f ca="1"/>
        <v>-</v>
      </c>
      <c r="U418">
        <f ca="1"/>
        <v>3.6</v>
      </c>
      <c r="V418">
        <f ca="1"/>
        <v>4</v>
      </c>
      <c r="W418" t="str">
        <f ca="1"/>
        <v>-</v>
      </c>
      <c r="X418" t="str">
        <f ca="1"/>
        <v>HIGH</v>
      </c>
      <c r="Y418" t="str">
        <f ca="1"/>
        <v>HIGH</v>
      </c>
      <c r="Z418" t="str">
        <f ca="1"/>
        <v>-</v>
      </c>
    </row>
    <row r="419" spans="1:26" x14ac:dyDescent="0.35">
      <c r="A419" t="str">
        <f t="shared" ca="1" si="6"/>
        <v>MD Formula General InformationFGI - Formula Environmental Impact FactorsOzone Depletion - Production Footprint per dose</v>
      </c>
      <c r="B419" t="str">
        <f ca="1"/>
        <v>MD Formula General Information</v>
      </c>
      <c r="C419" t="str">
        <f ca="1"/>
        <v>FGI - Formula Environmental Impact Factors</v>
      </c>
      <c r="D419" t="str">
        <f ca="1"/>
        <v>Ozone Depletion - Production Footprint per dose</v>
      </c>
      <c r="E419">
        <f ca="1"/>
        <v>1</v>
      </c>
      <c r="F419">
        <f ca="1"/>
        <v>1</v>
      </c>
      <c r="G419" t="str">
        <f ca="1"/>
        <v>-</v>
      </c>
      <c r="H419" t="str">
        <f ca="1"/>
        <v>Not applicable</v>
      </c>
      <c r="I419">
        <f ca="1"/>
        <v>4</v>
      </c>
      <c r="J419">
        <f ca="1"/>
        <v>1</v>
      </c>
      <c r="K419">
        <f ca="1"/>
        <v>1</v>
      </c>
      <c r="L419" t="str">
        <f ca="1"/>
        <v>LICENSE TO OPERATE</v>
      </c>
      <c r="M419" t="str">
        <f ca="1"/>
        <v>LOW</v>
      </c>
      <c r="N419" t="str">
        <f ca="1"/>
        <v>LOW</v>
      </c>
      <c r="O419">
        <f ca="1"/>
        <v>4</v>
      </c>
      <c r="P419">
        <f ca="1"/>
        <v>3</v>
      </c>
      <c r="Q419">
        <f ca="1"/>
        <v>4</v>
      </c>
      <c r="R419">
        <f ca="1"/>
        <v>4</v>
      </c>
      <c r="S419" t="str">
        <f ca="1"/>
        <v>-</v>
      </c>
      <c r="T419" t="str">
        <f ca="1"/>
        <v>-</v>
      </c>
      <c r="U419">
        <f ca="1"/>
        <v>3.6</v>
      </c>
      <c r="V419">
        <f ca="1"/>
        <v>4</v>
      </c>
      <c r="W419" t="str">
        <f ca="1"/>
        <v>-</v>
      </c>
      <c r="X419" t="str">
        <f ca="1"/>
        <v>HIGH</v>
      </c>
      <c r="Y419" t="str">
        <f ca="1"/>
        <v>HIGH</v>
      </c>
      <c r="Z419" t="str">
        <f ca="1"/>
        <v>-</v>
      </c>
    </row>
    <row r="420" spans="1:26" x14ac:dyDescent="0.35">
      <c r="A420" t="str">
        <f t="shared" ca="1" si="6"/>
        <v>MD Formula General InformationFGI - Formula Environmental Impact FactorsOzone Depletion - Production Footprint per gram</v>
      </c>
      <c r="B420" t="str">
        <f ca="1"/>
        <v>MD Formula General Information</v>
      </c>
      <c r="C420" t="str">
        <f ca="1"/>
        <v>FGI - Formula Environmental Impact Factors</v>
      </c>
      <c r="D420" t="str">
        <f ca="1"/>
        <v>Ozone Depletion - Production Footprint per gram</v>
      </c>
      <c r="E420">
        <f ca="1"/>
        <v>1</v>
      </c>
      <c r="F420">
        <f ca="1"/>
        <v>1</v>
      </c>
      <c r="G420" t="str">
        <f ca="1"/>
        <v>-</v>
      </c>
      <c r="H420" t="str">
        <f ca="1"/>
        <v>Not applicable</v>
      </c>
      <c r="I420">
        <f ca="1"/>
        <v>4</v>
      </c>
      <c r="J420">
        <f ca="1"/>
        <v>1</v>
      </c>
      <c r="K420">
        <f ca="1"/>
        <v>1</v>
      </c>
      <c r="L420" t="str">
        <f ca="1"/>
        <v>LICENSE TO OPERATE</v>
      </c>
      <c r="M420" t="str">
        <f ca="1"/>
        <v>LOW</v>
      </c>
      <c r="N420" t="str">
        <f ca="1"/>
        <v>LOW</v>
      </c>
      <c r="O420">
        <f ca="1"/>
        <v>4</v>
      </c>
      <c r="P420">
        <f ca="1"/>
        <v>3</v>
      </c>
      <c r="Q420">
        <f ca="1"/>
        <v>4</v>
      </c>
      <c r="R420">
        <f ca="1"/>
        <v>4</v>
      </c>
      <c r="S420" t="str">
        <f ca="1"/>
        <v>-</v>
      </c>
      <c r="T420" t="str">
        <f ca="1"/>
        <v>-</v>
      </c>
      <c r="U420">
        <f ca="1"/>
        <v>3.6</v>
      </c>
      <c r="V420">
        <f ca="1"/>
        <v>4</v>
      </c>
      <c r="W420" t="str">
        <f ca="1"/>
        <v>-</v>
      </c>
      <c r="X420" t="str">
        <f ca="1"/>
        <v>HIGH</v>
      </c>
      <c r="Y420" t="str">
        <f ca="1"/>
        <v>HIGH</v>
      </c>
      <c r="Z420" t="str">
        <f ca="1"/>
        <v>-</v>
      </c>
    </row>
    <row r="421" spans="1:26" x14ac:dyDescent="0.35">
      <c r="A421" t="str">
        <f t="shared" ca="1" si="6"/>
        <v>MD Formula General InformationFGI - Formula Environmental Impact FactorsOzone Depletion - Production Impact per gram</v>
      </c>
      <c r="B421" t="str">
        <f ca="1"/>
        <v>MD Formula General Information</v>
      </c>
      <c r="C421" t="str">
        <f ca="1"/>
        <v>FGI - Formula Environmental Impact Factors</v>
      </c>
      <c r="D421" t="str">
        <f ca="1"/>
        <v>Ozone Depletion - Production Impact per gram</v>
      </c>
      <c r="E421">
        <f ca="1"/>
        <v>1</v>
      </c>
      <c r="F421">
        <f ca="1"/>
        <v>1</v>
      </c>
      <c r="G421" t="str">
        <f ca="1"/>
        <v>-</v>
      </c>
      <c r="H421" t="str">
        <f ca="1"/>
        <v>Not applicable</v>
      </c>
      <c r="I421">
        <f ca="1"/>
        <v>4</v>
      </c>
      <c r="J421">
        <f ca="1"/>
        <v>1</v>
      </c>
      <c r="K421">
        <f ca="1"/>
        <v>1</v>
      </c>
      <c r="L421" t="str">
        <f ca="1"/>
        <v>LICENSE TO OPERATE</v>
      </c>
      <c r="M421" t="str">
        <f ca="1"/>
        <v>LOW</v>
      </c>
      <c r="N421" t="str">
        <f ca="1"/>
        <v>LOW</v>
      </c>
      <c r="O421">
        <f ca="1"/>
        <v>4</v>
      </c>
      <c r="P421">
        <f ca="1"/>
        <v>3</v>
      </c>
      <c r="Q421">
        <f ca="1"/>
        <v>4</v>
      </c>
      <c r="R421">
        <f ca="1"/>
        <v>4</v>
      </c>
      <c r="S421" t="str">
        <f ca="1"/>
        <v>-</v>
      </c>
      <c r="T421" t="str">
        <f ca="1"/>
        <v>-</v>
      </c>
      <c r="U421">
        <f ca="1"/>
        <v>3.6</v>
      </c>
      <c r="V421">
        <f ca="1"/>
        <v>4</v>
      </c>
      <c r="W421" t="str">
        <f ca="1"/>
        <v>-</v>
      </c>
      <c r="X421" t="str">
        <f ca="1"/>
        <v>HIGH</v>
      </c>
      <c r="Y421" t="str">
        <f ca="1"/>
        <v>HIGH</v>
      </c>
      <c r="Z421" t="str">
        <f ca="1"/>
        <v>-</v>
      </c>
    </row>
    <row r="422" spans="1:26" x14ac:dyDescent="0.35">
      <c r="A422" t="str">
        <f t="shared" ca="1" si="6"/>
        <v>MD Formula General InformationFGI - Formula Environmental Impact FactorsOzone Depletion - Use Footprint per dose</v>
      </c>
      <c r="B422" t="str">
        <f ca="1"/>
        <v>MD Formula General Information</v>
      </c>
      <c r="C422" t="str">
        <f ca="1"/>
        <v>FGI - Formula Environmental Impact Factors</v>
      </c>
      <c r="D422" t="str">
        <f ca="1"/>
        <v>Ozone Depletion - Use Footprint per dose</v>
      </c>
      <c r="E422">
        <f ca="1"/>
        <v>1</v>
      </c>
      <c r="F422">
        <f ca="1"/>
        <v>1</v>
      </c>
      <c r="G422" t="str">
        <f ca="1"/>
        <v>-</v>
      </c>
      <c r="H422" t="str">
        <f ca="1"/>
        <v>Not applicable</v>
      </c>
      <c r="I422">
        <f ca="1"/>
        <v>4</v>
      </c>
      <c r="J422">
        <f ca="1"/>
        <v>1</v>
      </c>
      <c r="K422">
        <f ca="1"/>
        <v>1</v>
      </c>
      <c r="L422" t="str">
        <f ca="1"/>
        <v>LICENSE TO OPERATE</v>
      </c>
      <c r="M422" t="str">
        <f ca="1"/>
        <v>LOW</v>
      </c>
      <c r="N422" t="str">
        <f ca="1"/>
        <v>LOW</v>
      </c>
      <c r="O422">
        <f ca="1"/>
        <v>4</v>
      </c>
      <c r="P422">
        <f ca="1"/>
        <v>3</v>
      </c>
      <c r="Q422">
        <f ca="1"/>
        <v>4</v>
      </c>
      <c r="R422">
        <f ca="1"/>
        <v>4</v>
      </c>
      <c r="S422" t="str">
        <f ca="1"/>
        <v>-</v>
      </c>
      <c r="T422" t="str">
        <f ca="1"/>
        <v>-</v>
      </c>
      <c r="U422">
        <f ca="1"/>
        <v>3.6</v>
      </c>
      <c r="V422">
        <f ca="1"/>
        <v>4</v>
      </c>
      <c r="W422" t="str">
        <f ca="1"/>
        <v>-</v>
      </c>
      <c r="X422" t="str">
        <f ca="1"/>
        <v>HIGH</v>
      </c>
      <c r="Y422" t="str">
        <f ca="1"/>
        <v>HIGH</v>
      </c>
      <c r="Z422" t="str">
        <f ca="1"/>
        <v>-</v>
      </c>
    </row>
    <row r="423" spans="1:26" x14ac:dyDescent="0.35">
      <c r="A423" t="str">
        <f t="shared" ca="1" si="6"/>
        <v>MD Formula General InformationFGI - Formula Environmental Impact FactorsOzone Depletion - Use Footprint per gram</v>
      </c>
      <c r="B423" t="str">
        <f ca="1"/>
        <v>MD Formula General Information</v>
      </c>
      <c r="C423" t="str">
        <f ca="1"/>
        <v>FGI - Formula Environmental Impact Factors</v>
      </c>
      <c r="D423" t="str">
        <f ca="1"/>
        <v>Ozone Depletion - Use Footprint per gram</v>
      </c>
      <c r="E423">
        <f ca="1"/>
        <v>1</v>
      </c>
      <c r="F423">
        <f ca="1"/>
        <v>1</v>
      </c>
      <c r="G423" t="str">
        <f ca="1"/>
        <v>-</v>
      </c>
      <c r="H423" t="str">
        <f ca="1"/>
        <v>Not applicable</v>
      </c>
      <c r="I423">
        <f ca="1"/>
        <v>4</v>
      </c>
      <c r="J423">
        <f ca="1"/>
        <v>1</v>
      </c>
      <c r="K423">
        <f ca="1"/>
        <v>1</v>
      </c>
      <c r="L423" t="str">
        <f ca="1"/>
        <v>LICENSE TO OPERATE</v>
      </c>
      <c r="M423" t="str">
        <f ca="1"/>
        <v>LOW</v>
      </c>
      <c r="N423" t="str">
        <f ca="1"/>
        <v>LOW</v>
      </c>
      <c r="O423">
        <f ca="1"/>
        <v>4</v>
      </c>
      <c r="P423">
        <f ca="1"/>
        <v>3</v>
      </c>
      <c r="Q423">
        <f ca="1"/>
        <v>4</v>
      </c>
      <c r="R423">
        <f ca="1"/>
        <v>4</v>
      </c>
      <c r="S423" t="str">
        <f ca="1"/>
        <v>-</v>
      </c>
      <c r="T423" t="str">
        <f ca="1"/>
        <v>-</v>
      </c>
      <c r="U423">
        <f ca="1"/>
        <v>3.6</v>
      </c>
      <c r="V423">
        <f ca="1"/>
        <v>4</v>
      </c>
      <c r="W423" t="str">
        <f ca="1"/>
        <v>-</v>
      </c>
      <c r="X423" t="str">
        <f ca="1"/>
        <v>HIGH</v>
      </c>
      <c r="Y423" t="str">
        <f ca="1"/>
        <v>HIGH</v>
      </c>
      <c r="Z423" t="str">
        <f ca="1"/>
        <v>-</v>
      </c>
    </row>
    <row r="424" spans="1:26" x14ac:dyDescent="0.35">
      <c r="A424" t="str">
        <f t="shared" ca="1" si="6"/>
        <v>MD Formula General InformationFGI - Formula Environmental Impact FactorsOzone Depletion - Weighting Coefficient</v>
      </c>
      <c r="B424" t="str">
        <f ca="1"/>
        <v>MD Formula General Information</v>
      </c>
      <c r="C424" t="str">
        <f ca="1"/>
        <v>FGI - Formula Environmental Impact Factors</v>
      </c>
      <c r="D424" t="str">
        <f ca="1"/>
        <v>Ozone Depletion - Weighting Coefficient</v>
      </c>
      <c r="E424">
        <f ca="1"/>
        <v>1</v>
      </c>
      <c r="F424">
        <f ca="1"/>
        <v>1</v>
      </c>
      <c r="G424" t="str">
        <f ca="1"/>
        <v>-</v>
      </c>
      <c r="H424" t="str">
        <f ca="1"/>
        <v>Not applicable</v>
      </c>
      <c r="I424">
        <f ca="1"/>
        <v>4</v>
      </c>
      <c r="J424">
        <f ca="1"/>
        <v>1</v>
      </c>
      <c r="K424">
        <f ca="1"/>
        <v>1</v>
      </c>
      <c r="L424" t="str">
        <f ca="1"/>
        <v>LICENSE TO OPERATE</v>
      </c>
      <c r="M424" t="str">
        <f ca="1"/>
        <v>LOW</v>
      </c>
      <c r="N424" t="str">
        <f ca="1"/>
        <v>LOW</v>
      </c>
      <c r="O424">
        <f ca="1"/>
        <v>4</v>
      </c>
      <c r="P424">
        <f ca="1"/>
        <v>3</v>
      </c>
      <c r="Q424">
        <f ca="1"/>
        <v>4</v>
      </c>
      <c r="R424">
        <f ca="1"/>
        <v>4</v>
      </c>
      <c r="S424" t="str">
        <f ca="1"/>
        <v>-</v>
      </c>
      <c r="T424" t="str">
        <f ca="1"/>
        <v>-</v>
      </c>
      <c r="U424">
        <f ca="1"/>
        <v>3.6</v>
      </c>
      <c r="V424">
        <f ca="1"/>
        <v>4</v>
      </c>
      <c r="W424" t="str">
        <f ca="1"/>
        <v>-</v>
      </c>
      <c r="X424" t="str">
        <f ca="1"/>
        <v>HIGH</v>
      </c>
      <c r="Y424" t="str">
        <f ca="1"/>
        <v>HIGH</v>
      </c>
      <c r="Z424" t="str">
        <f ca="1"/>
        <v>-</v>
      </c>
    </row>
    <row r="425" spans="1:26" x14ac:dyDescent="0.35">
      <c r="A425" t="str">
        <f t="shared" ca="1" si="6"/>
        <v>MD Formula General InformationFGI - Formula IdentificationParent Formula Code</v>
      </c>
      <c r="B425" t="str">
        <f ca="1"/>
        <v>MD Formula General Information</v>
      </c>
      <c r="C425" t="str">
        <f ca="1"/>
        <v>FGI - Formula Identification</v>
      </c>
      <c r="D425" t="str">
        <f ca="1"/>
        <v>Parent Formula Code</v>
      </c>
      <c r="E425">
        <f ca="1"/>
        <v>4</v>
      </c>
      <c r="F425">
        <f ca="1"/>
        <v>4</v>
      </c>
      <c r="G425" t="str">
        <f ca="1"/>
        <v>-</v>
      </c>
      <c r="H425" t="str">
        <f ca="1"/>
        <v>Not applicable</v>
      </c>
      <c r="I425">
        <f ca="1"/>
        <v>4</v>
      </c>
      <c r="J425">
        <f ca="1"/>
        <v>4</v>
      </c>
      <c r="K425">
        <f ca="1"/>
        <v>4</v>
      </c>
      <c r="L425" t="str">
        <f ca="1"/>
        <v>LICENSE TO OPERATE</v>
      </c>
      <c r="M425" t="str">
        <f ca="1"/>
        <v>LICENSE TO OPERATE</v>
      </c>
      <c r="N425" t="str">
        <f ca="1"/>
        <v>LICENSE TO OPERATE</v>
      </c>
      <c r="O425">
        <f ca="1"/>
        <v>4</v>
      </c>
      <c r="P425">
        <f ca="1"/>
        <v>3</v>
      </c>
      <c r="Q425">
        <f ca="1"/>
        <v>4</v>
      </c>
      <c r="R425">
        <f ca="1"/>
        <v>4</v>
      </c>
      <c r="S425">
        <f ca="1"/>
        <v>4</v>
      </c>
      <c r="T425">
        <f ca="1"/>
        <v>4</v>
      </c>
      <c r="U425">
        <f ca="1"/>
        <v>3.6</v>
      </c>
      <c r="V425">
        <f ca="1"/>
        <v>4</v>
      </c>
      <c r="W425">
        <f ca="1"/>
        <v>3.8</v>
      </c>
      <c r="X425" t="str">
        <f ca="1"/>
        <v>HIGH</v>
      </c>
      <c r="Y425" t="str">
        <f ca="1"/>
        <v>HIGH</v>
      </c>
      <c r="Z425" t="str">
        <f ca="1"/>
        <v>HIGH</v>
      </c>
    </row>
    <row r="426" spans="1:26" x14ac:dyDescent="0.35">
      <c r="A426" t="str">
        <f t="shared" ca="1" si="6"/>
        <v>MD Formula General InformationFGI - Formula Safety CharacteristicsParticular Product Code</v>
      </c>
      <c r="B426" t="str">
        <f ca="1"/>
        <v>MD Formula General Information</v>
      </c>
      <c r="C426" t="str">
        <f ca="1"/>
        <v>FGI - Formula Safety Characteristics</v>
      </c>
      <c r="D426" t="str">
        <f ca="1"/>
        <v>Particular Product Code</v>
      </c>
      <c r="E426">
        <f ca="1"/>
        <v>4</v>
      </c>
      <c r="F426">
        <f ca="1"/>
        <v>4</v>
      </c>
      <c r="G426" t="str">
        <f ca="1"/>
        <v>-</v>
      </c>
      <c r="H426" t="str">
        <f ca="1"/>
        <v>Not applicable</v>
      </c>
      <c r="I426">
        <f ca="1"/>
        <v>4</v>
      </c>
      <c r="J426">
        <f ca="1"/>
        <v>4</v>
      </c>
      <c r="K426">
        <f ca="1"/>
        <v>4</v>
      </c>
      <c r="L426" t="str">
        <f ca="1"/>
        <v>LICENSE TO OPERATE</v>
      </c>
      <c r="M426" t="str">
        <f ca="1"/>
        <v>LICENSE TO OPERATE</v>
      </c>
      <c r="N426" t="str">
        <f ca="1"/>
        <v>LICENSE TO OPERATE</v>
      </c>
      <c r="O426">
        <f ca="1"/>
        <v>4</v>
      </c>
      <c r="P426">
        <f ca="1"/>
        <v>3</v>
      </c>
      <c r="Q426">
        <f ca="1"/>
        <v>4</v>
      </c>
      <c r="R426">
        <f ca="1"/>
        <v>4</v>
      </c>
      <c r="S426">
        <f ca="1"/>
        <v>4</v>
      </c>
      <c r="T426">
        <f ca="1"/>
        <v>4</v>
      </c>
      <c r="U426">
        <f ca="1"/>
        <v>3.6</v>
      </c>
      <c r="V426">
        <f ca="1"/>
        <v>4</v>
      </c>
      <c r="W426">
        <f ca="1"/>
        <v>3.8</v>
      </c>
      <c r="X426" t="str">
        <f ca="1"/>
        <v>HIGH</v>
      </c>
      <c r="Y426" t="str">
        <f ca="1"/>
        <v>HIGH</v>
      </c>
      <c r="Z426" t="str">
        <f ca="1"/>
        <v>HIGH</v>
      </c>
    </row>
    <row r="427" spans="1:26" x14ac:dyDescent="0.35">
      <c r="A427" t="str">
        <f t="shared" ca="1" si="6"/>
        <v>MD Formula General InformationFGI - Formula Safety CharacteristicsParticular Product Name</v>
      </c>
      <c r="B427" t="str">
        <f ca="1"/>
        <v>MD Formula General Information</v>
      </c>
      <c r="C427" t="str">
        <f ca="1"/>
        <v>FGI - Formula Safety Characteristics</v>
      </c>
      <c r="D427" t="str">
        <f ca="1"/>
        <v>Particular Product Name</v>
      </c>
      <c r="E427">
        <f ca="1"/>
        <v>4</v>
      </c>
      <c r="F427">
        <f ca="1"/>
        <v>4</v>
      </c>
      <c r="G427" t="str">
        <f ca="1"/>
        <v>-</v>
      </c>
      <c r="H427" t="str">
        <f ca="1"/>
        <v>Not applicable</v>
      </c>
      <c r="I427">
        <f ca="1"/>
        <v>4</v>
      </c>
      <c r="J427">
        <f ca="1"/>
        <v>4</v>
      </c>
      <c r="K427">
        <f ca="1"/>
        <v>4</v>
      </c>
      <c r="L427" t="str">
        <f ca="1"/>
        <v>LICENSE TO OPERATE</v>
      </c>
      <c r="M427" t="str">
        <f ca="1"/>
        <v>LICENSE TO OPERATE</v>
      </c>
      <c r="N427" t="str">
        <f ca="1"/>
        <v>LICENSE TO OPERATE</v>
      </c>
      <c r="O427">
        <f ca="1"/>
        <v>4</v>
      </c>
      <c r="P427">
        <f ca="1"/>
        <v>3</v>
      </c>
      <c r="Q427">
        <f ca="1"/>
        <v>4</v>
      </c>
      <c r="R427">
        <f ca="1"/>
        <v>4</v>
      </c>
      <c r="S427">
        <f ca="1"/>
        <v>4</v>
      </c>
      <c r="T427">
        <f ca="1"/>
        <v>4</v>
      </c>
      <c r="U427">
        <f ca="1"/>
        <v>3.6</v>
      </c>
      <c r="V427">
        <f ca="1"/>
        <v>4</v>
      </c>
      <c r="W427">
        <f ca="1"/>
        <v>3.8</v>
      </c>
      <c r="X427" t="str">
        <f ca="1"/>
        <v>HIGH</v>
      </c>
      <c r="Y427" t="str">
        <f ca="1"/>
        <v>HIGH</v>
      </c>
      <c r="Z427" t="str">
        <f ca="1"/>
        <v>HIGH</v>
      </c>
    </row>
    <row r="428" spans="1:26" x14ac:dyDescent="0.35">
      <c r="A428" t="str">
        <f t="shared" ca="1" si="6"/>
        <v>MD Formula General InformationFGI - Formula Environmental Impact FactorsParticulate Matter - End-of-life Footprint per dose</v>
      </c>
      <c r="B428" t="str">
        <f ca="1"/>
        <v>MD Formula General Information</v>
      </c>
      <c r="C428" t="str">
        <f ca="1"/>
        <v>FGI - Formula Environmental Impact Factors</v>
      </c>
      <c r="D428" t="str">
        <f ca="1"/>
        <v>Particulate Matter - End-of-life Footprint per dose</v>
      </c>
      <c r="E428">
        <f ca="1"/>
        <v>1</v>
      </c>
      <c r="F428">
        <f ca="1"/>
        <v>1</v>
      </c>
      <c r="G428" t="str">
        <f ca="1"/>
        <v>-</v>
      </c>
      <c r="H428" t="str">
        <f ca="1"/>
        <v>Not applicable</v>
      </c>
      <c r="I428">
        <f ca="1"/>
        <v>4</v>
      </c>
      <c r="J428">
        <f ca="1"/>
        <v>1</v>
      </c>
      <c r="K428">
        <f ca="1"/>
        <v>1</v>
      </c>
      <c r="L428" t="str">
        <f ca="1"/>
        <v>LICENSE TO OPERATE</v>
      </c>
      <c r="M428" t="str">
        <f ca="1"/>
        <v>LOW</v>
      </c>
      <c r="N428" t="str">
        <f ca="1"/>
        <v>LOW</v>
      </c>
      <c r="O428">
        <f ca="1"/>
        <v>4</v>
      </c>
      <c r="P428">
        <f ca="1"/>
        <v>3</v>
      </c>
      <c r="Q428">
        <f ca="1"/>
        <v>4</v>
      </c>
      <c r="R428">
        <f ca="1"/>
        <v>4</v>
      </c>
      <c r="S428" t="str">
        <f ca="1"/>
        <v>-</v>
      </c>
      <c r="T428" t="str">
        <f ca="1"/>
        <v>-</v>
      </c>
      <c r="U428">
        <f ca="1"/>
        <v>3.6</v>
      </c>
      <c r="V428">
        <f ca="1"/>
        <v>4</v>
      </c>
      <c r="W428" t="str">
        <f ca="1"/>
        <v>-</v>
      </c>
      <c r="X428" t="str">
        <f ca="1"/>
        <v>HIGH</v>
      </c>
      <c r="Y428" t="str">
        <f ca="1"/>
        <v>HIGH</v>
      </c>
      <c r="Z428" t="str">
        <f ca="1"/>
        <v>-</v>
      </c>
    </row>
    <row r="429" spans="1:26" x14ac:dyDescent="0.35">
      <c r="A429" t="str">
        <f t="shared" ca="1" si="6"/>
        <v>MD Formula General InformationFGI - Formula Environmental Impact FactorsParticulate Matter - End-of-life Footprint per gram</v>
      </c>
      <c r="B429" t="str">
        <f ca="1"/>
        <v>MD Formula General Information</v>
      </c>
      <c r="C429" t="str">
        <f ca="1"/>
        <v>FGI - Formula Environmental Impact Factors</v>
      </c>
      <c r="D429" t="str">
        <f ca="1"/>
        <v>Particulate Matter - End-of-life Footprint per gram</v>
      </c>
      <c r="E429">
        <f ca="1"/>
        <v>1</v>
      </c>
      <c r="F429">
        <f ca="1"/>
        <v>1</v>
      </c>
      <c r="G429" t="str">
        <f ca="1"/>
        <v>-</v>
      </c>
      <c r="H429" t="str">
        <f ca="1"/>
        <v>Not applicable</v>
      </c>
      <c r="I429">
        <f ca="1"/>
        <v>4</v>
      </c>
      <c r="J429">
        <f ca="1"/>
        <v>1</v>
      </c>
      <c r="K429">
        <f ca="1"/>
        <v>1</v>
      </c>
      <c r="L429" t="str">
        <f ca="1"/>
        <v>LICENSE TO OPERATE</v>
      </c>
      <c r="M429" t="str">
        <f ca="1"/>
        <v>LOW</v>
      </c>
      <c r="N429" t="str">
        <f ca="1"/>
        <v>LOW</v>
      </c>
      <c r="O429">
        <f ca="1"/>
        <v>4</v>
      </c>
      <c r="P429">
        <f ca="1"/>
        <v>3</v>
      </c>
      <c r="Q429">
        <f ca="1"/>
        <v>4</v>
      </c>
      <c r="R429">
        <f ca="1"/>
        <v>4</v>
      </c>
      <c r="S429" t="str">
        <f ca="1"/>
        <v>-</v>
      </c>
      <c r="T429" t="str">
        <f ca="1"/>
        <v>-</v>
      </c>
      <c r="U429">
        <f ca="1"/>
        <v>3.6</v>
      </c>
      <c r="V429">
        <f ca="1"/>
        <v>4</v>
      </c>
      <c r="W429" t="str">
        <f ca="1"/>
        <v>-</v>
      </c>
      <c r="X429" t="str">
        <f ca="1"/>
        <v>HIGH</v>
      </c>
      <c r="Y429" t="str">
        <f ca="1"/>
        <v>HIGH</v>
      </c>
      <c r="Z429" t="str">
        <f ca="1"/>
        <v>-</v>
      </c>
    </row>
    <row r="430" spans="1:26" x14ac:dyDescent="0.35">
      <c r="A430" t="str">
        <f t="shared" ca="1" si="6"/>
        <v>MD Formula General InformationFGI - Formula Environmental Impact FactorsParticulate Matter - End-of-life Impact per gram</v>
      </c>
      <c r="B430" t="str">
        <f ca="1"/>
        <v>MD Formula General Information</v>
      </c>
      <c r="C430" t="str">
        <f ca="1"/>
        <v>FGI - Formula Environmental Impact Factors</v>
      </c>
      <c r="D430" t="str">
        <f ca="1"/>
        <v>Particulate Matter - End-of-life Impact per gram</v>
      </c>
      <c r="E430">
        <f ca="1"/>
        <v>1</v>
      </c>
      <c r="F430">
        <f ca="1"/>
        <v>1</v>
      </c>
      <c r="G430" t="str">
        <f ca="1"/>
        <v>-</v>
      </c>
      <c r="H430" t="str">
        <f ca="1"/>
        <v>Not applicable</v>
      </c>
      <c r="I430">
        <f ca="1"/>
        <v>4</v>
      </c>
      <c r="J430">
        <f ca="1"/>
        <v>1</v>
      </c>
      <c r="K430">
        <f ca="1"/>
        <v>1</v>
      </c>
      <c r="L430" t="str">
        <f ca="1"/>
        <v>LICENSE TO OPERATE</v>
      </c>
      <c r="M430" t="str">
        <f ca="1"/>
        <v>LOW</v>
      </c>
      <c r="N430" t="str">
        <f ca="1"/>
        <v>LOW</v>
      </c>
      <c r="O430">
        <f ca="1"/>
        <v>4</v>
      </c>
      <c r="P430">
        <f ca="1"/>
        <v>3</v>
      </c>
      <c r="Q430">
        <f ca="1"/>
        <v>4</v>
      </c>
      <c r="R430">
        <f ca="1"/>
        <v>4</v>
      </c>
      <c r="S430" t="str">
        <f ca="1"/>
        <v>-</v>
      </c>
      <c r="T430" t="str">
        <f ca="1"/>
        <v>-</v>
      </c>
      <c r="U430">
        <f ca="1"/>
        <v>3.6</v>
      </c>
      <c r="V430">
        <f ca="1"/>
        <v>4</v>
      </c>
      <c r="W430" t="str">
        <f ca="1"/>
        <v>-</v>
      </c>
      <c r="X430" t="str">
        <f ca="1"/>
        <v>HIGH</v>
      </c>
      <c r="Y430" t="str">
        <f ca="1"/>
        <v>HIGH</v>
      </c>
      <c r="Z430" t="str">
        <f ca="1"/>
        <v>-</v>
      </c>
    </row>
    <row r="431" spans="1:26" x14ac:dyDescent="0.35">
      <c r="A431" t="str">
        <f t="shared" ca="1" si="6"/>
        <v>MD Formula General InformationFGI - Formula Environmental Impact FactorsParticulate Matter - Heating Water Indicator per liter</v>
      </c>
      <c r="B431" t="str">
        <f ca="1"/>
        <v>MD Formula General Information</v>
      </c>
      <c r="C431" t="str">
        <f ca="1"/>
        <v>FGI - Formula Environmental Impact Factors</v>
      </c>
      <c r="D431" t="str">
        <f ca="1"/>
        <v>Particulate Matter - Heating Water Indicator per liter</v>
      </c>
      <c r="E431">
        <f ca="1"/>
        <v>1</v>
      </c>
      <c r="F431">
        <f ca="1"/>
        <v>1</v>
      </c>
      <c r="G431" t="str">
        <f ca="1"/>
        <v>-</v>
      </c>
      <c r="H431" t="str">
        <f ca="1"/>
        <v>Not applicable</v>
      </c>
      <c r="I431">
        <f ca="1"/>
        <v>4</v>
      </c>
      <c r="J431">
        <f ca="1"/>
        <v>1</v>
      </c>
      <c r="K431">
        <f ca="1"/>
        <v>1</v>
      </c>
      <c r="L431" t="str">
        <f ca="1"/>
        <v>LICENSE TO OPERATE</v>
      </c>
      <c r="M431" t="str">
        <f ca="1"/>
        <v>LOW</v>
      </c>
      <c r="N431" t="str">
        <f ca="1"/>
        <v>LOW</v>
      </c>
      <c r="O431">
        <f ca="1"/>
        <v>4</v>
      </c>
      <c r="P431">
        <f ca="1"/>
        <v>3</v>
      </c>
      <c r="Q431">
        <f ca="1"/>
        <v>4</v>
      </c>
      <c r="R431">
        <f ca="1"/>
        <v>4</v>
      </c>
      <c r="S431" t="str">
        <f ca="1"/>
        <v>-</v>
      </c>
      <c r="T431" t="str">
        <f ca="1"/>
        <v>-</v>
      </c>
      <c r="U431">
        <f ca="1"/>
        <v>3.6</v>
      </c>
      <c r="V431">
        <f ca="1"/>
        <v>4</v>
      </c>
      <c r="W431" t="str">
        <f ca="1"/>
        <v>-</v>
      </c>
      <c r="X431" t="str">
        <f ca="1"/>
        <v>HIGH</v>
      </c>
      <c r="Y431" t="str">
        <f ca="1"/>
        <v>HIGH</v>
      </c>
      <c r="Z431" t="str">
        <f ca="1"/>
        <v>-</v>
      </c>
    </row>
    <row r="432" spans="1:26" x14ac:dyDescent="0.35">
      <c r="A432" t="str">
        <f t="shared" ca="1" si="6"/>
        <v>MD Formula General InformationFGI - Formula Environmental Impact FactorsParticulate Matter - Normalization Coefficient</v>
      </c>
      <c r="B432" t="str">
        <f ca="1"/>
        <v>MD Formula General Information</v>
      </c>
      <c r="C432" t="str">
        <f ca="1"/>
        <v>FGI - Formula Environmental Impact Factors</v>
      </c>
      <c r="D432" t="str">
        <f ca="1"/>
        <v>Particulate Matter - Normalization Coefficient</v>
      </c>
      <c r="E432">
        <f ca="1"/>
        <v>1</v>
      </c>
      <c r="F432">
        <f ca="1"/>
        <v>1</v>
      </c>
      <c r="G432" t="str">
        <f ca="1"/>
        <v>-</v>
      </c>
      <c r="H432" t="str">
        <f ca="1"/>
        <v>Not applicable</v>
      </c>
      <c r="I432">
        <f ca="1"/>
        <v>4</v>
      </c>
      <c r="J432">
        <f ca="1"/>
        <v>1</v>
      </c>
      <c r="K432">
        <f ca="1"/>
        <v>1</v>
      </c>
      <c r="L432" t="str">
        <f ca="1"/>
        <v>LICENSE TO OPERATE</v>
      </c>
      <c r="M432" t="str">
        <f ca="1"/>
        <v>LOW</v>
      </c>
      <c r="N432" t="str">
        <f ca="1"/>
        <v>LOW</v>
      </c>
      <c r="O432">
        <f ca="1"/>
        <v>4</v>
      </c>
      <c r="P432">
        <f ca="1"/>
        <v>3</v>
      </c>
      <c r="Q432">
        <f ca="1"/>
        <v>4</v>
      </c>
      <c r="R432">
        <f ca="1"/>
        <v>4</v>
      </c>
      <c r="S432" t="str">
        <f ca="1"/>
        <v>-</v>
      </c>
      <c r="T432" t="str">
        <f ca="1"/>
        <v>-</v>
      </c>
      <c r="U432">
        <f ca="1"/>
        <v>3.6</v>
      </c>
      <c r="V432">
        <f ca="1"/>
        <v>4</v>
      </c>
      <c r="W432" t="str">
        <f ca="1"/>
        <v>-</v>
      </c>
      <c r="X432" t="str">
        <f ca="1"/>
        <v>HIGH</v>
      </c>
      <c r="Y432" t="str">
        <f ca="1"/>
        <v>HIGH</v>
      </c>
      <c r="Z432" t="str">
        <f ca="1"/>
        <v>-</v>
      </c>
    </row>
    <row r="433" spans="1:26" x14ac:dyDescent="0.35">
      <c r="A433" t="str">
        <f t="shared" ca="1" si="6"/>
        <v>MD Formula General InformationFGI - Formula Environmental Impact FactorsParticulate Matter - Production Footprint per dose</v>
      </c>
      <c r="B433" t="str">
        <f ca="1"/>
        <v>MD Formula General Information</v>
      </c>
      <c r="C433" t="str">
        <f ca="1"/>
        <v>FGI - Formula Environmental Impact Factors</v>
      </c>
      <c r="D433" t="str">
        <f ca="1"/>
        <v>Particulate Matter - Production Footprint per dose</v>
      </c>
      <c r="E433">
        <f ca="1"/>
        <v>1</v>
      </c>
      <c r="F433">
        <f ca="1"/>
        <v>1</v>
      </c>
      <c r="G433" t="str">
        <f ca="1"/>
        <v>-</v>
      </c>
      <c r="H433" t="str">
        <f ca="1"/>
        <v>Not applicable</v>
      </c>
      <c r="I433">
        <f ca="1"/>
        <v>4</v>
      </c>
      <c r="J433">
        <f ca="1"/>
        <v>1</v>
      </c>
      <c r="K433">
        <f ca="1"/>
        <v>1</v>
      </c>
      <c r="L433" t="str">
        <f ca="1"/>
        <v>LICENSE TO OPERATE</v>
      </c>
      <c r="M433" t="str">
        <f ca="1"/>
        <v>LOW</v>
      </c>
      <c r="N433" t="str">
        <f ca="1"/>
        <v>LOW</v>
      </c>
      <c r="O433">
        <f ca="1"/>
        <v>4</v>
      </c>
      <c r="P433">
        <f ca="1"/>
        <v>3</v>
      </c>
      <c r="Q433">
        <f ca="1"/>
        <v>4</v>
      </c>
      <c r="R433">
        <f ca="1"/>
        <v>4</v>
      </c>
      <c r="S433" t="str">
        <f ca="1"/>
        <v>-</v>
      </c>
      <c r="T433" t="str">
        <f ca="1"/>
        <v>-</v>
      </c>
      <c r="U433">
        <f ca="1"/>
        <v>3.6</v>
      </c>
      <c r="V433">
        <f ca="1"/>
        <v>4</v>
      </c>
      <c r="W433" t="str">
        <f ca="1"/>
        <v>-</v>
      </c>
      <c r="X433" t="str">
        <f ca="1"/>
        <v>HIGH</v>
      </c>
      <c r="Y433" t="str">
        <f ca="1"/>
        <v>HIGH</v>
      </c>
      <c r="Z433" t="str">
        <f ca="1"/>
        <v>-</v>
      </c>
    </row>
    <row r="434" spans="1:26" x14ac:dyDescent="0.35">
      <c r="A434" t="str">
        <f t="shared" ca="1" si="6"/>
        <v>MD Formula General InformationFGI - Formula Environmental Impact FactorsParticulate Matter - Production Footprint per gram</v>
      </c>
      <c r="B434" t="str">
        <f ca="1"/>
        <v>MD Formula General Information</v>
      </c>
      <c r="C434" t="str">
        <f ca="1"/>
        <v>FGI - Formula Environmental Impact Factors</v>
      </c>
      <c r="D434" t="str">
        <f ca="1"/>
        <v>Particulate Matter - Production Footprint per gram</v>
      </c>
      <c r="E434">
        <f ca="1"/>
        <v>1</v>
      </c>
      <c r="F434">
        <f ca="1"/>
        <v>1</v>
      </c>
      <c r="G434" t="str">
        <f ca="1"/>
        <v>-</v>
      </c>
      <c r="H434" t="str">
        <f ca="1"/>
        <v>Not applicable</v>
      </c>
      <c r="I434">
        <f ca="1"/>
        <v>4</v>
      </c>
      <c r="J434">
        <f ca="1"/>
        <v>1</v>
      </c>
      <c r="K434">
        <f ca="1"/>
        <v>1</v>
      </c>
      <c r="L434" t="str">
        <f ca="1"/>
        <v>LICENSE TO OPERATE</v>
      </c>
      <c r="M434" t="str">
        <f ca="1"/>
        <v>LOW</v>
      </c>
      <c r="N434" t="str">
        <f ca="1"/>
        <v>LOW</v>
      </c>
      <c r="O434">
        <f ca="1"/>
        <v>4</v>
      </c>
      <c r="P434">
        <f ca="1"/>
        <v>3</v>
      </c>
      <c r="Q434">
        <f ca="1"/>
        <v>4</v>
      </c>
      <c r="R434">
        <f ca="1"/>
        <v>4</v>
      </c>
      <c r="S434" t="str">
        <f ca="1"/>
        <v>-</v>
      </c>
      <c r="T434" t="str">
        <f ca="1"/>
        <v>-</v>
      </c>
      <c r="U434">
        <f ca="1"/>
        <v>3.6</v>
      </c>
      <c r="V434">
        <f ca="1"/>
        <v>4</v>
      </c>
      <c r="W434" t="str">
        <f ca="1"/>
        <v>-</v>
      </c>
      <c r="X434" t="str">
        <f ca="1"/>
        <v>HIGH</v>
      </c>
      <c r="Y434" t="str">
        <f ca="1"/>
        <v>HIGH</v>
      </c>
      <c r="Z434" t="str">
        <f ca="1"/>
        <v>-</v>
      </c>
    </row>
    <row r="435" spans="1:26" x14ac:dyDescent="0.35">
      <c r="A435" t="str">
        <f t="shared" ca="1" si="6"/>
        <v>MD Formula General InformationFGI - Formula Environmental Impact FactorsParticulate Matter - Production Impact per gram</v>
      </c>
      <c r="B435" t="str">
        <f ca="1"/>
        <v>MD Formula General Information</v>
      </c>
      <c r="C435" t="str">
        <f ca="1"/>
        <v>FGI - Formula Environmental Impact Factors</v>
      </c>
      <c r="D435" t="str">
        <f ca="1"/>
        <v>Particulate Matter - Production Impact per gram</v>
      </c>
      <c r="E435">
        <f ca="1"/>
        <v>1</v>
      </c>
      <c r="F435">
        <f ca="1"/>
        <v>1</v>
      </c>
      <c r="G435" t="str">
        <f ca="1"/>
        <v>-</v>
      </c>
      <c r="H435" t="str">
        <f ca="1"/>
        <v>Not applicable</v>
      </c>
      <c r="I435">
        <f ca="1"/>
        <v>4</v>
      </c>
      <c r="J435">
        <f ca="1"/>
        <v>1</v>
      </c>
      <c r="K435">
        <f ca="1"/>
        <v>1</v>
      </c>
      <c r="L435" t="str">
        <f ca="1"/>
        <v>LICENSE TO OPERATE</v>
      </c>
      <c r="M435" t="str">
        <f ca="1"/>
        <v>LOW</v>
      </c>
      <c r="N435" t="str">
        <f ca="1"/>
        <v>LOW</v>
      </c>
      <c r="O435">
        <f ca="1"/>
        <v>4</v>
      </c>
      <c r="P435">
        <f ca="1"/>
        <v>3</v>
      </c>
      <c r="Q435">
        <f ca="1"/>
        <v>4</v>
      </c>
      <c r="R435">
        <f ca="1"/>
        <v>4</v>
      </c>
      <c r="S435" t="str">
        <f ca="1"/>
        <v>-</v>
      </c>
      <c r="T435" t="str">
        <f ca="1"/>
        <v>-</v>
      </c>
      <c r="U435">
        <f ca="1"/>
        <v>3.6</v>
      </c>
      <c r="V435">
        <f ca="1"/>
        <v>4</v>
      </c>
      <c r="W435" t="str">
        <f ca="1"/>
        <v>-</v>
      </c>
      <c r="X435" t="str">
        <f ca="1"/>
        <v>HIGH</v>
      </c>
      <c r="Y435" t="str">
        <f ca="1"/>
        <v>HIGH</v>
      </c>
      <c r="Z435" t="str">
        <f ca="1"/>
        <v>-</v>
      </c>
    </row>
    <row r="436" spans="1:26" x14ac:dyDescent="0.35">
      <c r="A436" t="str">
        <f t="shared" ca="1" si="6"/>
        <v>MD Formula General InformationFGI - Formula Environmental Impact FactorsParticulate Matter - Use Footprint per dose</v>
      </c>
      <c r="B436" t="str">
        <f ca="1"/>
        <v>MD Formula General Information</v>
      </c>
      <c r="C436" t="str">
        <f ca="1"/>
        <v>FGI - Formula Environmental Impact Factors</v>
      </c>
      <c r="D436" t="str">
        <f ca="1"/>
        <v>Particulate Matter - Use Footprint per dose</v>
      </c>
      <c r="E436">
        <f ca="1"/>
        <v>1</v>
      </c>
      <c r="F436">
        <f ca="1"/>
        <v>1</v>
      </c>
      <c r="G436" t="str">
        <f ca="1"/>
        <v>-</v>
      </c>
      <c r="H436" t="str">
        <f ca="1"/>
        <v>Not applicable</v>
      </c>
      <c r="I436">
        <f ca="1"/>
        <v>4</v>
      </c>
      <c r="J436">
        <f ca="1"/>
        <v>1</v>
      </c>
      <c r="K436">
        <f ca="1"/>
        <v>1</v>
      </c>
      <c r="L436" t="str">
        <f ca="1"/>
        <v>LICENSE TO OPERATE</v>
      </c>
      <c r="M436" t="str">
        <f ca="1"/>
        <v>LOW</v>
      </c>
      <c r="N436" t="str">
        <f ca="1"/>
        <v>LOW</v>
      </c>
      <c r="O436">
        <f ca="1"/>
        <v>4</v>
      </c>
      <c r="P436">
        <f ca="1"/>
        <v>3</v>
      </c>
      <c r="Q436">
        <f ca="1"/>
        <v>4</v>
      </c>
      <c r="R436">
        <f ca="1"/>
        <v>4</v>
      </c>
      <c r="S436" t="str">
        <f ca="1"/>
        <v>-</v>
      </c>
      <c r="T436" t="str">
        <f ca="1"/>
        <v>-</v>
      </c>
      <c r="U436">
        <f ca="1"/>
        <v>3.6</v>
      </c>
      <c r="V436">
        <f ca="1"/>
        <v>4</v>
      </c>
      <c r="W436" t="str">
        <f ca="1"/>
        <v>-</v>
      </c>
      <c r="X436" t="str">
        <f ca="1"/>
        <v>HIGH</v>
      </c>
      <c r="Y436" t="str">
        <f ca="1"/>
        <v>HIGH</v>
      </c>
      <c r="Z436" t="str">
        <f ca="1"/>
        <v>-</v>
      </c>
    </row>
    <row r="437" spans="1:26" x14ac:dyDescent="0.35">
      <c r="A437" t="str">
        <f t="shared" ca="1" si="6"/>
        <v>MD Formula General InformationFGI - Formula Environmental Impact FactorsParticulate Matter - Use Footprint per gram</v>
      </c>
      <c r="B437" t="str">
        <f ca="1"/>
        <v>MD Formula General Information</v>
      </c>
      <c r="C437" t="str">
        <f ca="1"/>
        <v>FGI - Formula Environmental Impact Factors</v>
      </c>
      <c r="D437" t="str">
        <f ca="1"/>
        <v>Particulate Matter - Use Footprint per gram</v>
      </c>
      <c r="E437">
        <f ca="1"/>
        <v>1</v>
      </c>
      <c r="F437">
        <f ca="1"/>
        <v>1</v>
      </c>
      <c r="G437" t="str">
        <f ca="1"/>
        <v>-</v>
      </c>
      <c r="H437" t="str">
        <f ca="1"/>
        <v>Not applicable</v>
      </c>
      <c r="I437">
        <f ca="1"/>
        <v>4</v>
      </c>
      <c r="J437">
        <f ca="1"/>
        <v>1</v>
      </c>
      <c r="K437">
        <f ca="1"/>
        <v>1</v>
      </c>
      <c r="L437" t="str">
        <f ca="1"/>
        <v>LICENSE TO OPERATE</v>
      </c>
      <c r="M437" t="str">
        <f ca="1"/>
        <v>LOW</v>
      </c>
      <c r="N437" t="str">
        <f ca="1"/>
        <v>LOW</v>
      </c>
      <c r="O437">
        <f ca="1"/>
        <v>4</v>
      </c>
      <c r="P437">
        <f ca="1"/>
        <v>3</v>
      </c>
      <c r="Q437">
        <f ca="1"/>
        <v>4</v>
      </c>
      <c r="R437">
        <f ca="1"/>
        <v>4</v>
      </c>
      <c r="S437" t="str">
        <f ca="1"/>
        <v>-</v>
      </c>
      <c r="T437" t="str">
        <f ca="1"/>
        <v>-</v>
      </c>
      <c r="U437">
        <f ca="1"/>
        <v>3.6</v>
      </c>
      <c r="V437">
        <f ca="1"/>
        <v>4</v>
      </c>
      <c r="W437" t="str">
        <f ca="1"/>
        <v>-</v>
      </c>
      <c r="X437" t="str">
        <f ca="1"/>
        <v>HIGH</v>
      </c>
      <c r="Y437" t="str">
        <f ca="1"/>
        <v>HIGH</v>
      </c>
      <c r="Z437" t="str">
        <f ca="1"/>
        <v>-</v>
      </c>
    </row>
    <row r="438" spans="1:26" x14ac:dyDescent="0.35">
      <c r="A438" t="str">
        <f t="shared" ca="1" si="6"/>
        <v>MD Formula General InformationFGI - Formula Environmental Impact FactorsParticulate Matter - Weighting Coefficient</v>
      </c>
      <c r="B438" t="str">
        <f ca="1"/>
        <v>MD Formula General Information</v>
      </c>
      <c r="C438" t="str">
        <f ca="1"/>
        <v>FGI - Formula Environmental Impact Factors</v>
      </c>
      <c r="D438" t="str">
        <f ca="1"/>
        <v>Particulate Matter - Weighting Coefficient</v>
      </c>
      <c r="E438">
        <f ca="1"/>
        <v>1</v>
      </c>
      <c r="F438">
        <f ca="1"/>
        <v>1</v>
      </c>
      <c r="G438" t="str">
        <f ca="1"/>
        <v>-</v>
      </c>
      <c r="H438" t="str">
        <f ca="1"/>
        <v>Not applicable</v>
      </c>
      <c r="I438">
        <f ca="1"/>
        <v>4</v>
      </c>
      <c r="J438">
        <f ca="1"/>
        <v>1</v>
      </c>
      <c r="K438">
        <f ca="1"/>
        <v>1</v>
      </c>
      <c r="L438" t="str">
        <f ca="1"/>
        <v>LICENSE TO OPERATE</v>
      </c>
      <c r="M438" t="str">
        <f ca="1"/>
        <v>LOW</v>
      </c>
      <c r="N438" t="str">
        <f ca="1"/>
        <v>LOW</v>
      </c>
      <c r="O438">
        <f ca="1"/>
        <v>4</v>
      </c>
      <c r="P438">
        <f ca="1"/>
        <v>3</v>
      </c>
      <c r="Q438">
        <f ca="1"/>
        <v>4</v>
      </c>
      <c r="R438">
        <f ca="1"/>
        <v>4</v>
      </c>
      <c r="S438" t="str">
        <f ca="1"/>
        <v>-</v>
      </c>
      <c r="T438" t="str">
        <f ca="1"/>
        <v>-</v>
      </c>
      <c r="U438">
        <f ca="1"/>
        <v>3.6</v>
      </c>
      <c r="V438">
        <f ca="1"/>
        <v>4</v>
      </c>
      <c r="W438" t="str">
        <f ca="1"/>
        <v>-</v>
      </c>
      <c r="X438" t="str">
        <f ca="1"/>
        <v>HIGH</v>
      </c>
      <c r="Y438" t="str">
        <f ca="1"/>
        <v>HIGH</v>
      </c>
      <c r="Z438" t="str">
        <f ca="1"/>
        <v>-</v>
      </c>
    </row>
    <row r="439" spans="1:26" x14ac:dyDescent="0.35">
      <c r="A439" t="str">
        <f t="shared" ca="1" si="6"/>
        <v>MD Formula General InformationFGI - Formula Safety CharacteristicsPause time (minutes)</v>
      </c>
      <c r="B439" t="str">
        <f ca="1"/>
        <v>MD Formula General Information</v>
      </c>
      <c r="C439" t="str">
        <f ca="1"/>
        <v>FGI - Formula Safety Characteristics</v>
      </c>
      <c r="D439" t="str">
        <f ca="1"/>
        <v>Pause time (minutes)</v>
      </c>
      <c r="E439">
        <f ca="1"/>
        <v>1</v>
      </c>
      <c r="F439">
        <f ca="1"/>
        <v>4</v>
      </c>
      <c r="G439" t="str">
        <f ca="1"/>
        <v>-</v>
      </c>
      <c r="H439" t="str">
        <f ca="1"/>
        <v>Not applicable</v>
      </c>
      <c r="I439">
        <f ca="1"/>
        <v>4</v>
      </c>
      <c r="J439">
        <f ca="1"/>
        <v>4</v>
      </c>
      <c r="K439">
        <f ca="1"/>
        <v>4</v>
      </c>
      <c r="L439" t="str">
        <f ca="1"/>
        <v>LICENSE TO OPERATE</v>
      </c>
      <c r="M439" t="str">
        <f ca="1"/>
        <v>LICENSE TO OPERATE</v>
      </c>
      <c r="N439" t="str">
        <f ca="1"/>
        <v>LICENSE TO OPERATE</v>
      </c>
      <c r="O439">
        <f ca="1"/>
        <v>4</v>
      </c>
      <c r="P439">
        <f ca="1"/>
        <v>3</v>
      </c>
      <c r="Q439">
        <f ca="1"/>
        <v>4</v>
      </c>
      <c r="R439">
        <f ca="1"/>
        <v>4</v>
      </c>
      <c r="S439">
        <f ca="1"/>
        <v>4</v>
      </c>
      <c r="T439">
        <f ca="1"/>
        <v>4</v>
      </c>
      <c r="U439">
        <f ca="1"/>
        <v>3.6</v>
      </c>
      <c r="V439">
        <f ca="1"/>
        <v>4</v>
      </c>
      <c r="W439">
        <f ca="1"/>
        <v>3.8</v>
      </c>
      <c r="X439" t="str">
        <f ca="1"/>
        <v>HIGH</v>
      </c>
      <c r="Y439" t="str">
        <f ca="1"/>
        <v>HIGH</v>
      </c>
      <c r="Z439" t="str">
        <f ca="1"/>
        <v>HIGH</v>
      </c>
    </row>
    <row r="440" spans="1:26" x14ac:dyDescent="0.35">
      <c r="A440" t="str">
        <f t="shared" ca="1" si="6"/>
        <v>MD Formula General InformationFGI - Formula Regulatory characteristicsPeriod After Opening code</v>
      </c>
      <c r="B440" t="str">
        <f ca="1"/>
        <v>MD Formula General Information</v>
      </c>
      <c r="C440" t="str">
        <f ca="1"/>
        <v>FGI - Formula Regulatory characteristics</v>
      </c>
      <c r="D440" t="str">
        <f ca="1"/>
        <v>Period After Opening code</v>
      </c>
      <c r="E440">
        <f ca="1"/>
        <v>4</v>
      </c>
      <c r="F440">
        <f ca="1"/>
        <v>4</v>
      </c>
      <c r="G440" t="str">
        <f ca="1"/>
        <v>-</v>
      </c>
      <c r="H440" t="str">
        <f ca="1"/>
        <v>Not applicable</v>
      </c>
      <c r="I440">
        <f ca="1"/>
        <v>4</v>
      </c>
      <c r="J440">
        <f ca="1"/>
        <v>4</v>
      </c>
      <c r="K440">
        <f ca="1"/>
        <v>4</v>
      </c>
      <c r="L440" t="str">
        <f ca="1"/>
        <v>LICENSE TO OPERATE</v>
      </c>
      <c r="M440" t="str">
        <f ca="1"/>
        <v>LICENSE TO OPERATE</v>
      </c>
      <c r="N440" t="str">
        <f ca="1"/>
        <v>LICENSE TO OPERATE</v>
      </c>
      <c r="O440">
        <f ca="1"/>
        <v>4</v>
      </c>
      <c r="P440">
        <f ca="1"/>
        <v>4</v>
      </c>
      <c r="Q440">
        <f ca="1"/>
        <v>4</v>
      </c>
      <c r="R440">
        <f ca="1"/>
        <v>4</v>
      </c>
      <c r="S440">
        <f ca="1"/>
        <v>4</v>
      </c>
      <c r="T440">
        <f ca="1"/>
        <v>2</v>
      </c>
      <c r="U440">
        <f ca="1"/>
        <v>3.6</v>
      </c>
      <c r="V440">
        <f ca="1"/>
        <v>4</v>
      </c>
      <c r="W440">
        <f ca="1"/>
        <v>3.6</v>
      </c>
      <c r="X440" t="str">
        <f ca="1"/>
        <v>HIGH</v>
      </c>
      <c r="Y440" t="str">
        <f ca="1"/>
        <v>HIGH</v>
      </c>
      <c r="Z440" t="str">
        <f ca="1"/>
        <v>HIGH</v>
      </c>
    </row>
    <row r="441" spans="1:26" x14ac:dyDescent="0.35">
      <c r="A441" t="str">
        <f t="shared" ca="1" si="6"/>
        <v>MD Formula General InformationFGI - Formula Regulatory characteristicsPeriod After Opening name</v>
      </c>
      <c r="B441" t="str">
        <f ca="1"/>
        <v>MD Formula General Information</v>
      </c>
      <c r="C441" t="str">
        <f ca="1"/>
        <v>FGI - Formula Regulatory characteristics</v>
      </c>
      <c r="D441" t="str">
        <f ca="1"/>
        <v>Period After Opening name</v>
      </c>
      <c r="E441">
        <f ca="1"/>
        <v>4</v>
      </c>
      <c r="F441">
        <f ca="1"/>
        <v>4</v>
      </c>
      <c r="G441" t="str">
        <f ca="1"/>
        <v>-</v>
      </c>
      <c r="H441" t="str">
        <f ca="1"/>
        <v>Not applicable</v>
      </c>
      <c r="I441">
        <f ca="1"/>
        <v>4</v>
      </c>
      <c r="J441">
        <f ca="1"/>
        <v>4</v>
      </c>
      <c r="K441">
        <f ca="1"/>
        <v>4</v>
      </c>
      <c r="L441" t="str">
        <f ca="1"/>
        <v>LICENSE TO OPERATE</v>
      </c>
      <c r="M441" t="str">
        <f ca="1"/>
        <v>LICENSE TO OPERATE</v>
      </c>
      <c r="N441" t="str">
        <f ca="1"/>
        <v>LICENSE TO OPERATE</v>
      </c>
      <c r="O441">
        <f ca="1"/>
        <v>4</v>
      </c>
      <c r="P441">
        <f ca="1"/>
        <v>3</v>
      </c>
      <c r="Q441">
        <f ca="1"/>
        <v>4</v>
      </c>
      <c r="R441">
        <f ca="1"/>
        <v>4</v>
      </c>
      <c r="S441">
        <f ca="1"/>
        <v>3</v>
      </c>
      <c r="T441">
        <f ca="1"/>
        <v>2</v>
      </c>
      <c r="U441">
        <f ca="1"/>
        <v>3.6</v>
      </c>
      <c r="V441">
        <f ca="1"/>
        <v>4</v>
      </c>
      <c r="W441">
        <f ca="1"/>
        <v>3.2</v>
      </c>
      <c r="X441" t="str">
        <f ca="1"/>
        <v>HIGH</v>
      </c>
      <c r="Y441" t="str">
        <f ca="1"/>
        <v>HIGH</v>
      </c>
      <c r="Z441" t="str">
        <f ca="1"/>
        <v>HIGH</v>
      </c>
    </row>
    <row r="442" spans="1:26" x14ac:dyDescent="0.35">
      <c r="A442" t="str">
        <f t="shared" ca="1" si="6"/>
        <v>MD Formula General InformationFGI - Formula Environmental Impact FactorsPhotochemical Ozone Formation - End-of-life Footprint per dose</v>
      </c>
      <c r="B442" t="str">
        <f ca="1"/>
        <v>MD Formula General Information</v>
      </c>
      <c r="C442" t="str">
        <f ca="1"/>
        <v>FGI - Formula Environmental Impact Factors</v>
      </c>
      <c r="D442" t="str">
        <f ca="1"/>
        <v>Photochemical Ozone Formation - End-of-life Footprint per dose</v>
      </c>
      <c r="E442">
        <f ca="1"/>
        <v>1</v>
      </c>
      <c r="F442">
        <f ca="1"/>
        <v>1</v>
      </c>
      <c r="G442" t="str">
        <f ca="1"/>
        <v>-</v>
      </c>
      <c r="H442" t="str">
        <f ca="1"/>
        <v>Not applicable</v>
      </c>
      <c r="I442">
        <f ca="1"/>
        <v>4</v>
      </c>
      <c r="J442">
        <f ca="1"/>
        <v>1</v>
      </c>
      <c r="K442">
        <f ca="1"/>
        <v>1</v>
      </c>
      <c r="L442" t="str">
        <f ca="1"/>
        <v>LICENSE TO OPERATE</v>
      </c>
      <c r="M442" t="str">
        <f ca="1"/>
        <v>LOW</v>
      </c>
      <c r="N442" t="str">
        <f ca="1"/>
        <v>LOW</v>
      </c>
      <c r="O442">
        <f ca="1"/>
        <v>4</v>
      </c>
      <c r="P442">
        <f ca="1"/>
        <v>3</v>
      </c>
      <c r="Q442">
        <f ca="1"/>
        <v>4</v>
      </c>
      <c r="R442">
        <f ca="1"/>
        <v>4</v>
      </c>
      <c r="S442" t="str">
        <f ca="1"/>
        <v>-</v>
      </c>
      <c r="T442" t="str">
        <f ca="1"/>
        <v>-</v>
      </c>
      <c r="U442">
        <f ca="1"/>
        <v>3.6</v>
      </c>
      <c r="V442">
        <f ca="1"/>
        <v>4</v>
      </c>
      <c r="W442" t="str">
        <f ca="1"/>
        <v>-</v>
      </c>
      <c r="X442" t="str">
        <f ca="1"/>
        <v>HIGH</v>
      </c>
      <c r="Y442" t="str">
        <f ca="1"/>
        <v>HIGH</v>
      </c>
      <c r="Z442" t="str">
        <f ca="1"/>
        <v>-</v>
      </c>
    </row>
    <row r="443" spans="1:26" x14ac:dyDescent="0.35">
      <c r="A443" t="str">
        <f t="shared" ca="1" si="6"/>
        <v>MD Formula General InformationFGI - Formula Environmental Impact FactorsPhotochemical Ozone Formation - End-of-life Footprint per gram</v>
      </c>
      <c r="B443" t="str">
        <f ca="1"/>
        <v>MD Formula General Information</v>
      </c>
      <c r="C443" t="str">
        <f ca="1"/>
        <v>FGI - Formula Environmental Impact Factors</v>
      </c>
      <c r="D443" t="str">
        <f ca="1"/>
        <v>Photochemical Ozone Formation - End-of-life Footprint per gram</v>
      </c>
      <c r="E443">
        <f ca="1"/>
        <v>1</v>
      </c>
      <c r="F443">
        <f ca="1"/>
        <v>1</v>
      </c>
      <c r="G443" t="str">
        <f ca="1"/>
        <v>-</v>
      </c>
      <c r="H443" t="str">
        <f ca="1"/>
        <v>Not applicable</v>
      </c>
      <c r="I443">
        <f ca="1"/>
        <v>4</v>
      </c>
      <c r="J443">
        <f ca="1"/>
        <v>1</v>
      </c>
      <c r="K443">
        <f ca="1"/>
        <v>1</v>
      </c>
      <c r="L443" t="str">
        <f ca="1"/>
        <v>LICENSE TO OPERATE</v>
      </c>
      <c r="M443" t="str">
        <f ca="1"/>
        <v>LOW</v>
      </c>
      <c r="N443" t="str">
        <f ca="1"/>
        <v>LOW</v>
      </c>
      <c r="O443">
        <f ca="1"/>
        <v>4</v>
      </c>
      <c r="P443">
        <f ca="1"/>
        <v>3</v>
      </c>
      <c r="Q443">
        <f ca="1"/>
        <v>4</v>
      </c>
      <c r="R443">
        <f ca="1"/>
        <v>4</v>
      </c>
      <c r="S443" t="str">
        <f ca="1"/>
        <v>-</v>
      </c>
      <c r="T443" t="str">
        <f ca="1"/>
        <v>-</v>
      </c>
      <c r="U443">
        <f ca="1"/>
        <v>3.6</v>
      </c>
      <c r="V443">
        <f ca="1"/>
        <v>4</v>
      </c>
      <c r="W443" t="str">
        <f ca="1"/>
        <v>-</v>
      </c>
      <c r="X443" t="str">
        <f ca="1"/>
        <v>HIGH</v>
      </c>
      <c r="Y443" t="str">
        <f ca="1"/>
        <v>HIGH</v>
      </c>
      <c r="Z443" t="str">
        <f ca="1"/>
        <v>-</v>
      </c>
    </row>
    <row r="444" spans="1:26" x14ac:dyDescent="0.35">
      <c r="A444" t="str">
        <f t="shared" ca="1" si="6"/>
        <v>MD Formula General InformationFGI - Formula Environmental Impact FactorsPhotochemical Ozone Formation - End-of-life Impact per gram</v>
      </c>
      <c r="B444" t="str">
        <f ca="1"/>
        <v>MD Formula General Information</v>
      </c>
      <c r="C444" t="str">
        <f ca="1"/>
        <v>FGI - Formula Environmental Impact Factors</v>
      </c>
      <c r="D444" t="str">
        <f ca="1"/>
        <v>Photochemical Ozone Formation - End-of-life Impact per gram</v>
      </c>
      <c r="E444">
        <f ca="1"/>
        <v>1</v>
      </c>
      <c r="F444">
        <f ca="1"/>
        <v>1</v>
      </c>
      <c r="G444" t="str">
        <f ca="1"/>
        <v>-</v>
      </c>
      <c r="H444" t="str">
        <f ca="1"/>
        <v>Not applicable</v>
      </c>
      <c r="I444">
        <f ca="1"/>
        <v>4</v>
      </c>
      <c r="J444">
        <f ca="1"/>
        <v>1</v>
      </c>
      <c r="K444">
        <f ca="1"/>
        <v>1</v>
      </c>
      <c r="L444" t="str">
        <f ca="1"/>
        <v>LICENSE TO OPERATE</v>
      </c>
      <c r="M444" t="str">
        <f ca="1"/>
        <v>LOW</v>
      </c>
      <c r="N444" t="str">
        <f ca="1"/>
        <v>LOW</v>
      </c>
      <c r="O444">
        <f ca="1"/>
        <v>4</v>
      </c>
      <c r="P444">
        <f ca="1"/>
        <v>3</v>
      </c>
      <c r="Q444">
        <f ca="1"/>
        <v>4</v>
      </c>
      <c r="R444">
        <f ca="1"/>
        <v>4</v>
      </c>
      <c r="S444" t="str">
        <f ca="1"/>
        <v>-</v>
      </c>
      <c r="T444" t="str">
        <f ca="1"/>
        <v>-</v>
      </c>
      <c r="U444">
        <f ca="1"/>
        <v>3.6</v>
      </c>
      <c r="V444">
        <f ca="1"/>
        <v>4</v>
      </c>
      <c r="W444" t="str">
        <f ca="1"/>
        <v>-</v>
      </c>
      <c r="X444" t="str">
        <f ca="1"/>
        <v>HIGH</v>
      </c>
      <c r="Y444" t="str">
        <f ca="1"/>
        <v>HIGH</v>
      </c>
      <c r="Z444" t="str">
        <f ca="1"/>
        <v>-</v>
      </c>
    </row>
    <row r="445" spans="1:26" x14ac:dyDescent="0.35">
      <c r="A445" t="str">
        <f t="shared" ca="1" si="6"/>
        <v>MD Formula General InformationFGI - Formula Environmental Impact FactorsPhotochemical Ozone Formation - Heating Water Indicator per liter</v>
      </c>
      <c r="B445" t="str">
        <f ca="1"/>
        <v>MD Formula General Information</v>
      </c>
      <c r="C445" t="str">
        <f ca="1"/>
        <v>FGI - Formula Environmental Impact Factors</v>
      </c>
      <c r="D445" t="str">
        <f ca="1"/>
        <v>Photochemical Ozone Formation - Heating Water Indicator per liter</v>
      </c>
      <c r="E445">
        <f ca="1"/>
        <v>1</v>
      </c>
      <c r="F445">
        <f ca="1"/>
        <v>1</v>
      </c>
      <c r="G445" t="str">
        <f ca="1"/>
        <v>-</v>
      </c>
      <c r="H445" t="str">
        <f ca="1"/>
        <v>Not applicable</v>
      </c>
      <c r="I445">
        <f ca="1"/>
        <v>4</v>
      </c>
      <c r="J445">
        <f ca="1"/>
        <v>1</v>
      </c>
      <c r="K445">
        <f ca="1"/>
        <v>1</v>
      </c>
      <c r="L445" t="str">
        <f ca="1"/>
        <v>LICENSE TO OPERATE</v>
      </c>
      <c r="M445" t="str">
        <f ca="1"/>
        <v>LOW</v>
      </c>
      <c r="N445" t="str">
        <f ca="1"/>
        <v>LOW</v>
      </c>
      <c r="O445">
        <f ca="1"/>
        <v>4</v>
      </c>
      <c r="P445">
        <f ca="1"/>
        <v>3</v>
      </c>
      <c r="Q445">
        <f ca="1"/>
        <v>4</v>
      </c>
      <c r="R445">
        <f ca="1"/>
        <v>4</v>
      </c>
      <c r="S445" t="str">
        <f ca="1"/>
        <v>-</v>
      </c>
      <c r="T445" t="str">
        <f ca="1"/>
        <v>-</v>
      </c>
      <c r="U445">
        <f ca="1"/>
        <v>3.6</v>
      </c>
      <c r="V445">
        <f ca="1"/>
        <v>4</v>
      </c>
      <c r="W445" t="str">
        <f ca="1"/>
        <v>-</v>
      </c>
      <c r="X445" t="str">
        <f ca="1"/>
        <v>HIGH</v>
      </c>
      <c r="Y445" t="str">
        <f ca="1"/>
        <v>HIGH</v>
      </c>
      <c r="Z445" t="str">
        <f ca="1"/>
        <v>-</v>
      </c>
    </row>
    <row r="446" spans="1:26" x14ac:dyDescent="0.35">
      <c r="A446" t="str">
        <f t="shared" ca="1" si="6"/>
        <v>MD Formula General InformationFGI - Formula Environmental Impact FactorsPhotochemical Ozone Formation - Normalization Coefficient</v>
      </c>
      <c r="B446" t="str">
        <f ca="1"/>
        <v>MD Formula General Information</v>
      </c>
      <c r="C446" t="str">
        <f ca="1"/>
        <v>FGI - Formula Environmental Impact Factors</v>
      </c>
      <c r="D446" t="str">
        <f ca="1"/>
        <v>Photochemical Ozone Formation - Normalization Coefficient</v>
      </c>
      <c r="E446">
        <f ca="1"/>
        <v>1</v>
      </c>
      <c r="F446">
        <f ca="1"/>
        <v>1</v>
      </c>
      <c r="G446" t="str">
        <f ca="1"/>
        <v>-</v>
      </c>
      <c r="H446" t="str">
        <f ca="1"/>
        <v>Not applicable</v>
      </c>
      <c r="I446">
        <f ca="1"/>
        <v>4</v>
      </c>
      <c r="J446">
        <f ca="1"/>
        <v>1</v>
      </c>
      <c r="K446">
        <f ca="1"/>
        <v>1</v>
      </c>
      <c r="L446" t="str">
        <f ca="1"/>
        <v>LICENSE TO OPERATE</v>
      </c>
      <c r="M446" t="str">
        <f ca="1"/>
        <v>LOW</v>
      </c>
      <c r="N446" t="str">
        <f ca="1"/>
        <v>LOW</v>
      </c>
      <c r="O446">
        <f ca="1"/>
        <v>4</v>
      </c>
      <c r="P446">
        <f ca="1"/>
        <v>3</v>
      </c>
      <c r="Q446">
        <f ca="1"/>
        <v>4</v>
      </c>
      <c r="R446">
        <f ca="1"/>
        <v>4</v>
      </c>
      <c r="S446" t="str">
        <f ca="1"/>
        <v>-</v>
      </c>
      <c r="T446" t="str">
        <f ca="1"/>
        <v>-</v>
      </c>
      <c r="U446">
        <f ca="1"/>
        <v>3.6</v>
      </c>
      <c r="V446">
        <f ca="1"/>
        <v>4</v>
      </c>
      <c r="W446" t="str">
        <f ca="1"/>
        <v>-</v>
      </c>
      <c r="X446" t="str">
        <f ca="1"/>
        <v>HIGH</v>
      </c>
      <c r="Y446" t="str">
        <f ca="1"/>
        <v>HIGH</v>
      </c>
      <c r="Z446" t="str">
        <f ca="1"/>
        <v>-</v>
      </c>
    </row>
    <row r="447" spans="1:26" x14ac:dyDescent="0.35">
      <c r="A447" t="str">
        <f t="shared" ca="1" si="6"/>
        <v>MD Formula General InformationFGI - Formula Environmental Impact FactorsPhotochemical Ozone Formation - Production Footprint per dose</v>
      </c>
      <c r="B447" t="str">
        <f ca="1"/>
        <v>MD Formula General Information</v>
      </c>
      <c r="C447" t="str">
        <f ca="1"/>
        <v>FGI - Formula Environmental Impact Factors</v>
      </c>
      <c r="D447" t="str">
        <f ca="1"/>
        <v>Photochemical Ozone Formation - Production Footprint per dose</v>
      </c>
      <c r="E447">
        <f ca="1"/>
        <v>1</v>
      </c>
      <c r="F447">
        <f ca="1"/>
        <v>1</v>
      </c>
      <c r="G447" t="str">
        <f ca="1"/>
        <v>-</v>
      </c>
      <c r="H447" t="str">
        <f ca="1"/>
        <v>Not applicable</v>
      </c>
      <c r="I447">
        <f ca="1"/>
        <v>4</v>
      </c>
      <c r="J447">
        <f ca="1"/>
        <v>1</v>
      </c>
      <c r="K447">
        <f ca="1"/>
        <v>1</v>
      </c>
      <c r="L447" t="str">
        <f ca="1"/>
        <v>LICENSE TO OPERATE</v>
      </c>
      <c r="M447" t="str">
        <f ca="1"/>
        <v>LOW</v>
      </c>
      <c r="N447" t="str">
        <f ca="1"/>
        <v>LOW</v>
      </c>
      <c r="O447">
        <f ca="1"/>
        <v>4</v>
      </c>
      <c r="P447">
        <f ca="1"/>
        <v>3</v>
      </c>
      <c r="Q447">
        <f ca="1"/>
        <v>4</v>
      </c>
      <c r="R447">
        <f ca="1"/>
        <v>4</v>
      </c>
      <c r="S447" t="str">
        <f ca="1"/>
        <v>-</v>
      </c>
      <c r="T447" t="str">
        <f ca="1"/>
        <v>-</v>
      </c>
      <c r="U447">
        <f ca="1"/>
        <v>3.6</v>
      </c>
      <c r="V447">
        <f ca="1"/>
        <v>4</v>
      </c>
      <c r="W447" t="str">
        <f ca="1"/>
        <v>-</v>
      </c>
      <c r="X447" t="str">
        <f ca="1"/>
        <v>HIGH</v>
      </c>
      <c r="Y447" t="str">
        <f ca="1"/>
        <v>HIGH</v>
      </c>
      <c r="Z447" t="str">
        <f ca="1"/>
        <v>-</v>
      </c>
    </row>
    <row r="448" spans="1:26" x14ac:dyDescent="0.35">
      <c r="A448" t="str">
        <f t="shared" ca="1" si="6"/>
        <v>MD Formula General InformationFGI - Formula Environmental Impact FactorsPhotochemical Ozone Formation - Production Footprint per gram</v>
      </c>
      <c r="B448" t="str">
        <f ca="1"/>
        <v>MD Formula General Information</v>
      </c>
      <c r="C448" t="str">
        <f ca="1"/>
        <v>FGI - Formula Environmental Impact Factors</v>
      </c>
      <c r="D448" t="str">
        <f ca="1"/>
        <v>Photochemical Ozone Formation - Production Footprint per gram</v>
      </c>
      <c r="E448">
        <f ca="1"/>
        <v>1</v>
      </c>
      <c r="F448">
        <f ca="1"/>
        <v>1</v>
      </c>
      <c r="G448" t="str">
        <f ca="1"/>
        <v>-</v>
      </c>
      <c r="H448" t="str">
        <f ca="1"/>
        <v>Not applicable</v>
      </c>
      <c r="I448">
        <f ca="1"/>
        <v>4</v>
      </c>
      <c r="J448">
        <f ca="1"/>
        <v>1</v>
      </c>
      <c r="K448">
        <f ca="1"/>
        <v>1</v>
      </c>
      <c r="L448" t="str">
        <f ca="1"/>
        <v>LICENSE TO OPERATE</v>
      </c>
      <c r="M448" t="str">
        <f ca="1"/>
        <v>LOW</v>
      </c>
      <c r="N448" t="str">
        <f ca="1"/>
        <v>LOW</v>
      </c>
      <c r="O448">
        <f ca="1"/>
        <v>4</v>
      </c>
      <c r="P448">
        <f ca="1"/>
        <v>3</v>
      </c>
      <c r="Q448">
        <f ca="1"/>
        <v>4</v>
      </c>
      <c r="R448">
        <f ca="1"/>
        <v>4</v>
      </c>
      <c r="S448" t="str">
        <f ca="1"/>
        <v>-</v>
      </c>
      <c r="T448" t="str">
        <f ca="1"/>
        <v>-</v>
      </c>
      <c r="U448">
        <f ca="1"/>
        <v>3.6</v>
      </c>
      <c r="V448">
        <f ca="1"/>
        <v>4</v>
      </c>
      <c r="W448" t="str">
        <f ca="1"/>
        <v>-</v>
      </c>
      <c r="X448" t="str">
        <f ca="1"/>
        <v>HIGH</v>
      </c>
      <c r="Y448" t="str">
        <f ca="1"/>
        <v>HIGH</v>
      </c>
      <c r="Z448" t="str">
        <f ca="1"/>
        <v>-</v>
      </c>
    </row>
    <row r="449" spans="1:26" x14ac:dyDescent="0.35">
      <c r="A449" t="str">
        <f t="shared" ca="1" si="6"/>
        <v>MD Formula General InformationFGI - Formula Environmental Impact FactorsPhotochemical Ozone Formation - Production Impact per gram</v>
      </c>
      <c r="B449" t="str">
        <f ca="1"/>
        <v>MD Formula General Information</v>
      </c>
      <c r="C449" t="str">
        <f ca="1"/>
        <v>FGI - Formula Environmental Impact Factors</v>
      </c>
      <c r="D449" t="str">
        <f ca="1"/>
        <v>Photochemical Ozone Formation - Production Impact per gram</v>
      </c>
      <c r="E449">
        <f ca="1"/>
        <v>1</v>
      </c>
      <c r="F449">
        <f ca="1"/>
        <v>1</v>
      </c>
      <c r="G449" t="str">
        <f ca="1"/>
        <v>-</v>
      </c>
      <c r="H449" t="str">
        <f ca="1"/>
        <v>Not applicable</v>
      </c>
      <c r="I449">
        <f ca="1"/>
        <v>4</v>
      </c>
      <c r="J449">
        <f ca="1"/>
        <v>1</v>
      </c>
      <c r="K449">
        <f ca="1"/>
        <v>1</v>
      </c>
      <c r="L449" t="str">
        <f ca="1"/>
        <v>LICENSE TO OPERATE</v>
      </c>
      <c r="M449" t="str">
        <f ca="1"/>
        <v>LOW</v>
      </c>
      <c r="N449" t="str">
        <f ca="1"/>
        <v>LOW</v>
      </c>
      <c r="O449">
        <f ca="1"/>
        <v>4</v>
      </c>
      <c r="P449">
        <f ca="1"/>
        <v>3</v>
      </c>
      <c r="Q449">
        <f ca="1"/>
        <v>4</v>
      </c>
      <c r="R449">
        <f ca="1"/>
        <v>4</v>
      </c>
      <c r="S449" t="str">
        <f ca="1"/>
        <v>-</v>
      </c>
      <c r="T449" t="str">
        <f ca="1"/>
        <v>-</v>
      </c>
      <c r="U449">
        <f ca="1"/>
        <v>3.6</v>
      </c>
      <c r="V449">
        <f ca="1"/>
        <v>4</v>
      </c>
      <c r="W449" t="str">
        <f ca="1"/>
        <v>-</v>
      </c>
      <c r="X449" t="str">
        <f ca="1"/>
        <v>HIGH</v>
      </c>
      <c r="Y449" t="str">
        <f ca="1"/>
        <v>HIGH</v>
      </c>
      <c r="Z449" t="str">
        <f ca="1"/>
        <v>-</v>
      </c>
    </row>
    <row r="450" spans="1:26" x14ac:dyDescent="0.35">
      <c r="A450" t="str">
        <f t="shared" ca="1" si="6"/>
        <v>MD Formula General InformationFGI - Formula Environmental Impact FactorsPhotochemical Ozone Formation - Use Footprint per dose</v>
      </c>
      <c r="B450" t="str">
        <f ca="1"/>
        <v>MD Formula General Information</v>
      </c>
      <c r="C450" t="str">
        <f ca="1"/>
        <v>FGI - Formula Environmental Impact Factors</v>
      </c>
      <c r="D450" t="str">
        <f ca="1"/>
        <v>Photochemical Ozone Formation - Use Footprint per dose</v>
      </c>
      <c r="E450">
        <f ca="1"/>
        <v>1</v>
      </c>
      <c r="F450">
        <f ca="1"/>
        <v>1</v>
      </c>
      <c r="G450" t="str">
        <f ca="1"/>
        <v>-</v>
      </c>
      <c r="H450" t="str">
        <f ca="1"/>
        <v>Not applicable</v>
      </c>
      <c r="I450">
        <f ca="1"/>
        <v>4</v>
      </c>
      <c r="J450">
        <f ca="1"/>
        <v>1</v>
      </c>
      <c r="K450">
        <f ca="1"/>
        <v>1</v>
      </c>
      <c r="L450" t="str">
        <f ca="1"/>
        <v>LICENSE TO OPERATE</v>
      </c>
      <c r="M450" t="str">
        <f ca="1"/>
        <v>LOW</v>
      </c>
      <c r="N450" t="str">
        <f ca="1"/>
        <v>LOW</v>
      </c>
      <c r="O450">
        <f ca="1"/>
        <v>4</v>
      </c>
      <c r="P450">
        <f ca="1"/>
        <v>3</v>
      </c>
      <c r="Q450">
        <f ca="1"/>
        <v>4</v>
      </c>
      <c r="R450">
        <f ca="1"/>
        <v>4</v>
      </c>
      <c r="S450" t="str">
        <f ca="1"/>
        <v>-</v>
      </c>
      <c r="T450" t="str">
        <f ca="1"/>
        <v>-</v>
      </c>
      <c r="U450">
        <f ca="1"/>
        <v>3.6</v>
      </c>
      <c r="V450">
        <f ca="1"/>
        <v>4</v>
      </c>
      <c r="W450" t="str">
        <f ca="1"/>
        <v>-</v>
      </c>
      <c r="X450" t="str">
        <f ca="1"/>
        <v>HIGH</v>
      </c>
      <c r="Y450" t="str">
        <f ca="1"/>
        <v>HIGH</v>
      </c>
      <c r="Z450" t="str">
        <f ca="1"/>
        <v>-</v>
      </c>
    </row>
    <row r="451" spans="1:26" x14ac:dyDescent="0.35">
      <c r="A451" t="str">
        <f t="shared" ref="A451:A514" ca="1" si="7">B451&amp;C451&amp;D451</f>
        <v>MD Formula General InformationFGI - Formula Environmental Impact FactorsPhotochemical Ozone Formation - Use Footprint per gram</v>
      </c>
      <c r="B451" t="str">
        <f ca="1"/>
        <v>MD Formula General Information</v>
      </c>
      <c r="C451" t="str">
        <f ca="1"/>
        <v>FGI - Formula Environmental Impact Factors</v>
      </c>
      <c r="D451" t="str">
        <f ca="1"/>
        <v>Photochemical Ozone Formation - Use Footprint per gram</v>
      </c>
      <c r="E451">
        <f ca="1"/>
        <v>1</v>
      </c>
      <c r="F451">
        <f ca="1"/>
        <v>1</v>
      </c>
      <c r="G451" t="str">
        <f ca="1"/>
        <v>-</v>
      </c>
      <c r="H451" t="str">
        <f ca="1"/>
        <v>Not applicable</v>
      </c>
      <c r="I451">
        <f ca="1"/>
        <v>4</v>
      </c>
      <c r="J451">
        <f ca="1"/>
        <v>1</v>
      </c>
      <c r="K451">
        <f ca="1"/>
        <v>1</v>
      </c>
      <c r="L451" t="str">
        <f ca="1"/>
        <v>LICENSE TO OPERATE</v>
      </c>
      <c r="M451" t="str">
        <f ca="1"/>
        <v>LOW</v>
      </c>
      <c r="N451" t="str">
        <f ca="1"/>
        <v>LOW</v>
      </c>
      <c r="O451">
        <f ca="1"/>
        <v>4</v>
      </c>
      <c r="P451">
        <f ca="1"/>
        <v>3</v>
      </c>
      <c r="Q451">
        <f ca="1"/>
        <v>4</v>
      </c>
      <c r="R451">
        <f ca="1"/>
        <v>4</v>
      </c>
      <c r="S451" t="str">
        <f ca="1"/>
        <v>-</v>
      </c>
      <c r="T451" t="str">
        <f ca="1"/>
        <v>-</v>
      </c>
      <c r="U451">
        <f ca="1"/>
        <v>3.6</v>
      </c>
      <c r="V451">
        <f ca="1"/>
        <v>4</v>
      </c>
      <c r="W451" t="str">
        <f ca="1"/>
        <v>-</v>
      </c>
      <c r="X451" t="str">
        <f ca="1"/>
        <v>HIGH</v>
      </c>
      <c r="Y451" t="str">
        <f ca="1"/>
        <v>HIGH</v>
      </c>
      <c r="Z451" t="str">
        <f ca="1"/>
        <v>-</v>
      </c>
    </row>
    <row r="452" spans="1:26" x14ac:dyDescent="0.35">
      <c r="A452" t="str">
        <f t="shared" ca="1" si="7"/>
        <v>MD Formula General InformationFGI - Formula Environmental Impact FactorsPhotochemical Ozone Formation - Weighting Coefficient</v>
      </c>
      <c r="B452" t="str">
        <f ca="1"/>
        <v>MD Formula General Information</v>
      </c>
      <c r="C452" t="str">
        <f ca="1"/>
        <v>FGI - Formula Environmental Impact Factors</v>
      </c>
      <c r="D452" t="str">
        <f ca="1"/>
        <v>Photochemical Ozone Formation - Weighting Coefficient</v>
      </c>
      <c r="E452">
        <f ca="1"/>
        <v>1</v>
      </c>
      <c r="F452">
        <f ca="1"/>
        <v>1</v>
      </c>
      <c r="G452" t="str">
        <f ca="1"/>
        <v>-</v>
      </c>
      <c r="H452" t="str">
        <f ca="1"/>
        <v>Not applicable</v>
      </c>
      <c r="I452">
        <f ca="1"/>
        <v>4</v>
      </c>
      <c r="J452">
        <f ca="1"/>
        <v>1</v>
      </c>
      <c r="K452">
        <f ca="1"/>
        <v>1</v>
      </c>
      <c r="L452" t="str">
        <f ca="1"/>
        <v>LICENSE TO OPERATE</v>
      </c>
      <c r="M452" t="str">
        <f ca="1"/>
        <v>LOW</v>
      </c>
      <c r="N452" t="str">
        <f ca="1"/>
        <v>LOW</v>
      </c>
      <c r="O452">
        <f ca="1"/>
        <v>4</v>
      </c>
      <c r="P452">
        <f ca="1"/>
        <v>3</v>
      </c>
      <c r="Q452">
        <f ca="1"/>
        <v>4</v>
      </c>
      <c r="R452">
        <f ca="1"/>
        <v>4</v>
      </c>
      <c r="S452" t="str">
        <f ca="1"/>
        <v>-</v>
      </c>
      <c r="T452" t="str">
        <f ca="1"/>
        <v>-</v>
      </c>
      <c r="U452">
        <f ca="1"/>
        <v>3.6</v>
      </c>
      <c r="V452">
        <f ca="1"/>
        <v>4</v>
      </c>
      <c r="W452" t="str">
        <f ca="1"/>
        <v>-</v>
      </c>
      <c r="X452" t="str">
        <f ca="1"/>
        <v>HIGH</v>
      </c>
      <c r="Y452" t="str">
        <f ca="1"/>
        <v>HIGH</v>
      </c>
      <c r="Z452" t="str">
        <f ca="1"/>
        <v>-</v>
      </c>
    </row>
    <row r="453" spans="1:26" x14ac:dyDescent="0.35">
      <c r="A453" t="str">
        <f t="shared" ca="1" si="7"/>
        <v>MD Formula General InformationFGI - Formula Packaging CharacteristicsValve Type Id</v>
      </c>
      <c r="B453" t="str">
        <f ca="1"/>
        <v>MD Formula General Information</v>
      </c>
      <c r="C453" t="str">
        <f ca="1"/>
        <v>FGI - Formula Packaging Characteristics</v>
      </c>
      <c r="D453" t="str">
        <f ca="1"/>
        <v>Valve Type Id</v>
      </c>
      <c r="E453">
        <f ca="1"/>
        <v>4</v>
      </c>
      <c r="F453">
        <f ca="1"/>
        <v>1</v>
      </c>
      <c r="G453" t="str">
        <f ca="1"/>
        <v>-</v>
      </c>
      <c r="H453" t="str">
        <f ca="1"/>
        <v>Not applicable</v>
      </c>
      <c r="I453">
        <f ca="1"/>
        <v>4</v>
      </c>
      <c r="J453">
        <f ca="1"/>
        <v>4</v>
      </c>
      <c r="K453">
        <f ca="1"/>
        <v>4</v>
      </c>
      <c r="L453" t="str">
        <f ca="1"/>
        <v>LICENSE TO OPERATE</v>
      </c>
      <c r="M453" t="str">
        <f ca="1"/>
        <v>LICENSE TO OPERATE</v>
      </c>
      <c r="N453" t="str">
        <f ca="1"/>
        <v>LICENSE TO OPERATE</v>
      </c>
      <c r="O453">
        <f ca="1"/>
        <v>4</v>
      </c>
      <c r="P453">
        <f ca="1"/>
        <v>4</v>
      </c>
      <c r="Q453">
        <f ca="1"/>
        <v>4</v>
      </c>
      <c r="R453">
        <f ca="1"/>
        <v>4</v>
      </c>
      <c r="S453">
        <f ca="1"/>
        <v>4</v>
      </c>
      <c r="T453">
        <f ca="1"/>
        <v>4</v>
      </c>
      <c r="U453">
        <f ca="1"/>
        <v>3.6</v>
      </c>
      <c r="V453">
        <f ca="1"/>
        <v>3.6</v>
      </c>
      <c r="W453">
        <f ca="1"/>
        <v>4</v>
      </c>
      <c r="X453" t="str">
        <f ca="1"/>
        <v>HIGH</v>
      </c>
      <c r="Y453" t="str">
        <f ca="1"/>
        <v>HIGH</v>
      </c>
      <c r="Z453" t="str">
        <f ca="1"/>
        <v>HIGH</v>
      </c>
    </row>
    <row r="454" spans="1:26" x14ac:dyDescent="0.35">
      <c r="A454" t="str">
        <f t="shared" ca="1" si="7"/>
        <v>MD Formula General InformationFGI - Formula Regulatory characteristicsPhotoprotection Flag</v>
      </c>
      <c r="B454" t="str">
        <f ca="1"/>
        <v>MD Formula General Information</v>
      </c>
      <c r="C454" t="str">
        <f ca="1"/>
        <v>FGI - Formula Regulatory characteristics</v>
      </c>
      <c r="D454" t="str">
        <f ca="1"/>
        <v>Photoprotection Flag</v>
      </c>
      <c r="E454">
        <f ca="1"/>
        <v>1</v>
      </c>
      <c r="F454">
        <f ca="1"/>
        <v>4</v>
      </c>
      <c r="G454" t="str">
        <f ca="1"/>
        <v>-</v>
      </c>
      <c r="H454" t="str">
        <f ca="1"/>
        <v>Not applicable</v>
      </c>
      <c r="I454">
        <f ca="1"/>
        <v>4</v>
      </c>
      <c r="J454">
        <f ca="1"/>
        <v>4</v>
      </c>
      <c r="K454">
        <f ca="1"/>
        <v>4</v>
      </c>
      <c r="L454" t="str">
        <f ca="1"/>
        <v>LICENSE TO OPERATE</v>
      </c>
      <c r="M454" t="str">
        <f ca="1"/>
        <v>LICENSE TO OPERATE</v>
      </c>
      <c r="N454" t="str">
        <f ca="1"/>
        <v>LICENSE TO OPERATE</v>
      </c>
      <c r="O454">
        <f ca="1"/>
        <v>4</v>
      </c>
      <c r="P454">
        <f ca="1"/>
        <v>3</v>
      </c>
      <c r="Q454">
        <f ca="1"/>
        <v>4</v>
      </c>
      <c r="R454">
        <f ca="1"/>
        <v>4</v>
      </c>
      <c r="S454">
        <f ca="1"/>
        <v>4</v>
      </c>
      <c r="T454">
        <f ca="1"/>
        <v>4</v>
      </c>
      <c r="U454">
        <f ca="1"/>
        <v>3.6</v>
      </c>
      <c r="V454">
        <f ca="1"/>
        <v>4</v>
      </c>
      <c r="W454">
        <f ca="1"/>
        <v>3.8</v>
      </c>
      <c r="X454" t="str">
        <f ca="1"/>
        <v>HIGH</v>
      </c>
      <c r="Y454" t="str">
        <f ca="1"/>
        <v>HIGH</v>
      </c>
      <c r="Z454" t="str">
        <f ca="1"/>
        <v>HIGH</v>
      </c>
    </row>
    <row r="455" spans="1:26" x14ac:dyDescent="0.35">
      <c r="A455" t="str">
        <f t="shared" ca="1" si="7"/>
        <v>MD Formula General InformationFGI - Formula Safety CharacteristicsPreparation ratio</v>
      </c>
      <c r="B455" t="str">
        <f ca="1"/>
        <v>MD Formula General Information</v>
      </c>
      <c r="C455" t="str">
        <f ca="1"/>
        <v>FGI - Formula Safety Characteristics</v>
      </c>
      <c r="D455" t="str">
        <f ca="1"/>
        <v>Preparation ratio</v>
      </c>
      <c r="E455">
        <f ca="1"/>
        <v>1</v>
      </c>
      <c r="F455">
        <f ca="1"/>
        <v>4</v>
      </c>
      <c r="G455" t="str">
        <f ca="1"/>
        <v>-</v>
      </c>
      <c r="H455" t="str">
        <f ca="1"/>
        <v>Not applicable</v>
      </c>
      <c r="I455">
        <f ca="1"/>
        <v>4</v>
      </c>
      <c r="J455">
        <f ca="1"/>
        <v>4</v>
      </c>
      <c r="K455">
        <f ca="1"/>
        <v>4</v>
      </c>
      <c r="L455" t="str">
        <f ca="1"/>
        <v>LICENSE TO OPERATE</v>
      </c>
      <c r="M455" t="str">
        <f ca="1"/>
        <v>LICENSE TO OPERATE</v>
      </c>
      <c r="N455" t="str">
        <f ca="1"/>
        <v>LICENSE TO OPERATE</v>
      </c>
      <c r="O455">
        <f ca="1"/>
        <v>4</v>
      </c>
      <c r="P455">
        <f ca="1"/>
        <v>3</v>
      </c>
      <c r="Q455">
        <f ca="1"/>
        <v>4</v>
      </c>
      <c r="R455">
        <f ca="1"/>
        <v>4</v>
      </c>
      <c r="S455">
        <f ca="1"/>
        <v>4</v>
      </c>
      <c r="T455">
        <f ca="1"/>
        <v>4</v>
      </c>
      <c r="U455">
        <f ca="1"/>
        <v>3.6</v>
      </c>
      <c r="V455">
        <f ca="1"/>
        <v>4</v>
      </c>
      <c r="W455">
        <f ca="1"/>
        <v>3.8</v>
      </c>
      <c r="X455" t="str">
        <f ca="1"/>
        <v>HIGH</v>
      </c>
      <c r="Y455" t="str">
        <f ca="1"/>
        <v>HIGH</v>
      </c>
      <c r="Z455" t="str">
        <f ca="1"/>
        <v>HIGH</v>
      </c>
    </row>
    <row r="456" spans="1:26" x14ac:dyDescent="0.35">
      <c r="A456" t="str">
        <f t="shared" ca="1" si="7"/>
        <v>MD Formula General InformationFGI - Formula Raw Material CompositionPrimary Raw Material Flag for Formula Raw Material Composition</v>
      </c>
      <c r="B456" t="str">
        <f ca="1"/>
        <v>MD Formula General Information</v>
      </c>
      <c r="C456" t="str">
        <f ca="1"/>
        <v>FGI - Formula Raw Material Composition</v>
      </c>
      <c r="D456" t="str">
        <f ca="1"/>
        <v>Primary Raw Material Flag for Formula Raw Material Composition</v>
      </c>
      <c r="E456">
        <f ca="1"/>
        <v>1</v>
      </c>
      <c r="F456">
        <f ca="1"/>
        <v>1</v>
      </c>
      <c r="G456" t="str">
        <f ca="1"/>
        <v>-</v>
      </c>
      <c r="H456" t="str">
        <f ca="1"/>
        <v>Not applicable</v>
      </c>
      <c r="I456">
        <f ca="1"/>
        <v>4</v>
      </c>
      <c r="J456">
        <f ca="1"/>
        <v>4</v>
      </c>
      <c r="K456">
        <f ca="1"/>
        <v>1</v>
      </c>
      <c r="L456" t="str">
        <f ca="1"/>
        <v>LICENSE TO OPERATE</v>
      </c>
      <c r="M456" t="str">
        <f ca="1"/>
        <v>LICENSE TO OPERATE</v>
      </c>
      <c r="N456" t="str">
        <f ca="1"/>
        <v>LOW</v>
      </c>
      <c r="O456" t="str">
        <f ca="1"/>
        <v>-</v>
      </c>
      <c r="P456" t="str">
        <f ca="1"/>
        <v>-</v>
      </c>
      <c r="Q456" t="str">
        <f ca="1"/>
        <v>-</v>
      </c>
      <c r="R456" t="str">
        <f ca="1"/>
        <v>-</v>
      </c>
      <c r="S456" t="str">
        <f ca="1"/>
        <v>-</v>
      </c>
      <c r="T456" t="str">
        <f ca="1"/>
        <v>-</v>
      </c>
      <c r="U456">
        <f ca="1"/>
        <v>3.6</v>
      </c>
      <c r="V456">
        <f ca="1"/>
        <v>4</v>
      </c>
      <c r="W456" t="str">
        <f ca="1"/>
        <v>-</v>
      </c>
      <c r="X456" t="str">
        <f ca="1"/>
        <v>HIGH</v>
      </c>
      <c r="Y456" t="str">
        <f ca="1"/>
        <v>HIGH</v>
      </c>
      <c r="Z456" t="str">
        <f ca="1"/>
        <v>-</v>
      </c>
    </row>
    <row r="457" spans="1:26" x14ac:dyDescent="0.35">
      <c r="A457" t="str">
        <f t="shared" ca="1" si="7"/>
        <v>MD Formula General InformationFGI - Formula Packaging CharacteristicsProduct Acquired Range</v>
      </c>
      <c r="B457" t="str">
        <f ca="1"/>
        <v>MD Formula General Information</v>
      </c>
      <c r="C457" t="str">
        <f ca="1"/>
        <v>FGI - Formula Packaging Characteristics</v>
      </c>
      <c r="D457" t="str">
        <f ca="1"/>
        <v>Product Acquired Range</v>
      </c>
      <c r="E457">
        <f ca="1"/>
        <v>4</v>
      </c>
      <c r="F457">
        <f ca="1"/>
        <v>4</v>
      </c>
      <c r="G457" t="str">
        <f ca="1"/>
        <v>-</v>
      </c>
      <c r="H457" t="str">
        <f ca="1"/>
        <v>Not applicable</v>
      </c>
      <c r="I457">
        <f ca="1"/>
        <v>4</v>
      </c>
      <c r="J457">
        <f ca="1"/>
        <v>4</v>
      </c>
      <c r="K457">
        <f ca="1"/>
        <v>4</v>
      </c>
      <c r="L457" t="str">
        <f ca="1"/>
        <v>LICENSE TO OPERATE</v>
      </c>
      <c r="M457" t="str">
        <f ca="1"/>
        <v>LICENSE TO OPERATE</v>
      </c>
      <c r="N457" t="str">
        <f ca="1"/>
        <v>LICENSE TO OPERATE</v>
      </c>
      <c r="O457">
        <f ca="1"/>
        <v>4</v>
      </c>
      <c r="P457">
        <f ca="1"/>
        <v>3</v>
      </c>
      <c r="Q457">
        <f ca="1"/>
        <v>4</v>
      </c>
      <c r="R457">
        <f ca="1"/>
        <v>4</v>
      </c>
      <c r="S457">
        <f ca="1"/>
        <v>4</v>
      </c>
      <c r="T457">
        <f ca="1"/>
        <v>4</v>
      </c>
      <c r="U457">
        <f ca="1"/>
        <v>3.6</v>
      </c>
      <c r="V457">
        <f ca="1"/>
        <v>3.6</v>
      </c>
      <c r="W457">
        <f ca="1"/>
        <v>3.8</v>
      </c>
      <c r="X457" t="str">
        <f ca="1"/>
        <v>HIGH</v>
      </c>
      <c r="Y457" t="str">
        <f ca="1"/>
        <v>HIGH</v>
      </c>
      <c r="Z457" t="str">
        <f ca="1"/>
        <v>HIGH</v>
      </c>
    </row>
    <row r="458" spans="1:26" x14ac:dyDescent="0.35">
      <c r="A458" t="str">
        <f t="shared" ca="1" si="7"/>
        <v>MD Formula General InformationFGI - SBWA/SPOT classificationProduct family code</v>
      </c>
      <c r="B458" t="str">
        <f ca="1"/>
        <v>MD Formula General Information</v>
      </c>
      <c r="C458" t="str">
        <f ca="1"/>
        <v>FGI - SBWA/SPOT classification</v>
      </c>
      <c r="D458" t="str">
        <f ca="1"/>
        <v>Product family code</v>
      </c>
      <c r="E458">
        <f ca="1"/>
        <v>1</v>
      </c>
      <c r="F458">
        <f ca="1"/>
        <v>1</v>
      </c>
      <c r="G458" t="str">
        <f ca="1"/>
        <v>-</v>
      </c>
      <c r="H458" t="str">
        <f ca="1"/>
        <v>Not applicable</v>
      </c>
      <c r="I458">
        <f ca="1"/>
        <v>4</v>
      </c>
      <c r="J458">
        <f ca="1"/>
        <v>4</v>
      </c>
      <c r="K458">
        <f ca="1"/>
        <v>1</v>
      </c>
      <c r="L458" t="str">
        <f ca="1"/>
        <v>LICENSE TO OPERATE</v>
      </c>
      <c r="M458" t="str">
        <f ca="1"/>
        <v>LICENSE TO OPERATE</v>
      </c>
      <c r="N458" t="str">
        <f ca="1"/>
        <v>LOW</v>
      </c>
      <c r="O458" t="str">
        <f ca="1"/>
        <v>-</v>
      </c>
      <c r="P458" t="str">
        <f ca="1"/>
        <v>-</v>
      </c>
      <c r="Q458" t="str">
        <f ca="1"/>
        <v>-</v>
      </c>
      <c r="R458" t="str">
        <f ca="1"/>
        <v>-</v>
      </c>
      <c r="S458" t="str">
        <f ca="1"/>
        <v>-</v>
      </c>
      <c r="T458" t="str">
        <f ca="1"/>
        <v>-</v>
      </c>
      <c r="U458">
        <f ca="1"/>
        <v>3.6</v>
      </c>
      <c r="V458">
        <f ca="1"/>
        <v>4</v>
      </c>
      <c r="W458" t="str">
        <f ca="1"/>
        <v>-</v>
      </c>
      <c r="X458" t="str">
        <f ca="1"/>
        <v>HIGH</v>
      </c>
      <c r="Y458" t="str">
        <f ca="1"/>
        <v>HIGH</v>
      </c>
      <c r="Z458" t="str">
        <f ca="1"/>
        <v>-</v>
      </c>
    </row>
    <row r="459" spans="1:26" x14ac:dyDescent="0.35">
      <c r="A459" t="str">
        <f t="shared" ca="1" si="7"/>
        <v>MD Formula General InformationFGI - Formula Environment and NaturalnessProduct Family Code for Formula Environment and Naturalness</v>
      </c>
      <c r="B459" t="str">
        <f ca="1"/>
        <v>MD Formula General Information</v>
      </c>
      <c r="C459" t="str">
        <f ca="1"/>
        <v>FGI - Formula Environment and Naturalness</v>
      </c>
      <c r="D459" t="str">
        <f ca="1"/>
        <v>Product Family Code for Formula Environment and Naturalness</v>
      </c>
      <c r="E459">
        <f ca="1"/>
        <v>1</v>
      </c>
      <c r="F459">
        <f ca="1"/>
        <v>1</v>
      </c>
      <c r="G459" t="str">
        <f ca="1"/>
        <v>-</v>
      </c>
      <c r="H459" t="str">
        <f ca="1"/>
        <v>Not applicable</v>
      </c>
      <c r="I459">
        <f ca="1"/>
        <v>4</v>
      </c>
      <c r="J459">
        <f ca="1"/>
        <v>1</v>
      </c>
      <c r="K459">
        <f ca="1"/>
        <v>1</v>
      </c>
      <c r="L459" t="str">
        <f ca="1"/>
        <v>LICENSE TO OPERATE</v>
      </c>
      <c r="M459" t="str">
        <f ca="1"/>
        <v>LOW</v>
      </c>
      <c r="N459" t="str">
        <f ca="1"/>
        <v>LOW</v>
      </c>
      <c r="O459" t="str">
        <f ca="1"/>
        <v>-</v>
      </c>
      <c r="P459" t="str">
        <f ca="1"/>
        <v>-</v>
      </c>
      <c r="Q459" t="str">
        <f ca="1"/>
        <v>-</v>
      </c>
      <c r="R459" t="str">
        <f ca="1"/>
        <v>-</v>
      </c>
      <c r="S459" t="str">
        <f ca="1"/>
        <v>-</v>
      </c>
      <c r="T459" t="str">
        <f ca="1"/>
        <v>-</v>
      </c>
      <c r="U459">
        <f ca="1"/>
        <v>3.6</v>
      </c>
      <c r="V459">
        <f ca="1"/>
        <v>4</v>
      </c>
      <c r="W459" t="str">
        <f ca="1"/>
        <v>-</v>
      </c>
      <c r="X459" t="str">
        <f ca="1"/>
        <v>HIGH</v>
      </c>
      <c r="Y459" t="str">
        <f ca="1"/>
        <v>HIGH</v>
      </c>
      <c r="Z459" t="str">
        <f ca="1"/>
        <v>-</v>
      </c>
    </row>
    <row r="460" spans="1:26" x14ac:dyDescent="0.35">
      <c r="A460" t="str">
        <f t="shared" ca="1" si="7"/>
        <v>MD Formula General InformationFGI - SBWA/SPOT classificationProduct family name</v>
      </c>
      <c r="B460" t="str">
        <f ca="1"/>
        <v>MD Formula General Information</v>
      </c>
      <c r="C460" t="str">
        <f ca="1"/>
        <v>FGI - SBWA/SPOT classification</v>
      </c>
      <c r="D460" t="str">
        <f ca="1"/>
        <v>Product family name</v>
      </c>
      <c r="E460">
        <f ca="1"/>
        <v>4</v>
      </c>
      <c r="F460">
        <f ca="1"/>
        <v>4</v>
      </c>
      <c r="G460" t="str">
        <f ca="1"/>
        <v>-</v>
      </c>
      <c r="H460" t="str">
        <f ca="1"/>
        <v>Not applicable</v>
      </c>
      <c r="I460">
        <f ca="1"/>
        <v>4</v>
      </c>
      <c r="J460">
        <f ca="1"/>
        <v>4</v>
      </c>
      <c r="K460">
        <f ca="1"/>
        <v>4</v>
      </c>
      <c r="L460" t="str">
        <f ca="1"/>
        <v>LICENSE TO OPERATE</v>
      </c>
      <c r="M460" t="str">
        <f ca="1"/>
        <v>LICENSE TO OPERATE</v>
      </c>
      <c r="N460" t="str">
        <f ca="1"/>
        <v>LICENSE TO OPERATE</v>
      </c>
      <c r="O460">
        <f ca="1"/>
        <v>4</v>
      </c>
      <c r="P460">
        <f ca="1"/>
        <v>3</v>
      </c>
      <c r="Q460">
        <f ca="1"/>
        <v>4</v>
      </c>
      <c r="R460">
        <f ca="1"/>
        <v>4</v>
      </c>
      <c r="S460">
        <f ca="1"/>
        <v>4</v>
      </c>
      <c r="T460">
        <f ca="1"/>
        <v>4</v>
      </c>
      <c r="U460">
        <f ca="1"/>
        <v>3.6</v>
      </c>
      <c r="V460">
        <f ca="1"/>
        <v>4</v>
      </c>
      <c r="W460">
        <f ca="1"/>
        <v>3.8</v>
      </c>
      <c r="X460" t="str">
        <f ca="1"/>
        <v>HIGH</v>
      </c>
      <c r="Y460" t="str">
        <f ca="1"/>
        <v>HIGH</v>
      </c>
      <c r="Z460" t="str">
        <f ca="1"/>
        <v>HIGH</v>
      </c>
    </row>
    <row r="461" spans="1:26" x14ac:dyDescent="0.35">
      <c r="A461" t="str">
        <f t="shared" ca="1" si="7"/>
        <v>MD Formula General InformationFGI - Formula Environment and NaturalnessProduct Family Name for Formula Environment and Naturalness</v>
      </c>
      <c r="B461" t="str">
        <f ca="1"/>
        <v>MD Formula General Information</v>
      </c>
      <c r="C461" t="str">
        <f ca="1"/>
        <v>FGI - Formula Environment and Naturalness</v>
      </c>
      <c r="D461" t="str">
        <f ca="1"/>
        <v>Product Family Name for Formula Environment and Naturalness</v>
      </c>
      <c r="E461">
        <f ca="1"/>
        <v>1</v>
      </c>
      <c r="F461">
        <f ca="1"/>
        <v>1</v>
      </c>
      <c r="G461" t="str">
        <f ca="1"/>
        <v>-</v>
      </c>
      <c r="H461" t="str">
        <f ca="1"/>
        <v>Not applicable</v>
      </c>
      <c r="I461">
        <f ca="1"/>
        <v>4</v>
      </c>
      <c r="J461">
        <f ca="1"/>
        <v>1</v>
      </c>
      <c r="K461">
        <f ca="1"/>
        <v>1</v>
      </c>
      <c r="L461" t="str">
        <f ca="1"/>
        <v>LICENSE TO OPERATE</v>
      </c>
      <c r="M461" t="str">
        <f ca="1"/>
        <v>LOW</v>
      </c>
      <c r="N461" t="str">
        <f ca="1"/>
        <v>LOW</v>
      </c>
      <c r="O461" t="str">
        <f ca="1"/>
        <v>-</v>
      </c>
      <c r="P461" t="str">
        <f ca="1"/>
        <v>-</v>
      </c>
      <c r="Q461" t="str">
        <f ca="1"/>
        <v>-</v>
      </c>
      <c r="R461" t="str">
        <f ca="1"/>
        <v>-</v>
      </c>
      <c r="S461" t="str">
        <f ca="1"/>
        <v>-</v>
      </c>
      <c r="T461" t="str">
        <f ca="1"/>
        <v>-</v>
      </c>
      <c r="U461">
        <f ca="1"/>
        <v>3.6</v>
      </c>
      <c r="V461">
        <f ca="1"/>
        <v>4</v>
      </c>
      <c r="W461" t="str">
        <f ca="1"/>
        <v>-</v>
      </c>
      <c r="X461" t="str">
        <f ca="1"/>
        <v>HIGH</v>
      </c>
      <c r="Y461" t="str">
        <f ca="1"/>
        <v>HIGH</v>
      </c>
      <c r="Z461" t="str">
        <f ca="1"/>
        <v>-</v>
      </c>
    </row>
    <row r="462" spans="1:26" x14ac:dyDescent="0.35">
      <c r="A462" t="str">
        <f t="shared" ca="1" si="7"/>
        <v>MD Formula General InformationFGI - Formula Raw Material CompositionRaw Material Category Code for Formula Raw Material Composition</v>
      </c>
      <c r="B462" t="str">
        <f ca="1"/>
        <v>MD Formula General Information</v>
      </c>
      <c r="C462" t="str">
        <f ca="1"/>
        <v>FGI - Formula Raw Material Composition</v>
      </c>
      <c r="D462" t="str">
        <f ca="1"/>
        <v>Raw Material Category Code for Formula Raw Material Composition</v>
      </c>
      <c r="E462">
        <f ca="1"/>
        <v>4</v>
      </c>
      <c r="F462">
        <f ca="1"/>
        <v>1</v>
      </c>
      <c r="G462" t="str">
        <f ca="1"/>
        <v>-</v>
      </c>
      <c r="H462" t="str">
        <f ca="1"/>
        <v>Not applicable</v>
      </c>
      <c r="I462">
        <f ca="1"/>
        <v>4</v>
      </c>
      <c r="J462">
        <f ca="1"/>
        <v>4</v>
      </c>
      <c r="K462">
        <f ca="1"/>
        <v>4</v>
      </c>
      <c r="L462" t="str">
        <f ca="1"/>
        <v>LICENSE TO OPERATE</v>
      </c>
      <c r="M462" t="str">
        <f ca="1"/>
        <v>LICENSE TO OPERATE</v>
      </c>
      <c r="N462" t="str">
        <f ca="1"/>
        <v>LICENSE TO OPERATE</v>
      </c>
      <c r="O462">
        <f ca="1"/>
        <v>4</v>
      </c>
      <c r="P462">
        <f ca="1"/>
        <v>4</v>
      </c>
      <c r="Q462">
        <f ca="1"/>
        <v>4</v>
      </c>
      <c r="R462">
        <f ca="1"/>
        <v>4</v>
      </c>
      <c r="S462">
        <f ca="1"/>
        <v>4</v>
      </c>
      <c r="T462">
        <f ca="1"/>
        <v>4</v>
      </c>
      <c r="U462">
        <f ca="1"/>
        <v>3.6</v>
      </c>
      <c r="V462">
        <f ca="1"/>
        <v>4</v>
      </c>
      <c r="W462">
        <f ca="1"/>
        <v>4</v>
      </c>
      <c r="X462" t="str">
        <f ca="1"/>
        <v>HIGH</v>
      </c>
      <c r="Y462" t="str">
        <f ca="1"/>
        <v>HIGH</v>
      </c>
      <c r="Z462" t="str">
        <f ca="1"/>
        <v>HIGH</v>
      </c>
    </row>
    <row r="463" spans="1:26" x14ac:dyDescent="0.35">
      <c r="A463" t="str">
        <f t="shared" ca="1" si="7"/>
        <v>MD Formula General InformationFGI - Formula Raw Material CompositionRaw Material Category Name for Formula Raw Material Composition</v>
      </c>
      <c r="B463" t="str">
        <f ca="1"/>
        <v>MD Formula General Information</v>
      </c>
      <c r="C463" t="str">
        <f ca="1"/>
        <v>FGI - Formula Raw Material Composition</v>
      </c>
      <c r="D463" t="str">
        <f ca="1"/>
        <v>Raw Material Category Name for Formula Raw Material Composition</v>
      </c>
      <c r="E463">
        <f ca="1"/>
        <v>4</v>
      </c>
      <c r="F463">
        <f ca="1"/>
        <v>4</v>
      </c>
      <c r="G463" t="str">
        <f ca="1"/>
        <v>-</v>
      </c>
      <c r="H463" t="str">
        <f ca="1"/>
        <v>Not applicable</v>
      </c>
      <c r="I463">
        <f ca="1"/>
        <v>4</v>
      </c>
      <c r="J463">
        <f ca="1"/>
        <v>4</v>
      </c>
      <c r="K463">
        <f ca="1"/>
        <v>4</v>
      </c>
      <c r="L463" t="str">
        <f ca="1"/>
        <v>LICENSE TO OPERATE</v>
      </c>
      <c r="M463" t="str">
        <f ca="1"/>
        <v>LICENSE TO OPERATE</v>
      </c>
      <c r="N463" t="str">
        <f ca="1"/>
        <v>LICENSE TO OPERATE</v>
      </c>
      <c r="O463">
        <f ca="1"/>
        <v>4</v>
      </c>
      <c r="P463">
        <f ca="1"/>
        <v>4</v>
      </c>
      <c r="Q463">
        <f ca="1"/>
        <v>4</v>
      </c>
      <c r="R463">
        <f ca="1"/>
        <v>4</v>
      </c>
      <c r="S463">
        <f ca="1"/>
        <v>4</v>
      </c>
      <c r="T463">
        <f ca="1"/>
        <v>4</v>
      </c>
      <c r="U463">
        <f ca="1"/>
        <v>3.6</v>
      </c>
      <c r="V463">
        <f ca="1"/>
        <v>4</v>
      </c>
      <c r="W463">
        <f ca="1"/>
        <v>4</v>
      </c>
      <c r="X463" t="str">
        <f ca="1"/>
        <v>HIGH</v>
      </c>
      <c r="Y463" t="str">
        <f ca="1"/>
        <v>HIGH</v>
      </c>
      <c r="Z463" t="str">
        <f ca="1"/>
        <v>HIGH</v>
      </c>
    </row>
    <row r="464" spans="1:26" x14ac:dyDescent="0.35">
      <c r="A464" t="str">
        <f t="shared" ca="1" si="7"/>
        <v>MD Formula General InformationFGI - Formula Raw Material CompositionRaw Material Code for Formula Raw Material Composition</v>
      </c>
      <c r="B464" t="str">
        <f ca="1"/>
        <v>MD Formula General Information</v>
      </c>
      <c r="C464" t="str">
        <f ca="1"/>
        <v>FGI - Formula Raw Material Composition</v>
      </c>
      <c r="D464" t="str">
        <f ca="1"/>
        <v>Raw Material Code for Formula Raw Material Composition</v>
      </c>
      <c r="E464">
        <f ca="1"/>
        <v>4</v>
      </c>
      <c r="F464">
        <f ca="1"/>
        <v>1</v>
      </c>
      <c r="G464" t="str">
        <f ca="1"/>
        <v>-</v>
      </c>
      <c r="H464" t="str">
        <f ca="1"/>
        <v>Not applicable</v>
      </c>
      <c r="I464">
        <f ca="1"/>
        <v>4</v>
      </c>
      <c r="J464">
        <f ca="1"/>
        <v>4</v>
      </c>
      <c r="K464">
        <f ca="1"/>
        <v>4</v>
      </c>
      <c r="L464" t="str">
        <f ca="1"/>
        <v>LICENSE TO OPERATE</v>
      </c>
      <c r="M464" t="str">
        <f ca="1"/>
        <v>LICENSE TO OPERATE</v>
      </c>
      <c r="N464" t="str">
        <f ca="1"/>
        <v>LICENSE TO OPERATE</v>
      </c>
      <c r="O464">
        <f ca="1"/>
        <v>4</v>
      </c>
      <c r="P464">
        <f ca="1"/>
        <v>4</v>
      </c>
      <c r="Q464">
        <f ca="1"/>
        <v>4</v>
      </c>
      <c r="R464">
        <f ca="1"/>
        <v>4</v>
      </c>
      <c r="S464">
        <f ca="1"/>
        <v>4</v>
      </c>
      <c r="T464">
        <f ca="1"/>
        <v>4</v>
      </c>
      <c r="U464">
        <f ca="1"/>
        <v>3.6</v>
      </c>
      <c r="V464">
        <f ca="1"/>
        <v>4</v>
      </c>
      <c r="W464">
        <f ca="1"/>
        <v>4</v>
      </c>
      <c r="X464" t="str">
        <f ca="1"/>
        <v>HIGH</v>
      </c>
      <c r="Y464" t="str">
        <f ca="1"/>
        <v>HIGH</v>
      </c>
      <c r="Z464" t="str">
        <f ca="1"/>
        <v>HIGH</v>
      </c>
    </row>
    <row r="465" spans="1:26" x14ac:dyDescent="0.35">
      <c r="A465" t="str">
        <f t="shared" ca="1" si="7"/>
        <v>MD Formula General InformationFGI - Formula Raw Material CompositionRaw Material Code List</v>
      </c>
      <c r="B465" t="str">
        <f ca="1"/>
        <v>MD Formula General Information</v>
      </c>
      <c r="C465" t="str">
        <f ca="1"/>
        <v>FGI - Formula Raw Material Composition</v>
      </c>
      <c r="D465" t="str">
        <f ca="1"/>
        <v>Raw Material Code List</v>
      </c>
      <c r="E465">
        <f ca="1"/>
        <v>4</v>
      </c>
      <c r="F465">
        <f ca="1"/>
        <v>4</v>
      </c>
      <c r="G465" t="str">
        <f ca="1"/>
        <v>-</v>
      </c>
      <c r="H465" t="str">
        <f ca="1"/>
        <v>Not applicable</v>
      </c>
      <c r="I465">
        <f ca="1"/>
        <v>4</v>
      </c>
      <c r="J465">
        <f ca="1"/>
        <v>4</v>
      </c>
      <c r="K465">
        <f ca="1"/>
        <v>4</v>
      </c>
      <c r="L465" t="str">
        <f ca="1"/>
        <v>LICENSE TO OPERATE</v>
      </c>
      <c r="M465" t="str">
        <f ca="1"/>
        <v>LICENSE TO OPERATE</v>
      </c>
      <c r="N465" t="str">
        <f ca="1"/>
        <v>LICENSE TO OPERATE</v>
      </c>
      <c r="O465">
        <f ca="1"/>
        <v>4</v>
      </c>
      <c r="P465">
        <f ca="1"/>
        <v>3</v>
      </c>
      <c r="Q465">
        <f ca="1"/>
        <v>4</v>
      </c>
      <c r="R465">
        <f ca="1"/>
        <v>4</v>
      </c>
      <c r="S465">
        <f ca="1"/>
        <v>4</v>
      </c>
      <c r="T465">
        <f ca="1"/>
        <v>4</v>
      </c>
      <c r="U465">
        <f ca="1"/>
        <v>3.6</v>
      </c>
      <c r="V465">
        <f ca="1"/>
        <v>4</v>
      </c>
      <c r="W465">
        <f ca="1"/>
        <v>3.8</v>
      </c>
      <c r="X465" t="str">
        <f ca="1"/>
        <v>HIGH</v>
      </c>
      <c r="Y465" t="str">
        <f ca="1"/>
        <v>HIGH</v>
      </c>
      <c r="Z465" t="str">
        <f ca="1"/>
        <v>HIGH</v>
      </c>
    </row>
    <row r="466" spans="1:26" x14ac:dyDescent="0.35">
      <c r="A466" t="str">
        <f t="shared" ca="1" si="7"/>
        <v>MD Formula General InformationFGI - Formula Raw Material CompositionRaw Material INCI function</v>
      </c>
      <c r="B466" t="str">
        <f ca="1"/>
        <v>MD Formula General Information</v>
      </c>
      <c r="C466" t="str">
        <f ca="1"/>
        <v>FGI - Formula Raw Material Composition</v>
      </c>
      <c r="D466" t="str">
        <f ca="1"/>
        <v>Raw Material INCI function</v>
      </c>
      <c r="E466">
        <f ca="1"/>
        <v>4</v>
      </c>
      <c r="F466">
        <f ca="1"/>
        <v>4</v>
      </c>
      <c r="G466" t="str">
        <f ca="1"/>
        <v>-</v>
      </c>
      <c r="H466" t="str">
        <f ca="1"/>
        <v>Not applicable</v>
      </c>
      <c r="I466">
        <f ca="1"/>
        <v>4</v>
      </c>
      <c r="J466">
        <f ca="1"/>
        <v>4</v>
      </c>
      <c r="K466">
        <f ca="1"/>
        <v>4</v>
      </c>
      <c r="L466" t="str">
        <f ca="1"/>
        <v>LICENSE TO OPERATE</v>
      </c>
      <c r="M466" t="str">
        <f ca="1"/>
        <v>LICENSE TO OPERATE</v>
      </c>
      <c r="N466" t="str">
        <f ca="1"/>
        <v>LICENSE TO OPERATE</v>
      </c>
      <c r="O466">
        <f ca="1"/>
        <v>4</v>
      </c>
      <c r="P466">
        <f ca="1"/>
        <v>3</v>
      </c>
      <c r="Q466">
        <f ca="1"/>
        <v>4</v>
      </c>
      <c r="R466">
        <f ca="1"/>
        <v>4</v>
      </c>
      <c r="S466">
        <f ca="1"/>
        <v>4</v>
      </c>
      <c r="T466">
        <f ca="1"/>
        <v>4</v>
      </c>
      <c r="U466">
        <f ca="1"/>
        <v>3.6</v>
      </c>
      <c r="V466">
        <f ca="1"/>
        <v>4</v>
      </c>
      <c r="W466">
        <f ca="1"/>
        <v>3.8</v>
      </c>
      <c r="X466" t="str">
        <f ca="1"/>
        <v>HIGH</v>
      </c>
      <c r="Y466" t="str">
        <f ca="1"/>
        <v>HIGH</v>
      </c>
      <c r="Z466" t="str">
        <f ca="1"/>
        <v>HIGH</v>
      </c>
    </row>
    <row r="467" spans="1:26" x14ac:dyDescent="0.35">
      <c r="A467" t="str">
        <f t="shared" ca="1" si="7"/>
        <v>MD Formula General InformationFGI - Formula Raw Material CompositionRaw Material INCI Name List</v>
      </c>
      <c r="B467" t="str">
        <f ca="1"/>
        <v>MD Formula General Information</v>
      </c>
      <c r="C467" t="str">
        <f ca="1"/>
        <v>FGI - Formula Raw Material Composition</v>
      </c>
      <c r="D467" t="str">
        <f ca="1"/>
        <v>Raw Material INCI Name List</v>
      </c>
      <c r="E467">
        <f ca="1"/>
        <v>4</v>
      </c>
      <c r="F467">
        <f ca="1"/>
        <v>4</v>
      </c>
      <c r="G467" t="str">
        <f ca="1"/>
        <v>-</v>
      </c>
      <c r="H467" t="str">
        <f ca="1"/>
        <v>Not applicable</v>
      </c>
      <c r="I467">
        <f ca="1"/>
        <v>4</v>
      </c>
      <c r="J467">
        <f ca="1"/>
        <v>4</v>
      </c>
      <c r="K467">
        <f ca="1"/>
        <v>4</v>
      </c>
      <c r="L467" t="str">
        <f ca="1"/>
        <v>LICENSE TO OPERATE</v>
      </c>
      <c r="M467" t="str">
        <f ca="1"/>
        <v>LICENSE TO OPERATE</v>
      </c>
      <c r="N467" t="str">
        <f ca="1"/>
        <v>LICENSE TO OPERATE</v>
      </c>
      <c r="O467">
        <f ca="1"/>
        <v>4</v>
      </c>
      <c r="P467">
        <f ca="1"/>
        <v>3</v>
      </c>
      <c r="Q467">
        <f ca="1"/>
        <v>4</v>
      </c>
      <c r="R467">
        <f ca="1"/>
        <v>4</v>
      </c>
      <c r="S467">
        <f ca="1"/>
        <v>4</v>
      </c>
      <c r="T467">
        <f ca="1"/>
        <v>4</v>
      </c>
      <c r="U467">
        <f ca="1"/>
        <v>3.6</v>
      </c>
      <c r="V467">
        <f ca="1"/>
        <v>4</v>
      </c>
      <c r="W467">
        <f ca="1"/>
        <v>3.8</v>
      </c>
      <c r="X467" t="str">
        <f ca="1"/>
        <v>HIGH</v>
      </c>
      <c r="Y467" t="str">
        <f ca="1"/>
        <v>HIGH</v>
      </c>
      <c r="Z467" t="str">
        <f ca="1"/>
        <v>HIGH</v>
      </c>
    </row>
    <row r="468" spans="1:26" x14ac:dyDescent="0.35">
      <c r="A468" t="str">
        <f t="shared" ca="1" si="7"/>
        <v>MD Formula General InformationFGI - Formula Raw Material CompositionRaw Material role code</v>
      </c>
      <c r="B468" t="str">
        <f ca="1"/>
        <v>MD Formula General Information</v>
      </c>
      <c r="C468" t="str">
        <f ca="1"/>
        <v>FGI - Formula Raw Material Composition</v>
      </c>
      <c r="D468" t="str">
        <f ca="1"/>
        <v>Raw Material role code</v>
      </c>
      <c r="E468">
        <f ca="1"/>
        <v>4</v>
      </c>
      <c r="F468">
        <f ca="1"/>
        <v>4</v>
      </c>
      <c r="G468" t="str">
        <f ca="1"/>
        <v>-</v>
      </c>
      <c r="H468" t="str">
        <f ca="1"/>
        <v>Not applicable</v>
      </c>
      <c r="I468">
        <f ca="1"/>
        <v>4</v>
      </c>
      <c r="J468">
        <f ca="1"/>
        <v>4</v>
      </c>
      <c r="K468">
        <f ca="1"/>
        <v>4</v>
      </c>
      <c r="L468" t="str">
        <f ca="1"/>
        <v>LICENSE TO OPERATE</v>
      </c>
      <c r="M468" t="str">
        <f ca="1"/>
        <v>LICENSE TO OPERATE</v>
      </c>
      <c r="N468" t="str">
        <f ca="1"/>
        <v>LICENSE TO OPERATE</v>
      </c>
      <c r="O468">
        <f ca="1"/>
        <v>4</v>
      </c>
      <c r="P468">
        <f ca="1"/>
        <v>3</v>
      </c>
      <c r="Q468">
        <f ca="1"/>
        <v>4</v>
      </c>
      <c r="R468">
        <f ca="1"/>
        <v>4</v>
      </c>
      <c r="S468">
        <f ca="1"/>
        <v>4</v>
      </c>
      <c r="T468">
        <f ca="1"/>
        <v>4</v>
      </c>
      <c r="U468">
        <f ca="1"/>
        <v>3.6</v>
      </c>
      <c r="V468">
        <f ca="1"/>
        <v>4</v>
      </c>
      <c r="W468">
        <f ca="1"/>
        <v>3.8</v>
      </c>
      <c r="X468" t="str">
        <f ca="1"/>
        <v>HIGH</v>
      </c>
      <c r="Y468" t="str">
        <f ca="1"/>
        <v>HIGH</v>
      </c>
      <c r="Z468" t="str">
        <f ca="1"/>
        <v>HIGH</v>
      </c>
    </row>
    <row r="469" spans="1:26" x14ac:dyDescent="0.35">
      <c r="A469" t="str">
        <f t="shared" ca="1" si="7"/>
        <v>MD Formula General InformationFGI - Formula Raw Material CompositionRaw Material role name</v>
      </c>
      <c r="B469" t="str">
        <f ca="1"/>
        <v>MD Formula General Information</v>
      </c>
      <c r="C469" t="str">
        <f ca="1"/>
        <v>FGI - Formula Raw Material Composition</v>
      </c>
      <c r="D469" t="str">
        <f ca="1"/>
        <v>Raw Material role name</v>
      </c>
      <c r="E469">
        <f ca="1"/>
        <v>4</v>
      </c>
      <c r="F469">
        <f ca="1"/>
        <v>4</v>
      </c>
      <c r="G469" t="str">
        <f ca="1"/>
        <v>-</v>
      </c>
      <c r="H469" t="str">
        <f ca="1"/>
        <v>Not applicable</v>
      </c>
      <c r="I469">
        <f ca="1"/>
        <v>4</v>
      </c>
      <c r="J469">
        <f ca="1"/>
        <v>4</v>
      </c>
      <c r="K469">
        <f ca="1"/>
        <v>4</v>
      </c>
      <c r="L469" t="str">
        <f ca="1"/>
        <v>LICENSE TO OPERATE</v>
      </c>
      <c r="M469" t="str">
        <f ca="1"/>
        <v>LICENSE TO OPERATE</v>
      </c>
      <c r="N469" t="str">
        <f ca="1"/>
        <v>LICENSE TO OPERATE</v>
      </c>
      <c r="O469">
        <f ca="1"/>
        <v>4</v>
      </c>
      <c r="P469">
        <f ca="1"/>
        <v>3</v>
      </c>
      <c r="Q469">
        <f ca="1"/>
        <v>4</v>
      </c>
      <c r="R469">
        <f ca="1"/>
        <v>4</v>
      </c>
      <c r="S469">
        <f ca="1"/>
        <v>4</v>
      </c>
      <c r="T469">
        <f ca="1"/>
        <v>4</v>
      </c>
      <c r="U469">
        <f ca="1"/>
        <v>3.6</v>
      </c>
      <c r="V469">
        <f ca="1"/>
        <v>4</v>
      </c>
      <c r="W469">
        <f ca="1"/>
        <v>3.8</v>
      </c>
      <c r="X469" t="str">
        <f ca="1"/>
        <v>HIGH</v>
      </c>
      <c r="Y469" t="str">
        <f ca="1"/>
        <v>HIGH</v>
      </c>
      <c r="Z469" t="str">
        <f ca="1"/>
        <v>HIGH</v>
      </c>
    </row>
    <row r="470" spans="1:26" x14ac:dyDescent="0.35">
      <c r="A470" t="str">
        <f t="shared" ca="1" si="7"/>
        <v>MD Formula General InformationFGI - Formula Safety CharacteristicsRegulatory status / CPNP n°/ Packaging BAGs</v>
      </c>
      <c r="B470" t="str">
        <f ca="1"/>
        <v>MD Formula General Information</v>
      </c>
      <c r="C470" t="str">
        <f ca="1"/>
        <v>FGI - Formula Safety Characteristics</v>
      </c>
      <c r="D470" t="str">
        <f ca="1"/>
        <v>Regulatory status / CPNP n°/ Packaging BAGs</v>
      </c>
      <c r="E470">
        <f ca="1"/>
        <v>4</v>
      </c>
      <c r="F470">
        <f ca="1"/>
        <v>4</v>
      </c>
      <c r="G470" t="str">
        <f ca="1"/>
        <v>-</v>
      </c>
      <c r="H470" t="str">
        <f ca="1"/>
        <v>Not applicable</v>
      </c>
      <c r="I470">
        <f ca="1"/>
        <v>4</v>
      </c>
      <c r="J470">
        <f ca="1"/>
        <v>4</v>
      </c>
      <c r="K470">
        <f ca="1"/>
        <v>4</v>
      </c>
      <c r="L470" t="str">
        <f ca="1"/>
        <v>LICENSE TO OPERATE</v>
      </c>
      <c r="M470" t="str">
        <f ca="1"/>
        <v>LICENSE TO OPERATE</v>
      </c>
      <c r="N470" t="str">
        <f ca="1"/>
        <v>LICENSE TO OPERATE</v>
      </c>
      <c r="O470">
        <f ca="1"/>
        <v>4</v>
      </c>
      <c r="P470">
        <f ca="1"/>
        <v>3</v>
      </c>
      <c r="Q470">
        <f ca="1"/>
        <v>4</v>
      </c>
      <c r="R470">
        <f ca="1"/>
        <v>4</v>
      </c>
      <c r="S470">
        <f ca="1"/>
        <v>4</v>
      </c>
      <c r="T470">
        <f ca="1"/>
        <v>4</v>
      </c>
      <c r="U470">
        <f ca="1"/>
        <v>3.6</v>
      </c>
      <c r="V470">
        <f ca="1"/>
        <v>4</v>
      </c>
      <c r="W470">
        <f ca="1"/>
        <v>3.8</v>
      </c>
      <c r="X470" t="str">
        <f ca="1"/>
        <v>HIGH</v>
      </c>
      <c r="Y470" t="str">
        <f ca="1"/>
        <v>HIGH</v>
      </c>
      <c r="Z470" t="str">
        <f ca="1"/>
        <v>HIGH</v>
      </c>
    </row>
    <row r="471" spans="1:26" x14ac:dyDescent="0.35">
      <c r="A471" t="str">
        <f t="shared" ca="1" si="7"/>
        <v>MD Formula General InformationFGI - Formula Safety CharacteristicsRespirable fraction</v>
      </c>
      <c r="B471" t="str">
        <f ca="1"/>
        <v>MD Formula General Information</v>
      </c>
      <c r="C471" t="str">
        <f ca="1"/>
        <v>FGI - Formula Safety Characteristics</v>
      </c>
      <c r="D471" t="str">
        <f ca="1"/>
        <v>Respirable fraction</v>
      </c>
      <c r="E471">
        <f ca="1"/>
        <v>4</v>
      </c>
      <c r="F471">
        <f ca="1"/>
        <v>4</v>
      </c>
      <c r="G471" t="str">
        <f ca="1"/>
        <v>-</v>
      </c>
      <c r="H471" t="str">
        <f ca="1"/>
        <v>Not applicable</v>
      </c>
      <c r="I471">
        <f ca="1"/>
        <v>4</v>
      </c>
      <c r="J471">
        <f ca="1"/>
        <v>4</v>
      </c>
      <c r="K471">
        <f ca="1"/>
        <v>4</v>
      </c>
      <c r="L471" t="str">
        <f ca="1"/>
        <v>LICENSE TO OPERATE</v>
      </c>
      <c r="M471" t="str">
        <f ca="1"/>
        <v>LICENSE TO OPERATE</v>
      </c>
      <c r="N471" t="str">
        <f ca="1"/>
        <v>LICENSE TO OPERATE</v>
      </c>
      <c r="O471">
        <f ca="1"/>
        <v>4</v>
      </c>
      <c r="P471">
        <f ca="1"/>
        <v>3</v>
      </c>
      <c r="Q471">
        <f ca="1"/>
        <v>4</v>
      </c>
      <c r="R471">
        <f ca="1"/>
        <v>4</v>
      </c>
      <c r="S471">
        <f ca="1"/>
        <v>4</v>
      </c>
      <c r="T471">
        <f ca="1"/>
        <v>4</v>
      </c>
      <c r="U471">
        <f ca="1"/>
        <v>3.6</v>
      </c>
      <c r="V471">
        <f ca="1"/>
        <v>4</v>
      </c>
      <c r="W471">
        <f ca="1"/>
        <v>3.8</v>
      </c>
      <c r="X471" t="str">
        <f ca="1"/>
        <v>HIGH</v>
      </c>
      <c r="Y471" t="str">
        <f ca="1"/>
        <v>HIGH</v>
      </c>
      <c r="Z471" t="str">
        <f ca="1"/>
        <v>HIGH</v>
      </c>
    </row>
    <row r="472" spans="1:26" x14ac:dyDescent="0.35">
      <c r="A472" t="str">
        <f t="shared" ca="1" si="7"/>
        <v>MD Formula General InformationFGI - Formula Packaging CharacteristicsRestricted Tail Piece (mm)</v>
      </c>
      <c r="B472" t="str">
        <f ca="1"/>
        <v>MD Formula General Information</v>
      </c>
      <c r="C472" t="str">
        <f ca="1"/>
        <v>FGI - Formula Packaging Characteristics</v>
      </c>
      <c r="D472" t="str">
        <f ca="1"/>
        <v>Restricted Tail Piece (mm)</v>
      </c>
      <c r="E472">
        <f ca="1"/>
        <v>4</v>
      </c>
      <c r="F472">
        <f ca="1"/>
        <v>1</v>
      </c>
      <c r="G472" t="str">
        <f ca="1"/>
        <v>-</v>
      </c>
      <c r="H472" t="str">
        <f ca="1"/>
        <v>Not applicable</v>
      </c>
      <c r="I472">
        <f ca="1"/>
        <v>4</v>
      </c>
      <c r="J472">
        <f ca="1"/>
        <v>4</v>
      </c>
      <c r="K472">
        <f ca="1"/>
        <v>4</v>
      </c>
      <c r="L472" t="str">
        <f ca="1"/>
        <v>LICENSE TO OPERATE</v>
      </c>
      <c r="M472" t="str">
        <f ca="1"/>
        <v>LICENSE TO OPERATE</v>
      </c>
      <c r="N472" t="str">
        <f ca="1"/>
        <v>LICENSE TO OPERATE</v>
      </c>
      <c r="O472">
        <f ca="1"/>
        <v>4</v>
      </c>
      <c r="P472">
        <f ca="1"/>
        <v>3</v>
      </c>
      <c r="Q472">
        <f ca="1"/>
        <v>4</v>
      </c>
      <c r="R472">
        <f ca="1"/>
        <v>4</v>
      </c>
      <c r="S472">
        <f ca="1"/>
        <v>4</v>
      </c>
      <c r="T472">
        <f ca="1"/>
        <v>4</v>
      </c>
      <c r="U472">
        <f ca="1"/>
        <v>3.6</v>
      </c>
      <c r="V472">
        <f ca="1"/>
        <v>3.6</v>
      </c>
      <c r="W472">
        <f ca="1"/>
        <v>3.8</v>
      </c>
      <c r="X472" t="str">
        <f ca="1"/>
        <v>HIGH</v>
      </c>
      <c r="Y472" t="str">
        <f ca="1"/>
        <v>HIGH</v>
      </c>
      <c r="Z472" t="str">
        <f ca="1"/>
        <v>HIGH</v>
      </c>
    </row>
    <row r="473" spans="1:26" x14ac:dyDescent="0.35">
      <c r="A473" t="str">
        <f t="shared" ca="1" si="7"/>
        <v>MD Formula General InformationFGI - Formula Safety CharacteristicsRinse-Off Flag</v>
      </c>
      <c r="B473" t="str">
        <f ca="1"/>
        <v>MD Formula General Information</v>
      </c>
      <c r="C473" t="str">
        <f ca="1"/>
        <v>FGI - Formula Safety Characteristics</v>
      </c>
      <c r="D473" t="str">
        <f ca="1"/>
        <v>Rinse-Off Flag</v>
      </c>
      <c r="E473">
        <f ca="1"/>
        <v>1</v>
      </c>
      <c r="F473">
        <f ca="1"/>
        <v>4</v>
      </c>
      <c r="G473" t="str">
        <f ca="1"/>
        <v>-</v>
      </c>
      <c r="H473" t="str">
        <f ca="1"/>
        <v>Not applicable</v>
      </c>
      <c r="I473">
        <f ca="1"/>
        <v>4</v>
      </c>
      <c r="J473">
        <f ca="1"/>
        <v>4</v>
      </c>
      <c r="K473">
        <f ca="1"/>
        <v>4</v>
      </c>
      <c r="L473" t="str">
        <f ca="1"/>
        <v>LICENSE TO OPERATE</v>
      </c>
      <c r="M473" t="str">
        <f ca="1"/>
        <v>LICENSE TO OPERATE</v>
      </c>
      <c r="N473" t="str">
        <f ca="1"/>
        <v>LICENSE TO OPERATE</v>
      </c>
      <c r="O473">
        <f ca="1"/>
        <v>4</v>
      </c>
      <c r="P473">
        <f ca="1"/>
        <v>3</v>
      </c>
      <c r="Q473">
        <f ca="1"/>
        <v>4</v>
      </c>
      <c r="R473">
        <f ca="1"/>
        <v>4</v>
      </c>
      <c r="S473">
        <f ca="1"/>
        <v>4</v>
      </c>
      <c r="T473">
        <f ca="1"/>
        <v>4</v>
      </c>
      <c r="U473">
        <f ca="1"/>
        <v>3.6</v>
      </c>
      <c r="V473">
        <f ca="1"/>
        <v>4</v>
      </c>
      <c r="W473">
        <f ca="1"/>
        <v>3.8</v>
      </c>
      <c r="X473" t="str">
        <f ca="1"/>
        <v>HIGH</v>
      </c>
      <c r="Y473" t="str">
        <f ca="1"/>
        <v>HIGH</v>
      </c>
      <c r="Z473" t="str">
        <f ca="1"/>
        <v>HIGH</v>
      </c>
    </row>
    <row r="474" spans="1:26" x14ac:dyDescent="0.35">
      <c r="A474" t="str">
        <f t="shared" ca="1" si="7"/>
        <v>MD Formula General InformationFGI - Formula Safety CharacteristicsSafety Target - Tolerance Code</v>
      </c>
      <c r="B474" t="str">
        <f ca="1"/>
        <v>MD Formula General Information</v>
      </c>
      <c r="C474" t="str">
        <f ca="1"/>
        <v>FGI - Formula Safety Characteristics</v>
      </c>
      <c r="D474" t="str">
        <f ca="1"/>
        <v>Safety Target - Tolerance Code</v>
      </c>
      <c r="E474">
        <f ca="1"/>
        <v>4</v>
      </c>
      <c r="F474">
        <f ca="1"/>
        <v>4</v>
      </c>
      <c r="G474" t="str">
        <f ca="1"/>
        <v>-</v>
      </c>
      <c r="H474" t="str">
        <f ca="1"/>
        <v>Not applicable</v>
      </c>
      <c r="I474">
        <f ca="1"/>
        <v>4</v>
      </c>
      <c r="J474">
        <f ca="1"/>
        <v>4</v>
      </c>
      <c r="K474">
        <f ca="1"/>
        <v>4</v>
      </c>
      <c r="L474" t="str">
        <f ca="1"/>
        <v>LICENSE TO OPERATE</v>
      </c>
      <c r="M474" t="str">
        <f ca="1"/>
        <v>LICENSE TO OPERATE</v>
      </c>
      <c r="N474" t="str">
        <f ca="1"/>
        <v>LICENSE TO OPERATE</v>
      </c>
      <c r="O474">
        <f ca="1"/>
        <v>4</v>
      </c>
      <c r="P474">
        <f ca="1"/>
        <v>4</v>
      </c>
      <c r="Q474">
        <f ca="1"/>
        <v>4</v>
      </c>
      <c r="R474">
        <f ca="1"/>
        <v>4</v>
      </c>
      <c r="S474">
        <f ca="1"/>
        <v>4</v>
      </c>
      <c r="T474">
        <f ca="1"/>
        <v>4</v>
      </c>
      <c r="U474">
        <f ca="1"/>
        <v>3.6</v>
      </c>
      <c r="V474">
        <f ca="1"/>
        <v>4</v>
      </c>
      <c r="W474">
        <f ca="1"/>
        <v>4</v>
      </c>
      <c r="X474" t="str">
        <f ca="1"/>
        <v>HIGH</v>
      </c>
      <c r="Y474" t="str">
        <f ca="1"/>
        <v>HIGH</v>
      </c>
      <c r="Z474" t="str">
        <f ca="1"/>
        <v>HIGH</v>
      </c>
    </row>
    <row r="475" spans="1:26" x14ac:dyDescent="0.35">
      <c r="A475" t="str">
        <f t="shared" ca="1" si="7"/>
        <v>MD Formula General InformationFGI - Formula Safety CharacteristicsSafety Target - Tolerance Name</v>
      </c>
      <c r="B475" t="str">
        <f ca="1"/>
        <v>MD Formula General Information</v>
      </c>
      <c r="C475" t="str">
        <f ca="1"/>
        <v>FGI - Formula Safety Characteristics</v>
      </c>
      <c r="D475" t="str">
        <f ca="1"/>
        <v>Safety Target - Tolerance Name</v>
      </c>
      <c r="E475">
        <f ca="1"/>
        <v>4</v>
      </c>
      <c r="F475">
        <f ca="1"/>
        <v>4</v>
      </c>
      <c r="G475" t="str">
        <f ca="1"/>
        <v>-</v>
      </c>
      <c r="H475" t="str">
        <f ca="1"/>
        <v>Not applicable</v>
      </c>
      <c r="I475">
        <f ca="1"/>
        <v>4</v>
      </c>
      <c r="J475">
        <f ca="1"/>
        <v>4</v>
      </c>
      <c r="K475">
        <f ca="1"/>
        <v>4</v>
      </c>
      <c r="L475" t="str">
        <f ca="1"/>
        <v>LICENSE TO OPERATE</v>
      </c>
      <c r="M475" t="str">
        <f ca="1"/>
        <v>LICENSE TO OPERATE</v>
      </c>
      <c r="N475" t="str">
        <f ca="1"/>
        <v>LICENSE TO OPERATE</v>
      </c>
      <c r="O475">
        <f ca="1"/>
        <v>4</v>
      </c>
      <c r="P475">
        <f ca="1"/>
        <v>3</v>
      </c>
      <c r="Q475">
        <f ca="1"/>
        <v>4</v>
      </c>
      <c r="R475">
        <f ca="1"/>
        <v>4</v>
      </c>
      <c r="S475">
        <f ca="1"/>
        <v>4</v>
      </c>
      <c r="T475">
        <f ca="1"/>
        <v>4</v>
      </c>
      <c r="U475">
        <f ca="1"/>
        <v>3.6</v>
      </c>
      <c r="V475">
        <f ca="1"/>
        <v>4</v>
      </c>
      <c r="W475">
        <f ca="1"/>
        <v>3.8</v>
      </c>
      <c r="X475" t="str">
        <f ca="1"/>
        <v>HIGH</v>
      </c>
      <c r="Y475" t="str">
        <f ca="1"/>
        <v>HIGH</v>
      </c>
      <c r="Z475" t="str">
        <f ca="1"/>
        <v>HIGH</v>
      </c>
    </row>
    <row r="476" spans="1:26" x14ac:dyDescent="0.35">
      <c r="A476" t="str">
        <f t="shared" ca="1" si="7"/>
        <v>MD Formula General InformationFGI - Formula Safety CharacteristicsSafety Warning</v>
      </c>
      <c r="B476" t="str">
        <f ca="1"/>
        <v>MD Formula General Information</v>
      </c>
      <c r="C476" t="str">
        <f ca="1"/>
        <v>FGI - Formula Safety Characteristics</v>
      </c>
      <c r="D476" t="str">
        <f ca="1"/>
        <v>Safety Warning</v>
      </c>
      <c r="E476">
        <f ca="1"/>
        <v>4</v>
      </c>
      <c r="F476">
        <f ca="1"/>
        <v>4</v>
      </c>
      <c r="G476" t="str">
        <f ca="1"/>
        <v>-</v>
      </c>
      <c r="H476" t="str">
        <f ca="1"/>
        <v>Not applicable</v>
      </c>
      <c r="I476">
        <f ca="1"/>
        <v>4</v>
      </c>
      <c r="J476">
        <f ca="1"/>
        <v>4</v>
      </c>
      <c r="K476">
        <f ca="1"/>
        <v>4</v>
      </c>
      <c r="L476" t="str">
        <f ca="1"/>
        <v>LICENSE TO OPERATE</v>
      </c>
      <c r="M476" t="str">
        <f ca="1"/>
        <v>LICENSE TO OPERATE</v>
      </c>
      <c r="N476" t="str">
        <f ca="1"/>
        <v>LICENSE TO OPERATE</v>
      </c>
      <c r="O476">
        <f ca="1"/>
        <v>4</v>
      </c>
      <c r="P476">
        <f ca="1"/>
        <v>3</v>
      </c>
      <c r="Q476">
        <f ca="1"/>
        <v>4</v>
      </c>
      <c r="R476">
        <f ca="1"/>
        <v>4</v>
      </c>
      <c r="S476">
        <f ca="1"/>
        <v>4</v>
      </c>
      <c r="T476">
        <f ca="1"/>
        <v>4</v>
      </c>
      <c r="U476">
        <f ca="1"/>
        <v>3.6</v>
      </c>
      <c r="V476">
        <f ca="1"/>
        <v>4</v>
      </c>
      <c r="W476">
        <f ca="1"/>
        <v>3.8</v>
      </c>
      <c r="X476" t="str">
        <f ca="1"/>
        <v>HIGH</v>
      </c>
      <c r="Y476" t="str">
        <f ca="1"/>
        <v>HIGH</v>
      </c>
      <c r="Z476" t="str">
        <f ca="1"/>
        <v>HIGH</v>
      </c>
    </row>
    <row r="477" spans="1:26" x14ac:dyDescent="0.35">
      <c r="A477" t="str">
        <f t="shared" ca="1" si="7"/>
        <v xml:space="preserve">MD Formula General InformationFGI - Formula R&amp;I General classificationShade name </v>
      </c>
      <c r="B477" t="str">
        <f ca="1"/>
        <v>MD Formula General Information</v>
      </c>
      <c r="C477" t="str">
        <f ca="1"/>
        <v>FGI - Formula R&amp;I General classification</v>
      </c>
      <c r="D477" t="str">
        <f ca="1"/>
        <v xml:space="preserve">Shade name </v>
      </c>
      <c r="E477">
        <f ca="1"/>
        <v>4</v>
      </c>
      <c r="F477">
        <f ca="1"/>
        <v>1</v>
      </c>
      <c r="G477" t="str">
        <f ca="1"/>
        <v>-</v>
      </c>
      <c r="H477" t="str">
        <f ca="1"/>
        <v>Not applicable</v>
      </c>
      <c r="I477">
        <f ca="1"/>
        <v>4</v>
      </c>
      <c r="J477">
        <f ca="1"/>
        <v>4</v>
      </c>
      <c r="K477">
        <f ca="1"/>
        <v>4</v>
      </c>
      <c r="L477" t="str">
        <f ca="1"/>
        <v>LICENSE TO OPERATE</v>
      </c>
      <c r="M477" t="str">
        <f ca="1"/>
        <v>LICENSE TO OPERATE</v>
      </c>
      <c r="N477" t="str">
        <f ca="1"/>
        <v>LICENSE TO OPERATE</v>
      </c>
      <c r="O477">
        <f ca="1"/>
        <v>4</v>
      </c>
      <c r="P477">
        <f ca="1"/>
        <v>3</v>
      </c>
      <c r="Q477">
        <f ca="1"/>
        <v>4</v>
      </c>
      <c r="R477">
        <f ca="1"/>
        <v>4</v>
      </c>
      <c r="S477">
        <f ca="1"/>
        <v>4</v>
      </c>
      <c r="T477">
        <f ca="1"/>
        <v>4</v>
      </c>
      <c r="U477">
        <f ca="1"/>
        <v>3.6</v>
      </c>
      <c r="V477">
        <f ca="1"/>
        <v>3.8</v>
      </c>
      <c r="W477">
        <f ca="1"/>
        <v>3.8</v>
      </c>
      <c r="X477" t="str">
        <f ca="1"/>
        <v>HIGH</v>
      </c>
      <c r="Y477" t="str">
        <f ca="1"/>
        <v>HIGH</v>
      </c>
      <c r="Z477" t="str">
        <f ca="1"/>
        <v>HIGH</v>
      </c>
    </row>
    <row r="478" spans="1:26" x14ac:dyDescent="0.35">
      <c r="A478" t="str">
        <f t="shared" ca="1" si="7"/>
        <v xml:space="preserve">MD Formula General InformationFGI - Formula R&amp;I General classificationShade number </v>
      </c>
      <c r="B478" t="str">
        <f ca="1"/>
        <v>MD Formula General Information</v>
      </c>
      <c r="C478" t="str">
        <f ca="1"/>
        <v>FGI - Formula R&amp;I General classification</v>
      </c>
      <c r="D478" t="str">
        <f ca="1"/>
        <v xml:space="preserve">Shade number </v>
      </c>
      <c r="E478">
        <f ca="1"/>
        <v>4</v>
      </c>
      <c r="F478">
        <f ca="1"/>
        <v>1</v>
      </c>
      <c r="G478" t="str">
        <f ca="1"/>
        <v>-</v>
      </c>
      <c r="H478" t="str">
        <f ca="1"/>
        <v>Not applicable</v>
      </c>
      <c r="I478">
        <f ca="1"/>
        <v>4</v>
      </c>
      <c r="J478">
        <f ca="1"/>
        <v>4</v>
      </c>
      <c r="K478">
        <f ca="1"/>
        <v>4</v>
      </c>
      <c r="L478" t="str">
        <f ca="1"/>
        <v>LICENSE TO OPERATE</v>
      </c>
      <c r="M478" t="str">
        <f ca="1"/>
        <v>LICENSE TO OPERATE</v>
      </c>
      <c r="N478" t="str">
        <f ca="1"/>
        <v>LICENSE TO OPERATE</v>
      </c>
      <c r="O478">
        <f ca="1"/>
        <v>4</v>
      </c>
      <c r="P478">
        <f ca="1"/>
        <v>4</v>
      </c>
      <c r="Q478">
        <f ca="1"/>
        <v>4</v>
      </c>
      <c r="R478">
        <f ca="1"/>
        <v>4</v>
      </c>
      <c r="S478">
        <f ca="1"/>
        <v>4</v>
      </c>
      <c r="T478">
        <f ca="1"/>
        <v>2</v>
      </c>
      <c r="U478">
        <f ca="1"/>
        <v>3.6</v>
      </c>
      <c r="V478">
        <f ca="1"/>
        <v>3.8</v>
      </c>
      <c r="W478">
        <f ca="1"/>
        <v>3.6</v>
      </c>
      <c r="X478" t="str">
        <f ca="1"/>
        <v>HIGH</v>
      </c>
      <c r="Y478" t="str">
        <f ca="1"/>
        <v>HIGH</v>
      </c>
      <c r="Z478" t="str">
        <f ca="1"/>
        <v>HIGH</v>
      </c>
    </row>
    <row r="479" spans="1:26" x14ac:dyDescent="0.35">
      <c r="A479" t="str">
        <f t="shared" ca="1" si="7"/>
        <v>MD Formula General InformationFGI - Formula Packaging CharacteristicsSpecial applicator/packaging required</v>
      </c>
      <c r="B479" t="str">
        <f ca="1"/>
        <v>MD Formula General Information</v>
      </c>
      <c r="C479" t="str">
        <f ca="1"/>
        <v>FGI - Formula Packaging Characteristics</v>
      </c>
      <c r="D479" t="str">
        <f ca="1"/>
        <v>Special applicator/packaging required</v>
      </c>
      <c r="E479">
        <f ca="1"/>
        <v>4</v>
      </c>
      <c r="F479">
        <f ca="1"/>
        <v>1</v>
      </c>
      <c r="G479" t="str">
        <f ca="1"/>
        <v>-</v>
      </c>
      <c r="H479" t="str">
        <f ca="1"/>
        <v>Not applicable</v>
      </c>
      <c r="I479">
        <f ca="1"/>
        <v>4</v>
      </c>
      <c r="J479">
        <f ca="1"/>
        <v>4</v>
      </c>
      <c r="K479">
        <f ca="1"/>
        <v>4</v>
      </c>
      <c r="L479" t="str">
        <f ca="1"/>
        <v>LICENSE TO OPERATE</v>
      </c>
      <c r="M479" t="str">
        <f ca="1"/>
        <v>LICENSE TO OPERATE</v>
      </c>
      <c r="N479" t="str">
        <f ca="1"/>
        <v>LICENSE TO OPERATE</v>
      </c>
      <c r="O479">
        <f ca="1"/>
        <v>4</v>
      </c>
      <c r="P479">
        <f ca="1"/>
        <v>3</v>
      </c>
      <c r="Q479">
        <f ca="1"/>
        <v>4</v>
      </c>
      <c r="R479">
        <f ca="1"/>
        <v>4</v>
      </c>
      <c r="S479">
        <f ca="1"/>
        <v>4</v>
      </c>
      <c r="T479">
        <f ca="1"/>
        <v>4</v>
      </c>
      <c r="U479">
        <f ca="1"/>
        <v>3.6</v>
      </c>
      <c r="V479">
        <f ca="1"/>
        <v>3.6</v>
      </c>
      <c r="W479">
        <f ca="1"/>
        <v>3.8</v>
      </c>
      <c r="X479" t="str">
        <f ca="1"/>
        <v>HIGH</v>
      </c>
      <c r="Y479" t="str">
        <f ca="1"/>
        <v>HIGH</v>
      </c>
      <c r="Z479" t="str">
        <f ca="1"/>
        <v>HIGH</v>
      </c>
    </row>
    <row r="480" spans="1:26" x14ac:dyDescent="0.35">
      <c r="A480" t="str">
        <f t="shared" ca="1" si="7"/>
        <v>MD Formula General InformationFGI - Formula Packaging CharacteristicsSpecific applicator/packaging code</v>
      </c>
      <c r="B480" t="str">
        <f ca="1"/>
        <v>MD Formula General Information</v>
      </c>
      <c r="C480" t="str">
        <f ca="1"/>
        <v>FGI - Formula Packaging Characteristics</v>
      </c>
      <c r="D480" t="str">
        <f ca="1"/>
        <v>Specific applicator/packaging code</v>
      </c>
      <c r="E480">
        <f ca="1"/>
        <v>4</v>
      </c>
      <c r="F480">
        <f ca="1"/>
        <v>1</v>
      </c>
      <c r="G480" t="str">
        <f ca="1"/>
        <v>-</v>
      </c>
      <c r="H480" t="str">
        <f ca="1"/>
        <v>Not applicable</v>
      </c>
      <c r="I480">
        <f ca="1"/>
        <v>4</v>
      </c>
      <c r="J480">
        <f ca="1"/>
        <v>4</v>
      </c>
      <c r="K480">
        <f ca="1"/>
        <v>4</v>
      </c>
      <c r="L480" t="str">
        <f ca="1"/>
        <v>LICENSE TO OPERATE</v>
      </c>
      <c r="M480" t="str">
        <f ca="1"/>
        <v>LICENSE TO OPERATE</v>
      </c>
      <c r="N480" t="str">
        <f ca="1"/>
        <v>LICENSE TO OPERATE</v>
      </c>
      <c r="O480">
        <f ca="1"/>
        <v>4</v>
      </c>
      <c r="P480">
        <f ca="1"/>
        <v>4</v>
      </c>
      <c r="Q480">
        <f ca="1"/>
        <v>4</v>
      </c>
      <c r="R480">
        <f ca="1"/>
        <v>4</v>
      </c>
      <c r="S480">
        <f ca="1"/>
        <v>4</v>
      </c>
      <c r="T480">
        <f ca="1"/>
        <v>4</v>
      </c>
      <c r="U480">
        <f ca="1"/>
        <v>3.6</v>
      </c>
      <c r="V480">
        <f ca="1"/>
        <v>3.6</v>
      </c>
      <c r="W480">
        <f ca="1"/>
        <v>4</v>
      </c>
      <c r="X480" t="str">
        <f ca="1"/>
        <v>HIGH</v>
      </c>
      <c r="Y480" t="str">
        <f ca="1"/>
        <v>HIGH</v>
      </c>
      <c r="Z480" t="str">
        <f ca="1"/>
        <v>HIGH</v>
      </c>
    </row>
    <row r="481" spans="1:26" x14ac:dyDescent="0.35">
      <c r="A481" t="str">
        <f t="shared" ca="1" si="7"/>
        <v>MD Formula General InformationFGI - Formula Packaging CharacteristicsSpecific applicator/packaging name</v>
      </c>
      <c r="B481" t="str">
        <f ca="1"/>
        <v>MD Formula General Information</v>
      </c>
      <c r="C481" t="str">
        <f ca="1"/>
        <v>FGI - Formula Packaging Characteristics</v>
      </c>
      <c r="D481" t="str">
        <f ca="1"/>
        <v>Specific applicator/packaging name</v>
      </c>
      <c r="E481">
        <f ca="1"/>
        <v>4</v>
      </c>
      <c r="F481">
        <f ca="1"/>
        <v>1</v>
      </c>
      <c r="G481" t="str">
        <f ca="1"/>
        <v>-</v>
      </c>
      <c r="H481" t="str">
        <f ca="1"/>
        <v>Not applicable</v>
      </c>
      <c r="I481">
        <f ca="1"/>
        <v>4</v>
      </c>
      <c r="J481">
        <f ca="1"/>
        <v>4</v>
      </c>
      <c r="K481">
        <f ca="1"/>
        <v>4</v>
      </c>
      <c r="L481" t="str">
        <f ca="1"/>
        <v>LICENSE TO OPERATE</v>
      </c>
      <c r="M481" t="str">
        <f ca="1"/>
        <v>LICENSE TO OPERATE</v>
      </c>
      <c r="N481" t="str">
        <f ca="1"/>
        <v>LICENSE TO OPERATE</v>
      </c>
      <c r="O481">
        <f ca="1"/>
        <v>4</v>
      </c>
      <c r="P481">
        <f ca="1"/>
        <v>3</v>
      </c>
      <c r="Q481">
        <f ca="1"/>
        <v>4</v>
      </c>
      <c r="R481">
        <f ca="1"/>
        <v>4</v>
      </c>
      <c r="S481">
        <f ca="1"/>
        <v>4</v>
      </c>
      <c r="T481">
        <f ca="1"/>
        <v>4</v>
      </c>
      <c r="U481">
        <f ca="1"/>
        <v>3.6</v>
      </c>
      <c r="V481">
        <f ca="1"/>
        <v>3.6</v>
      </c>
      <c r="W481">
        <f ca="1"/>
        <v>3.8</v>
      </c>
      <c r="X481" t="str">
        <f ca="1"/>
        <v>HIGH</v>
      </c>
      <c r="Y481" t="str">
        <f ca="1"/>
        <v>HIGH</v>
      </c>
      <c r="Z481" t="str">
        <f ca="1"/>
        <v>HIGH</v>
      </c>
    </row>
    <row r="482" spans="1:26" x14ac:dyDescent="0.35">
      <c r="A482" t="str">
        <f t="shared" ca="1" si="7"/>
        <v>MD Formula General InformationFGI - Formula Environment and NaturalnessSPOT Naturality Code</v>
      </c>
      <c r="B482" t="str">
        <f ca="1"/>
        <v>MD Formula General Information</v>
      </c>
      <c r="C482" t="str">
        <f ca="1"/>
        <v>FGI - Formula Environment and Naturalness</v>
      </c>
      <c r="D482" t="str">
        <f ca="1"/>
        <v>SPOT Naturality Code</v>
      </c>
      <c r="E482">
        <f ca="1"/>
        <v>1</v>
      </c>
      <c r="F482">
        <f ca="1"/>
        <v>1</v>
      </c>
      <c r="G482" t="str">
        <f ca="1"/>
        <v>-</v>
      </c>
      <c r="H482" t="str">
        <f ca="1"/>
        <v>Not applicable</v>
      </c>
      <c r="I482">
        <f ca="1"/>
        <v>4</v>
      </c>
      <c r="J482">
        <f ca="1"/>
        <v>1</v>
      </c>
      <c r="K482">
        <f ca="1"/>
        <v>1</v>
      </c>
      <c r="L482" t="str">
        <f ca="1"/>
        <v>LICENSE TO OPERATE</v>
      </c>
      <c r="M482" t="str">
        <f ca="1"/>
        <v>LOW</v>
      </c>
      <c r="N482" t="str">
        <f ca="1"/>
        <v>LOW</v>
      </c>
      <c r="O482" t="str">
        <f ca="1"/>
        <v>-</v>
      </c>
      <c r="P482" t="str">
        <f ca="1"/>
        <v>-</v>
      </c>
      <c r="Q482" t="str">
        <f ca="1"/>
        <v>-</v>
      </c>
      <c r="R482" t="str">
        <f ca="1"/>
        <v>-</v>
      </c>
      <c r="S482" t="str">
        <f ca="1"/>
        <v>-</v>
      </c>
      <c r="T482" t="str">
        <f ca="1"/>
        <v>-</v>
      </c>
      <c r="U482">
        <f ca="1"/>
        <v>3.6</v>
      </c>
      <c r="V482">
        <f ca="1"/>
        <v>4</v>
      </c>
      <c r="W482" t="str">
        <f ca="1"/>
        <v>-</v>
      </c>
      <c r="X482" t="str">
        <f ca="1"/>
        <v>HIGH</v>
      </c>
      <c r="Y482" t="str">
        <f ca="1"/>
        <v>HIGH</v>
      </c>
      <c r="Z482" t="str">
        <f ca="1"/>
        <v>-</v>
      </c>
    </row>
    <row r="483" spans="1:26" x14ac:dyDescent="0.35">
      <c r="A483" t="str">
        <f t="shared" ca="1" si="7"/>
        <v>MD Formula General InformationFGI - Formula Environment and NaturalnessSPOT Naturality Name</v>
      </c>
      <c r="B483" t="str">
        <f ca="1"/>
        <v>MD Formula General Information</v>
      </c>
      <c r="C483" t="str">
        <f ca="1"/>
        <v>FGI - Formula Environment and Naturalness</v>
      </c>
      <c r="D483" t="str">
        <f ca="1"/>
        <v>SPOT Naturality Name</v>
      </c>
      <c r="E483">
        <f ca="1"/>
        <v>1</v>
      </c>
      <c r="F483">
        <f ca="1"/>
        <v>1</v>
      </c>
      <c r="G483" t="str">
        <f ca="1"/>
        <v>-</v>
      </c>
      <c r="H483" t="str">
        <f ca="1"/>
        <v>Not applicable</v>
      </c>
      <c r="I483">
        <f ca="1"/>
        <v>4</v>
      </c>
      <c r="J483">
        <f ca="1"/>
        <v>1</v>
      </c>
      <c r="K483">
        <f ca="1"/>
        <v>1</v>
      </c>
      <c r="L483" t="str">
        <f ca="1"/>
        <v>LICENSE TO OPERATE</v>
      </c>
      <c r="M483" t="str">
        <f ca="1"/>
        <v>LOW</v>
      </c>
      <c r="N483" t="str">
        <f ca="1"/>
        <v>LOW</v>
      </c>
      <c r="O483">
        <f ca="1"/>
        <v>4</v>
      </c>
      <c r="P483">
        <f ca="1"/>
        <v>3</v>
      </c>
      <c r="Q483">
        <f ca="1"/>
        <v>4</v>
      </c>
      <c r="R483">
        <f ca="1"/>
        <v>4</v>
      </c>
      <c r="S483" t="str">
        <f ca="1"/>
        <v>-</v>
      </c>
      <c r="T483" t="str">
        <f ca="1"/>
        <v>-</v>
      </c>
      <c r="U483">
        <f ca="1"/>
        <v>3.6</v>
      </c>
      <c r="V483">
        <f ca="1"/>
        <v>4</v>
      </c>
      <c r="W483" t="str">
        <f ca="1"/>
        <v>-</v>
      </c>
      <c r="X483" t="str">
        <f ca="1"/>
        <v>HIGH</v>
      </c>
      <c r="Y483" t="str">
        <f ca="1"/>
        <v>HIGH</v>
      </c>
      <c r="Z483" t="str">
        <f ca="1"/>
        <v>-</v>
      </c>
    </row>
    <row r="484" spans="1:26" x14ac:dyDescent="0.35">
      <c r="A484" t="str">
        <f t="shared" ca="1" si="7"/>
        <v>MD Formula General InformationFGI - Formula Safety CharacteristicsStability results</v>
      </c>
      <c r="B484" t="str">
        <f ca="1"/>
        <v>MD Formula General Information</v>
      </c>
      <c r="C484" t="str">
        <f ca="1"/>
        <v>FGI - Formula Safety Characteristics</v>
      </c>
      <c r="D484" t="str">
        <f ca="1"/>
        <v>Stability results</v>
      </c>
      <c r="E484">
        <f ca="1"/>
        <v>4</v>
      </c>
      <c r="F484">
        <f ca="1"/>
        <v>4</v>
      </c>
      <c r="G484" t="str">
        <f ca="1"/>
        <v>-</v>
      </c>
      <c r="H484" t="str">
        <f ca="1"/>
        <v>Not applicable</v>
      </c>
      <c r="I484">
        <f ca="1"/>
        <v>4</v>
      </c>
      <c r="J484">
        <f ca="1"/>
        <v>4</v>
      </c>
      <c r="K484">
        <f ca="1"/>
        <v>4</v>
      </c>
      <c r="L484" t="str">
        <f ca="1"/>
        <v>LICENSE TO OPERATE</v>
      </c>
      <c r="M484" t="str">
        <f ca="1"/>
        <v>LICENSE TO OPERATE</v>
      </c>
      <c r="N484" t="str">
        <f ca="1"/>
        <v>LICENSE TO OPERATE</v>
      </c>
      <c r="O484">
        <f ca="1"/>
        <v>4</v>
      </c>
      <c r="P484">
        <f ca="1"/>
        <v>3</v>
      </c>
      <c r="Q484">
        <f ca="1"/>
        <v>4</v>
      </c>
      <c r="R484">
        <f ca="1"/>
        <v>4</v>
      </c>
      <c r="S484">
        <f ca="1"/>
        <v>4</v>
      </c>
      <c r="T484">
        <f ca="1"/>
        <v>4</v>
      </c>
      <c r="U484">
        <f ca="1"/>
        <v>3.6</v>
      </c>
      <c r="V484">
        <f ca="1"/>
        <v>4</v>
      </c>
      <c r="W484">
        <f ca="1"/>
        <v>3.8</v>
      </c>
      <c r="X484" t="str">
        <f ca="1"/>
        <v>HIGH</v>
      </c>
      <c r="Y484" t="str">
        <f ca="1"/>
        <v>HIGH</v>
      </c>
      <c r="Z484" t="str">
        <f ca="1"/>
        <v>HIGH</v>
      </c>
    </row>
    <row r="485" spans="1:26" x14ac:dyDescent="0.35">
      <c r="A485" t="str">
        <f t="shared" ca="1" si="7"/>
        <v>MD Formula General InformationFGI - Formula Packaging CharacteristicsStem Internal Metering Orifice (mm)</v>
      </c>
      <c r="B485" t="str">
        <f ca="1"/>
        <v>MD Formula General Information</v>
      </c>
      <c r="C485" t="str">
        <f ca="1"/>
        <v>FGI - Formula Packaging Characteristics</v>
      </c>
      <c r="D485" t="str">
        <f ca="1"/>
        <v>Stem Internal Metering Orifice (mm)</v>
      </c>
      <c r="E485">
        <f ca="1"/>
        <v>4</v>
      </c>
      <c r="F485">
        <f ca="1"/>
        <v>1</v>
      </c>
      <c r="G485" t="str">
        <f ca="1"/>
        <v>-</v>
      </c>
      <c r="H485" t="str">
        <f ca="1"/>
        <v>Not applicable</v>
      </c>
      <c r="I485">
        <f ca="1"/>
        <v>4</v>
      </c>
      <c r="J485">
        <f ca="1"/>
        <v>4</v>
      </c>
      <c r="K485">
        <f ca="1"/>
        <v>4</v>
      </c>
      <c r="L485" t="str">
        <f ca="1"/>
        <v>LICENSE TO OPERATE</v>
      </c>
      <c r="M485" t="str">
        <f ca="1"/>
        <v>LICENSE TO OPERATE</v>
      </c>
      <c r="N485" t="str">
        <f ca="1"/>
        <v>LICENSE TO OPERATE</v>
      </c>
      <c r="O485">
        <f ca="1"/>
        <v>4</v>
      </c>
      <c r="P485">
        <f ca="1"/>
        <v>3</v>
      </c>
      <c r="Q485">
        <f ca="1"/>
        <v>4</v>
      </c>
      <c r="R485">
        <f ca="1"/>
        <v>4</v>
      </c>
      <c r="S485">
        <f ca="1"/>
        <v>4</v>
      </c>
      <c r="T485">
        <f ca="1"/>
        <v>4</v>
      </c>
      <c r="U485">
        <f ca="1"/>
        <v>3.6</v>
      </c>
      <c r="V485">
        <f ca="1"/>
        <v>3.6</v>
      </c>
      <c r="W485">
        <f ca="1"/>
        <v>3.8</v>
      </c>
      <c r="X485" t="str">
        <f ca="1"/>
        <v>HIGH</v>
      </c>
      <c r="Y485" t="str">
        <f ca="1"/>
        <v>HIGH</v>
      </c>
      <c r="Z485" t="str">
        <f ca="1"/>
        <v>HIGH</v>
      </c>
    </row>
    <row r="486" spans="1:26" x14ac:dyDescent="0.35">
      <c r="A486" t="str">
        <f t="shared" ca="1" si="7"/>
        <v>MD Formula General InformationFGI - Formula Packaging CharacteristicsStem Orifice Shape Code</v>
      </c>
      <c r="B486" t="str">
        <f ca="1"/>
        <v>MD Formula General Information</v>
      </c>
      <c r="C486" t="str">
        <f ca="1"/>
        <v>FGI - Formula Packaging Characteristics</v>
      </c>
      <c r="D486" t="str">
        <f ca="1"/>
        <v>Stem Orifice Shape Code</v>
      </c>
      <c r="E486">
        <f ca="1"/>
        <v>4</v>
      </c>
      <c r="F486">
        <f ca="1"/>
        <v>1</v>
      </c>
      <c r="G486" t="str">
        <f ca="1"/>
        <v>-</v>
      </c>
      <c r="H486" t="str">
        <f ca="1"/>
        <v>Not applicable</v>
      </c>
      <c r="I486">
        <f ca="1"/>
        <v>4</v>
      </c>
      <c r="J486">
        <f ca="1"/>
        <v>4</v>
      </c>
      <c r="K486">
        <f ca="1"/>
        <v>4</v>
      </c>
      <c r="L486" t="str">
        <f ca="1"/>
        <v>LICENSE TO OPERATE</v>
      </c>
      <c r="M486" t="str">
        <f ca="1"/>
        <v>LICENSE TO OPERATE</v>
      </c>
      <c r="N486" t="str">
        <f ca="1"/>
        <v>LICENSE TO OPERATE</v>
      </c>
      <c r="O486">
        <f ca="1"/>
        <v>4</v>
      </c>
      <c r="P486">
        <f ca="1"/>
        <v>4</v>
      </c>
      <c r="Q486">
        <f ca="1"/>
        <v>4</v>
      </c>
      <c r="R486">
        <f ca="1"/>
        <v>4</v>
      </c>
      <c r="S486">
        <f ca="1"/>
        <v>4</v>
      </c>
      <c r="T486">
        <f ca="1"/>
        <v>4</v>
      </c>
      <c r="U486">
        <f ca="1"/>
        <v>3.6</v>
      </c>
      <c r="V486">
        <f ca="1"/>
        <v>3.6</v>
      </c>
      <c r="W486">
        <f ca="1"/>
        <v>4</v>
      </c>
      <c r="X486" t="str">
        <f ca="1"/>
        <v>HIGH</v>
      </c>
      <c r="Y486" t="str">
        <f ca="1"/>
        <v>HIGH</v>
      </c>
      <c r="Z486" t="str">
        <f ca="1"/>
        <v>HIGH</v>
      </c>
    </row>
    <row r="487" spans="1:26" x14ac:dyDescent="0.35">
      <c r="A487" t="str">
        <f t="shared" ca="1" si="7"/>
        <v>MD Formula General InformationFGI - Formula Packaging CharacteristicsStem Orifice Shape Name</v>
      </c>
      <c r="B487" t="str">
        <f ca="1"/>
        <v>MD Formula General Information</v>
      </c>
      <c r="C487" t="str">
        <f ca="1"/>
        <v>FGI - Formula Packaging Characteristics</v>
      </c>
      <c r="D487" t="str">
        <f ca="1"/>
        <v>Stem Orifice Shape Name</v>
      </c>
      <c r="E487">
        <f ca="1"/>
        <v>4</v>
      </c>
      <c r="F487">
        <f ca="1"/>
        <v>1</v>
      </c>
      <c r="G487" t="str">
        <f ca="1"/>
        <v>-</v>
      </c>
      <c r="H487" t="str">
        <f ca="1"/>
        <v>Not applicable</v>
      </c>
      <c r="I487">
        <f ca="1"/>
        <v>4</v>
      </c>
      <c r="J487">
        <f ca="1"/>
        <v>4</v>
      </c>
      <c r="K487">
        <f ca="1"/>
        <v>4</v>
      </c>
      <c r="L487" t="str">
        <f ca="1"/>
        <v>LICENSE TO OPERATE</v>
      </c>
      <c r="M487" t="str">
        <f ca="1"/>
        <v>LICENSE TO OPERATE</v>
      </c>
      <c r="N487" t="str">
        <f ca="1"/>
        <v>LICENSE TO OPERATE</v>
      </c>
      <c r="O487">
        <f ca="1"/>
        <v>4</v>
      </c>
      <c r="P487">
        <f ca="1"/>
        <v>3</v>
      </c>
      <c r="Q487">
        <f ca="1"/>
        <v>4</v>
      </c>
      <c r="R487">
        <f ca="1"/>
        <v>4</v>
      </c>
      <c r="S487">
        <f ca="1"/>
        <v>4</v>
      </c>
      <c r="T487">
        <f ca="1"/>
        <v>4</v>
      </c>
      <c r="U487">
        <f ca="1"/>
        <v>3.6</v>
      </c>
      <c r="V487">
        <f ca="1"/>
        <v>3.6</v>
      </c>
      <c r="W487">
        <f ca="1"/>
        <v>3.8</v>
      </c>
      <c r="X487" t="str">
        <f ca="1"/>
        <v>HIGH</v>
      </c>
      <c r="Y487" t="str">
        <f ca="1"/>
        <v>HIGH</v>
      </c>
      <c r="Z487" t="str">
        <f ca="1"/>
        <v>HIGH</v>
      </c>
    </row>
    <row r="488" spans="1:26" x14ac:dyDescent="0.35">
      <c r="A488" t="str">
        <f t="shared" ca="1" si="7"/>
        <v>MD Formula General InformationFGI - Formula Packaging CharacteristicsStem Orifices Count</v>
      </c>
      <c r="B488" t="str">
        <f ca="1"/>
        <v>MD Formula General Information</v>
      </c>
      <c r="C488" t="str">
        <f ca="1"/>
        <v>FGI - Formula Packaging Characteristics</v>
      </c>
      <c r="D488" t="str">
        <f ca="1"/>
        <v>Stem Orifices Count</v>
      </c>
      <c r="E488">
        <f ca="1"/>
        <v>4</v>
      </c>
      <c r="F488">
        <f ca="1"/>
        <v>1</v>
      </c>
      <c r="G488" t="str">
        <f ca="1"/>
        <v>-</v>
      </c>
      <c r="H488" t="str">
        <f ca="1"/>
        <v>Not applicable</v>
      </c>
      <c r="I488">
        <f ca="1"/>
        <v>4</v>
      </c>
      <c r="J488">
        <f ca="1"/>
        <v>4</v>
      </c>
      <c r="K488">
        <f ca="1"/>
        <v>4</v>
      </c>
      <c r="L488" t="str">
        <f ca="1"/>
        <v>LICENSE TO OPERATE</v>
      </c>
      <c r="M488" t="str">
        <f ca="1"/>
        <v>LICENSE TO OPERATE</v>
      </c>
      <c r="N488" t="str">
        <f ca="1"/>
        <v>LICENSE TO OPERATE</v>
      </c>
      <c r="O488">
        <f ca="1"/>
        <v>4</v>
      </c>
      <c r="P488">
        <f ca="1"/>
        <v>3</v>
      </c>
      <c r="Q488">
        <f ca="1"/>
        <v>4</v>
      </c>
      <c r="R488">
        <f ca="1"/>
        <v>4</v>
      </c>
      <c r="S488">
        <f ca="1"/>
        <v>4</v>
      </c>
      <c r="T488">
        <f ca="1"/>
        <v>4</v>
      </c>
      <c r="U488">
        <f ca="1"/>
        <v>3.6</v>
      </c>
      <c r="V488">
        <f ca="1"/>
        <v>3.6</v>
      </c>
      <c r="W488">
        <f ca="1"/>
        <v>3.8</v>
      </c>
      <c r="X488" t="str">
        <f ca="1"/>
        <v>HIGH</v>
      </c>
      <c r="Y488" t="str">
        <f ca="1"/>
        <v>HIGH</v>
      </c>
      <c r="Z488" t="str">
        <f ca="1"/>
        <v>HIGH</v>
      </c>
    </row>
    <row r="489" spans="1:26" x14ac:dyDescent="0.35">
      <c r="A489" t="str">
        <f t="shared" ca="1" si="7"/>
        <v>MD Formula General InformationFGI - Formula SubcontractingSubcontracted Formula Reference</v>
      </c>
      <c r="B489" t="str">
        <f ca="1"/>
        <v>MD Formula General Information</v>
      </c>
      <c r="C489" t="str">
        <f ca="1"/>
        <v>FGI - Formula Subcontracting</v>
      </c>
      <c r="D489" t="str">
        <f ca="1"/>
        <v>Subcontracted Formula Reference</v>
      </c>
      <c r="E489">
        <f ca="1"/>
        <v>4</v>
      </c>
      <c r="F489">
        <f ca="1"/>
        <v>4</v>
      </c>
      <c r="G489" t="str">
        <f ca="1"/>
        <v>-</v>
      </c>
      <c r="H489" t="str">
        <f ca="1"/>
        <v>Not applicable</v>
      </c>
      <c r="I489">
        <f ca="1"/>
        <v>4</v>
      </c>
      <c r="J489">
        <f ca="1"/>
        <v>4</v>
      </c>
      <c r="K489">
        <f ca="1"/>
        <v>4</v>
      </c>
      <c r="L489" t="str">
        <f ca="1"/>
        <v>LICENSE TO OPERATE</v>
      </c>
      <c r="M489" t="str">
        <f ca="1"/>
        <v>LICENSE TO OPERATE</v>
      </c>
      <c r="N489" t="str">
        <f ca="1"/>
        <v>LICENSE TO OPERATE</v>
      </c>
      <c r="O489">
        <f ca="1"/>
        <v>4</v>
      </c>
      <c r="P489">
        <f ca="1"/>
        <v>3</v>
      </c>
      <c r="Q489">
        <f ca="1"/>
        <v>4</v>
      </c>
      <c r="R489">
        <f ca="1"/>
        <v>4</v>
      </c>
      <c r="S489">
        <f ca="1"/>
        <v>4</v>
      </c>
      <c r="T489">
        <f ca="1"/>
        <v>4</v>
      </c>
      <c r="U489">
        <f ca="1"/>
        <v>3.6</v>
      </c>
      <c r="V489">
        <f ca="1"/>
        <v>4</v>
      </c>
      <c r="W489">
        <f ca="1"/>
        <v>3.8</v>
      </c>
      <c r="X489" t="str">
        <f ca="1"/>
        <v>HIGH</v>
      </c>
      <c r="Y489" t="str">
        <f ca="1"/>
        <v>HIGH</v>
      </c>
      <c r="Z489" t="str">
        <f ca="1"/>
        <v>HIGH</v>
      </c>
    </row>
    <row r="490" spans="1:26" x14ac:dyDescent="0.35">
      <c r="A490" t="str">
        <f t="shared" ca="1" si="7"/>
        <v>MD Formula General InformationFGI - Formula SubcontractingSubcontractor Name</v>
      </c>
      <c r="B490" t="str">
        <f ca="1"/>
        <v>MD Formula General Information</v>
      </c>
      <c r="C490" t="str">
        <f ca="1"/>
        <v>FGI - Formula Subcontracting</v>
      </c>
      <c r="D490" t="str">
        <f ca="1"/>
        <v>Subcontractor Name</v>
      </c>
      <c r="E490">
        <f ca="1"/>
        <v>4</v>
      </c>
      <c r="F490">
        <f ca="1"/>
        <v>4</v>
      </c>
      <c r="G490" t="str">
        <f ca="1"/>
        <v>-</v>
      </c>
      <c r="H490" t="str">
        <f ca="1"/>
        <v>Not applicable</v>
      </c>
      <c r="I490">
        <f ca="1"/>
        <v>4</v>
      </c>
      <c r="J490">
        <f ca="1"/>
        <v>4</v>
      </c>
      <c r="K490">
        <f ca="1"/>
        <v>4</v>
      </c>
      <c r="L490" t="str">
        <f ca="1"/>
        <v>LICENSE TO OPERATE</v>
      </c>
      <c r="M490" t="str">
        <f ca="1"/>
        <v>LICENSE TO OPERATE</v>
      </c>
      <c r="N490" t="str">
        <f ca="1"/>
        <v>LICENSE TO OPERATE</v>
      </c>
      <c r="O490">
        <f ca="1"/>
        <v>4</v>
      </c>
      <c r="P490">
        <f ca="1"/>
        <v>3</v>
      </c>
      <c r="Q490">
        <f ca="1"/>
        <v>4</v>
      </c>
      <c r="R490">
        <f ca="1"/>
        <v>4</v>
      </c>
      <c r="S490">
        <f ca="1"/>
        <v>4</v>
      </c>
      <c r="T490">
        <f ca="1"/>
        <v>4</v>
      </c>
      <c r="U490">
        <f ca="1"/>
        <v>3.6</v>
      </c>
      <c r="V490">
        <f ca="1"/>
        <v>4</v>
      </c>
      <c r="W490">
        <f ca="1"/>
        <v>3.8</v>
      </c>
      <c r="X490" t="str">
        <f ca="1"/>
        <v>HIGH</v>
      </c>
      <c r="Y490" t="str">
        <f ca="1"/>
        <v>HIGH</v>
      </c>
      <c r="Z490" t="str">
        <f ca="1"/>
        <v>HIGH</v>
      </c>
    </row>
    <row r="491" spans="1:26" x14ac:dyDescent="0.35">
      <c r="A491" t="str">
        <f t="shared" ca="1" si="7"/>
        <v>MD Formula General InformationFGI - Formula SubcontractingSubcontractor Reference</v>
      </c>
      <c r="B491" t="str">
        <f ca="1"/>
        <v>MD Formula General Information</v>
      </c>
      <c r="C491" t="str">
        <f ca="1"/>
        <v>FGI - Formula Subcontracting</v>
      </c>
      <c r="D491" t="str">
        <f ca="1"/>
        <v>Subcontractor Reference</v>
      </c>
      <c r="E491">
        <f ca="1"/>
        <v>4</v>
      </c>
      <c r="F491">
        <f ca="1"/>
        <v>4</v>
      </c>
      <c r="G491" t="str">
        <f ca="1"/>
        <v>-</v>
      </c>
      <c r="H491" t="str">
        <f ca="1"/>
        <v>Not applicable</v>
      </c>
      <c r="I491">
        <f ca="1"/>
        <v>4</v>
      </c>
      <c r="J491">
        <f ca="1"/>
        <v>4</v>
      </c>
      <c r="K491">
        <f ca="1"/>
        <v>4</v>
      </c>
      <c r="L491" t="str">
        <f ca="1"/>
        <v>LICENSE TO OPERATE</v>
      </c>
      <c r="M491" t="str">
        <f ca="1"/>
        <v>LICENSE TO OPERATE</v>
      </c>
      <c r="N491" t="str">
        <f ca="1"/>
        <v>LICENSE TO OPERATE</v>
      </c>
      <c r="O491">
        <f ca="1"/>
        <v>4</v>
      </c>
      <c r="P491">
        <f ca="1"/>
        <v>3</v>
      </c>
      <c r="Q491">
        <f ca="1"/>
        <v>4</v>
      </c>
      <c r="R491">
        <f ca="1"/>
        <v>4</v>
      </c>
      <c r="S491">
        <f ca="1"/>
        <v>4</v>
      </c>
      <c r="T491">
        <f ca="1"/>
        <v>4</v>
      </c>
      <c r="U491">
        <f ca="1"/>
        <v>3.6</v>
      </c>
      <c r="V491">
        <f ca="1"/>
        <v>4</v>
      </c>
      <c r="W491">
        <f ca="1"/>
        <v>3.8</v>
      </c>
      <c r="X491" t="str">
        <f ca="1"/>
        <v>HIGH</v>
      </c>
      <c r="Y491" t="str">
        <f ca="1"/>
        <v>HIGH</v>
      </c>
      <c r="Z491" t="str">
        <f ca="1"/>
        <v>HIGH</v>
      </c>
    </row>
    <row r="492" spans="1:26" x14ac:dyDescent="0.35">
      <c r="A492" t="str">
        <f t="shared" ca="1" si="7"/>
        <v>MD Formula General InformationFGI - Formula Environment and NaturalnessSustainably Sourced Raw Material (Excl. Water) (%)</v>
      </c>
      <c r="B492" t="str">
        <f ca="1"/>
        <v>MD Formula General Information</v>
      </c>
      <c r="C492" t="str">
        <f ca="1"/>
        <v>FGI - Formula Environment and Naturalness</v>
      </c>
      <c r="D492" t="str">
        <f ca="1"/>
        <v>Sustainably Sourced Raw Material (Excl. Water) (%)</v>
      </c>
      <c r="E492">
        <f ca="1"/>
        <v>1</v>
      </c>
      <c r="F492">
        <f ca="1"/>
        <v>1</v>
      </c>
      <c r="G492" t="str">
        <f ca="1"/>
        <v>-</v>
      </c>
      <c r="H492" t="str">
        <f ca="1"/>
        <v>Not applicable</v>
      </c>
      <c r="I492">
        <f ca="1"/>
        <v>4</v>
      </c>
      <c r="J492">
        <f ca="1"/>
        <v>1</v>
      </c>
      <c r="K492">
        <f ca="1"/>
        <v>1</v>
      </c>
      <c r="L492" t="str">
        <f ca="1"/>
        <v>LICENSE TO OPERATE</v>
      </c>
      <c r="M492" t="str">
        <f ca="1"/>
        <v>LOW</v>
      </c>
      <c r="N492" t="str">
        <f ca="1"/>
        <v>LOW</v>
      </c>
      <c r="O492">
        <f ca="1"/>
        <v>4</v>
      </c>
      <c r="P492">
        <f ca="1"/>
        <v>3</v>
      </c>
      <c r="Q492">
        <f ca="1"/>
        <v>4</v>
      </c>
      <c r="R492">
        <f ca="1"/>
        <v>4</v>
      </c>
      <c r="S492" t="str">
        <f ca="1"/>
        <v>-</v>
      </c>
      <c r="T492" t="str">
        <f ca="1"/>
        <v>-</v>
      </c>
      <c r="U492">
        <f ca="1"/>
        <v>3.6</v>
      </c>
      <c r="V492">
        <f ca="1"/>
        <v>4</v>
      </c>
      <c r="W492" t="str">
        <f ca="1"/>
        <v>-</v>
      </c>
      <c r="X492" t="str">
        <f ca="1"/>
        <v>HIGH</v>
      </c>
      <c r="Y492" t="str">
        <f ca="1"/>
        <v>HIGH</v>
      </c>
      <c r="Z492" t="str">
        <f ca="1"/>
        <v>-</v>
      </c>
    </row>
    <row r="493" spans="1:26" x14ac:dyDescent="0.35">
      <c r="A493" t="str">
        <f t="shared" ca="1" si="7"/>
        <v>MD Formula General InformationFGI - Formula Safety CharacteristicsTable of Impurities</v>
      </c>
      <c r="B493" t="str">
        <f ca="1"/>
        <v>MD Formula General Information</v>
      </c>
      <c r="C493" t="str">
        <f ca="1"/>
        <v>FGI - Formula Safety Characteristics</v>
      </c>
      <c r="D493" t="str">
        <f ca="1"/>
        <v>Table of Impurities</v>
      </c>
      <c r="E493">
        <f ca="1"/>
        <v>4</v>
      </c>
      <c r="F493">
        <f ca="1"/>
        <v>4</v>
      </c>
      <c r="G493" t="str">
        <f ca="1"/>
        <v>-</v>
      </c>
      <c r="H493" t="str">
        <f ca="1"/>
        <v>Not applicable</v>
      </c>
      <c r="I493">
        <f ca="1"/>
        <v>4</v>
      </c>
      <c r="J493">
        <f ca="1"/>
        <v>4</v>
      </c>
      <c r="K493">
        <f ca="1"/>
        <v>4</v>
      </c>
      <c r="L493" t="str">
        <f ca="1"/>
        <v>LICENSE TO OPERATE</v>
      </c>
      <c r="M493" t="str">
        <f ca="1"/>
        <v>LICENSE TO OPERATE</v>
      </c>
      <c r="N493" t="str">
        <f ca="1"/>
        <v>LICENSE TO OPERATE</v>
      </c>
      <c r="O493">
        <f ca="1"/>
        <v>4</v>
      </c>
      <c r="P493">
        <f ca="1"/>
        <v>3</v>
      </c>
      <c r="Q493">
        <f ca="1"/>
        <v>4</v>
      </c>
      <c r="R493">
        <f ca="1"/>
        <v>4</v>
      </c>
      <c r="S493">
        <f ca="1"/>
        <v>4</v>
      </c>
      <c r="T493">
        <f ca="1"/>
        <v>4</v>
      </c>
      <c r="U493">
        <f ca="1"/>
        <v>3.6</v>
      </c>
      <c r="V493">
        <f ca="1"/>
        <v>4</v>
      </c>
      <c r="W493">
        <f ca="1"/>
        <v>3.8</v>
      </c>
      <c r="X493" t="str">
        <f ca="1"/>
        <v>HIGH</v>
      </c>
      <c r="Y493" t="str">
        <f ca="1"/>
        <v>HIGH</v>
      </c>
      <c r="Z493" t="str">
        <f ca="1"/>
        <v>HIGH</v>
      </c>
    </row>
    <row r="494" spans="1:26" x14ac:dyDescent="0.35">
      <c r="A494" t="str">
        <f t="shared" ca="1" si="7"/>
        <v>MD Formula General InformationFGI - Formula Safety CharacteristicsTarget 1 - Population Code</v>
      </c>
      <c r="B494" t="str">
        <f ca="1"/>
        <v>MD Formula General Information</v>
      </c>
      <c r="C494" t="str">
        <f ca="1"/>
        <v>FGI - Formula Safety Characteristics</v>
      </c>
      <c r="D494" t="str">
        <f ca="1"/>
        <v>Target 1 - Population Code</v>
      </c>
      <c r="E494">
        <f ca="1"/>
        <v>4</v>
      </c>
      <c r="F494">
        <f ca="1"/>
        <v>4</v>
      </c>
      <c r="G494" t="str">
        <f ca="1"/>
        <v>-</v>
      </c>
      <c r="H494" t="str">
        <f ca="1"/>
        <v>Not applicable</v>
      </c>
      <c r="I494">
        <f ca="1"/>
        <v>4</v>
      </c>
      <c r="J494">
        <f ca="1"/>
        <v>4</v>
      </c>
      <c r="K494">
        <f ca="1"/>
        <v>4</v>
      </c>
      <c r="L494" t="str">
        <f ca="1"/>
        <v>LICENSE TO OPERATE</v>
      </c>
      <c r="M494" t="str">
        <f ca="1"/>
        <v>LICENSE TO OPERATE</v>
      </c>
      <c r="N494" t="str">
        <f ca="1"/>
        <v>LICENSE TO OPERATE</v>
      </c>
      <c r="O494">
        <f ca="1"/>
        <v>4</v>
      </c>
      <c r="P494">
        <f ca="1"/>
        <v>4</v>
      </c>
      <c r="Q494">
        <f ca="1"/>
        <v>4</v>
      </c>
      <c r="R494">
        <f ca="1"/>
        <v>4</v>
      </c>
      <c r="S494">
        <f ca="1"/>
        <v>4</v>
      </c>
      <c r="T494">
        <f ca="1"/>
        <v>4</v>
      </c>
      <c r="U494">
        <f ca="1"/>
        <v>3.6</v>
      </c>
      <c r="V494">
        <f ca="1"/>
        <v>4</v>
      </c>
      <c r="W494">
        <f ca="1"/>
        <v>4</v>
      </c>
      <c r="X494" t="str">
        <f ca="1"/>
        <v>HIGH</v>
      </c>
      <c r="Y494" t="str">
        <f ca="1"/>
        <v>HIGH</v>
      </c>
      <c r="Z494" t="str">
        <f ca="1"/>
        <v>HIGH</v>
      </c>
    </row>
    <row r="495" spans="1:26" x14ac:dyDescent="0.35">
      <c r="A495" t="str">
        <f t="shared" ca="1" si="7"/>
        <v>MD Formula General InformationFGI - Formula Safety CharacteristicsTarget 1 - Population Name</v>
      </c>
      <c r="B495" t="str">
        <f ca="1"/>
        <v>MD Formula General Information</v>
      </c>
      <c r="C495" t="str">
        <f ca="1"/>
        <v>FGI - Formula Safety Characteristics</v>
      </c>
      <c r="D495" t="str">
        <f ca="1"/>
        <v>Target 1 - Population Name</v>
      </c>
      <c r="E495">
        <f ca="1"/>
        <v>4</v>
      </c>
      <c r="F495">
        <f ca="1"/>
        <v>4</v>
      </c>
      <c r="G495" t="str">
        <f ca="1"/>
        <v>-</v>
      </c>
      <c r="H495" t="str">
        <f ca="1"/>
        <v>Not applicable</v>
      </c>
      <c r="I495">
        <f ca="1"/>
        <v>4</v>
      </c>
      <c r="J495">
        <f ca="1"/>
        <v>4</v>
      </c>
      <c r="K495">
        <f ca="1"/>
        <v>4</v>
      </c>
      <c r="L495" t="str">
        <f ca="1"/>
        <v>LICENSE TO OPERATE</v>
      </c>
      <c r="M495" t="str">
        <f ca="1"/>
        <v>LICENSE TO OPERATE</v>
      </c>
      <c r="N495" t="str">
        <f ca="1"/>
        <v>LICENSE TO OPERATE</v>
      </c>
      <c r="O495">
        <f ca="1"/>
        <v>4</v>
      </c>
      <c r="P495">
        <f ca="1"/>
        <v>3</v>
      </c>
      <c r="Q495">
        <f ca="1"/>
        <v>4</v>
      </c>
      <c r="R495">
        <f ca="1"/>
        <v>4</v>
      </c>
      <c r="S495">
        <f ca="1"/>
        <v>4</v>
      </c>
      <c r="T495">
        <f ca="1"/>
        <v>4</v>
      </c>
      <c r="U495">
        <f ca="1"/>
        <v>3.6</v>
      </c>
      <c r="V495">
        <f ca="1"/>
        <v>4</v>
      </c>
      <c r="W495">
        <f ca="1"/>
        <v>3.8</v>
      </c>
      <c r="X495" t="str">
        <f ca="1"/>
        <v>HIGH</v>
      </c>
      <c r="Y495" t="str">
        <f ca="1"/>
        <v>HIGH</v>
      </c>
      <c r="Z495" t="str">
        <f ca="1"/>
        <v>HIGH</v>
      </c>
    </row>
    <row r="496" spans="1:26" x14ac:dyDescent="0.35">
      <c r="A496" t="str">
        <f t="shared" ca="1" si="7"/>
        <v>MD Formula General InformationFGI - Formula Environmental Impact FactorsTerrestrial Eutrophication - End-of-life Footprint per dose</v>
      </c>
      <c r="B496" t="str">
        <f ca="1"/>
        <v>MD Formula General Information</v>
      </c>
      <c r="C496" t="str">
        <f ca="1"/>
        <v>FGI - Formula Environmental Impact Factors</v>
      </c>
      <c r="D496" t="str">
        <f ca="1"/>
        <v>Terrestrial Eutrophication - End-of-life Footprint per dose</v>
      </c>
      <c r="E496">
        <f ca="1"/>
        <v>1</v>
      </c>
      <c r="F496">
        <f ca="1"/>
        <v>1</v>
      </c>
      <c r="G496" t="str">
        <f ca="1"/>
        <v>-</v>
      </c>
      <c r="H496" t="str">
        <f ca="1"/>
        <v>Not applicable</v>
      </c>
      <c r="I496">
        <f ca="1"/>
        <v>4</v>
      </c>
      <c r="J496">
        <f ca="1"/>
        <v>1</v>
      </c>
      <c r="K496">
        <f ca="1"/>
        <v>1</v>
      </c>
      <c r="L496" t="str">
        <f ca="1"/>
        <v>LICENSE TO OPERATE</v>
      </c>
      <c r="M496" t="str">
        <f ca="1"/>
        <v>LOW</v>
      </c>
      <c r="N496" t="str">
        <f ca="1"/>
        <v>LOW</v>
      </c>
      <c r="O496">
        <f ca="1"/>
        <v>4</v>
      </c>
      <c r="P496">
        <f ca="1"/>
        <v>3</v>
      </c>
      <c r="Q496">
        <f ca="1"/>
        <v>4</v>
      </c>
      <c r="R496">
        <f ca="1"/>
        <v>4</v>
      </c>
      <c r="S496" t="str">
        <f ca="1"/>
        <v>-</v>
      </c>
      <c r="T496" t="str">
        <f ca="1"/>
        <v>-</v>
      </c>
      <c r="U496">
        <f ca="1"/>
        <v>3.6</v>
      </c>
      <c r="V496">
        <f ca="1"/>
        <v>4</v>
      </c>
      <c r="W496" t="str">
        <f ca="1"/>
        <v>-</v>
      </c>
      <c r="X496" t="str">
        <f ca="1"/>
        <v>HIGH</v>
      </c>
      <c r="Y496" t="str">
        <f ca="1"/>
        <v>HIGH</v>
      </c>
      <c r="Z496" t="str">
        <f ca="1"/>
        <v>-</v>
      </c>
    </row>
    <row r="497" spans="1:26" x14ac:dyDescent="0.35">
      <c r="A497" t="str">
        <f t="shared" ca="1" si="7"/>
        <v>MD Formula General InformationFGI - Formula Environmental Impact FactorsTerrestrial Eutrophication - End-of-life Footprint per gram</v>
      </c>
      <c r="B497" t="str">
        <f ca="1"/>
        <v>MD Formula General Information</v>
      </c>
      <c r="C497" t="str">
        <f ca="1"/>
        <v>FGI - Formula Environmental Impact Factors</v>
      </c>
      <c r="D497" t="str">
        <f ca="1"/>
        <v>Terrestrial Eutrophication - End-of-life Footprint per gram</v>
      </c>
      <c r="E497">
        <f ca="1"/>
        <v>1</v>
      </c>
      <c r="F497">
        <f ca="1"/>
        <v>1</v>
      </c>
      <c r="G497" t="str">
        <f ca="1"/>
        <v>-</v>
      </c>
      <c r="H497" t="str">
        <f ca="1"/>
        <v>Not applicable</v>
      </c>
      <c r="I497">
        <f ca="1"/>
        <v>4</v>
      </c>
      <c r="J497">
        <f ca="1"/>
        <v>1</v>
      </c>
      <c r="K497">
        <f ca="1"/>
        <v>1</v>
      </c>
      <c r="L497" t="str">
        <f ca="1"/>
        <v>LICENSE TO OPERATE</v>
      </c>
      <c r="M497" t="str">
        <f ca="1"/>
        <v>LOW</v>
      </c>
      <c r="N497" t="str">
        <f ca="1"/>
        <v>LOW</v>
      </c>
      <c r="O497">
        <f ca="1"/>
        <v>4</v>
      </c>
      <c r="P497">
        <f ca="1"/>
        <v>3</v>
      </c>
      <c r="Q497">
        <f ca="1"/>
        <v>4</v>
      </c>
      <c r="R497">
        <f ca="1"/>
        <v>4</v>
      </c>
      <c r="S497" t="str">
        <f ca="1"/>
        <v>-</v>
      </c>
      <c r="T497" t="str">
        <f ca="1"/>
        <v>-</v>
      </c>
      <c r="U497">
        <f ca="1"/>
        <v>3.6</v>
      </c>
      <c r="V497">
        <f ca="1"/>
        <v>4</v>
      </c>
      <c r="W497" t="str">
        <f ca="1"/>
        <v>-</v>
      </c>
      <c r="X497" t="str">
        <f ca="1"/>
        <v>HIGH</v>
      </c>
      <c r="Y497" t="str">
        <f ca="1"/>
        <v>HIGH</v>
      </c>
      <c r="Z497" t="str">
        <f ca="1"/>
        <v>-</v>
      </c>
    </row>
    <row r="498" spans="1:26" x14ac:dyDescent="0.35">
      <c r="A498" t="str">
        <f t="shared" ca="1" si="7"/>
        <v>MD Formula General InformationFGI - Formula Environmental Impact FactorsTerrestrial Eutrophication - End-of-life Impact per gram</v>
      </c>
      <c r="B498" t="str">
        <f ca="1"/>
        <v>MD Formula General Information</v>
      </c>
      <c r="C498" t="str">
        <f ca="1"/>
        <v>FGI - Formula Environmental Impact Factors</v>
      </c>
      <c r="D498" t="str">
        <f ca="1"/>
        <v>Terrestrial Eutrophication - End-of-life Impact per gram</v>
      </c>
      <c r="E498">
        <f ca="1"/>
        <v>1</v>
      </c>
      <c r="F498">
        <f ca="1"/>
        <v>1</v>
      </c>
      <c r="G498" t="str">
        <f ca="1"/>
        <v>-</v>
      </c>
      <c r="H498" t="str">
        <f ca="1"/>
        <v>Not applicable</v>
      </c>
      <c r="I498">
        <f ca="1"/>
        <v>4</v>
      </c>
      <c r="J498">
        <f ca="1"/>
        <v>1</v>
      </c>
      <c r="K498">
        <f ca="1"/>
        <v>1</v>
      </c>
      <c r="L498" t="str">
        <f ca="1"/>
        <v>LICENSE TO OPERATE</v>
      </c>
      <c r="M498" t="str">
        <f ca="1"/>
        <v>LOW</v>
      </c>
      <c r="N498" t="str">
        <f ca="1"/>
        <v>LOW</v>
      </c>
      <c r="O498">
        <f ca="1"/>
        <v>4</v>
      </c>
      <c r="P498">
        <f ca="1"/>
        <v>3</v>
      </c>
      <c r="Q498">
        <f ca="1"/>
        <v>4</v>
      </c>
      <c r="R498">
        <f ca="1"/>
        <v>4</v>
      </c>
      <c r="S498" t="str">
        <f ca="1"/>
        <v>-</v>
      </c>
      <c r="T498" t="str">
        <f ca="1"/>
        <v>-</v>
      </c>
      <c r="U498">
        <f ca="1"/>
        <v>3.6</v>
      </c>
      <c r="V498">
        <f ca="1"/>
        <v>4</v>
      </c>
      <c r="W498" t="str">
        <f ca="1"/>
        <v>-</v>
      </c>
      <c r="X498" t="str">
        <f ca="1"/>
        <v>HIGH</v>
      </c>
      <c r="Y498" t="str">
        <f ca="1"/>
        <v>HIGH</v>
      </c>
      <c r="Z498" t="str">
        <f ca="1"/>
        <v>-</v>
      </c>
    </row>
    <row r="499" spans="1:26" x14ac:dyDescent="0.35">
      <c r="A499" t="str">
        <f t="shared" ca="1" si="7"/>
        <v>MD Formula General InformationFGI - Formula Environmental Impact FactorsTerrestrial Eutrophication - Heating Water Indicator per liter</v>
      </c>
      <c r="B499" t="str">
        <f ca="1"/>
        <v>MD Formula General Information</v>
      </c>
      <c r="C499" t="str">
        <f ca="1"/>
        <v>FGI - Formula Environmental Impact Factors</v>
      </c>
      <c r="D499" t="str">
        <f ca="1"/>
        <v>Terrestrial Eutrophication - Heating Water Indicator per liter</v>
      </c>
      <c r="E499">
        <f ca="1"/>
        <v>1</v>
      </c>
      <c r="F499">
        <f ca="1"/>
        <v>1</v>
      </c>
      <c r="G499" t="str">
        <f ca="1"/>
        <v>-</v>
      </c>
      <c r="H499" t="str">
        <f ca="1"/>
        <v>Not applicable</v>
      </c>
      <c r="I499">
        <f ca="1"/>
        <v>4</v>
      </c>
      <c r="J499">
        <f ca="1"/>
        <v>1</v>
      </c>
      <c r="K499">
        <f ca="1"/>
        <v>1</v>
      </c>
      <c r="L499" t="str">
        <f ca="1"/>
        <v>LICENSE TO OPERATE</v>
      </c>
      <c r="M499" t="str">
        <f ca="1"/>
        <v>LOW</v>
      </c>
      <c r="N499" t="str">
        <f ca="1"/>
        <v>LOW</v>
      </c>
      <c r="O499">
        <f ca="1"/>
        <v>4</v>
      </c>
      <c r="P499">
        <f ca="1"/>
        <v>3</v>
      </c>
      <c r="Q499">
        <f ca="1"/>
        <v>4</v>
      </c>
      <c r="R499">
        <f ca="1"/>
        <v>4</v>
      </c>
      <c r="S499" t="str">
        <f ca="1"/>
        <v>-</v>
      </c>
      <c r="T499" t="str">
        <f ca="1"/>
        <v>-</v>
      </c>
      <c r="U499">
        <f ca="1"/>
        <v>3.6</v>
      </c>
      <c r="V499">
        <f ca="1"/>
        <v>4</v>
      </c>
      <c r="W499" t="str">
        <f ca="1"/>
        <v>-</v>
      </c>
      <c r="X499" t="str">
        <f ca="1"/>
        <v>HIGH</v>
      </c>
      <c r="Y499" t="str">
        <f ca="1"/>
        <v>HIGH</v>
      </c>
      <c r="Z499" t="str">
        <f ca="1"/>
        <v>-</v>
      </c>
    </row>
    <row r="500" spans="1:26" x14ac:dyDescent="0.35">
      <c r="A500" t="str">
        <f t="shared" ca="1" si="7"/>
        <v>MD Formula General InformationFGI - Formula Environmental Impact FactorsTerrestrial Eutrophication - Normalization Coefficient</v>
      </c>
      <c r="B500" t="str">
        <f ca="1"/>
        <v>MD Formula General Information</v>
      </c>
      <c r="C500" t="str">
        <f ca="1"/>
        <v>FGI - Formula Environmental Impact Factors</v>
      </c>
      <c r="D500" t="str">
        <f ca="1"/>
        <v>Terrestrial Eutrophication - Normalization Coefficient</v>
      </c>
      <c r="E500">
        <f ca="1"/>
        <v>1</v>
      </c>
      <c r="F500">
        <f ca="1"/>
        <v>1</v>
      </c>
      <c r="G500" t="str">
        <f ca="1"/>
        <v>-</v>
      </c>
      <c r="H500" t="str">
        <f ca="1"/>
        <v>Not applicable</v>
      </c>
      <c r="I500">
        <f ca="1"/>
        <v>4</v>
      </c>
      <c r="J500">
        <f ca="1"/>
        <v>1</v>
      </c>
      <c r="K500">
        <f ca="1"/>
        <v>1</v>
      </c>
      <c r="L500" t="str">
        <f ca="1"/>
        <v>LICENSE TO OPERATE</v>
      </c>
      <c r="M500" t="str">
        <f ca="1"/>
        <v>LOW</v>
      </c>
      <c r="N500" t="str">
        <f ca="1"/>
        <v>LOW</v>
      </c>
      <c r="O500">
        <f ca="1"/>
        <v>4</v>
      </c>
      <c r="P500">
        <f ca="1"/>
        <v>3</v>
      </c>
      <c r="Q500">
        <f ca="1"/>
        <v>4</v>
      </c>
      <c r="R500">
        <f ca="1"/>
        <v>4</v>
      </c>
      <c r="S500" t="str">
        <f ca="1"/>
        <v>-</v>
      </c>
      <c r="T500" t="str">
        <f ca="1"/>
        <v>-</v>
      </c>
      <c r="U500">
        <f ca="1"/>
        <v>3.6</v>
      </c>
      <c r="V500">
        <f ca="1"/>
        <v>4</v>
      </c>
      <c r="W500" t="str">
        <f ca="1"/>
        <v>-</v>
      </c>
      <c r="X500" t="str">
        <f ca="1"/>
        <v>HIGH</v>
      </c>
      <c r="Y500" t="str">
        <f ca="1"/>
        <v>HIGH</v>
      </c>
      <c r="Z500" t="str">
        <f ca="1"/>
        <v>-</v>
      </c>
    </row>
    <row r="501" spans="1:26" x14ac:dyDescent="0.35">
      <c r="A501" t="str">
        <f t="shared" ca="1" si="7"/>
        <v>MD Formula General InformationFGI - Formula Environmental Impact FactorsTerrestrial Eutrophication - Production Footprint per dose</v>
      </c>
      <c r="B501" t="str">
        <f ca="1"/>
        <v>MD Formula General Information</v>
      </c>
      <c r="C501" t="str">
        <f ca="1"/>
        <v>FGI - Formula Environmental Impact Factors</v>
      </c>
      <c r="D501" t="str">
        <f ca="1"/>
        <v>Terrestrial Eutrophication - Production Footprint per dose</v>
      </c>
      <c r="E501">
        <f ca="1"/>
        <v>1</v>
      </c>
      <c r="F501">
        <f ca="1"/>
        <v>1</v>
      </c>
      <c r="G501" t="str">
        <f ca="1"/>
        <v>-</v>
      </c>
      <c r="H501" t="str">
        <f ca="1"/>
        <v>Not applicable</v>
      </c>
      <c r="I501">
        <f ca="1"/>
        <v>4</v>
      </c>
      <c r="J501">
        <f ca="1"/>
        <v>1</v>
      </c>
      <c r="K501">
        <f ca="1"/>
        <v>1</v>
      </c>
      <c r="L501" t="str">
        <f ca="1"/>
        <v>LICENSE TO OPERATE</v>
      </c>
      <c r="M501" t="str">
        <f ca="1"/>
        <v>LOW</v>
      </c>
      <c r="N501" t="str">
        <f ca="1"/>
        <v>LOW</v>
      </c>
      <c r="O501">
        <f ca="1"/>
        <v>4</v>
      </c>
      <c r="P501">
        <f ca="1"/>
        <v>3</v>
      </c>
      <c r="Q501">
        <f ca="1"/>
        <v>4</v>
      </c>
      <c r="R501">
        <f ca="1"/>
        <v>4</v>
      </c>
      <c r="S501" t="str">
        <f ca="1"/>
        <v>-</v>
      </c>
      <c r="T501" t="str">
        <f ca="1"/>
        <v>-</v>
      </c>
      <c r="U501">
        <f ca="1"/>
        <v>3.6</v>
      </c>
      <c r="V501">
        <f ca="1"/>
        <v>4</v>
      </c>
      <c r="W501" t="str">
        <f ca="1"/>
        <v>-</v>
      </c>
      <c r="X501" t="str">
        <f ca="1"/>
        <v>HIGH</v>
      </c>
      <c r="Y501" t="str">
        <f ca="1"/>
        <v>HIGH</v>
      </c>
      <c r="Z501" t="str">
        <f ca="1"/>
        <v>-</v>
      </c>
    </row>
    <row r="502" spans="1:26" x14ac:dyDescent="0.35">
      <c r="A502" t="str">
        <f t="shared" ca="1" si="7"/>
        <v>MD Formula General InformationFGI - Formula Environmental Impact FactorsTerrestrial Eutrophication - Production Footprint per gram</v>
      </c>
      <c r="B502" t="str">
        <f ca="1"/>
        <v>MD Formula General Information</v>
      </c>
      <c r="C502" t="str">
        <f ca="1"/>
        <v>FGI - Formula Environmental Impact Factors</v>
      </c>
      <c r="D502" t="str">
        <f ca="1"/>
        <v>Terrestrial Eutrophication - Production Footprint per gram</v>
      </c>
      <c r="E502">
        <f ca="1"/>
        <v>1</v>
      </c>
      <c r="F502">
        <f ca="1"/>
        <v>1</v>
      </c>
      <c r="G502" t="str">
        <f ca="1"/>
        <v>-</v>
      </c>
      <c r="H502" t="str">
        <f ca="1"/>
        <v>Not applicable</v>
      </c>
      <c r="I502">
        <f ca="1"/>
        <v>4</v>
      </c>
      <c r="J502">
        <f ca="1"/>
        <v>1</v>
      </c>
      <c r="K502">
        <f ca="1"/>
        <v>1</v>
      </c>
      <c r="L502" t="str">
        <f ca="1"/>
        <v>LICENSE TO OPERATE</v>
      </c>
      <c r="M502" t="str">
        <f ca="1"/>
        <v>LOW</v>
      </c>
      <c r="N502" t="str">
        <f ca="1"/>
        <v>LOW</v>
      </c>
      <c r="O502">
        <f ca="1"/>
        <v>4</v>
      </c>
      <c r="P502">
        <f ca="1"/>
        <v>3</v>
      </c>
      <c r="Q502">
        <f ca="1"/>
        <v>4</v>
      </c>
      <c r="R502">
        <f ca="1"/>
        <v>4</v>
      </c>
      <c r="S502" t="str">
        <f ca="1"/>
        <v>-</v>
      </c>
      <c r="T502" t="str">
        <f ca="1"/>
        <v>-</v>
      </c>
      <c r="U502">
        <f ca="1"/>
        <v>3.6</v>
      </c>
      <c r="V502">
        <f ca="1"/>
        <v>4</v>
      </c>
      <c r="W502" t="str">
        <f ca="1"/>
        <v>-</v>
      </c>
      <c r="X502" t="str">
        <f ca="1"/>
        <v>HIGH</v>
      </c>
      <c r="Y502" t="str">
        <f ca="1"/>
        <v>HIGH</v>
      </c>
      <c r="Z502" t="str">
        <f ca="1"/>
        <v>-</v>
      </c>
    </row>
    <row r="503" spans="1:26" x14ac:dyDescent="0.35">
      <c r="A503" t="str">
        <f t="shared" ca="1" si="7"/>
        <v>MD Formula General InformationFGI - Formula Environmental Impact FactorsTerrestrial Eutrophication - Production Impact per gram</v>
      </c>
      <c r="B503" t="str">
        <f ca="1"/>
        <v>MD Formula General Information</v>
      </c>
      <c r="C503" t="str">
        <f ca="1"/>
        <v>FGI - Formula Environmental Impact Factors</v>
      </c>
      <c r="D503" t="str">
        <f ca="1"/>
        <v>Terrestrial Eutrophication - Production Impact per gram</v>
      </c>
      <c r="E503">
        <f ca="1"/>
        <v>1</v>
      </c>
      <c r="F503">
        <f ca="1"/>
        <v>1</v>
      </c>
      <c r="G503" t="str">
        <f ca="1"/>
        <v>-</v>
      </c>
      <c r="H503" t="str">
        <f ca="1"/>
        <v>Not applicable</v>
      </c>
      <c r="I503">
        <f ca="1"/>
        <v>4</v>
      </c>
      <c r="J503">
        <f ca="1"/>
        <v>1</v>
      </c>
      <c r="K503">
        <f ca="1"/>
        <v>1</v>
      </c>
      <c r="L503" t="str">
        <f ca="1"/>
        <v>LICENSE TO OPERATE</v>
      </c>
      <c r="M503" t="str">
        <f ca="1"/>
        <v>LOW</v>
      </c>
      <c r="N503" t="str">
        <f ca="1"/>
        <v>LOW</v>
      </c>
      <c r="O503">
        <f ca="1"/>
        <v>4</v>
      </c>
      <c r="P503">
        <f ca="1"/>
        <v>3</v>
      </c>
      <c r="Q503">
        <f ca="1"/>
        <v>4</v>
      </c>
      <c r="R503">
        <f ca="1"/>
        <v>4</v>
      </c>
      <c r="S503" t="str">
        <f ca="1"/>
        <v>-</v>
      </c>
      <c r="T503" t="str">
        <f ca="1"/>
        <v>-</v>
      </c>
      <c r="U503">
        <f ca="1"/>
        <v>3.6</v>
      </c>
      <c r="V503">
        <f ca="1"/>
        <v>4</v>
      </c>
      <c r="W503" t="str">
        <f ca="1"/>
        <v>-</v>
      </c>
      <c r="X503" t="str">
        <f ca="1"/>
        <v>HIGH</v>
      </c>
      <c r="Y503" t="str">
        <f ca="1"/>
        <v>HIGH</v>
      </c>
      <c r="Z503" t="str">
        <f ca="1"/>
        <v>-</v>
      </c>
    </row>
    <row r="504" spans="1:26" x14ac:dyDescent="0.35">
      <c r="A504" t="str">
        <f t="shared" ca="1" si="7"/>
        <v>MD Formula General InformationFGI - Formula Environmental Impact FactorsTerrestrial Eutrophication - Use Footprint per dose</v>
      </c>
      <c r="B504" t="str">
        <f ca="1"/>
        <v>MD Formula General Information</v>
      </c>
      <c r="C504" t="str">
        <f ca="1"/>
        <v>FGI - Formula Environmental Impact Factors</v>
      </c>
      <c r="D504" t="str">
        <f ca="1"/>
        <v>Terrestrial Eutrophication - Use Footprint per dose</v>
      </c>
      <c r="E504">
        <f ca="1"/>
        <v>1</v>
      </c>
      <c r="F504">
        <f ca="1"/>
        <v>1</v>
      </c>
      <c r="G504" t="str">
        <f ca="1"/>
        <v>-</v>
      </c>
      <c r="H504" t="str">
        <f ca="1"/>
        <v>Not applicable</v>
      </c>
      <c r="I504">
        <f ca="1"/>
        <v>4</v>
      </c>
      <c r="J504">
        <f ca="1"/>
        <v>1</v>
      </c>
      <c r="K504">
        <f ca="1"/>
        <v>1</v>
      </c>
      <c r="L504" t="str">
        <f ca="1"/>
        <v>LICENSE TO OPERATE</v>
      </c>
      <c r="M504" t="str">
        <f ca="1"/>
        <v>LOW</v>
      </c>
      <c r="N504" t="str">
        <f ca="1"/>
        <v>LOW</v>
      </c>
      <c r="O504">
        <f ca="1"/>
        <v>4</v>
      </c>
      <c r="P504">
        <f ca="1"/>
        <v>3</v>
      </c>
      <c r="Q504">
        <f ca="1"/>
        <v>4</v>
      </c>
      <c r="R504">
        <f ca="1"/>
        <v>4</v>
      </c>
      <c r="S504" t="str">
        <f ca="1"/>
        <v>-</v>
      </c>
      <c r="T504" t="str">
        <f ca="1"/>
        <v>-</v>
      </c>
      <c r="U504">
        <f ca="1"/>
        <v>3.6</v>
      </c>
      <c r="V504">
        <f ca="1"/>
        <v>4</v>
      </c>
      <c r="W504" t="str">
        <f ca="1"/>
        <v>-</v>
      </c>
      <c r="X504" t="str">
        <f ca="1"/>
        <v>HIGH</v>
      </c>
      <c r="Y504" t="str">
        <f ca="1"/>
        <v>HIGH</v>
      </c>
      <c r="Z504" t="str">
        <f ca="1"/>
        <v>-</v>
      </c>
    </row>
    <row r="505" spans="1:26" x14ac:dyDescent="0.35">
      <c r="A505" t="str">
        <f t="shared" ca="1" si="7"/>
        <v>MD Formula General InformationFGI - Formula Environmental Impact FactorsTerrestrial Eutrophication - Use Footprint per gram</v>
      </c>
      <c r="B505" t="str">
        <f ca="1"/>
        <v>MD Formula General Information</v>
      </c>
      <c r="C505" t="str">
        <f ca="1"/>
        <v>FGI - Formula Environmental Impact Factors</v>
      </c>
      <c r="D505" t="str">
        <f ca="1"/>
        <v>Terrestrial Eutrophication - Use Footprint per gram</v>
      </c>
      <c r="E505">
        <f ca="1"/>
        <v>1</v>
      </c>
      <c r="F505">
        <f ca="1"/>
        <v>1</v>
      </c>
      <c r="G505" t="str">
        <f ca="1"/>
        <v>-</v>
      </c>
      <c r="H505" t="str">
        <f ca="1"/>
        <v>Not applicable</v>
      </c>
      <c r="I505">
        <f ca="1"/>
        <v>4</v>
      </c>
      <c r="J505">
        <f ca="1"/>
        <v>1</v>
      </c>
      <c r="K505">
        <f ca="1"/>
        <v>1</v>
      </c>
      <c r="L505" t="str">
        <f ca="1"/>
        <v>LICENSE TO OPERATE</v>
      </c>
      <c r="M505" t="str">
        <f ca="1"/>
        <v>LOW</v>
      </c>
      <c r="N505" t="str">
        <f ca="1"/>
        <v>LOW</v>
      </c>
      <c r="O505">
        <f ca="1"/>
        <v>4</v>
      </c>
      <c r="P505">
        <f ca="1"/>
        <v>3</v>
      </c>
      <c r="Q505">
        <f ca="1"/>
        <v>4</v>
      </c>
      <c r="R505">
        <f ca="1"/>
        <v>4</v>
      </c>
      <c r="S505" t="str">
        <f ca="1"/>
        <v>-</v>
      </c>
      <c r="T505" t="str">
        <f ca="1"/>
        <v>-</v>
      </c>
      <c r="U505">
        <f ca="1"/>
        <v>3.6</v>
      </c>
      <c r="V505">
        <f ca="1"/>
        <v>4</v>
      </c>
      <c r="W505" t="str">
        <f ca="1"/>
        <v>-</v>
      </c>
      <c r="X505" t="str">
        <f ca="1"/>
        <v>HIGH</v>
      </c>
      <c r="Y505" t="str">
        <f ca="1"/>
        <v>HIGH</v>
      </c>
      <c r="Z505" t="str">
        <f ca="1"/>
        <v>-</v>
      </c>
    </row>
    <row r="506" spans="1:26" x14ac:dyDescent="0.35">
      <c r="A506" t="str">
        <f t="shared" ca="1" si="7"/>
        <v>MD Formula General InformationFGI - Formula Environmental Impact FactorsTerrestrial Eutrophication - Weighting Coefficient</v>
      </c>
      <c r="B506" t="str">
        <f ca="1"/>
        <v>MD Formula General Information</v>
      </c>
      <c r="C506" t="str">
        <f ca="1"/>
        <v>FGI - Formula Environmental Impact Factors</v>
      </c>
      <c r="D506" t="str">
        <f ca="1"/>
        <v>Terrestrial Eutrophication - Weighting Coefficient</v>
      </c>
      <c r="E506">
        <f ca="1"/>
        <v>1</v>
      </c>
      <c r="F506">
        <f ca="1"/>
        <v>1</v>
      </c>
      <c r="G506" t="str">
        <f ca="1"/>
        <v>-</v>
      </c>
      <c r="H506" t="str">
        <f ca="1"/>
        <v>Not applicable</v>
      </c>
      <c r="I506">
        <f ca="1"/>
        <v>4</v>
      </c>
      <c r="J506">
        <f ca="1"/>
        <v>1</v>
      </c>
      <c r="K506">
        <f ca="1"/>
        <v>1</v>
      </c>
      <c r="L506" t="str">
        <f ca="1"/>
        <v>LICENSE TO OPERATE</v>
      </c>
      <c r="M506" t="str">
        <f ca="1"/>
        <v>LOW</v>
      </c>
      <c r="N506" t="str">
        <f ca="1"/>
        <v>LOW</v>
      </c>
      <c r="O506">
        <f ca="1"/>
        <v>4</v>
      </c>
      <c r="P506">
        <f ca="1"/>
        <v>3</v>
      </c>
      <c r="Q506">
        <f ca="1"/>
        <v>4</v>
      </c>
      <c r="R506">
        <f ca="1"/>
        <v>4</v>
      </c>
      <c r="S506" t="str">
        <f ca="1"/>
        <v>-</v>
      </c>
      <c r="T506" t="str">
        <f ca="1"/>
        <v>-</v>
      </c>
      <c r="U506">
        <f ca="1"/>
        <v>3.6</v>
      </c>
      <c r="V506">
        <f ca="1"/>
        <v>4</v>
      </c>
      <c r="W506" t="str">
        <f ca="1"/>
        <v>-</v>
      </c>
      <c r="X506" t="str">
        <f ca="1"/>
        <v>HIGH</v>
      </c>
      <c r="Y506" t="str">
        <f ca="1"/>
        <v>HIGH</v>
      </c>
      <c r="Z506" t="str">
        <f ca="1"/>
        <v>-</v>
      </c>
    </row>
    <row r="507" spans="1:26" x14ac:dyDescent="0.35">
      <c r="A507" t="str">
        <f t="shared" ca="1" si="7"/>
        <v>MD Formula General InformationFGI - Formula Ingredient CompositionTotal ingredients number in FLA</v>
      </c>
      <c r="B507" t="str">
        <f ca="1"/>
        <v>MD Formula General Information</v>
      </c>
      <c r="C507" t="str">
        <f ca="1"/>
        <v>FGI - Formula Ingredient Composition</v>
      </c>
      <c r="D507" t="str">
        <f ca="1"/>
        <v>Total ingredients number in FLA</v>
      </c>
      <c r="E507">
        <f ca="1"/>
        <v>4</v>
      </c>
      <c r="F507">
        <f ca="1"/>
        <v>4</v>
      </c>
      <c r="G507" t="str">
        <f ca="1"/>
        <v>-</v>
      </c>
      <c r="H507" t="str">
        <f ca="1"/>
        <v>Not applicable</v>
      </c>
      <c r="I507">
        <f ca="1"/>
        <v>4</v>
      </c>
      <c r="J507">
        <f ca="1"/>
        <v>4</v>
      </c>
      <c r="K507">
        <f ca="1"/>
        <v>4</v>
      </c>
      <c r="L507" t="str">
        <f ca="1"/>
        <v>LICENSE TO OPERATE</v>
      </c>
      <c r="M507" t="str">
        <f ca="1"/>
        <v>LICENSE TO OPERATE</v>
      </c>
      <c r="N507" t="str">
        <f ca="1"/>
        <v>LICENSE TO OPERATE</v>
      </c>
      <c r="O507">
        <f ca="1"/>
        <v>4</v>
      </c>
      <c r="P507">
        <f ca="1"/>
        <v>3</v>
      </c>
      <c r="Q507">
        <f ca="1"/>
        <v>4</v>
      </c>
      <c r="R507">
        <f ca="1"/>
        <v>4</v>
      </c>
      <c r="S507">
        <f ca="1"/>
        <v>4</v>
      </c>
      <c r="T507">
        <f ca="1"/>
        <v>4</v>
      </c>
      <c r="U507">
        <f ca="1"/>
        <v>3.6</v>
      </c>
      <c r="V507">
        <f ca="1"/>
        <v>4</v>
      </c>
      <c r="W507">
        <f ca="1"/>
        <v>3.8</v>
      </c>
      <c r="X507" t="str">
        <f ca="1"/>
        <v>HIGH</v>
      </c>
      <c r="Y507" t="str">
        <f ca="1"/>
        <v>HIGH</v>
      </c>
      <c r="Z507" t="str">
        <f ca="1"/>
        <v>HIGH</v>
      </c>
    </row>
    <row r="508" spans="1:26" x14ac:dyDescent="0.35">
      <c r="A508" t="str">
        <f t="shared" ca="1" si="7"/>
        <v>MD Formula General InformationFGI - Formula Packaging CharacteristicsValve Origin Code</v>
      </c>
      <c r="B508" t="str">
        <f ca="1"/>
        <v>MD Formula General Information</v>
      </c>
      <c r="C508" t="str">
        <f ca="1"/>
        <v>FGI - Formula Packaging Characteristics</v>
      </c>
      <c r="D508" t="str">
        <f ca="1"/>
        <v>Valve Origin Code</v>
      </c>
      <c r="E508">
        <f ca="1"/>
        <v>4</v>
      </c>
      <c r="F508">
        <f ca="1"/>
        <v>1</v>
      </c>
      <c r="G508" t="str">
        <f ca="1"/>
        <v>-</v>
      </c>
      <c r="H508" t="str">
        <f ca="1"/>
        <v>Not applicable</v>
      </c>
      <c r="I508">
        <f ca="1"/>
        <v>4</v>
      </c>
      <c r="J508">
        <f ca="1"/>
        <v>4</v>
      </c>
      <c r="K508">
        <f ca="1"/>
        <v>4</v>
      </c>
      <c r="L508" t="str">
        <f ca="1"/>
        <v>LICENSE TO OPERATE</v>
      </c>
      <c r="M508" t="str">
        <f ca="1"/>
        <v>LICENSE TO OPERATE</v>
      </c>
      <c r="N508" t="str">
        <f ca="1"/>
        <v>LICENSE TO OPERATE</v>
      </c>
      <c r="O508">
        <f ca="1"/>
        <v>4</v>
      </c>
      <c r="P508">
        <f ca="1"/>
        <v>4</v>
      </c>
      <c r="Q508">
        <f ca="1"/>
        <v>4</v>
      </c>
      <c r="R508">
        <f ca="1"/>
        <v>4</v>
      </c>
      <c r="S508">
        <f ca="1"/>
        <v>4</v>
      </c>
      <c r="T508">
        <f ca="1"/>
        <v>4</v>
      </c>
      <c r="U508">
        <f ca="1"/>
        <v>3.6</v>
      </c>
      <c r="V508">
        <f ca="1"/>
        <v>3.6</v>
      </c>
      <c r="W508">
        <f ca="1"/>
        <v>4</v>
      </c>
      <c r="X508" t="str">
        <f ca="1"/>
        <v>HIGH</v>
      </c>
      <c r="Y508" t="str">
        <f ca="1"/>
        <v>HIGH</v>
      </c>
      <c r="Z508" t="str">
        <f ca="1"/>
        <v>HIGH</v>
      </c>
    </row>
    <row r="509" spans="1:26" x14ac:dyDescent="0.35">
      <c r="A509" t="str">
        <f t="shared" ca="1" si="7"/>
        <v>MD Formula General InformationFGI - Formula Packaging CharacteristicsValve Origin Name</v>
      </c>
      <c r="B509" t="str">
        <f ca="1"/>
        <v>MD Formula General Information</v>
      </c>
      <c r="C509" t="str">
        <f ca="1"/>
        <v>FGI - Formula Packaging Characteristics</v>
      </c>
      <c r="D509" t="str">
        <f ca="1"/>
        <v>Valve Origin Name</v>
      </c>
      <c r="E509">
        <f ca="1"/>
        <v>4</v>
      </c>
      <c r="F509">
        <f ca="1"/>
        <v>1</v>
      </c>
      <c r="G509" t="str">
        <f ca="1"/>
        <v>-</v>
      </c>
      <c r="H509" t="str">
        <f ca="1"/>
        <v>Not applicable</v>
      </c>
      <c r="I509">
        <f ca="1"/>
        <v>4</v>
      </c>
      <c r="J509">
        <f ca="1"/>
        <v>4</v>
      </c>
      <c r="K509">
        <f ca="1"/>
        <v>4</v>
      </c>
      <c r="L509" t="str">
        <f ca="1"/>
        <v>LICENSE TO OPERATE</v>
      </c>
      <c r="M509" t="str">
        <f ca="1"/>
        <v>LICENSE TO OPERATE</v>
      </c>
      <c r="N509" t="str">
        <f ca="1"/>
        <v>LICENSE TO OPERATE</v>
      </c>
      <c r="O509">
        <f ca="1"/>
        <v>4</v>
      </c>
      <c r="P509">
        <f ca="1"/>
        <v>3</v>
      </c>
      <c r="Q509">
        <f ca="1"/>
        <v>4</v>
      </c>
      <c r="R509">
        <f ca="1"/>
        <v>4</v>
      </c>
      <c r="S509">
        <f ca="1"/>
        <v>4</v>
      </c>
      <c r="T509">
        <f ca="1"/>
        <v>4</v>
      </c>
      <c r="U509">
        <f ca="1"/>
        <v>3.6</v>
      </c>
      <c r="V509">
        <f ca="1"/>
        <v>3.6</v>
      </c>
      <c r="W509">
        <f ca="1"/>
        <v>3.8</v>
      </c>
      <c r="X509" t="str">
        <f ca="1"/>
        <v>HIGH</v>
      </c>
      <c r="Y509" t="str">
        <f ca="1"/>
        <v>HIGH</v>
      </c>
      <c r="Z509" t="str">
        <f ca="1"/>
        <v>HIGH</v>
      </c>
    </row>
    <row r="510" spans="1:26" x14ac:dyDescent="0.35">
      <c r="A510" t="str">
        <f t="shared" ca="1" si="7"/>
        <v>MD Formula General InformationFGI - Formula Packaging CharacteristicsValve Recommended Usage Code</v>
      </c>
      <c r="B510" t="str">
        <f ca="1"/>
        <v>MD Formula General Information</v>
      </c>
      <c r="C510" t="str">
        <f ca="1"/>
        <v>FGI - Formula Packaging Characteristics</v>
      </c>
      <c r="D510" t="str">
        <f ca="1"/>
        <v>Valve Recommended Usage Code</v>
      </c>
      <c r="E510">
        <f ca="1"/>
        <v>4</v>
      </c>
      <c r="F510">
        <f ca="1"/>
        <v>1</v>
      </c>
      <c r="G510" t="str">
        <f ca="1"/>
        <v>-</v>
      </c>
      <c r="H510" t="str">
        <f ca="1"/>
        <v>Not applicable</v>
      </c>
      <c r="I510">
        <f ca="1"/>
        <v>4</v>
      </c>
      <c r="J510">
        <f ca="1"/>
        <v>4</v>
      </c>
      <c r="K510">
        <f ca="1"/>
        <v>4</v>
      </c>
      <c r="L510" t="str">
        <f ca="1"/>
        <v>LICENSE TO OPERATE</v>
      </c>
      <c r="M510" t="str">
        <f ca="1"/>
        <v>LICENSE TO OPERATE</v>
      </c>
      <c r="N510" t="str">
        <f ca="1"/>
        <v>LICENSE TO OPERATE</v>
      </c>
      <c r="O510">
        <f ca="1"/>
        <v>4</v>
      </c>
      <c r="P510">
        <f ca="1"/>
        <v>4</v>
      </c>
      <c r="Q510">
        <f ca="1"/>
        <v>4</v>
      </c>
      <c r="R510">
        <f ca="1"/>
        <v>4</v>
      </c>
      <c r="S510" t="str">
        <f ca="1"/>
        <v>-</v>
      </c>
      <c r="T510">
        <f ca="1"/>
        <v>4</v>
      </c>
      <c r="U510">
        <f ca="1"/>
        <v>3.6</v>
      </c>
      <c r="V510">
        <f ca="1"/>
        <v>3.6</v>
      </c>
      <c r="W510" t="str">
        <f ca="1"/>
        <v>-</v>
      </c>
      <c r="X510" t="str">
        <f ca="1"/>
        <v>HIGH</v>
      </c>
      <c r="Y510" t="str">
        <f ca="1"/>
        <v>HIGH</v>
      </c>
      <c r="Z510" t="str">
        <f ca="1"/>
        <v>-</v>
      </c>
    </row>
    <row r="511" spans="1:26" x14ac:dyDescent="0.35">
      <c r="A511" t="str">
        <f t="shared" ca="1" si="7"/>
        <v>MD Formula General InformationFGI - Formula Packaging CharacteristicsValve Recommended Usage Name</v>
      </c>
      <c r="B511" t="str">
        <f ca="1"/>
        <v>MD Formula General Information</v>
      </c>
      <c r="C511" t="str">
        <f ca="1"/>
        <v>FGI - Formula Packaging Characteristics</v>
      </c>
      <c r="D511" t="str">
        <f ca="1"/>
        <v>Valve Recommended Usage Name</v>
      </c>
      <c r="E511">
        <f ca="1"/>
        <v>4</v>
      </c>
      <c r="F511">
        <f ca="1"/>
        <v>1</v>
      </c>
      <c r="G511" t="str">
        <f ca="1"/>
        <v>-</v>
      </c>
      <c r="H511" t="str">
        <f ca="1"/>
        <v>Not applicable</v>
      </c>
      <c r="I511">
        <f ca="1"/>
        <v>4</v>
      </c>
      <c r="J511">
        <f ca="1"/>
        <v>4</v>
      </c>
      <c r="K511">
        <f ca="1"/>
        <v>4</v>
      </c>
      <c r="L511" t="str">
        <f ca="1"/>
        <v>LICENSE TO OPERATE</v>
      </c>
      <c r="M511" t="str">
        <f ca="1"/>
        <v>LICENSE TO OPERATE</v>
      </c>
      <c r="N511" t="str">
        <f ca="1"/>
        <v>LICENSE TO OPERATE</v>
      </c>
      <c r="O511">
        <f ca="1"/>
        <v>4</v>
      </c>
      <c r="P511">
        <f ca="1"/>
        <v>3</v>
      </c>
      <c r="Q511">
        <f ca="1"/>
        <v>4</v>
      </c>
      <c r="R511">
        <f ca="1"/>
        <v>4</v>
      </c>
      <c r="S511">
        <f ca="1"/>
        <v>4</v>
      </c>
      <c r="T511">
        <f ca="1"/>
        <v>4</v>
      </c>
      <c r="U511">
        <f ca="1"/>
        <v>3.6</v>
      </c>
      <c r="V511">
        <f ca="1"/>
        <v>3.6</v>
      </c>
      <c r="W511">
        <f ca="1"/>
        <v>3.8</v>
      </c>
      <c r="X511" t="str">
        <f ca="1"/>
        <v>HIGH</v>
      </c>
      <c r="Y511" t="str">
        <f ca="1"/>
        <v>HIGH</v>
      </c>
      <c r="Z511" t="str">
        <f ca="1"/>
        <v>HIGH</v>
      </c>
    </row>
    <row r="512" spans="1:26" x14ac:dyDescent="0.35">
      <c r="A512" t="str">
        <f t="shared" ca="1" si="7"/>
        <v>MD Formula General InformationFGI - Formula Packaging CharacteristicsValve Type Code</v>
      </c>
      <c r="B512" t="str">
        <f ca="1"/>
        <v>MD Formula General Information</v>
      </c>
      <c r="C512" t="str">
        <f ca="1"/>
        <v>FGI - Formula Packaging Characteristics</v>
      </c>
      <c r="D512" t="str">
        <f ca="1"/>
        <v>Valve Type Code</v>
      </c>
      <c r="E512">
        <f ca="1"/>
        <v>4</v>
      </c>
      <c r="F512">
        <f ca="1"/>
        <v>1</v>
      </c>
      <c r="G512" t="str">
        <f ca="1"/>
        <v>-</v>
      </c>
      <c r="H512" t="str">
        <f ca="1"/>
        <v>Not applicable</v>
      </c>
      <c r="I512">
        <f ca="1"/>
        <v>4</v>
      </c>
      <c r="J512">
        <f ca="1"/>
        <v>4</v>
      </c>
      <c r="K512">
        <f ca="1"/>
        <v>4</v>
      </c>
      <c r="L512" t="str">
        <f ca="1"/>
        <v>LICENSE TO OPERATE</v>
      </c>
      <c r="M512" t="str">
        <f ca="1"/>
        <v>LICENSE TO OPERATE</v>
      </c>
      <c r="N512" t="str">
        <f ca="1"/>
        <v>LICENSE TO OPERATE</v>
      </c>
      <c r="O512">
        <f ca="1"/>
        <v>4</v>
      </c>
      <c r="P512">
        <f ca="1"/>
        <v>4</v>
      </c>
      <c r="Q512">
        <f ca="1"/>
        <v>4</v>
      </c>
      <c r="R512">
        <f ca="1"/>
        <v>4</v>
      </c>
      <c r="S512">
        <f ca="1"/>
        <v>4</v>
      </c>
      <c r="T512">
        <f ca="1"/>
        <v>4</v>
      </c>
      <c r="U512">
        <f ca="1"/>
        <v>3.6</v>
      </c>
      <c r="V512">
        <f ca="1"/>
        <v>3.6</v>
      </c>
      <c r="W512">
        <f ca="1"/>
        <v>4</v>
      </c>
      <c r="X512" t="str">
        <f ca="1"/>
        <v>HIGH</v>
      </c>
      <c r="Y512" t="str">
        <f ca="1"/>
        <v>HIGH</v>
      </c>
      <c r="Z512" t="str">
        <f ca="1"/>
        <v>HIGH</v>
      </c>
    </row>
    <row r="513" spans="1:26" x14ac:dyDescent="0.35">
      <c r="A513" t="str">
        <f t="shared" ca="1" si="7"/>
        <v>MD Formula General InformationFGI - Formula Packaging CharacteristicsValve Type Name</v>
      </c>
      <c r="B513" t="str">
        <f ca="1"/>
        <v>MD Formula General Information</v>
      </c>
      <c r="C513" t="str">
        <f ca="1"/>
        <v>FGI - Formula Packaging Characteristics</v>
      </c>
      <c r="D513" t="str">
        <f ca="1"/>
        <v>Valve Type Name</v>
      </c>
      <c r="E513">
        <f ca="1"/>
        <v>4</v>
      </c>
      <c r="F513">
        <f ca="1"/>
        <v>1</v>
      </c>
      <c r="G513" t="str">
        <f ca="1"/>
        <v>-</v>
      </c>
      <c r="H513" t="str">
        <f ca="1"/>
        <v>Not applicable</v>
      </c>
      <c r="I513">
        <f ca="1"/>
        <v>4</v>
      </c>
      <c r="J513">
        <f ca="1"/>
        <v>4</v>
      </c>
      <c r="K513">
        <f ca="1"/>
        <v>4</v>
      </c>
      <c r="L513" t="str">
        <f ca="1"/>
        <v>LICENSE TO OPERATE</v>
      </c>
      <c r="M513" t="str">
        <f ca="1"/>
        <v>LICENSE TO OPERATE</v>
      </c>
      <c r="N513" t="str">
        <f ca="1"/>
        <v>LICENSE TO OPERATE</v>
      </c>
      <c r="O513">
        <f ca="1"/>
        <v>4</v>
      </c>
      <c r="P513">
        <f ca="1"/>
        <v>3</v>
      </c>
      <c r="Q513">
        <f ca="1"/>
        <v>4</v>
      </c>
      <c r="R513">
        <f ca="1"/>
        <v>4</v>
      </c>
      <c r="S513">
        <f ca="1"/>
        <v>4</v>
      </c>
      <c r="T513">
        <f ca="1"/>
        <v>4</v>
      </c>
      <c r="U513">
        <f ca="1"/>
        <v>3.6</v>
      </c>
      <c r="V513">
        <f ca="1"/>
        <v>3.6</v>
      </c>
      <c r="W513">
        <f ca="1"/>
        <v>3.8</v>
      </c>
      <c r="X513" t="str">
        <f ca="1"/>
        <v>HIGH</v>
      </c>
      <c r="Y513" t="str">
        <f ca="1"/>
        <v>HIGH</v>
      </c>
      <c r="Z513" t="str">
        <f ca="1"/>
        <v>HIGH</v>
      </c>
    </row>
    <row r="514" spans="1:26" x14ac:dyDescent="0.35">
      <c r="A514" t="str">
        <f t="shared" ca="1" si="7"/>
        <v>MD Formula General InformationFGI - Formula Packaging CharacteristicsVapor Phase Tap (mm)</v>
      </c>
      <c r="B514" t="str">
        <f ca="1"/>
        <v>MD Formula General Information</v>
      </c>
      <c r="C514" t="str">
        <f ca="1"/>
        <v>FGI - Formula Packaging Characteristics</v>
      </c>
      <c r="D514" t="str">
        <f ca="1"/>
        <v>Vapor Phase Tap (mm)</v>
      </c>
      <c r="E514">
        <f ca="1"/>
        <v>4</v>
      </c>
      <c r="F514">
        <f ca="1"/>
        <v>1</v>
      </c>
      <c r="G514" t="str">
        <f ca="1"/>
        <v>-</v>
      </c>
      <c r="H514" t="str">
        <f ca="1"/>
        <v>Not applicable</v>
      </c>
      <c r="I514">
        <f ca="1"/>
        <v>4</v>
      </c>
      <c r="J514">
        <f ca="1"/>
        <v>4</v>
      </c>
      <c r="K514">
        <f ca="1"/>
        <v>4</v>
      </c>
      <c r="L514" t="str">
        <f ca="1"/>
        <v>LICENSE TO OPERATE</v>
      </c>
      <c r="M514" t="str">
        <f ca="1"/>
        <v>LICENSE TO OPERATE</v>
      </c>
      <c r="N514" t="str">
        <f ca="1"/>
        <v>LICENSE TO OPERATE</v>
      </c>
      <c r="O514">
        <f ca="1"/>
        <v>4</v>
      </c>
      <c r="P514">
        <f ca="1"/>
        <v>3</v>
      </c>
      <c r="Q514">
        <f ca="1"/>
        <v>4</v>
      </c>
      <c r="R514">
        <f ca="1"/>
        <v>4</v>
      </c>
      <c r="S514">
        <f ca="1"/>
        <v>4</v>
      </c>
      <c r="T514">
        <f ca="1"/>
        <v>4</v>
      </c>
      <c r="U514">
        <f ca="1"/>
        <v>3.6</v>
      </c>
      <c r="V514">
        <f ca="1"/>
        <v>3.6</v>
      </c>
      <c r="W514">
        <f ca="1"/>
        <v>3.8</v>
      </c>
      <c r="X514" t="str">
        <f ca="1"/>
        <v>HIGH</v>
      </c>
      <c r="Y514" t="str">
        <f ca="1"/>
        <v>HIGH</v>
      </c>
      <c r="Z514" t="str">
        <f ca="1"/>
        <v>HIGH</v>
      </c>
    </row>
    <row r="515" spans="1:26" x14ac:dyDescent="0.35">
      <c r="A515" t="str">
        <f t="shared" ref="A515:A578" ca="1" si="8">B515&amp;C515&amp;D515</f>
        <v>MD Formula General InformationFGI - Formula Claim characteristicsVegan Formula Code</v>
      </c>
      <c r="B515" t="str">
        <f ca="1"/>
        <v>MD Formula General Information</v>
      </c>
      <c r="C515" t="str">
        <f ca="1"/>
        <v>FGI - Formula Claim characteristics</v>
      </c>
      <c r="D515" t="str">
        <f ca="1"/>
        <v>Vegan Formula Code</v>
      </c>
      <c r="E515">
        <f ca="1"/>
        <v>1</v>
      </c>
      <c r="F515">
        <f ca="1"/>
        <v>1</v>
      </c>
      <c r="G515" t="str">
        <f ca="1"/>
        <v>-</v>
      </c>
      <c r="H515" t="str">
        <f ca="1"/>
        <v>Not applicable</v>
      </c>
      <c r="I515">
        <f ca="1"/>
        <v>4</v>
      </c>
      <c r="J515">
        <f ca="1"/>
        <v>4</v>
      </c>
      <c r="K515">
        <f ca="1"/>
        <v>1</v>
      </c>
      <c r="L515" t="str">
        <f ca="1"/>
        <v>LICENSE TO OPERATE</v>
      </c>
      <c r="M515" t="str">
        <f ca="1"/>
        <v>LICENSE TO OPERATE</v>
      </c>
      <c r="N515" t="str">
        <f ca="1"/>
        <v>LOW</v>
      </c>
      <c r="O515" t="str">
        <f ca="1"/>
        <v>-</v>
      </c>
      <c r="P515" t="str">
        <f ca="1"/>
        <v>-</v>
      </c>
      <c r="Q515" t="str">
        <f ca="1"/>
        <v>-</v>
      </c>
      <c r="R515" t="str">
        <f ca="1"/>
        <v>-</v>
      </c>
      <c r="S515" t="str">
        <f ca="1"/>
        <v>-</v>
      </c>
      <c r="T515" t="str">
        <f ca="1"/>
        <v>-</v>
      </c>
      <c r="U515">
        <f ca="1"/>
        <v>3.6</v>
      </c>
      <c r="V515">
        <f ca="1"/>
        <v>4</v>
      </c>
      <c r="W515" t="str">
        <f ca="1"/>
        <v>-</v>
      </c>
      <c r="X515" t="str">
        <f ca="1"/>
        <v>HIGH</v>
      </c>
      <c r="Y515" t="str">
        <f ca="1"/>
        <v>HIGH</v>
      </c>
      <c r="Z515" t="str">
        <f ca="1"/>
        <v>-</v>
      </c>
    </row>
    <row r="516" spans="1:26" x14ac:dyDescent="0.35">
      <c r="A516" t="str">
        <f t="shared" ca="1" si="8"/>
        <v>MD Formula General InformationFGI - Formula Claim characteristicsVegan Formula Name</v>
      </c>
      <c r="B516" t="str">
        <f ca="1"/>
        <v>MD Formula General Information</v>
      </c>
      <c r="C516" t="str">
        <f ca="1"/>
        <v>FGI - Formula Claim characteristics</v>
      </c>
      <c r="D516" t="str">
        <f ca="1"/>
        <v>Vegan Formula Name</v>
      </c>
      <c r="E516">
        <f ca="1"/>
        <v>1</v>
      </c>
      <c r="F516">
        <f ca="1"/>
        <v>1</v>
      </c>
      <c r="G516" t="str">
        <f ca="1"/>
        <v>-</v>
      </c>
      <c r="H516" t="str">
        <f ca="1"/>
        <v>Not applicable</v>
      </c>
      <c r="I516">
        <f ca="1"/>
        <v>4</v>
      </c>
      <c r="J516">
        <f ca="1"/>
        <v>4</v>
      </c>
      <c r="K516">
        <f ca="1"/>
        <v>1</v>
      </c>
      <c r="L516" t="str">
        <f ca="1"/>
        <v>LICENSE TO OPERATE</v>
      </c>
      <c r="M516" t="str">
        <f ca="1"/>
        <v>LICENSE TO OPERATE</v>
      </c>
      <c r="N516" t="str">
        <f ca="1"/>
        <v>LOW</v>
      </c>
      <c r="O516" t="str">
        <f ca="1"/>
        <v>-</v>
      </c>
      <c r="P516" t="str">
        <f ca="1"/>
        <v>-</v>
      </c>
      <c r="Q516" t="str">
        <f ca="1"/>
        <v>-</v>
      </c>
      <c r="R516" t="str">
        <f ca="1"/>
        <v>-</v>
      </c>
      <c r="S516" t="str">
        <f ca="1"/>
        <v>-</v>
      </c>
      <c r="T516" t="str">
        <f ca="1"/>
        <v>-</v>
      </c>
      <c r="U516">
        <f ca="1"/>
        <v>3.6</v>
      </c>
      <c r="V516">
        <f ca="1"/>
        <v>4</v>
      </c>
      <c r="W516" t="str">
        <f ca="1"/>
        <v>-</v>
      </c>
      <c r="X516" t="str">
        <f ca="1"/>
        <v>HIGH</v>
      </c>
      <c r="Y516" t="str">
        <f ca="1"/>
        <v>HIGH</v>
      </c>
      <c r="Z516" t="str">
        <f ca="1"/>
        <v>-</v>
      </c>
    </row>
    <row r="517" spans="1:26" x14ac:dyDescent="0.35">
      <c r="A517" t="str">
        <f t="shared" ca="1" si="8"/>
        <v>MD Formula General InformationFGI - Formula Ingredient CompositionVisible Composition Element Flag for Formula Ingredient Composition</v>
      </c>
      <c r="B517" t="str">
        <f ca="1"/>
        <v>MD Formula General Information</v>
      </c>
      <c r="C517" t="str">
        <f ca="1"/>
        <v>FGI - Formula Ingredient Composition</v>
      </c>
      <c r="D517" t="str">
        <f ca="1"/>
        <v>Visible Composition Element Flag for Formula Ingredient Composition</v>
      </c>
      <c r="E517">
        <f ca="1"/>
        <v>1</v>
      </c>
      <c r="F517">
        <f ca="1"/>
        <v>1</v>
      </c>
      <c r="G517" t="str">
        <f ca="1"/>
        <v>-</v>
      </c>
      <c r="H517" t="str">
        <f ca="1"/>
        <v>Not applicable</v>
      </c>
      <c r="I517">
        <f ca="1"/>
        <v>4</v>
      </c>
      <c r="J517">
        <f ca="1"/>
        <v>4</v>
      </c>
      <c r="K517">
        <f ca="1"/>
        <v>1</v>
      </c>
      <c r="L517" t="str">
        <f ca="1"/>
        <v>LICENSE TO OPERATE</v>
      </c>
      <c r="M517" t="str">
        <f ca="1"/>
        <v>LICENSE TO OPERATE</v>
      </c>
      <c r="N517" t="str">
        <f ca="1"/>
        <v>LOW</v>
      </c>
      <c r="O517" t="str">
        <f ca="1"/>
        <v>-</v>
      </c>
      <c r="P517" t="str">
        <f ca="1"/>
        <v>-</v>
      </c>
      <c r="Q517" t="str">
        <f ca="1"/>
        <v>-</v>
      </c>
      <c r="R517" t="str">
        <f ca="1"/>
        <v>-</v>
      </c>
      <c r="S517" t="str">
        <f ca="1"/>
        <v>-</v>
      </c>
      <c r="T517" t="str">
        <f ca="1"/>
        <v>-</v>
      </c>
      <c r="U517">
        <f ca="1"/>
        <v>3.6</v>
      </c>
      <c r="V517">
        <f ca="1"/>
        <v>4</v>
      </c>
      <c r="W517" t="str">
        <f ca="1"/>
        <v>-</v>
      </c>
      <c r="X517" t="str">
        <f ca="1"/>
        <v>HIGH</v>
      </c>
      <c r="Y517" t="str">
        <f ca="1"/>
        <v>HIGH</v>
      </c>
      <c r="Z517" t="str">
        <f ca="1"/>
        <v>-</v>
      </c>
    </row>
    <row r="518" spans="1:26" x14ac:dyDescent="0.35">
      <c r="A518" t="str">
        <f t="shared" ca="1" si="8"/>
        <v>MD Formula General InformationFGI - Formula Environmental Impact FactorsWater Acidification - End-of-life Footprint per dose</v>
      </c>
      <c r="B518" t="str">
        <f ca="1"/>
        <v>MD Formula General Information</v>
      </c>
      <c r="C518" t="str">
        <f ca="1"/>
        <v>FGI - Formula Environmental Impact Factors</v>
      </c>
      <c r="D518" t="str">
        <f ca="1"/>
        <v>Water Acidification - End-of-life Footprint per dose</v>
      </c>
      <c r="E518">
        <f ca="1"/>
        <v>1</v>
      </c>
      <c r="F518">
        <f ca="1"/>
        <v>1</v>
      </c>
      <c r="G518" t="str">
        <f ca="1"/>
        <v>-</v>
      </c>
      <c r="H518" t="str">
        <f ca="1"/>
        <v>Not applicable</v>
      </c>
      <c r="I518">
        <f ca="1"/>
        <v>4</v>
      </c>
      <c r="J518">
        <f ca="1"/>
        <v>1</v>
      </c>
      <c r="K518">
        <f ca="1"/>
        <v>1</v>
      </c>
      <c r="L518" t="str">
        <f ca="1"/>
        <v>LICENSE TO OPERATE</v>
      </c>
      <c r="M518" t="str">
        <f ca="1"/>
        <v>LOW</v>
      </c>
      <c r="N518" t="str">
        <f ca="1"/>
        <v>LOW</v>
      </c>
      <c r="O518">
        <f ca="1"/>
        <v>4</v>
      </c>
      <c r="P518">
        <f ca="1"/>
        <v>3</v>
      </c>
      <c r="Q518">
        <f ca="1"/>
        <v>4</v>
      </c>
      <c r="R518">
        <f ca="1"/>
        <v>4</v>
      </c>
      <c r="S518" t="str">
        <f ca="1"/>
        <v>-</v>
      </c>
      <c r="T518" t="str">
        <f ca="1"/>
        <v>-</v>
      </c>
      <c r="U518">
        <f ca="1"/>
        <v>3.6</v>
      </c>
      <c r="V518">
        <f ca="1"/>
        <v>4</v>
      </c>
      <c r="W518" t="str">
        <f ca="1"/>
        <v>-</v>
      </c>
      <c r="X518" t="str">
        <f ca="1"/>
        <v>HIGH</v>
      </c>
      <c r="Y518" t="str">
        <f ca="1"/>
        <v>HIGH</v>
      </c>
      <c r="Z518" t="str">
        <f ca="1"/>
        <v>-</v>
      </c>
    </row>
    <row r="519" spans="1:26" x14ac:dyDescent="0.35">
      <c r="A519" t="str">
        <f t="shared" ca="1" si="8"/>
        <v>MD Formula General InformationFGI - Formula Environmental Impact FactorsWater Acidification - End-of-life Footprint per gram</v>
      </c>
      <c r="B519" t="str">
        <f ca="1"/>
        <v>MD Formula General Information</v>
      </c>
      <c r="C519" t="str">
        <f ca="1"/>
        <v>FGI - Formula Environmental Impact Factors</v>
      </c>
      <c r="D519" t="str">
        <f ca="1"/>
        <v>Water Acidification - End-of-life Footprint per gram</v>
      </c>
      <c r="E519">
        <f ca="1"/>
        <v>1</v>
      </c>
      <c r="F519">
        <f ca="1"/>
        <v>1</v>
      </c>
      <c r="G519" t="str">
        <f ca="1"/>
        <v>-</v>
      </c>
      <c r="H519" t="str">
        <f ca="1"/>
        <v>Not applicable</v>
      </c>
      <c r="I519">
        <f ca="1"/>
        <v>4</v>
      </c>
      <c r="J519">
        <f ca="1"/>
        <v>1</v>
      </c>
      <c r="K519">
        <f ca="1"/>
        <v>1</v>
      </c>
      <c r="L519" t="str">
        <f ca="1"/>
        <v>LICENSE TO OPERATE</v>
      </c>
      <c r="M519" t="str">
        <f ca="1"/>
        <v>LOW</v>
      </c>
      <c r="N519" t="str">
        <f ca="1"/>
        <v>LOW</v>
      </c>
      <c r="O519">
        <f ca="1"/>
        <v>4</v>
      </c>
      <c r="P519">
        <f ca="1"/>
        <v>3</v>
      </c>
      <c r="Q519">
        <f ca="1"/>
        <v>4</v>
      </c>
      <c r="R519">
        <f ca="1"/>
        <v>4</v>
      </c>
      <c r="S519" t="str">
        <f ca="1"/>
        <v>-</v>
      </c>
      <c r="T519" t="str">
        <f ca="1"/>
        <v>-</v>
      </c>
      <c r="U519">
        <f ca="1"/>
        <v>3.6</v>
      </c>
      <c r="V519">
        <f ca="1"/>
        <v>4</v>
      </c>
      <c r="W519" t="str">
        <f ca="1"/>
        <v>-</v>
      </c>
      <c r="X519" t="str">
        <f ca="1"/>
        <v>HIGH</v>
      </c>
      <c r="Y519" t="str">
        <f ca="1"/>
        <v>HIGH</v>
      </c>
      <c r="Z519" t="str">
        <f ca="1"/>
        <v>-</v>
      </c>
    </row>
    <row r="520" spans="1:26" x14ac:dyDescent="0.35">
      <c r="A520" t="str">
        <f t="shared" ca="1" si="8"/>
        <v>MD Formula General InformationFGI - Formula Environmental Impact FactorsWater Acidification - End-of-life Impact per gram</v>
      </c>
      <c r="B520" t="str">
        <f ca="1"/>
        <v>MD Formula General Information</v>
      </c>
      <c r="C520" t="str">
        <f ca="1"/>
        <v>FGI - Formula Environmental Impact Factors</v>
      </c>
      <c r="D520" t="str">
        <f ca="1"/>
        <v>Water Acidification - End-of-life Impact per gram</v>
      </c>
      <c r="E520">
        <f ca="1"/>
        <v>1</v>
      </c>
      <c r="F520">
        <f ca="1"/>
        <v>1</v>
      </c>
      <c r="G520" t="str">
        <f ca="1"/>
        <v>-</v>
      </c>
      <c r="H520" t="str">
        <f ca="1"/>
        <v>Not applicable</v>
      </c>
      <c r="I520">
        <f ca="1"/>
        <v>4</v>
      </c>
      <c r="J520">
        <f ca="1"/>
        <v>1</v>
      </c>
      <c r="K520">
        <f ca="1"/>
        <v>1</v>
      </c>
      <c r="L520" t="str">
        <f ca="1"/>
        <v>LICENSE TO OPERATE</v>
      </c>
      <c r="M520" t="str">
        <f ca="1"/>
        <v>LOW</v>
      </c>
      <c r="N520" t="str">
        <f ca="1"/>
        <v>LOW</v>
      </c>
      <c r="O520">
        <f ca="1"/>
        <v>4</v>
      </c>
      <c r="P520">
        <f ca="1"/>
        <v>3</v>
      </c>
      <c r="Q520">
        <f ca="1"/>
        <v>4</v>
      </c>
      <c r="R520">
        <f ca="1"/>
        <v>4</v>
      </c>
      <c r="S520" t="str">
        <f ca="1"/>
        <v>-</v>
      </c>
      <c r="T520" t="str">
        <f ca="1"/>
        <v>-</v>
      </c>
      <c r="U520">
        <f ca="1"/>
        <v>3.6</v>
      </c>
      <c r="V520">
        <f ca="1"/>
        <v>4</v>
      </c>
      <c r="W520" t="str">
        <f ca="1"/>
        <v>-</v>
      </c>
      <c r="X520" t="str">
        <f ca="1"/>
        <v>HIGH</v>
      </c>
      <c r="Y520" t="str">
        <f ca="1"/>
        <v>HIGH</v>
      </c>
      <c r="Z520" t="str">
        <f ca="1"/>
        <v>-</v>
      </c>
    </row>
    <row r="521" spans="1:26" x14ac:dyDescent="0.35">
      <c r="A521" t="str">
        <f t="shared" ca="1" si="8"/>
        <v>MD Formula General InformationFGI - Formula Environmental Impact FactorsWater Acidification - Heating Water Indicator per liter</v>
      </c>
      <c r="B521" t="str">
        <f ca="1"/>
        <v>MD Formula General Information</v>
      </c>
      <c r="C521" t="str">
        <f ca="1"/>
        <v>FGI - Formula Environmental Impact Factors</v>
      </c>
      <c r="D521" t="str">
        <f ca="1"/>
        <v>Water Acidification - Heating Water Indicator per liter</v>
      </c>
      <c r="E521">
        <f ca="1"/>
        <v>1</v>
      </c>
      <c r="F521">
        <f ca="1"/>
        <v>1</v>
      </c>
      <c r="G521" t="str">
        <f ca="1"/>
        <v>-</v>
      </c>
      <c r="H521" t="str">
        <f ca="1"/>
        <v>Not applicable</v>
      </c>
      <c r="I521">
        <f ca="1"/>
        <v>4</v>
      </c>
      <c r="J521">
        <f ca="1"/>
        <v>1</v>
      </c>
      <c r="K521">
        <f ca="1"/>
        <v>1</v>
      </c>
      <c r="L521" t="str">
        <f ca="1"/>
        <v>LICENSE TO OPERATE</v>
      </c>
      <c r="M521" t="str">
        <f ca="1"/>
        <v>LOW</v>
      </c>
      <c r="N521" t="str">
        <f ca="1"/>
        <v>LOW</v>
      </c>
      <c r="O521">
        <f ca="1"/>
        <v>4</v>
      </c>
      <c r="P521">
        <f ca="1"/>
        <v>3</v>
      </c>
      <c r="Q521">
        <f ca="1"/>
        <v>4</v>
      </c>
      <c r="R521">
        <f ca="1"/>
        <v>4</v>
      </c>
      <c r="S521" t="str">
        <f ca="1"/>
        <v>-</v>
      </c>
      <c r="T521" t="str">
        <f ca="1"/>
        <v>-</v>
      </c>
      <c r="U521">
        <f ca="1"/>
        <v>3.6</v>
      </c>
      <c r="V521">
        <f ca="1"/>
        <v>4</v>
      </c>
      <c r="W521" t="str">
        <f ca="1"/>
        <v>-</v>
      </c>
      <c r="X521" t="str">
        <f ca="1"/>
        <v>HIGH</v>
      </c>
      <c r="Y521" t="str">
        <f ca="1"/>
        <v>HIGH</v>
      </c>
      <c r="Z521" t="str">
        <f ca="1"/>
        <v>-</v>
      </c>
    </row>
    <row r="522" spans="1:26" x14ac:dyDescent="0.35">
      <c r="A522" t="str">
        <f t="shared" ca="1" si="8"/>
        <v>MD Formula General InformationFGI - Formula Environmental Impact FactorsWater Acidification - Normalization Coefficient</v>
      </c>
      <c r="B522" t="str">
        <f ca="1"/>
        <v>MD Formula General Information</v>
      </c>
      <c r="C522" t="str">
        <f ca="1"/>
        <v>FGI - Formula Environmental Impact Factors</v>
      </c>
      <c r="D522" t="str">
        <f ca="1"/>
        <v>Water Acidification - Normalization Coefficient</v>
      </c>
      <c r="E522">
        <f ca="1"/>
        <v>1</v>
      </c>
      <c r="F522">
        <f ca="1"/>
        <v>1</v>
      </c>
      <c r="G522" t="str">
        <f ca="1"/>
        <v>-</v>
      </c>
      <c r="H522" t="str">
        <f ca="1"/>
        <v>Not applicable</v>
      </c>
      <c r="I522">
        <f ca="1"/>
        <v>4</v>
      </c>
      <c r="J522">
        <f ca="1"/>
        <v>1</v>
      </c>
      <c r="K522">
        <f ca="1"/>
        <v>1</v>
      </c>
      <c r="L522" t="str">
        <f ca="1"/>
        <v>LICENSE TO OPERATE</v>
      </c>
      <c r="M522" t="str">
        <f ca="1"/>
        <v>LOW</v>
      </c>
      <c r="N522" t="str">
        <f ca="1"/>
        <v>LOW</v>
      </c>
      <c r="O522">
        <f ca="1"/>
        <v>4</v>
      </c>
      <c r="P522">
        <f ca="1"/>
        <v>3</v>
      </c>
      <c r="Q522">
        <f ca="1"/>
        <v>4</v>
      </c>
      <c r="R522">
        <f ca="1"/>
        <v>4</v>
      </c>
      <c r="S522" t="str">
        <f ca="1"/>
        <v>-</v>
      </c>
      <c r="T522" t="str">
        <f ca="1"/>
        <v>-</v>
      </c>
      <c r="U522">
        <f ca="1"/>
        <v>3.6</v>
      </c>
      <c r="V522">
        <f ca="1"/>
        <v>4</v>
      </c>
      <c r="W522" t="str">
        <f ca="1"/>
        <v>-</v>
      </c>
      <c r="X522" t="str">
        <f ca="1"/>
        <v>HIGH</v>
      </c>
      <c r="Y522" t="str">
        <f ca="1"/>
        <v>HIGH</v>
      </c>
      <c r="Z522" t="str">
        <f ca="1"/>
        <v>-</v>
      </c>
    </row>
    <row r="523" spans="1:26" x14ac:dyDescent="0.35">
      <c r="A523" t="str">
        <f t="shared" ca="1" si="8"/>
        <v>MD Formula General InformationFGI - Formula Environmental Impact FactorsWater Acidification - Production Footprint per dose</v>
      </c>
      <c r="B523" t="str">
        <f ca="1"/>
        <v>MD Formula General Information</v>
      </c>
      <c r="C523" t="str">
        <f ca="1"/>
        <v>FGI - Formula Environmental Impact Factors</v>
      </c>
      <c r="D523" t="str">
        <f ca="1"/>
        <v>Water Acidification - Production Footprint per dose</v>
      </c>
      <c r="E523">
        <f ca="1"/>
        <v>1</v>
      </c>
      <c r="F523">
        <f ca="1"/>
        <v>1</v>
      </c>
      <c r="G523" t="str">
        <f ca="1"/>
        <v>-</v>
      </c>
      <c r="H523" t="str">
        <f ca="1"/>
        <v>Not applicable</v>
      </c>
      <c r="I523">
        <f ca="1"/>
        <v>4</v>
      </c>
      <c r="J523">
        <f ca="1"/>
        <v>1</v>
      </c>
      <c r="K523">
        <f ca="1"/>
        <v>1</v>
      </c>
      <c r="L523" t="str">
        <f ca="1"/>
        <v>LICENSE TO OPERATE</v>
      </c>
      <c r="M523" t="str">
        <f ca="1"/>
        <v>LOW</v>
      </c>
      <c r="N523" t="str">
        <f ca="1"/>
        <v>LOW</v>
      </c>
      <c r="O523">
        <f ca="1"/>
        <v>4</v>
      </c>
      <c r="P523">
        <f ca="1"/>
        <v>3</v>
      </c>
      <c r="Q523">
        <f ca="1"/>
        <v>4</v>
      </c>
      <c r="R523">
        <f ca="1"/>
        <v>4</v>
      </c>
      <c r="S523" t="str">
        <f ca="1"/>
        <v>-</v>
      </c>
      <c r="T523" t="str">
        <f ca="1"/>
        <v>-</v>
      </c>
      <c r="U523">
        <f ca="1"/>
        <v>3.6</v>
      </c>
      <c r="V523">
        <f ca="1"/>
        <v>4</v>
      </c>
      <c r="W523" t="str">
        <f ca="1"/>
        <v>-</v>
      </c>
      <c r="X523" t="str">
        <f ca="1"/>
        <v>HIGH</v>
      </c>
      <c r="Y523" t="str">
        <f ca="1"/>
        <v>HIGH</v>
      </c>
      <c r="Z523" t="str">
        <f ca="1"/>
        <v>-</v>
      </c>
    </row>
    <row r="524" spans="1:26" x14ac:dyDescent="0.35">
      <c r="A524" t="str">
        <f t="shared" ca="1" si="8"/>
        <v>MD Formula General InformationFGI - Formula Environmental Impact FactorsWater Acidification - Production Footprint per gram</v>
      </c>
      <c r="B524" t="str">
        <f ca="1"/>
        <v>MD Formula General Information</v>
      </c>
      <c r="C524" t="str">
        <f ca="1"/>
        <v>FGI - Formula Environmental Impact Factors</v>
      </c>
      <c r="D524" t="str">
        <f ca="1"/>
        <v>Water Acidification - Production Footprint per gram</v>
      </c>
      <c r="E524">
        <f ca="1"/>
        <v>1</v>
      </c>
      <c r="F524">
        <f ca="1"/>
        <v>1</v>
      </c>
      <c r="G524" t="str">
        <f ca="1"/>
        <v>-</v>
      </c>
      <c r="H524" t="str">
        <f ca="1"/>
        <v>Not applicable</v>
      </c>
      <c r="I524">
        <f ca="1"/>
        <v>4</v>
      </c>
      <c r="J524">
        <f ca="1"/>
        <v>1</v>
      </c>
      <c r="K524">
        <f ca="1"/>
        <v>1</v>
      </c>
      <c r="L524" t="str">
        <f ca="1"/>
        <v>LICENSE TO OPERATE</v>
      </c>
      <c r="M524" t="str">
        <f ca="1"/>
        <v>LOW</v>
      </c>
      <c r="N524" t="str">
        <f ca="1"/>
        <v>LOW</v>
      </c>
      <c r="O524">
        <f ca="1"/>
        <v>4</v>
      </c>
      <c r="P524">
        <f ca="1"/>
        <v>3</v>
      </c>
      <c r="Q524">
        <f ca="1"/>
        <v>4</v>
      </c>
      <c r="R524">
        <f ca="1"/>
        <v>4</v>
      </c>
      <c r="S524" t="str">
        <f ca="1"/>
        <v>-</v>
      </c>
      <c r="T524" t="str">
        <f ca="1"/>
        <v>-</v>
      </c>
      <c r="U524">
        <f ca="1"/>
        <v>3.6</v>
      </c>
      <c r="V524">
        <f ca="1"/>
        <v>4</v>
      </c>
      <c r="W524" t="str">
        <f ca="1"/>
        <v>-</v>
      </c>
      <c r="X524" t="str">
        <f ca="1"/>
        <v>HIGH</v>
      </c>
      <c r="Y524" t="str">
        <f ca="1"/>
        <v>HIGH</v>
      </c>
      <c r="Z524" t="str">
        <f ca="1"/>
        <v>-</v>
      </c>
    </row>
    <row r="525" spans="1:26" x14ac:dyDescent="0.35">
      <c r="A525" t="str">
        <f t="shared" ca="1" si="8"/>
        <v>MD Formula General InformationFGI - Formula Environmental Impact FactorsWater Acidification - Production Impact per gram</v>
      </c>
      <c r="B525" t="str">
        <f ca="1"/>
        <v>MD Formula General Information</v>
      </c>
      <c r="C525" t="str">
        <f ca="1"/>
        <v>FGI - Formula Environmental Impact Factors</v>
      </c>
      <c r="D525" t="str">
        <f ca="1"/>
        <v>Water Acidification - Production Impact per gram</v>
      </c>
      <c r="E525">
        <f ca="1"/>
        <v>1</v>
      </c>
      <c r="F525">
        <f ca="1"/>
        <v>1</v>
      </c>
      <c r="G525" t="str">
        <f ca="1"/>
        <v>-</v>
      </c>
      <c r="H525" t="str">
        <f ca="1"/>
        <v>Not applicable</v>
      </c>
      <c r="I525">
        <f ca="1"/>
        <v>4</v>
      </c>
      <c r="J525">
        <f ca="1"/>
        <v>1</v>
      </c>
      <c r="K525">
        <f ca="1"/>
        <v>1</v>
      </c>
      <c r="L525" t="str">
        <f ca="1"/>
        <v>LICENSE TO OPERATE</v>
      </c>
      <c r="M525" t="str">
        <f ca="1"/>
        <v>LOW</v>
      </c>
      <c r="N525" t="str">
        <f ca="1"/>
        <v>LOW</v>
      </c>
      <c r="O525">
        <f ca="1"/>
        <v>4</v>
      </c>
      <c r="P525">
        <f ca="1"/>
        <v>3</v>
      </c>
      <c r="Q525">
        <f ca="1"/>
        <v>4</v>
      </c>
      <c r="R525">
        <f ca="1"/>
        <v>4</v>
      </c>
      <c r="S525" t="str">
        <f ca="1"/>
        <v>-</v>
      </c>
      <c r="T525" t="str">
        <f ca="1"/>
        <v>-</v>
      </c>
      <c r="U525">
        <f ca="1"/>
        <v>3.6</v>
      </c>
      <c r="V525">
        <f ca="1"/>
        <v>4</v>
      </c>
      <c r="W525" t="str">
        <f ca="1"/>
        <v>-</v>
      </c>
      <c r="X525" t="str">
        <f ca="1"/>
        <v>HIGH</v>
      </c>
      <c r="Y525" t="str">
        <f ca="1"/>
        <v>HIGH</v>
      </c>
      <c r="Z525" t="str">
        <f ca="1"/>
        <v>-</v>
      </c>
    </row>
    <row r="526" spans="1:26" x14ac:dyDescent="0.35">
      <c r="A526" t="str">
        <f t="shared" ca="1" si="8"/>
        <v>MD Formula General InformationFGI - Formula Environmental Impact FactorsWater Acidification - Use Footprint per dose</v>
      </c>
      <c r="B526" t="str">
        <f ca="1"/>
        <v>MD Formula General Information</v>
      </c>
      <c r="C526" t="str">
        <f ca="1"/>
        <v>FGI - Formula Environmental Impact Factors</v>
      </c>
      <c r="D526" t="str">
        <f ca="1"/>
        <v>Water Acidification - Use Footprint per dose</v>
      </c>
      <c r="E526">
        <f ca="1"/>
        <v>1</v>
      </c>
      <c r="F526">
        <f ca="1"/>
        <v>1</v>
      </c>
      <c r="G526" t="str">
        <f ca="1"/>
        <v>-</v>
      </c>
      <c r="H526" t="str">
        <f ca="1"/>
        <v>Not applicable</v>
      </c>
      <c r="I526">
        <f ca="1"/>
        <v>4</v>
      </c>
      <c r="J526">
        <f ca="1"/>
        <v>1</v>
      </c>
      <c r="K526">
        <f ca="1"/>
        <v>1</v>
      </c>
      <c r="L526" t="str">
        <f ca="1"/>
        <v>LICENSE TO OPERATE</v>
      </c>
      <c r="M526" t="str">
        <f ca="1"/>
        <v>LOW</v>
      </c>
      <c r="N526" t="str">
        <f ca="1"/>
        <v>LOW</v>
      </c>
      <c r="O526">
        <f ca="1"/>
        <v>4</v>
      </c>
      <c r="P526">
        <f ca="1"/>
        <v>3</v>
      </c>
      <c r="Q526">
        <f ca="1"/>
        <v>4</v>
      </c>
      <c r="R526">
        <f ca="1"/>
        <v>4</v>
      </c>
      <c r="S526" t="str">
        <f ca="1"/>
        <v>-</v>
      </c>
      <c r="T526" t="str">
        <f ca="1"/>
        <v>-</v>
      </c>
      <c r="U526">
        <f ca="1"/>
        <v>3.6</v>
      </c>
      <c r="V526">
        <f ca="1"/>
        <v>4</v>
      </c>
      <c r="W526" t="str">
        <f ca="1"/>
        <v>-</v>
      </c>
      <c r="X526" t="str">
        <f ca="1"/>
        <v>HIGH</v>
      </c>
      <c r="Y526" t="str">
        <f ca="1"/>
        <v>HIGH</v>
      </c>
      <c r="Z526" t="str">
        <f ca="1"/>
        <v>-</v>
      </c>
    </row>
    <row r="527" spans="1:26" x14ac:dyDescent="0.35">
      <c r="A527" t="str">
        <f t="shared" ca="1" si="8"/>
        <v>MD Formula General InformationFIL - Full Ingredient Labelling - Line CharacteristicsFIL Line Number</v>
      </c>
      <c r="B527" t="str">
        <f ca="1"/>
        <v>MD Formula General Information</v>
      </c>
      <c r="C527" t="str">
        <f ca="1"/>
        <v>FIL - Full Ingredient Labelling - Line Characteristics</v>
      </c>
      <c r="D527" t="str">
        <f ca="1"/>
        <v>FIL Line Number</v>
      </c>
      <c r="E527">
        <f ca="1"/>
        <v>4</v>
      </c>
      <c r="F527">
        <f ca="1"/>
        <v>4</v>
      </c>
      <c r="G527" t="str">
        <f ca="1"/>
        <v>-</v>
      </c>
      <c r="H527" t="str">
        <f ca="1"/>
        <v>Not applicable</v>
      </c>
      <c r="I527">
        <f ca="1"/>
        <v>4</v>
      </c>
      <c r="J527">
        <f ca="1"/>
        <v>4</v>
      </c>
      <c r="K527">
        <f ca="1"/>
        <v>4</v>
      </c>
      <c r="L527" t="str">
        <f ca="1"/>
        <v>LICENSE TO OPERATE</v>
      </c>
      <c r="M527" t="str">
        <f ca="1"/>
        <v>LICENSE TO OPERATE</v>
      </c>
      <c r="N527" t="str">
        <f ca="1"/>
        <v>LICENSE TO OPERATE</v>
      </c>
      <c r="O527">
        <f ca="1"/>
        <v>4</v>
      </c>
      <c r="P527">
        <f ca="1"/>
        <v>3</v>
      </c>
      <c r="Q527">
        <f ca="1"/>
        <v>4</v>
      </c>
      <c r="R527">
        <f ca="1"/>
        <v>4</v>
      </c>
      <c r="S527">
        <f ca="1"/>
        <v>4</v>
      </c>
      <c r="T527">
        <f ca="1"/>
        <v>4</v>
      </c>
      <c r="U527">
        <f ca="1"/>
        <v>3.6</v>
      </c>
      <c r="V527">
        <f ca="1"/>
        <v>4</v>
      </c>
      <c r="W527">
        <f ca="1"/>
        <v>3.8</v>
      </c>
      <c r="X527" t="str">
        <f ca="1"/>
        <v>HIGH</v>
      </c>
      <c r="Y527" t="str">
        <f ca="1"/>
        <v>HIGH</v>
      </c>
      <c r="Z527" t="str">
        <f ca="1"/>
        <v>HIGH</v>
      </c>
    </row>
    <row r="528" spans="1:26" x14ac:dyDescent="0.35">
      <c r="A528" t="str">
        <f t="shared" ca="1" si="8"/>
        <v>MD Formula General InformationFIL - Full Ingredient Labelling - General CharacteristicsFIL Type Id</v>
      </c>
      <c r="B528" t="str">
        <f ca="1"/>
        <v>MD Formula General Information</v>
      </c>
      <c r="C528" t="str">
        <f ca="1"/>
        <v>FIL - Full Ingredient Labelling - General Characteristics</v>
      </c>
      <c r="D528" t="str">
        <f ca="1"/>
        <v>FIL Type Id</v>
      </c>
      <c r="E528">
        <f ca="1"/>
        <v>4</v>
      </c>
      <c r="F528">
        <f ca="1"/>
        <v>4</v>
      </c>
      <c r="G528" t="str">
        <f ca="1"/>
        <v>-</v>
      </c>
      <c r="H528" t="str">
        <f ca="1"/>
        <v>Not applicable</v>
      </c>
      <c r="I528">
        <f ca="1"/>
        <v>4</v>
      </c>
      <c r="J528">
        <f ca="1"/>
        <v>4</v>
      </c>
      <c r="K528">
        <f ca="1"/>
        <v>4</v>
      </c>
      <c r="L528" t="str">
        <f ca="1"/>
        <v>LICENSE TO OPERATE</v>
      </c>
      <c r="M528" t="str">
        <f ca="1"/>
        <v>LICENSE TO OPERATE</v>
      </c>
      <c r="N528" t="str">
        <f ca="1"/>
        <v>LICENSE TO OPERATE</v>
      </c>
      <c r="O528">
        <f ca="1"/>
        <v>4</v>
      </c>
      <c r="P528">
        <f ca="1"/>
        <v>3</v>
      </c>
      <c r="Q528">
        <f ca="1"/>
        <v>4</v>
      </c>
      <c r="R528">
        <f ca="1"/>
        <v>4</v>
      </c>
      <c r="S528">
        <f ca="1"/>
        <v>4</v>
      </c>
      <c r="T528">
        <f ca="1"/>
        <v>4</v>
      </c>
      <c r="U528">
        <f ca="1"/>
        <v>3.6</v>
      </c>
      <c r="V528">
        <f ca="1"/>
        <v>4</v>
      </c>
      <c r="W528">
        <f ca="1"/>
        <v>3.8</v>
      </c>
      <c r="X528" t="str">
        <f ca="1"/>
        <v>HIGH</v>
      </c>
      <c r="Y528" t="str">
        <f ca="1"/>
        <v>HIGH</v>
      </c>
      <c r="Z528" t="str">
        <f ca="1"/>
        <v>HIGH</v>
      </c>
    </row>
    <row r="529" spans="1:26" x14ac:dyDescent="0.35">
      <c r="A529" t="str">
        <f t="shared" ca="1" si="8"/>
        <v>MD Formula General InformationFIL - Full Ingredient Labelling - General CharacteristicsFIL Options - Ingredient Sorting Order Id</v>
      </c>
      <c r="B529" t="str">
        <f ca="1"/>
        <v>MD Formula General Information</v>
      </c>
      <c r="C529" t="str">
        <f ca="1"/>
        <v>FIL - Full Ingredient Labelling - General Characteristics</v>
      </c>
      <c r="D529" t="str">
        <f ca="1"/>
        <v>FIL Options - Ingredient Sorting Order Id</v>
      </c>
      <c r="E529">
        <f ca="1"/>
        <v>4</v>
      </c>
      <c r="F529">
        <f ca="1"/>
        <v>4</v>
      </c>
      <c r="G529" t="str">
        <f ca="1"/>
        <v>-</v>
      </c>
      <c r="H529" t="str">
        <f ca="1"/>
        <v>Not applicable</v>
      </c>
      <c r="I529">
        <f ca="1"/>
        <v>4</v>
      </c>
      <c r="J529">
        <f ca="1"/>
        <v>4</v>
      </c>
      <c r="K529">
        <f ca="1"/>
        <v>4</v>
      </c>
      <c r="L529" t="str">
        <f ca="1"/>
        <v>LICENSE TO OPERATE</v>
      </c>
      <c r="M529" t="str">
        <f ca="1"/>
        <v>LICENSE TO OPERATE</v>
      </c>
      <c r="N529" t="str">
        <f ca="1"/>
        <v>LICENSE TO OPERATE</v>
      </c>
      <c r="O529">
        <f ca="1"/>
        <v>4</v>
      </c>
      <c r="P529">
        <f ca="1"/>
        <v>4</v>
      </c>
      <c r="Q529">
        <f ca="1"/>
        <v>4</v>
      </c>
      <c r="R529">
        <f ca="1"/>
        <v>4</v>
      </c>
      <c r="S529">
        <f ca="1"/>
        <v>4</v>
      </c>
      <c r="T529">
        <f ca="1"/>
        <v>4</v>
      </c>
      <c r="U529">
        <f ca="1"/>
        <v>3.6</v>
      </c>
      <c r="V529">
        <f ca="1"/>
        <v>4</v>
      </c>
      <c r="W529">
        <f ca="1"/>
        <v>4</v>
      </c>
      <c r="X529" t="str">
        <f ca="1"/>
        <v>HIGH</v>
      </c>
      <c r="Y529" t="str">
        <f ca="1"/>
        <v>HIGH</v>
      </c>
      <c r="Z529" t="str">
        <f ca="1"/>
        <v>HIGH</v>
      </c>
    </row>
    <row r="530" spans="1:26" x14ac:dyDescent="0.35">
      <c r="A530" t="str">
        <f t="shared" ca="1" si="8"/>
        <v>MD Formula General InformationFIL - Full Ingredient Labelling - Line CharacteristicsFIL Number for FIL Line Characteristics</v>
      </c>
      <c r="B530" t="str">
        <f ca="1"/>
        <v>MD Formula General Information</v>
      </c>
      <c r="C530" t="str">
        <f ca="1"/>
        <v>FIL - Full Ingredient Labelling - Line Characteristics</v>
      </c>
      <c r="D530" t="str">
        <f ca="1"/>
        <v>FIL Number for FIL Line Characteristics</v>
      </c>
      <c r="E530">
        <f ca="1"/>
        <v>4</v>
      </c>
      <c r="F530">
        <f ca="1"/>
        <v>4</v>
      </c>
      <c r="G530" t="str">
        <f ca="1"/>
        <v>-</v>
      </c>
      <c r="H530" t="str">
        <f ca="1"/>
        <v>Not applicable</v>
      </c>
      <c r="I530">
        <f ca="1"/>
        <v>4</v>
      </c>
      <c r="J530">
        <f ca="1"/>
        <v>4</v>
      </c>
      <c r="K530">
        <f ca="1"/>
        <v>4</v>
      </c>
      <c r="L530" t="str">
        <f ca="1"/>
        <v>LICENSE TO OPERATE</v>
      </c>
      <c r="M530" t="str">
        <f ca="1"/>
        <v>LICENSE TO OPERATE</v>
      </c>
      <c r="N530" t="str">
        <f ca="1"/>
        <v>LICENSE TO OPERATE</v>
      </c>
      <c r="O530">
        <f ca="1"/>
        <v>4</v>
      </c>
      <c r="P530">
        <f ca="1"/>
        <v>4</v>
      </c>
      <c r="Q530">
        <f ca="1"/>
        <v>4</v>
      </c>
      <c r="R530">
        <f ca="1"/>
        <v>4</v>
      </c>
      <c r="S530">
        <f ca="1"/>
        <v>4</v>
      </c>
      <c r="T530">
        <f ca="1"/>
        <v>4</v>
      </c>
      <c r="U530">
        <f ca="1"/>
        <v>3.6</v>
      </c>
      <c r="V530">
        <f ca="1"/>
        <v>4</v>
      </c>
      <c r="W530">
        <f ca="1"/>
        <v>4</v>
      </c>
      <c r="X530" t="str">
        <f ca="1"/>
        <v>HIGH</v>
      </c>
      <c r="Y530" t="str">
        <f ca="1"/>
        <v>HIGH</v>
      </c>
      <c r="Z530" t="str">
        <f ca="1"/>
        <v>HIGH</v>
      </c>
    </row>
    <row r="531" spans="1:26" x14ac:dyDescent="0.35">
      <c r="A531" t="str">
        <f t="shared" ca="1" si="8"/>
        <v>MD Formula General InformationFIL - Full Ingredient Labelling - Line CharacteristicsFIL Section Id</v>
      </c>
      <c r="B531" t="str">
        <f ca="1"/>
        <v>MD Formula General Information</v>
      </c>
      <c r="C531" t="str">
        <f ca="1"/>
        <v>FIL - Full Ingredient Labelling - Line Characteristics</v>
      </c>
      <c r="D531" t="str">
        <f ca="1"/>
        <v>FIL Section Id</v>
      </c>
      <c r="E531">
        <f ca="1"/>
        <v>4</v>
      </c>
      <c r="F531">
        <f ca="1"/>
        <v>4</v>
      </c>
      <c r="G531" t="str">
        <f ca="1"/>
        <v>-</v>
      </c>
      <c r="H531" t="str">
        <f ca="1"/>
        <v>Not applicable</v>
      </c>
      <c r="I531">
        <f ca="1"/>
        <v>4</v>
      </c>
      <c r="J531">
        <f ca="1"/>
        <v>4</v>
      </c>
      <c r="K531">
        <f ca="1"/>
        <v>4</v>
      </c>
      <c r="L531" t="str">
        <f ca="1"/>
        <v>LICENSE TO OPERATE</v>
      </c>
      <c r="M531" t="str">
        <f ca="1"/>
        <v>LICENSE TO OPERATE</v>
      </c>
      <c r="N531" t="str">
        <f ca="1"/>
        <v>LICENSE TO OPERATE</v>
      </c>
      <c r="O531">
        <f ca="1"/>
        <v>4</v>
      </c>
      <c r="P531">
        <f ca="1"/>
        <v>4</v>
      </c>
      <c r="Q531">
        <f ca="1"/>
        <v>4</v>
      </c>
      <c r="R531">
        <f ca="1"/>
        <v>4</v>
      </c>
      <c r="S531">
        <f ca="1"/>
        <v>4</v>
      </c>
      <c r="T531">
        <f ca="1"/>
        <v>4</v>
      </c>
      <c r="U531">
        <f ca="1"/>
        <v>3.6</v>
      </c>
      <c r="V531">
        <f ca="1"/>
        <v>4</v>
      </c>
      <c r="W531">
        <f ca="1"/>
        <v>4</v>
      </c>
      <c r="X531" t="str">
        <f ca="1"/>
        <v>HIGH</v>
      </c>
      <c r="Y531" t="str">
        <f ca="1"/>
        <v>HIGH</v>
      </c>
      <c r="Z531" t="str">
        <f ca="1"/>
        <v>HIGH</v>
      </c>
    </row>
    <row r="532" spans="1:26" x14ac:dyDescent="0.35">
      <c r="A532" t="str">
        <f t="shared" ca="1" si="8"/>
        <v>MD Formula General InformationFIL - Full Ingredient Labelling - Line CharacteristicsFIL Section Code</v>
      </c>
      <c r="B532" t="str">
        <f ca="1"/>
        <v>MD Formula General Information</v>
      </c>
      <c r="C532" t="str">
        <f ca="1"/>
        <v>FIL - Full Ingredient Labelling - Line Characteristics</v>
      </c>
      <c r="D532" t="str">
        <f ca="1"/>
        <v>FIL Section Code</v>
      </c>
      <c r="E532">
        <f ca="1"/>
        <v>4</v>
      </c>
      <c r="F532">
        <f ca="1"/>
        <v>4</v>
      </c>
      <c r="G532" t="str">
        <f ca="1"/>
        <v>-</v>
      </c>
      <c r="H532" t="str">
        <f ca="1"/>
        <v>Not applicable</v>
      </c>
      <c r="I532">
        <f ca="1"/>
        <v>4</v>
      </c>
      <c r="J532">
        <f ca="1"/>
        <v>4</v>
      </c>
      <c r="K532">
        <f ca="1"/>
        <v>4</v>
      </c>
      <c r="L532" t="str">
        <f ca="1"/>
        <v>LICENSE TO OPERATE</v>
      </c>
      <c r="M532" t="str">
        <f ca="1"/>
        <v>LICENSE TO OPERATE</v>
      </c>
      <c r="N532" t="str">
        <f ca="1"/>
        <v>LICENSE TO OPERATE</v>
      </c>
      <c r="O532">
        <f ca="1"/>
        <v>4</v>
      </c>
      <c r="P532">
        <f ca="1"/>
        <v>4</v>
      </c>
      <c r="Q532">
        <f ca="1"/>
        <v>4</v>
      </c>
      <c r="R532">
        <f ca="1"/>
        <v>4</v>
      </c>
      <c r="S532">
        <f ca="1"/>
        <v>4</v>
      </c>
      <c r="T532">
        <f ca="1"/>
        <v>4</v>
      </c>
      <c r="U532">
        <f ca="1"/>
        <v>3.6</v>
      </c>
      <c r="V532">
        <f ca="1"/>
        <v>4</v>
      </c>
      <c r="W532">
        <f ca="1"/>
        <v>4</v>
      </c>
      <c r="X532" t="str">
        <f ca="1"/>
        <v>HIGH</v>
      </c>
      <c r="Y532" t="str">
        <f ca="1"/>
        <v>HIGH</v>
      </c>
      <c r="Z532" t="str">
        <f ca="1"/>
        <v>HIGH</v>
      </c>
    </row>
    <row r="533" spans="1:26" x14ac:dyDescent="0.35">
      <c r="A533" t="str">
        <f t="shared" ca="1" si="8"/>
        <v>MD Formula General InformationFIL - Full Ingredient Labelling - Line IngredientsFIL Number for FIL Line Ingredients</v>
      </c>
      <c r="B533" t="str">
        <f ca="1"/>
        <v>MD Formula General Information</v>
      </c>
      <c r="C533" t="str">
        <f ca="1"/>
        <v>FIL - Full Ingredient Labelling - Line Ingredients</v>
      </c>
      <c r="D533" t="str">
        <f ca="1"/>
        <v>FIL Number for FIL Line Ingredients</v>
      </c>
      <c r="E533">
        <f ca="1"/>
        <v>4</v>
      </c>
      <c r="F533">
        <f ca="1"/>
        <v>4</v>
      </c>
      <c r="G533" t="str">
        <f ca="1"/>
        <v>-</v>
      </c>
      <c r="H533" t="str">
        <f ca="1"/>
        <v>Not applicable</v>
      </c>
      <c r="I533">
        <f ca="1"/>
        <v>4</v>
      </c>
      <c r="J533">
        <f ca="1"/>
        <v>4</v>
      </c>
      <c r="K533">
        <f ca="1"/>
        <v>4</v>
      </c>
      <c r="L533" t="str">
        <f ca="1"/>
        <v>LICENSE TO OPERATE</v>
      </c>
      <c r="M533" t="str">
        <f ca="1"/>
        <v>LICENSE TO OPERATE</v>
      </c>
      <c r="N533" t="str">
        <f ca="1"/>
        <v>LICENSE TO OPERATE</v>
      </c>
      <c r="O533">
        <f ca="1"/>
        <v>4</v>
      </c>
      <c r="P533">
        <f ca="1"/>
        <v>4</v>
      </c>
      <c r="Q533">
        <f ca="1"/>
        <v>4</v>
      </c>
      <c r="R533">
        <f ca="1"/>
        <v>4</v>
      </c>
      <c r="S533">
        <f ca="1"/>
        <v>4</v>
      </c>
      <c r="T533">
        <f ca="1"/>
        <v>4</v>
      </c>
      <c r="U533">
        <f ca="1"/>
        <v>3.6</v>
      </c>
      <c r="V533">
        <f ca="1"/>
        <v>4</v>
      </c>
      <c r="W533">
        <f ca="1"/>
        <v>4</v>
      </c>
      <c r="X533" t="str">
        <f ca="1"/>
        <v>HIGH</v>
      </c>
      <c r="Y533" t="str">
        <f ca="1"/>
        <v>HIGH</v>
      </c>
      <c r="Z533" t="str">
        <f ca="1"/>
        <v>HIGH</v>
      </c>
    </row>
    <row r="534" spans="1:26" x14ac:dyDescent="0.35">
      <c r="A534" t="str">
        <f t="shared" ca="1" si="8"/>
        <v>MD Formula General InformationFIL - Full Ingredient Labelling - Line IngredientsFIL Line Number for FIL Line Number Ingredients</v>
      </c>
      <c r="B534" t="str">
        <f ca="1"/>
        <v>MD Formula General Information</v>
      </c>
      <c r="C534" t="str">
        <f ca="1"/>
        <v>FIL - Full Ingredient Labelling - Line Ingredients</v>
      </c>
      <c r="D534" t="str">
        <f ca="1"/>
        <v>FIL Line Number for FIL Line Number Ingredients</v>
      </c>
      <c r="E534">
        <f ca="1"/>
        <v>4</v>
      </c>
      <c r="F534">
        <f ca="1"/>
        <v>4</v>
      </c>
      <c r="G534" t="str">
        <f ca="1"/>
        <v>-</v>
      </c>
      <c r="H534" t="str">
        <f ca="1"/>
        <v>Not applicable</v>
      </c>
      <c r="I534">
        <f ca="1"/>
        <v>4</v>
      </c>
      <c r="J534">
        <f ca="1"/>
        <v>4</v>
      </c>
      <c r="K534">
        <f ca="1"/>
        <v>4</v>
      </c>
      <c r="L534" t="str">
        <f ca="1"/>
        <v>LICENSE TO OPERATE</v>
      </c>
      <c r="M534" t="str">
        <f ca="1"/>
        <v>LICENSE TO OPERATE</v>
      </c>
      <c r="N534" t="str">
        <f ca="1"/>
        <v>LICENSE TO OPERATE</v>
      </c>
      <c r="O534">
        <f ca="1"/>
        <v>4</v>
      </c>
      <c r="P534">
        <f ca="1"/>
        <v>4</v>
      </c>
      <c r="Q534">
        <f ca="1"/>
        <v>4</v>
      </c>
      <c r="R534">
        <f ca="1"/>
        <v>4</v>
      </c>
      <c r="S534">
        <f ca="1"/>
        <v>4</v>
      </c>
      <c r="T534">
        <f ca="1"/>
        <v>4</v>
      </c>
      <c r="U534">
        <f ca="1"/>
        <v>3.6</v>
      </c>
      <c r="V534">
        <f ca="1"/>
        <v>4</v>
      </c>
      <c r="W534">
        <f ca="1"/>
        <v>4</v>
      </c>
      <c r="X534" t="str">
        <f ca="1"/>
        <v>HIGH</v>
      </c>
      <c r="Y534" t="str">
        <f ca="1"/>
        <v>HIGH</v>
      </c>
      <c r="Z534" t="str">
        <f ca="1"/>
        <v>HIGH</v>
      </c>
    </row>
    <row r="535" spans="1:26" x14ac:dyDescent="0.35">
      <c r="A535" t="str">
        <f t="shared" ca="1" si="8"/>
        <v>MD Formula General InformationFIL - Full Ingredient Labelling - Line IngredientsIngredient Number for FIL Line Number Ingredients</v>
      </c>
      <c r="B535" t="str">
        <f ca="1"/>
        <v>MD Formula General Information</v>
      </c>
      <c r="C535" t="str">
        <f ca="1"/>
        <v>FIL - Full Ingredient Labelling - Line Ingredients</v>
      </c>
      <c r="D535" t="str">
        <f ca="1"/>
        <v>Ingredient Number for FIL Line Number Ingredients</v>
      </c>
      <c r="E535">
        <f ca="1"/>
        <v>4</v>
      </c>
      <c r="F535">
        <f ca="1"/>
        <v>4</v>
      </c>
      <c r="G535" t="str">
        <f ca="1"/>
        <v>-</v>
      </c>
      <c r="H535" t="str">
        <f ca="1"/>
        <v>Not applicable</v>
      </c>
      <c r="I535">
        <f ca="1"/>
        <v>4</v>
      </c>
      <c r="J535">
        <f ca="1"/>
        <v>4</v>
      </c>
      <c r="K535">
        <f ca="1"/>
        <v>4</v>
      </c>
      <c r="L535" t="str">
        <f ca="1"/>
        <v>LICENSE TO OPERATE</v>
      </c>
      <c r="M535" t="str">
        <f ca="1"/>
        <v>LICENSE TO OPERATE</v>
      </c>
      <c r="N535" t="str">
        <f ca="1"/>
        <v>LICENSE TO OPERATE</v>
      </c>
      <c r="O535">
        <f ca="1"/>
        <v>4</v>
      </c>
      <c r="P535">
        <f ca="1"/>
        <v>4</v>
      </c>
      <c r="Q535">
        <f ca="1"/>
        <v>4</v>
      </c>
      <c r="R535">
        <f ca="1"/>
        <v>4</v>
      </c>
      <c r="S535">
        <f ca="1"/>
        <v>4</v>
      </c>
      <c r="T535">
        <f ca="1"/>
        <v>4</v>
      </c>
      <c r="U535">
        <f ca="1"/>
        <v>3.6</v>
      </c>
      <c r="V535">
        <f ca="1"/>
        <v>4</v>
      </c>
      <c r="W535">
        <f ca="1"/>
        <v>4</v>
      </c>
      <c r="X535" t="str">
        <f ca="1"/>
        <v>HIGH</v>
      </c>
      <c r="Y535" t="str">
        <f ca="1"/>
        <v>HIGH</v>
      </c>
      <c r="Z535" t="str">
        <f ca="1"/>
        <v>HIGH</v>
      </c>
    </row>
    <row r="536" spans="1:26" x14ac:dyDescent="0.35">
      <c r="A536" t="str">
        <f t="shared" ca="1" si="8"/>
        <v>MD Formula General InformationFIL - Full Ingredient Labelling - OfficializationFormula Code for FIL Officialization</v>
      </c>
      <c r="B536" t="str">
        <f ca="1"/>
        <v>MD Formula General Information</v>
      </c>
      <c r="C536" t="str">
        <f ca="1"/>
        <v>FIL - Full Ingredient Labelling - Officialization</v>
      </c>
      <c r="D536" t="str">
        <f ca="1"/>
        <v>Formula Code for FIL Officialization</v>
      </c>
      <c r="E536">
        <f ca="1"/>
        <v>4</v>
      </c>
      <c r="F536">
        <f ca="1"/>
        <v>4</v>
      </c>
      <c r="G536" t="str">
        <f ca="1"/>
        <v>-</v>
      </c>
      <c r="H536" t="str">
        <f ca="1"/>
        <v>Not applicable</v>
      </c>
      <c r="I536">
        <f ca="1"/>
        <v>4</v>
      </c>
      <c r="J536">
        <f ca="1"/>
        <v>4</v>
      </c>
      <c r="K536">
        <f ca="1"/>
        <v>4</v>
      </c>
      <c r="L536" t="str">
        <f ca="1"/>
        <v>LICENSE TO OPERATE</v>
      </c>
      <c r="M536" t="str">
        <f ca="1"/>
        <v>LICENSE TO OPERATE</v>
      </c>
      <c r="N536" t="str">
        <f ca="1"/>
        <v>LICENSE TO OPERATE</v>
      </c>
      <c r="O536">
        <f ca="1"/>
        <v>4</v>
      </c>
      <c r="P536">
        <f ca="1"/>
        <v>4</v>
      </c>
      <c r="Q536">
        <f ca="1"/>
        <v>4</v>
      </c>
      <c r="R536">
        <f ca="1"/>
        <v>4</v>
      </c>
      <c r="S536">
        <f ca="1"/>
        <v>4</v>
      </c>
      <c r="T536">
        <f ca="1"/>
        <v>4</v>
      </c>
      <c r="U536">
        <f ca="1"/>
        <v>3.6</v>
      </c>
      <c r="V536">
        <f ca="1"/>
        <v>4</v>
      </c>
      <c r="W536">
        <f ca="1"/>
        <v>4</v>
      </c>
      <c r="X536" t="str">
        <f ca="1"/>
        <v>HIGH</v>
      </c>
      <c r="Y536" t="str">
        <f ca="1"/>
        <v>HIGH</v>
      </c>
      <c r="Z536" t="str">
        <f ca="1"/>
        <v>HIGH</v>
      </c>
    </row>
    <row r="537" spans="1:26" x14ac:dyDescent="0.35">
      <c r="A537" t="str">
        <f t="shared" ca="1" si="8"/>
        <v>MD Formula General InformationFIL - Full Ingredient Labelling - General CharacteristicsFIL Status Name</v>
      </c>
      <c r="B537" t="str">
        <f ca="1"/>
        <v>MD Formula General Information</v>
      </c>
      <c r="C537" t="str">
        <f ca="1"/>
        <v>FIL - Full Ingredient Labelling - General Characteristics</v>
      </c>
      <c r="D537" t="str">
        <f ca="1"/>
        <v>FIL Status Name</v>
      </c>
      <c r="E537">
        <f ca="1"/>
        <v>4</v>
      </c>
      <c r="F537">
        <f ca="1"/>
        <v>1</v>
      </c>
      <c r="G537" t="str">
        <f ca="1"/>
        <v>-</v>
      </c>
      <c r="H537" t="str">
        <f ca="1"/>
        <v>Not applicable</v>
      </c>
      <c r="I537">
        <f ca="1"/>
        <v>4</v>
      </c>
      <c r="J537">
        <f ca="1"/>
        <v>4</v>
      </c>
      <c r="K537">
        <f ca="1"/>
        <v>4</v>
      </c>
      <c r="L537" t="str">
        <f ca="1"/>
        <v>LICENSE TO OPERATE</v>
      </c>
      <c r="M537" t="str">
        <f ca="1"/>
        <v>LICENSE TO OPERATE</v>
      </c>
      <c r="N537" t="str">
        <f ca="1"/>
        <v>LICENSE TO OPERATE</v>
      </c>
      <c r="O537">
        <f ca="1"/>
        <v>4</v>
      </c>
      <c r="P537">
        <f ca="1"/>
        <v>4</v>
      </c>
      <c r="Q537">
        <f ca="1"/>
        <v>4</v>
      </c>
      <c r="R537">
        <f ca="1"/>
        <v>4</v>
      </c>
      <c r="S537">
        <f ca="1"/>
        <v>4</v>
      </c>
      <c r="T537">
        <f ca="1"/>
        <v>4</v>
      </c>
      <c r="U537">
        <f ca="1"/>
        <v>3.6</v>
      </c>
      <c r="V537">
        <f ca="1"/>
        <v>4</v>
      </c>
      <c r="W537">
        <f ca="1"/>
        <v>4</v>
      </c>
      <c r="X537" t="str">
        <f ca="1"/>
        <v>HIGH</v>
      </c>
      <c r="Y537" t="str">
        <f ca="1"/>
        <v>HIGH</v>
      </c>
      <c r="Z537" t="str">
        <f ca="1"/>
        <v>HIGH</v>
      </c>
    </row>
    <row r="538" spans="1:26" x14ac:dyDescent="0.35">
      <c r="A538" t="str">
        <f t="shared" ca="1" si="8"/>
        <v>MD Formula General InformationFIL - Full Ingredient Labelling - General CharacteristicsFIL Status Id</v>
      </c>
      <c r="B538" t="str">
        <f ca="1"/>
        <v>MD Formula General Information</v>
      </c>
      <c r="C538" t="str">
        <f ca="1"/>
        <v>FIL - Full Ingredient Labelling - General Characteristics</v>
      </c>
      <c r="D538" t="str">
        <f ca="1"/>
        <v>FIL Status Id</v>
      </c>
      <c r="E538">
        <f ca="1"/>
        <v>4</v>
      </c>
      <c r="F538">
        <f ca="1"/>
        <v>1</v>
      </c>
      <c r="G538" t="str">
        <f ca="1"/>
        <v>-</v>
      </c>
      <c r="H538" t="str">
        <f ca="1"/>
        <v>Not applicable</v>
      </c>
      <c r="I538">
        <f ca="1"/>
        <v>4</v>
      </c>
      <c r="J538">
        <f ca="1"/>
        <v>4</v>
      </c>
      <c r="K538">
        <f ca="1"/>
        <v>4</v>
      </c>
      <c r="L538" t="str">
        <f ca="1"/>
        <v>LICENSE TO OPERATE</v>
      </c>
      <c r="M538" t="str">
        <f ca="1"/>
        <v>LICENSE TO OPERATE</v>
      </c>
      <c r="N538" t="str">
        <f ca="1"/>
        <v>LICENSE TO OPERATE</v>
      </c>
      <c r="O538">
        <f ca="1"/>
        <v>4</v>
      </c>
      <c r="P538">
        <f ca="1"/>
        <v>4</v>
      </c>
      <c r="Q538">
        <f ca="1"/>
        <v>4</v>
      </c>
      <c r="R538">
        <f ca="1"/>
        <v>4</v>
      </c>
      <c r="S538">
        <f ca="1"/>
        <v>4</v>
      </c>
      <c r="T538">
        <f ca="1"/>
        <v>4</v>
      </c>
      <c r="U538">
        <f ca="1"/>
        <v>3.6</v>
      </c>
      <c r="V538">
        <f ca="1"/>
        <v>4</v>
      </c>
      <c r="W538">
        <f ca="1"/>
        <v>4</v>
      </c>
      <c r="X538" t="str">
        <f ca="1"/>
        <v>HIGH</v>
      </c>
      <c r="Y538" t="str">
        <f ca="1"/>
        <v>HIGH</v>
      </c>
      <c r="Z538" t="str">
        <f ca="1"/>
        <v>HIGH</v>
      </c>
    </row>
    <row r="539" spans="1:26" x14ac:dyDescent="0.35">
      <c r="A539" t="str">
        <f t="shared" ca="1" si="8"/>
        <v>MD Formula General InformationFIL - Full Ingredient Labelling - OfficializationFIL Number for FIL Officialization</v>
      </c>
      <c r="B539" t="str">
        <f ca="1"/>
        <v>MD Formula General Information</v>
      </c>
      <c r="C539" t="str">
        <f ca="1"/>
        <v>FIL - Full Ingredient Labelling - Officialization</v>
      </c>
      <c r="D539" t="str">
        <f ca="1"/>
        <v>FIL Number for FIL Officialization</v>
      </c>
      <c r="E539">
        <f ca="1"/>
        <v>4</v>
      </c>
      <c r="F539">
        <f ca="1"/>
        <v>4</v>
      </c>
      <c r="G539" t="str">
        <f ca="1"/>
        <v>-</v>
      </c>
      <c r="H539" t="str">
        <f ca="1"/>
        <v>Not applicable</v>
      </c>
      <c r="I539">
        <f ca="1"/>
        <v>4</v>
      </c>
      <c r="J539">
        <f ca="1"/>
        <v>4</v>
      </c>
      <c r="K539">
        <f ca="1"/>
        <v>4</v>
      </c>
      <c r="L539" t="str">
        <f ca="1"/>
        <v>LICENSE TO OPERATE</v>
      </c>
      <c r="M539" t="str">
        <f ca="1"/>
        <v>LICENSE TO OPERATE</v>
      </c>
      <c r="N539" t="str">
        <f ca="1"/>
        <v>LICENSE TO OPERATE</v>
      </c>
      <c r="O539">
        <f ca="1"/>
        <v>4</v>
      </c>
      <c r="P539">
        <f ca="1"/>
        <v>4</v>
      </c>
      <c r="Q539">
        <f ca="1"/>
        <v>4</v>
      </c>
      <c r="R539">
        <f ca="1"/>
        <v>4</v>
      </c>
      <c r="S539">
        <f ca="1"/>
        <v>4</v>
      </c>
      <c r="T539">
        <f ca="1"/>
        <v>4</v>
      </c>
      <c r="U539">
        <f ca="1"/>
        <v>3.6</v>
      </c>
      <c r="V539">
        <f ca="1"/>
        <v>4</v>
      </c>
      <c r="W539">
        <f ca="1"/>
        <v>4</v>
      </c>
      <c r="X539" t="str">
        <f ca="1"/>
        <v>HIGH</v>
      </c>
      <c r="Y539" t="str">
        <f ca="1"/>
        <v>HIGH</v>
      </c>
      <c r="Z539" t="str">
        <f ca="1"/>
        <v>HIGH</v>
      </c>
    </row>
    <row r="540" spans="1:26" x14ac:dyDescent="0.35">
      <c r="A540" t="str">
        <f t="shared" ca="1" si="8"/>
        <v>MD Formula General InformationFIL - Full Ingredient Labelling - OfficializationOpen Dev Formula Flag for FIL Officialization</v>
      </c>
      <c r="B540" t="str">
        <f ca="1"/>
        <v>MD Formula General Information</v>
      </c>
      <c r="C540" t="str">
        <f ca="1"/>
        <v>FIL - Full Ingredient Labelling - Officialization</v>
      </c>
      <c r="D540" t="str">
        <f ca="1"/>
        <v>Open Dev Formula Flag for FIL Officialization</v>
      </c>
      <c r="E540">
        <f ca="1"/>
        <v>4</v>
      </c>
      <c r="F540">
        <f ca="1"/>
        <v>4</v>
      </c>
      <c r="G540" t="str">
        <f ca="1"/>
        <v>-</v>
      </c>
      <c r="H540" t="str">
        <f ca="1"/>
        <v>Not applicable</v>
      </c>
      <c r="I540">
        <f ca="1"/>
        <v>4</v>
      </c>
      <c r="J540">
        <f ca="1"/>
        <v>4</v>
      </c>
      <c r="K540">
        <f ca="1"/>
        <v>4</v>
      </c>
      <c r="L540" t="str">
        <f ca="1"/>
        <v>LICENSE TO OPERATE</v>
      </c>
      <c r="M540" t="str">
        <f ca="1"/>
        <v>LICENSE TO OPERATE</v>
      </c>
      <c r="N540" t="str">
        <f ca="1"/>
        <v>LICENSE TO OPERATE</v>
      </c>
      <c r="O540">
        <f ca="1"/>
        <v>4</v>
      </c>
      <c r="P540">
        <f ca="1"/>
        <v>4</v>
      </c>
      <c r="Q540">
        <f ca="1"/>
        <v>4</v>
      </c>
      <c r="R540">
        <f ca="1"/>
        <v>4</v>
      </c>
      <c r="S540">
        <f ca="1"/>
        <v>4</v>
      </c>
      <c r="T540">
        <f ca="1"/>
        <v>4</v>
      </c>
      <c r="U540">
        <f ca="1"/>
        <v>3.6</v>
      </c>
      <c r="V540">
        <f ca="1"/>
        <v>4</v>
      </c>
      <c r="W540">
        <f ca="1"/>
        <v>4</v>
      </c>
      <c r="X540" t="str">
        <f ca="1"/>
        <v>HIGH</v>
      </c>
      <c r="Y540" t="str">
        <f ca="1"/>
        <v>HIGH</v>
      </c>
      <c r="Z540" t="str">
        <f ca="1"/>
        <v>HIGH</v>
      </c>
    </row>
    <row r="541" spans="1:26" x14ac:dyDescent="0.35">
      <c r="A541" t="str">
        <f t="shared" ca="1" si="8"/>
        <v>MD Formula General InformationFGI - Formula Environmental Impact FactorsWater Acidification - Use Footprint per gram</v>
      </c>
      <c r="B541" t="str">
        <f ca="1"/>
        <v>MD Formula General Information</v>
      </c>
      <c r="C541" t="str">
        <f ca="1"/>
        <v>FGI - Formula Environmental Impact Factors</v>
      </c>
      <c r="D541" t="str">
        <f ca="1"/>
        <v>Water Acidification - Use Footprint per gram</v>
      </c>
      <c r="E541">
        <f ca="1"/>
        <v>1</v>
      </c>
      <c r="F541">
        <f ca="1"/>
        <v>1</v>
      </c>
      <c r="G541" t="str">
        <f ca="1"/>
        <v>-</v>
      </c>
      <c r="H541" t="str">
        <f ca="1"/>
        <v>Not applicable</v>
      </c>
      <c r="I541">
        <f ca="1"/>
        <v>4</v>
      </c>
      <c r="J541">
        <f ca="1"/>
        <v>1</v>
      </c>
      <c r="K541">
        <f ca="1"/>
        <v>1</v>
      </c>
      <c r="L541" t="str">
        <f ca="1"/>
        <v>LICENSE TO OPERATE</v>
      </c>
      <c r="M541" t="str">
        <f ca="1"/>
        <v>LOW</v>
      </c>
      <c r="N541" t="str">
        <f ca="1"/>
        <v>LOW</v>
      </c>
      <c r="O541">
        <f ca="1"/>
        <v>4</v>
      </c>
      <c r="P541">
        <f ca="1"/>
        <v>3</v>
      </c>
      <c r="Q541">
        <f ca="1"/>
        <v>4</v>
      </c>
      <c r="R541">
        <f ca="1"/>
        <v>4</v>
      </c>
      <c r="S541" t="str">
        <f ca="1"/>
        <v>-</v>
      </c>
      <c r="T541" t="str">
        <f ca="1"/>
        <v>-</v>
      </c>
      <c r="U541">
        <f ca="1"/>
        <v>3.6</v>
      </c>
      <c r="V541">
        <f ca="1"/>
        <v>4</v>
      </c>
      <c r="W541" t="str">
        <f ca="1"/>
        <v>-</v>
      </c>
      <c r="X541" t="str">
        <f ca="1"/>
        <v>HIGH</v>
      </c>
      <c r="Y541" t="str">
        <f ca="1"/>
        <v>HIGH</v>
      </c>
      <c r="Z541" t="str">
        <f ca="1"/>
        <v>-</v>
      </c>
    </row>
    <row r="542" spans="1:26" x14ac:dyDescent="0.35">
      <c r="A542" t="str">
        <f t="shared" ca="1" si="8"/>
        <v>MD Formula General InformationFGI - Formula Environmental Impact FactorsWater Acidification - Weighting Coefficient</v>
      </c>
      <c r="B542" t="str">
        <f ca="1"/>
        <v>MD Formula General Information</v>
      </c>
      <c r="C542" t="str">
        <f ca="1"/>
        <v>FGI - Formula Environmental Impact Factors</v>
      </c>
      <c r="D542" t="str">
        <f ca="1"/>
        <v>Water Acidification - Weighting Coefficient</v>
      </c>
      <c r="E542">
        <f ca="1"/>
        <v>1</v>
      </c>
      <c r="F542">
        <f ca="1"/>
        <v>1</v>
      </c>
      <c r="G542" t="str">
        <f ca="1"/>
        <v>-</v>
      </c>
      <c r="H542" t="str">
        <f ca="1"/>
        <v>Not applicable</v>
      </c>
      <c r="I542">
        <f ca="1"/>
        <v>4</v>
      </c>
      <c r="J542">
        <f ca="1"/>
        <v>1</v>
      </c>
      <c r="K542">
        <f ca="1"/>
        <v>1</v>
      </c>
      <c r="L542" t="str">
        <f ca="1"/>
        <v>LICENSE TO OPERATE</v>
      </c>
      <c r="M542" t="str">
        <f ca="1"/>
        <v>LOW</v>
      </c>
      <c r="N542" t="str">
        <f ca="1"/>
        <v>LOW</v>
      </c>
      <c r="O542">
        <f ca="1"/>
        <v>4</v>
      </c>
      <c r="P542">
        <f ca="1"/>
        <v>3</v>
      </c>
      <c r="Q542">
        <f ca="1"/>
        <v>4</v>
      </c>
      <c r="R542">
        <f ca="1"/>
        <v>4</v>
      </c>
      <c r="S542" t="str">
        <f ca="1"/>
        <v>-</v>
      </c>
      <c r="T542" t="str">
        <f ca="1"/>
        <v>-</v>
      </c>
      <c r="U542">
        <f ca="1"/>
        <v>3.6</v>
      </c>
      <c r="V542">
        <f ca="1"/>
        <v>4</v>
      </c>
      <c r="W542" t="str">
        <f ca="1"/>
        <v>-</v>
      </c>
      <c r="X542" t="str">
        <f ca="1"/>
        <v>HIGH</v>
      </c>
      <c r="Y542" t="str">
        <f ca="1"/>
        <v>HIGH</v>
      </c>
      <c r="Z542" t="str">
        <f ca="1"/>
        <v>-</v>
      </c>
    </row>
    <row r="543" spans="1:26" x14ac:dyDescent="0.35">
      <c r="A543" t="str">
        <f t="shared" ca="1" si="8"/>
        <v>MD Formula General InformationFGI - Formula Environmental Impact FactorsWater Scarcity - End-of-life Footprint per dose</v>
      </c>
      <c r="B543" t="str">
        <f ca="1"/>
        <v>MD Formula General Information</v>
      </c>
      <c r="C543" t="str">
        <f ca="1"/>
        <v>FGI - Formula Environmental Impact Factors</v>
      </c>
      <c r="D543" t="str">
        <f ca="1"/>
        <v>Water Scarcity - End-of-life Footprint per dose</v>
      </c>
      <c r="E543">
        <f ca="1"/>
        <v>1</v>
      </c>
      <c r="F543">
        <f ca="1"/>
        <v>1</v>
      </c>
      <c r="G543" t="str">
        <f ca="1"/>
        <v>-</v>
      </c>
      <c r="H543" t="str">
        <f ca="1"/>
        <v>Not applicable</v>
      </c>
      <c r="I543">
        <f ca="1"/>
        <v>4</v>
      </c>
      <c r="J543">
        <f ca="1"/>
        <v>1</v>
      </c>
      <c r="K543">
        <f ca="1"/>
        <v>1</v>
      </c>
      <c r="L543" t="str">
        <f ca="1"/>
        <v>LICENSE TO OPERATE</v>
      </c>
      <c r="M543" t="str">
        <f ca="1"/>
        <v>LOW</v>
      </c>
      <c r="N543" t="str">
        <f ca="1"/>
        <v>LOW</v>
      </c>
      <c r="O543">
        <f ca="1"/>
        <v>4</v>
      </c>
      <c r="P543">
        <f ca="1"/>
        <v>3</v>
      </c>
      <c r="Q543">
        <f ca="1"/>
        <v>4</v>
      </c>
      <c r="R543">
        <f ca="1"/>
        <v>4</v>
      </c>
      <c r="S543" t="str">
        <f ca="1"/>
        <v>-</v>
      </c>
      <c r="T543" t="str">
        <f ca="1"/>
        <v>-</v>
      </c>
      <c r="U543">
        <f ca="1"/>
        <v>3.6</v>
      </c>
      <c r="V543">
        <f ca="1"/>
        <v>4</v>
      </c>
      <c r="W543" t="str">
        <f ca="1"/>
        <v>-</v>
      </c>
      <c r="X543" t="str">
        <f ca="1"/>
        <v>HIGH</v>
      </c>
      <c r="Y543" t="str">
        <f ca="1"/>
        <v>HIGH</v>
      </c>
      <c r="Z543" t="str">
        <f ca="1"/>
        <v>-</v>
      </c>
    </row>
    <row r="544" spans="1:26" x14ac:dyDescent="0.35">
      <c r="A544" t="str">
        <f t="shared" ca="1" si="8"/>
        <v>MD Formula General InformationFGI - Formula Environmental Impact FactorsWater Scarcity - End-of-life Footprint per gram</v>
      </c>
      <c r="B544" t="str">
        <f ca="1"/>
        <v>MD Formula General Information</v>
      </c>
      <c r="C544" t="str">
        <f ca="1"/>
        <v>FGI - Formula Environmental Impact Factors</v>
      </c>
      <c r="D544" t="str">
        <f ca="1"/>
        <v>Water Scarcity - End-of-life Footprint per gram</v>
      </c>
      <c r="E544">
        <f ca="1"/>
        <v>1</v>
      </c>
      <c r="F544">
        <f ca="1"/>
        <v>1</v>
      </c>
      <c r="G544" t="str">
        <f ca="1"/>
        <v>-</v>
      </c>
      <c r="H544" t="str">
        <f ca="1"/>
        <v>Not applicable</v>
      </c>
      <c r="I544">
        <f ca="1"/>
        <v>4</v>
      </c>
      <c r="J544">
        <f ca="1"/>
        <v>1</v>
      </c>
      <c r="K544">
        <f ca="1"/>
        <v>1</v>
      </c>
      <c r="L544" t="str">
        <f ca="1"/>
        <v>LICENSE TO OPERATE</v>
      </c>
      <c r="M544" t="str">
        <f ca="1"/>
        <v>LOW</v>
      </c>
      <c r="N544" t="str">
        <f ca="1"/>
        <v>LOW</v>
      </c>
      <c r="O544">
        <f ca="1"/>
        <v>4</v>
      </c>
      <c r="P544">
        <f ca="1"/>
        <v>3</v>
      </c>
      <c r="Q544">
        <f ca="1"/>
        <v>4</v>
      </c>
      <c r="R544">
        <f ca="1"/>
        <v>4</v>
      </c>
      <c r="S544" t="str">
        <f ca="1"/>
        <v>-</v>
      </c>
      <c r="T544" t="str">
        <f ca="1"/>
        <v>-</v>
      </c>
      <c r="U544">
        <f ca="1"/>
        <v>3.6</v>
      </c>
      <c r="V544">
        <f ca="1"/>
        <v>4</v>
      </c>
      <c r="W544" t="str">
        <f ca="1"/>
        <v>-</v>
      </c>
      <c r="X544" t="str">
        <f ca="1"/>
        <v>HIGH</v>
      </c>
      <c r="Y544" t="str">
        <f ca="1"/>
        <v>HIGH</v>
      </c>
      <c r="Z544" t="str">
        <f ca="1"/>
        <v>-</v>
      </c>
    </row>
    <row r="545" spans="1:26" x14ac:dyDescent="0.35">
      <c r="A545" t="str">
        <f t="shared" ca="1" si="8"/>
        <v>MD Formula General InformationFAB - Batch Fabrication - General CharacteristicsFabrication Laboratory Code</v>
      </c>
      <c r="B545" t="str">
        <f ca="1"/>
        <v>MD Formula General Information</v>
      </c>
      <c r="C545" t="str">
        <f ca="1"/>
        <v>FAB - Batch Fabrication - General Characteristics</v>
      </c>
      <c r="D545" t="str">
        <f ca="1"/>
        <v>Fabrication Laboratory Code</v>
      </c>
      <c r="E545">
        <f ca="1"/>
        <v>1</v>
      </c>
      <c r="F545">
        <f ca="1"/>
        <v>1</v>
      </c>
      <c r="G545" t="str">
        <f ca="1"/>
        <v>-</v>
      </c>
      <c r="H545" t="str">
        <f ca="1"/>
        <v>Not applicable</v>
      </c>
      <c r="I545">
        <f ca="1"/>
        <v>4</v>
      </c>
      <c r="J545">
        <f ca="1"/>
        <v>1</v>
      </c>
      <c r="K545">
        <f ca="1"/>
        <v>1</v>
      </c>
      <c r="L545" t="str">
        <f ca="1"/>
        <v>LICENSE TO OPERATE</v>
      </c>
      <c r="M545" t="str">
        <f ca="1"/>
        <v>LOW</v>
      </c>
      <c r="N545" t="str">
        <f ca="1"/>
        <v>LOW</v>
      </c>
      <c r="O545" t="str">
        <f ca="1"/>
        <v>-</v>
      </c>
      <c r="P545" t="str">
        <f ca="1"/>
        <v>-</v>
      </c>
      <c r="Q545" t="str">
        <f ca="1"/>
        <v>-</v>
      </c>
      <c r="R545" t="str">
        <f ca="1"/>
        <v>-</v>
      </c>
      <c r="S545" t="str">
        <f ca="1"/>
        <v>-</v>
      </c>
      <c r="T545" t="str">
        <f ca="1"/>
        <v>-</v>
      </c>
      <c r="U545">
        <f ca="1"/>
        <v>3.6</v>
      </c>
      <c r="V545">
        <f ca="1"/>
        <v>4</v>
      </c>
      <c r="W545" t="str">
        <f ca="1"/>
        <v>-</v>
      </c>
      <c r="X545" t="str">
        <f ca="1"/>
        <v>HIGH</v>
      </c>
      <c r="Y545" t="str">
        <f ca="1"/>
        <v>HIGH</v>
      </c>
      <c r="Z545" t="str">
        <f ca="1"/>
        <v>-</v>
      </c>
    </row>
    <row r="546" spans="1:26" x14ac:dyDescent="0.35">
      <c r="A546" t="str">
        <f t="shared" ca="1" si="8"/>
        <v>MD Formula General InformationFAB - Batch Fabrication - General CharacteristicsFabrication Status Code</v>
      </c>
      <c r="B546" t="str">
        <f ca="1"/>
        <v>MD Formula General Information</v>
      </c>
      <c r="C546" t="str">
        <f ca="1"/>
        <v>FAB - Batch Fabrication - General Characteristics</v>
      </c>
      <c r="D546" t="str">
        <f ca="1"/>
        <v>Fabrication Status Code</v>
      </c>
      <c r="E546">
        <f ca="1"/>
        <v>1</v>
      </c>
      <c r="F546">
        <f ca="1"/>
        <v>1</v>
      </c>
      <c r="G546" t="str">
        <f ca="1"/>
        <v>-</v>
      </c>
      <c r="H546" t="str">
        <f ca="1"/>
        <v>Not applicable</v>
      </c>
      <c r="I546">
        <f ca="1"/>
        <v>4</v>
      </c>
      <c r="J546">
        <f ca="1"/>
        <v>1</v>
      </c>
      <c r="K546">
        <f ca="1"/>
        <v>1</v>
      </c>
      <c r="L546" t="str">
        <f ca="1"/>
        <v>LICENSE TO OPERATE</v>
      </c>
      <c r="M546" t="str">
        <f ca="1"/>
        <v>LOW</v>
      </c>
      <c r="N546" t="str">
        <f ca="1"/>
        <v>LOW</v>
      </c>
      <c r="O546" t="str">
        <f ca="1"/>
        <v>-</v>
      </c>
      <c r="P546" t="str">
        <f ca="1"/>
        <v>-</v>
      </c>
      <c r="Q546" t="str">
        <f ca="1"/>
        <v>-</v>
      </c>
      <c r="R546" t="str">
        <f ca="1"/>
        <v>-</v>
      </c>
      <c r="S546" t="str">
        <f ca="1"/>
        <v>-</v>
      </c>
      <c r="T546" t="str">
        <f ca="1"/>
        <v>-</v>
      </c>
      <c r="U546">
        <f ca="1"/>
        <v>3.6</v>
      </c>
      <c r="V546">
        <f ca="1"/>
        <v>4</v>
      </c>
      <c r="W546" t="str">
        <f ca="1"/>
        <v>-</v>
      </c>
      <c r="X546" t="str">
        <f ca="1"/>
        <v>HIGH</v>
      </c>
      <c r="Y546" t="str">
        <f ca="1"/>
        <v>HIGH</v>
      </c>
      <c r="Z546" t="str">
        <f ca="1"/>
        <v>-</v>
      </c>
    </row>
    <row r="547" spans="1:26" x14ac:dyDescent="0.35">
      <c r="A547" t="str">
        <f t="shared" ca="1" si="8"/>
        <v>MD Formula General InformationFAB - Batch Fabrication - General CharacteristicsControls - 24 hours Control Decision Code</v>
      </c>
      <c r="B547" t="str">
        <f ca="1"/>
        <v>MD Formula General Information</v>
      </c>
      <c r="C547" t="str">
        <f ca="1"/>
        <v>FAB - Batch Fabrication - General Characteristics</v>
      </c>
      <c r="D547" t="str">
        <f ca="1"/>
        <v>Controls - 24 hours Control Decision Code</v>
      </c>
      <c r="E547">
        <f ca="1"/>
        <v>1</v>
      </c>
      <c r="F547">
        <f ca="1"/>
        <v>1</v>
      </c>
      <c r="G547" t="str">
        <f ca="1"/>
        <v>-</v>
      </c>
      <c r="H547" t="str">
        <f ca="1"/>
        <v>Not applicable</v>
      </c>
      <c r="I547">
        <f ca="1"/>
        <v>4</v>
      </c>
      <c r="J547">
        <f ca="1"/>
        <v>1</v>
      </c>
      <c r="K547">
        <f ca="1"/>
        <v>1</v>
      </c>
      <c r="L547" t="str">
        <f ca="1"/>
        <v>LICENSE TO OPERATE</v>
      </c>
      <c r="M547" t="str">
        <f ca="1"/>
        <v>LOW</v>
      </c>
      <c r="N547" t="str">
        <f ca="1"/>
        <v>LOW</v>
      </c>
      <c r="O547" t="str">
        <f ca="1"/>
        <v>-</v>
      </c>
      <c r="P547" t="str">
        <f ca="1"/>
        <v>-</v>
      </c>
      <c r="Q547" t="str">
        <f ca="1"/>
        <v>-</v>
      </c>
      <c r="R547" t="str">
        <f ca="1"/>
        <v>-</v>
      </c>
      <c r="S547" t="str">
        <f ca="1"/>
        <v>-</v>
      </c>
      <c r="T547" t="str">
        <f ca="1"/>
        <v>-</v>
      </c>
      <c r="U547">
        <f ca="1"/>
        <v>3.6</v>
      </c>
      <c r="V547">
        <f ca="1"/>
        <v>4</v>
      </c>
      <c r="W547" t="str">
        <f ca="1"/>
        <v>-</v>
      </c>
      <c r="X547" t="str">
        <f ca="1"/>
        <v>HIGH</v>
      </c>
      <c r="Y547" t="str">
        <f ca="1"/>
        <v>HIGH</v>
      </c>
      <c r="Z547" t="str">
        <f ca="1"/>
        <v>-</v>
      </c>
    </row>
    <row r="548" spans="1:26" x14ac:dyDescent="0.35">
      <c r="A548" t="str">
        <f t="shared" ca="1" si="8"/>
        <v>MD Formula General InformationFAB - Batch Fabrication - General CharacteristicsFabrication Exemption Code</v>
      </c>
      <c r="B548" t="str">
        <f ca="1"/>
        <v>MD Formula General Information</v>
      </c>
      <c r="C548" t="str">
        <f ca="1"/>
        <v>FAB - Batch Fabrication - General Characteristics</v>
      </c>
      <c r="D548" t="str">
        <f ca="1"/>
        <v>Fabrication Exemption Code</v>
      </c>
      <c r="E548">
        <f ca="1"/>
        <v>1</v>
      </c>
      <c r="F548">
        <f ca="1"/>
        <v>1</v>
      </c>
      <c r="G548" t="str">
        <f ca="1"/>
        <v>-</v>
      </c>
      <c r="H548" t="str">
        <f ca="1"/>
        <v>Not applicable</v>
      </c>
      <c r="I548">
        <f ca="1"/>
        <v>4</v>
      </c>
      <c r="J548">
        <f ca="1"/>
        <v>1</v>
      </c>
      <c r="K548">
        <f ca="1"/>
        <v>1</v>
      </c>
      <c r="L548" t="str">
        <f ca="1"/>
        <v>LICENSE TO OPERATE</v>
      </c>
      <c r="M548" t="str">
        <f ca="1"/>
        <v>LOW</v>
      </c>
      <c r="N548" t="str">
        <f ca="1"/>
        <v>LOW</v>
      </c>
      <c r="O548" t="str">
        <f ca="1"/>
        <v>-</v>
      </c>
      <c r="P548" t="str">
        <f ca="1"/>
        <v>-</v>
      </c>
      <c r="Q548" t="str">
        <f ca="1"/>
        <v>-</v>
      </c>
      <c r="R548" t="str">
        <f ca="1"/>
        <v>-</v>
      </c>
      <c r="S548" t="str">
        <f ca="1"/>
        <v>-</v>
      </c>
      <c r="T548" t="str">
        <f ca="1"/>
        <v>-</v>
      </c>
      <c r="U548">
        <f ca="1"/>
        <v>3.6</v>
      </c>
      <c r="V548">
        <f ca="1"/>
        <v>4</v>
      </c>
      <c r="W548" t="str">
        <f ca="1"/>
        <v>-</v>
      </c>
      <c r="X548" t="str">
        <f ca="1"/>
        <v>HIGH</v>
      </c>
      <c r="Y548" t="str">
        <f ca="1"/>
        <v>HIGH</v>
      </c>
      <c r="Z548" t="str">
        <f ca="1"/>
        <v>-</v>
      </c>
    </row>
    <row r="549" spans="1:26" x14ac:dyDescent="0.35">
      <c r="A549" t="str">
        <f t="shared" ca="1" si="8"/>
        <v>MD Formula General InformationFAB - Batch Fabrication - General CharacteristicsFabrication Creation Type Code</v>
      </c>
      <c r="B549" t="str">
        <f ca="1"/>
        <v>MD Formula General Information</v>
      </c>
      <c r="C549" t="str">
        <f ca="1"/>
        <v>FAB - Batch Fabrication - General Characteristics</v>
      </c>
      <c r="D549" t="str">
        <f ca="1"/>
        <v>Fabrication Creation Type Code</v>
      </c>
      <c r="E549">
        <f ca="1"/>
        <v>1</v>
      </c>
      <c r="F549">
        <f ca="1"/>
        <v>1</v>
      </c>
      <c r="G549" t="str">
        <f ca="1"/>
        <v>-</v>
      </c>
      <c r="H549" t="str">
        <f ca="1"/>
        <v>Not applicable</v>
      </c>
      <c r="I549">
        <f ca="1"/>
        <v>4</v>
      </c>
      <c r="J549">
        <f ca="1"/>
        <v>1</v>
      </c>
      <c r="K549">
        <f ca="1"/>
        <v>1</v>
      </c>
      <c r="L549" t="str">
        <f ca="1"/>
        <v>LICENSE TO OPERATE</v>
      </c>
      <c r="M549" t="str">
        <f ca="1"/>
        <v>LOW</v>
      </c>
      <c r="N549" t="str">
        <f ca="1"/>
        <v>LOW</v>
      </c>
      <c r="O549" t="str">
        <f ca="1"/>
        <v>-</v>
      </c>
      <c r="P549" t="str">
        <f ca="1"/>
        <v>-</v>
      </c>
      <c r="Q549" t="str">
        <f ca="1"/>
        <v>-</v>
      </c>
      <c r="R549" t="str">
        <f ca="1"/>
        <v>-</v>
      </c>
      <c r="S549" t="str">
        <f ca="1"/>
        <v>-</v>
      </c>
      <c r="T549" t="str">
        <f ca="1"/>
        <v>-</v>
      </c>
      <c r="U549">
        <f ca="1"/>
        <v>3.6</v>
      </c>
      <c r="V549">
        <f ca="1"/>
        <v>4</v>
      </c>
      <c r="W549" t="str">
        <f ca="1"/>
        <v>-</v>
      </c>
      <c r="X549" t="str">
        <f ca="1"/>
        <v>HIGH</v>
      </c>
      <c r="Y549" t="str">
        <f ca="1"/>
        <v>HIGH</v>
      </c>
      <c r="Z549" t="str">
        <f ca="1"/>
        <v>-</v>
      </c>
    </row>
    <row r="550" spans="1:26" x14ac:dyDescent="0.35">
      <c r="A550" t="str">
        <f t="shared" ca="1" si="8"/>
        <v>MD Formula General InformationFAB - Batch Fabrication - General CharacteristicsFabrication Source Code</v>
      </c>
      <c r="B550" t="str">
        <f ca="1"/>
        <v>MD Formula General Information</v>
      </c>
      <c r="C550" t="str">
        <f ca="1"/>
        <v>FAB - Batch Fabrication - General Characteristics</v>
      </c>
      <c r="D550" t="str">
        <f ca="1"/>
        <v>Fabrication Source Code</v>
      </c>
      <c r="E550">
        <f ca="1"/>
        <v>1</v>
      </c>
      <c r="F550">
        <f ca="1"/>
        <v>1</v>
      </c>
      <c r="G550" t="str">
        <f ca="1"/>
        <v>-</v>
      </c>
      <c r="H550" t="str">
        <f ca="1"/>
        <v>Not applicable</v>
      </c>
      <c r="I550">
        <f ca="1"/>
        <v>4</v>
      </c>
      <c r="J550">
        <f ca="1"/>
        <v>1</v>
      </c>
      <c r="K550">
        <f ca="1"/>
        <v>1</v>
      </c>
      <c r="L550" t="str">
        <f ca="1"/>
        <v>LICENSE TO OPERATE</v>
      </c>
      <c r="M550" t="str">
        <f ca="1"/>
        <v>LOW</v>
      </c>
      <c r="N550" t="str">
        <f ca="1"/>
        <v>LOW</v>
      </c>
      <c r="O550" t="str">
        <f ca="1"/>
        <v>-</v>
      </c>
      <c r="P550" t="str">
        <f ca="1"/>
        <v>-</v>
      </c>
      <c r="Q550" t="str">
        <f ca="1"/>
        <v>-</v>
      </c>
      <c r="R550" t="str">
        <f ca="1"/>
        <v>-</v>
      </c>
      <c r="S550" t="str">
        <f ca="1"/>
        <v>-</v>
      </c>
      <c r="T550" t="str">
        <f ca="1"/>
        <v>-</v>
      </c>
      <c r="U550">
        <f ca="1"/>
        <v>3.6</v>
      </c>
      <c r="V550">
        <f ca="1"/>
        <v>4</v>
      </c>
      <c r="W550" t="str">
        <f ca="1"/>
        <v>-</v>
      </c>
      <c r="X550" t="str">
        <f ca="1"/>
        <v>HIGH</v>
      </c>
      <c r="Y550" t="str">
        <f ca="1"/>
        <v>HIGH</v>
      </c>
      <c r="Z550" t="str">
        <f ca="1"/>
        <v>-</v>
      </c>
    </row>
    <row r="551" spans="1:26" x14ac:dyDescent="0.35">
      <c r="A551" t="str">
        <f t="shared" ca="1" si="8"/>
        <v>MD Formula General InformationFAB - Batch Fabrication - General CharacteristicsFabrication Source Comment</v>
      </c>
      <c r="B551" t="str">
        <f ca="1"/>
        <v>MD Formula General Information</v>
      </c>
      <c r="C551" t="str">
        <f ca="1"/>
        <v>FAB - Batch Fabrication - General Characteristics</v>
      </c>
      <c r="D551" t="str">
        <f ca="1"/>
        <v>Fabrication Source Comment</v>
      </c>
      <c r="E551">
        <f ca="1"/>
        <v>1</v>
      </c>
      <c r="F551">
        <f ca="1"/>
        <v>1</v>
      </c>
      <c r="G551" t="str">
        <f ca="1"/>
        <v>-</v>
      </c>
      <c r="H551" t="str">
        <f ca="1"/>
        <v>Not applicable</v>
      </c>
      <c r="I551">
        <f ca="1"/>
        <v>4</v>
      </c>
      <c r="J551">
        <f ca="1"/>
        <v>1</v>
      </c>
      <c r="K551">
        <f ca="1"/>
        <v>1</v>
      </c>
      <c r="L551" t="str">
        <f ca="1"/>
        <v>LICENSE TO OPERATE</v>
      </c>
      <c r="M551" t="str">
        <f ca="1"/>
        <v>LOW</v>
      </c>
      <c r="N551" t="str">
        <f ca="1"/>
        <v>LOW</v>
      </c>
      <c r="O551" t="str">
        <f ca="1"/>
        <v>-</v>
      </c>
      <c r="P551" t="str">
        <f ca="1"/>
        <v>-</v>
      </c>
      <c r="Q551" t="str">
        <f ca="1"/>
        <v>-</v>
      </c>
      <c r="R551" t="str">
        <f ca="1"/>
        <v>-</v>
      </c>
      <c r="S551" t="str">
        <f ca="1"/>
        <v>-</v>
      </c>
      <c r="T551" t="str">
        <f ca="1"/>
        <v>-</v>
      </c>
      <c r="U551">
        <f ca="1"/>
        <v>3.6</v>
      </c>
      <c r="V551">
        <f ca="1"/>
        <v>4</v>
      </c>
      <c r="W551" t="str">
        <f ca="1"/>
        <v>-</v>
      </c>
      <c r="X551" t="str">
        <f ca="1"/>
        <v>HIGH</v>
      </c>
      <c r="Y551" t="str">
        <f ca="1"/>
        <v>HIGH</v>
      </c>
      <c r="Z551" t="str">
        <f ca="1"/>
        <v>-</v>
      </c>
    </row>
    <row r="552" spans="1:26" x14ac:dyDescent="0.35">
      <c r="A552" t="str">
        <f t="shared" ca="1" si="8"/>
        <v>MD Formula General InformationFAB - Batch Fabrication - General CharacteristicsFabrication Step Code</v>
      </c>
      <c r="B552" t="str">
        <f ca="1"/>
        <v>MD Formula General Information</v>
      </c>
      <c r="C552" t="str">
        <f ca="1"/>
        <v>FAB - Batch Fabrication - General Characteristics</v>
      </c>
      <c r="D552" t="str">
        <f ca="1"/>
        <v>Fabrication Step Code</v>
      </c>
      <c r="E552">
        <f ca="1"/>
        <v>1</v>
      </c>
      <c r="F552">
        <f ca="1"/>
        <v>1</v>
      </c>
      <c r="G552" t="str">
        <f ca="1"/>
        <v>-</v>
      </c>
      <c r="H552" t="str">
        <f ca="1"/>
        <v>Not applicable</v>
      </c>
      <c r="I552">
        <f ca="1"/>
        <v>4</v>
      </c>
      <c r="J552">
        <f ca="1"/>
        <v>1</v>
      </c>
      <c r="K552">
        <f ca="1"/>
        <v>1</v>
      </c>
      <c r="L552" t="str">
        <f ca="1"/>
        <v>LICENSE TO OPERATE</v>
      </c>
      <c r="M552" t="str">
        <f ca="1"/>
        <v>LOW</v>
      </c>
      <c r="N552" t="str">
        <f ca="1"/>
        <v>LOW</v>
      </c>
      <c r="O552" t="str">
        <f ca="1"/>
        <v>-</v>
      </c>
      <c r="P552" t="str">
        <f ca="1"/>
        <v>-</v>
      </c>
      <c r="Q552" t="str">
        <f ca="1"/>
        <v>-</v>
      </c>
      <c r="R552" t="str">
        <f ca="1"/>
        <v>-</v>
      </c>
      <c r="S552" t="str">
        <f ca="1"/>
        <v>-</v>
      </c>
      <c r="T552" t="str">
        <f ca="1"/>
        <v>-</v>
      </c>
      <c r="U552">
        <f ca="1"/>
        <v>3.6</v>
      </c>
      <c r="V552">
        <f ca="1"/>
        <v>4</v>
      </c>
      <c r="W552" t="str">
        <f ca="1"/>
        <v>-</v>
      </c>
      <c r="X552" t="str">
        <f ca="1"/>
        <v>HIGH</v>
      </c>
      <c r="Y552" t="str">
        <f ca="1"/>
        <v>HIGH</v>
      </c>
      <c r="Z552" t="str">
        <f ca="1"/>
        <v>-</v>
      </c>
    </row>
    <row r="553" spans="1:26" x14ac:dyDescent="0.35">
      <c r="A553" t="str">
        <f t="shared" ca="1" si="8"/>
        <v>MD Formula General InformationFAB - Batch Fabrication - General CharacteristicsExpertise Request Number for Batch Fabrication</v>
      </c>
      <c r="B553" t="str">
        <f ca="1"/>
        <v>MD Formula General Information</v>
      </c>
      <c r="C553" t="str">
        <f ca="1"/>
        <v>FAB - Batch Fabrication - General Characteristics</v>
      </c>
      <c r="D553" t="str">
        <f ca="1"/>
        <v>Expertise Request Number for Batch Fabrication</v>
      </c>
      <c r="E553">
        <f ca="1"/>
        <v>1</v>
      </c>
      <c r="F553">
        <f ca="1"/>
        <v>1</v>
      </c>
      <c r="G553" t="str">
        <f ca="1"/>
        <v>-</v>
      </c>
      <c r="H553" t="str">
        <f ca="1"/>
        <v>Not applicable</v>
      </c>
      <c r="I553">
        <f ca="1"/>
        <v>4</v>
      </c>
      <c r="J553">
        <f ca="1"/>
        <v>1</v>
      </c>
      <c r="K553">
        <f ca="1"/>
        <v>1</v>
      </c>
      <c r="L553" t="str">
        <f ca="1"/>
        <v>LICENSE TO OPERATE</v>
      </c>
      <c r="M553" t="str">
        <f ca="1"/>
        <v>LOW</v>
      </c>
      <c r="N553" t="str">
        <f ca="1"/>
        <v>LOW</v>
      </c>
      <c r="O553" t="str">
        <f ca="1"/>
        <v>-</v>
      </c>
      <c r="P553" t="str">
        <f ca="1"/>
        <v>-</v>
      </c>
      <c r="Q553" t="str">
        <f ca="1"/>
        <v>-</v>
      </c>
      <c r="R553" t="str">
        <f ca="1"/>
        <v>-</v>
      </c>
      <c r="S553" t="str">
        <f ca="1"/>
        <v>-</v>
      </c>
      <c r="T553" t="str">
        <f ca="1"/>
        <v>-</v>
      </c>
      <c r="U553">
        <f ca="1"/>
        <v>3.6</v>
      </c>
      <c r="V553">
        <f ca="1"/>
        <v>4</v>
      </c>
      <c r="W553" t="str">
        <f ca="1"/>
        <v>-</v>
      </c>
      <c r="X553" t="str">
        <f ca="1"/>
        <v>HIGH</v>
      </c>
      <c r="Y553" t="str">
        <f ca="1"/>
        <v>HIGH</v>
      </c>
      <c r="Z553" t="str">
        <f ca="1"/>
        <v>-</v>
      </c>
    </row>
    <row r="554" spans="1:26" x14ac:dyDescent="0.35">
      <c r="A554" t="str">
        <f t="shared" ca="1" si="8"/>
        <v>MD Formula General InformationFAB - Batch Fabrication - Composition ProcessFabrication Code for Fabrication Composition Process</v>
      </c>
      <c r="B554" t="str">
        <f ca="1"/>
        <v>MD Formula General Information</v>
      </c>
      <c r="C554" t="str">
        <f ca="1"/>
        <v>FAB - Batch Fabrication - Composition Process</v>
      </c>
      <c r="D554" t="str">
        <f ca="1"/>
        <v>Fabrication Code for Fabrication Composition Process</v>
      </c>
      <c r="E554">
        <f ca="1"/>
        <v>1</v>
      </c>
      <c r="F554">
        <f ca="1"/>
        <v>1</v>
      </c>
      <c r="G554" t="str">
        <f ca="1"/>
        <v>-</v>
      </c>
      <c r="H554" t="str">
        <f ca="1"/>
        <v>Not applicable</v>
      </c>
      <c r="I554">
        <f ca="1"/>
        <v>4</v>
      </c>
      <c r="J554">
        <f ca="1"/>
        <v>1</v>
      </c>
      <c r="K554">
        <f ca="1"/>
        <v>1</v>
      </c>
      <c r="L554" t="str">
        <f ca="1"/>
        <v>LICENSE TO OPERATE</v>
      </c>
      <c r="M554" t="str">
        <f ca="1"/>
        <v>LOW</v>
      </c>
      <c r="N554" t="str">
        <f ca="1"/>
        <v>LOW</v>
      </c>
      <c r="O554" t="str">
        <f ca="1"/>
        <v>-</v>
      </c>
      <c r="P554" t="str">
        <f ca="1"/>
        <v>-</v>
      </c>
      <c r="Q554" t="str">
        <f ca="1"/>
        <v>-</v>
      </c>
      <c r="R554" t="str">
        <f ca="1"/>
        <v>-</v>
      </c>
      <c r="S554" t="str">
        <f ca="1"/>
        <v>-</v>
      </c>
      <c r="T554" t="str">
        <f ca="1"/>
        <v>-</v>
      </c>
      <c r="U554">
        <f ca="1"/>
        <v>3.6</v>
      </c>
      <c r="V554">
        <f ca="1"/>
        <v>4</v>
      </c>
      <c r="W554" t="str">
        <f ca="1"/>
        <v>-</v>
      </c>
      <c r="X554" t="str">
        <f ca="1"/>
        <v>HIGH</v>
      </c>
      <c r="Y554" t="str">
        <f ca="1"/>
        <v>HIGH</v>
      </c>
      <c r="Z554" t="str">
        <f ca="1"/>
        <v>-</v>
      </c>
    </row>
    <row r="555" spans="1:26" x14ac:dyDescent="0.35">
      <c r="A555" t="str">
        <f t="shared" ca="1" si="8"/>
        <v>MD Formula General InformationFAB - Batch Fabrication - Composition ProcessFabrication Weigh Id</v>
      </c>
      <c r="B555" t="str">
        <f ca="1"/>
        <v>MD Formula General Information</v>
      </c>
      <c r="C555" t="str">
        <f ca="1"/>
        <v>FAB - Batch Fabrication - Composition Process</v>
      </c>
      <c r="D555" t="str">
        <f ca="1"/>
        <v>Fabrication Weigh Id</v>
      </c>
      <c r="E555">
        <f ca="1"/>
        <v>1</v>
      </c>
      <c r="F555">
        <f ca="1"/>
        <v>1</v>
      </c>
      <c r="G555" t="str">
        <f ca="1"/>
        <v>-</v>
      </c>
      <c r="H555" t="str">
        <f ca="1"/>
        <v>Not applicable</v>
      </c>
      <c r="I555">
        <f ca="1"/>
        <v>4</v>
      </c>
      <c r="J555">
        <f ca="1"/>
        <v>1</v>
      </c>
      <c r="K555">
        <f ca="1"/>
        <v>1</v>
      </c>
      <c r="L555" t="str">
        <f ca="1"/>
        <v>LICENSE TO OPERATE</v>
      </c>
      <c r="M555" t="str">
        <f ca="1"/>
        <v>LOW</v>
      </c>
      <c r="N555" t="str">
        <f ca="1"/>
        <v>LOW</v>
      </c>
      <c r="O555" t="str">
        <f ca="1"/>
        <v>-</v>
      </c>
      <c r="P555" t="str">
        <f ca="1"/>
        <v>-</v>
      </c>
      <c r="Q555" t="str">
        <f ca="1"/>
        <v>-</v>
      </c>
      <c r="R555" t="str">
        <f ca="1"/>
        <v>-</v>
      </c>
      <c r="S555" t="str">
        <f ca="1"/>
        <v>-</v>
      </c>
      <c r="T555" t="str">
        <f ca="1"/>
        <v>-</v>
      </c>
      <c r="U555">
        <f ca="1"/>
        <v>3.6</v>
      </c>
      <c r="V555">
        <f ca="1"/>
        <v>4</v>
      </c>
      <c r="W555" t="str">
        <f ca="1"/>
        <v>-</v>
      </c>
      <c r="X555" t="str">
        <f ca="1"/>
        <v>HIGH</v>
      </c>
      <c r="Y555" t="str">
        <f ca="1"/>
        <v>HIGH</v>
      </c>
      <c r="Z555" t="str">
        <f ca="1"/>
        <v>-</v>
      </c>
    </row>
    <row r="556" spans="1:26" x14ac:dyDescent="0.35">
      <c r="A556" t="str">
        <f t="shared" ca="1" si="8"/>
        <v>MD Formula General InformationFAB - Batch Fabrication - Composition ProcessOpen Dev Formula Flag for Fabrication Composition Process</v>
      </c>
      <c r="B556" t="str">
        <f ca="1"/>
        <v>MD Formula General Information</v>
      </c>
      <c r="C556" t="str">
        <f ca="1"/>
        <v>FAB - Batch Fabrication - Composition Process</v>
      </c>
      <c r="D556" t="str">
        <f ca="1"/>
        <v>Open Dev Formula Flag for Fabrication Composition Process</v>
      </c>
      <c r="E556">
        <f ca="1"/>
        <v>1</v>
      </c>
      <c r="F556">
        <f ca="1"/>
        <v>1</v>
      </c>
      <c r="G556" t="str">
        <f ca="1"/>
        <v>-</v>
      </c>
      <c r="H556" t="str">
        <f ca="1"/>
        <v>Not applicable</v>
      </c>
      <c r="I556">
        <f ca="1"/>
        <v>4</v>
      </c>
      <c r="J556">
        <f ca="1"/>
        <v>1</v>
      </c>
      <c r="K556">
        <f ca="1"/>
        <v>1</v>
      </c>
      <c r="L556" t="str">
        <f ca="1"/>
        <v>LICENSE TO OPERATE</v>
      </c>
      <c r="M556" t="str">
        <f ca="1"/>
        <v>LOW</v>
      </c>
      <c r="N556" t="str">
        <f ca="1"/>
        <v>LOW</v>
      </c>
      <c r="O556" t="str">
        <f ca="1"/>
        <v>-</v>
      </c>
      <c r="P556" t="str">
        <f ca="1"/>
        <v>-</v>
      </c>
      <c r="Q556" t="str">
        <f ca="1"/>
        <v>-</v>
      </c>
      <c r="R556" t="str">
        <f ca="1"/>
        <v>-</v>
      </c>
      <c r="S556" t="str">
        <f ca="1"/>
        <v>-</v>
      </c>
      <c r="T556" t="str">
        <f ca="1"/>
        <v>-</v>
      </c>
      <c r="U556">
        <f ca="1"/>
        <v>3.6</v>
      </c>
      <c r="V556">
        <f ca="1"/>
        <v>4</v>
      </c>
      <c r="W556" t="str">
        <f ca="1"/>
        <v>-</v>
      </c>
      <c r="X556" t="str">
        <f ca="1"/>
        <v>HIGH</v>
      </c>
      <c r="Y556" t="str">
        <f ca="1"/>
        <v>HIGH</v>
      </c>
      <c r="Z556" t="str">
        <f ca="1"/>
        <v>-</v>
      </c>
    </row>
    <row r="557" spans="1:26" x14ac:dyDescent="0.35">
      <c r="A557" t="str">
        <f t="shared" ca="1" si="8"/>
        <v>MD Formula General InformationFAB - Batch Fabrication - Composition ProcessComponent - Raw Material Code for Fabrication Composition Process</v>
      </c>
      <c r="B557" t="str">
        <f ca="1"/>
        <v>MD Formula General Information</v>
      </c>
      <c r="C557" t="str">
        <f ca="1"/>
        <v>FAB - Batch Fabrication - Composition Process</v>
      </c>
      <c r="D557" t="str">
        <f ca="1"/>
        <v>Component - Raw Material Code for Fabrication Composition Process</v>
      </c>
      <c r="E557">
        <f ca="1"/>
        <v>1</v>
      </c>
      <c r="F557">
        <f ca="1"/>
        <v>1</v>
      </c>
      <c r="G557" t="str">
        <f ca="1"/>
        <v>-</v>
      </c>
      <c r="H557" t="str">
        <f ca="1"/>
        <v>Not applicable</v>
      </c>
      <c r="I557">
        <f ca="1"/>
        <v>4</v>
      </c>
      <c r="J557">
        <f ca="1"/>
        <v>1</v>
      </c>
      <c r="K557">
        <f ca="1"/>
        <v>1</v>
      </c>
      <c r="L557" t="str">
        <f ca="1"/>
        <v>LICENSE TO OPERATE</v>
      </c>
      <c r="M557" t="str">
        <f ca="1"/>
        <v>LOW</v>
      </c>
      <c r="N557" t="str">
        <f ca="1"/>
        <v>LOW</v>
      </c>
      <c r="O557" t="str">
        <f ca="1"/>
        <v>-</v>
      </c>
      <c r="P557" t="str">
        <f ca="1"/>
        <v>-</v>
      </c>
      <c r="Q557" t="str">
        <f ca="1"/>
        <v>-</v>
      </c>
      <c r="R557" t="str">
        <f ca="1"/>
        <v>-</v>
      </c>
      <c r="S557" t="str">
        <f ca="1"/>
        <v>-</v>
      </c>
      <c r="T557" t="str">
        <f ca="1"/>
        <v>-</v>
      </c>
      <c r="U557">
        <f ca="1"/>
        <v>3.6</v>
      </c>
      <c r="V557">
        <f ca="1"/>
        <v>4</v>
      </c>
      <c r="W557" t="str">
        <f ca="1"/>
        <v>-</v>
      </c>
      <c r="X557" t="str">
        <f ca="1"/>
        <v>HIGH</v>
      </c>
      <c r="Y557" t="str">
        <f ca="1"/>
        <v>HIGH</v>
      </c>
      <c r="Z557" t="str">
        <f ca="1"/>
        <v>-</v>
      </c>
    </row>
    <row r="558" spans="1:26" x14ac:dyDescent="0.35">
      <c r="A558" t="str">
        <f t="shared" ca="1" si="8"/>
        <v>MD Formula General InformationFAB - Batch Fabrication - Composition ProcessComponent - Formula Code for Fabrication Composition Process</v>
      </c>
      <c r="B558" t="str">
        <f ca="1"/>
        <v>MD Formula General Information</v>
      </c>
      <c r="C558" t="str">
        <f ca="1"/>
        <v>FAB - Batch Fabrication - Composition Process</v>
      </c>
      <c r="D558" t="str">
        <f ca="1"/>
        <v>Component - Formula Code for Fabrication Composition Process</v>
      </c>
      <c r="E558">
        <f ca="1"/>
        <v>1</v>
      </c>
      <c r="F558">
        <f ca="1"/>
        <v>1</v>
      </c>
      <c r="G558" t="str">
        <f ca="1"/>
        <v>-</v>
      </c>
      <c r="H558" t="str">
        <f ca="1"/>
        <v>Not applicable</v>
      </c>
      <c r="I558">
        <f ca="1"/>
        <v>4</v>
      </c>
      <c r="J558">
        <f ca="1"/>
        <v>1</v>
      </c>
      <c r="K558">
        <f ca="1"/>
        <v>1</v>
      </c>
      <c r="L558" t="str">
        <f ca="1"/>
        <v>LICENSE TO OPERATE</v>
      </c>
      <c r="M558" t="str">
        <f ca="1"/>
        <v>LOW</v>
      </c>
      <c r="N558" t="str">
        <f ca="1"/>
        <v>LOW</v>
      </c>
      <c r="O558" t="str">
        <f ca="1"/>
        <v>-</v>
      </c>
      <c r="P558" t="str">
        <f ca="1"/>
        <v>-</v>
      </c>
      <c r="Q558" t="str">
        <f ca="1"/>
        <v>-</v>
      </c>
      <c r="R558" t="str">
        <f ca="1"/>
        <v>-</v>
      </c>
      <c r="S558" t="str">
        <f ca="1"/>
        <v>-</v>
      </c>
      <c r="T558" t="str">
        <f ca="1"/>
        <v>-</v>
      </c>
      <c r="U558">
        <f ca="1"/>
        <v>3.6</v>
      </c>
      <c r="V558">
        <f ca="1"/>
        <v>4</v>
      </c>
      <c r="W558" t="str">
        <f ca="1"/>
        <v>-</v>
      </c>
      <c r="X558" t="str">
        <f ca="1"/>
        <v>HIGH</v>
      </c>
      <c r="Y558" t="str">
        <f ca="1"/>
        <v>HIGH</v>
      </c>
      <c r="Z558" t="str">
        <f ca="1"/>
        <v>-</v>
      </c>
    </row>
    <row r="559" spans="1:26" x14ac:dyDescent="0.35">
      <c r="A559" t="str">
        <f t="shared" ca="1" si="8"/>
        <v>MD Formula General InformationFAB - Batch Fabrication - Composition ProcessComponent - Type for Fabrication Composition Process</v>
      </c>
      <c r="B559" t="str">
        <f ca="1"/>
        <v>MD Formula General Information</v>
      </c>
      <c r="C559" t="str">
        <f ca="1"/>
        <v>FAB - Batch Fabrication - Composition Process</v>
      </c>
      <c r="D559" t="str">
        <f ca="1"/>
        <v>Component - Type for Fabrication Composition Process</v>
      </c>
      <c r="E559">
        <f ca="1"/>
        <v>1</v>
      </c>
      <c r="F559">
        <f ca="1"/>
        <v>1</v>
      </c>
      <c r="G559" t="str">
        <f ca="1"/>
        <v>-</v>
      </c>
      <c r="H559" t="str">
        <f ca="1"/>
        <v>Not applicable</v>
      </c>
      <c r="I559">
        <f ca="1"/>
        <v>4</v>
      </c>
      <c r="J559">
        <f ca="1"/>
        <v>1</v>
      </c>
      <c r="K559">
        <f ca="1"/>
        <v>1</v>
      </c>
      <c r="L559" t="str">
        <f ca="1"/>
        <v>LICENSE TO OPERATE</v>
      </c>
      <c r="M559" t="str">
        <f ca="1"/>
        <v>LOW</v>
      </c>
      <c r="N559" t="str">
        <f ca="1"/>
        <v>LOW</v>
      </c>
      <c r="O559" t="str">
        <f ca="1"/>
        <v>-</v>
      </c>
      <c r="P559" t="str">
        <f ca="1"/>
        <v>-</v>
      </c>
      <c r="Q559" t="str">
        <f ca="1"/>
        <v>-</v>
      </c>
      <c r="R559" t="str">
        <f ca="1"/>
        <v>-</v>
      </c>
      <c r="S559" t="str">
        <f ca="1"/>
        <v>-</v>
      </c>
      <c r="T559" t="str">
        <f ca="1"/>
        <v>-</v>
      </c>
      <c r="U559">
        <f ca="1"/>
        <v>3.6</v>
      </c>
      <c r="V559">
        <f ca="1"/>
        <v>4</v>
      </c>
      <c r="W559" t="str">
        <f ca="1"/>
        <v>-</v>
      </c>
      <c r="X559" t="str">
        <f ca="1"/>
        <v>HIGH</v>
      </c>
      <c r="Y559" t="str">
        <f ca="1"/>
        <v>HIGH</v>
      </c>
      <c r="Z559" t="str">
        <f ca="1"/>
        <v>-</v>
      </c>
    </row>
    <row r="560" spans="1:26" x14ac:dyDescent="0.35">
      <c r="A560" t="str">
        <f t="shared" ca="1" si="8"/>
        <v>MD Formula General InformationFAB - Batch Fabrication - Composition ProcessComponent - Concentration (%) for Fabrication Composition Process</v>
      </c>
      <c r="B560" t="str">
        <f ca="1"/>
        <v>MD Formula General Information</v>
      </c>
      <c r="C560" t="str">
        <f ca="1"/>
        <v>FAB - Batch Fabrication - Composition Process</v>
      </c>
      <c r="D560" t="str">
        <f ca="1"/>
        <v>Component - Concentration (%) for Fabrication Composition Process</v>
      </c>
      <c r="E560">
        <f ca="1"/>
        <v>1</v>
      </c>
      <c r="F560">
        <f ca="1"/>
        <v>1</v>
      </c>
      <c r="G560" t="str">
        <f ca="1"/>
        <v>-</v>
      </c>
      <c r="H560" t="str">
        <f ca="1"/>
        <v>Not applicable</v>
      </c>
      <c r="I560">
        <f ca="1"/>
        <v>4</v>
      </c>
      <c r="J560">
        <f ca="1"/>
        <v>1</v>
      </c>
      <c r="K560">
        <f ca="1"/>
        <v>1</v>
      </c>
      <c r="L560" t="str">
        <f ca="1"/>
        <v>LICENSE TO OPERATE</v>
      </c>
      <c r="M560" t="str">
        <f ca="1"/>
        <v>LOW</v>
      </c>
      <c r="N560" t="str">
        <f ca="1"/>
        <v>LOW</v>
      </c>
      <c r="O560" t="str">
        <f ca="1"/>
        <v>-</v>
      </c>
      <c r="P560" t="str">
        <f ca="1"/>
        <v>-</v>
      </c>
      <c r="Q560" t="str">
        <f ca="1"/>
        <v>-</v>
      </c>
      <c r="R560" t="str">
        <f ca="1"/>
        <v>-</v>
      </c>
      <c r="S560" t="str">
        <f ca="1"/>
        <v>-</v>
      </c>
      <c r="T560" t="str">
        <f ca="1"/>
        <v>-</v>
      </c>
      <c r="U560">
        <f ca="1"/>
        <v>3.6</v>
      </c>
      <c r="V560">
        <f ca="1"/>
        <v>4</v>
      </c>
      <c r="W560" t="str">
        <f ca="1"/>
        <v>-</v>
      </c>
      <c r="X560" t="str">
        <f ca="1"/>
        <v>HIGH</v>
      </c>
      <c r="Y560" t="str">
        <f ca="1"/>
        <v>HIGH</v>
      </c>
      <c r="Z560" t="str">
        <f ca="1"/>
        <v>-</v>
      </c>
    </row>
    <row r="561" spans="1:26" x14ac:dyDescent="0.35">
      <c r="A561" t="str">
        <f t="shared" ca="1" si="8"/>
        <v>MD Formula General InformationFAB - Batch Fabrication - Composition ProcessComponent - Role Code for Fabrication Composition Process</v>
      </c>
      <c r="B561" t="str">
        <f ca="1"/>
        <v>MD Formula General Information</v>
      </c>
      <c r="C561" t="str">
        <f ca="1"/>
        <v>FAB - Batch Fabrication - Composition Process</v>
      </c>
      <c r="D561" t="str">
        <f ca="1"/>
        <v>Component - Role Code for Fabrication Composition Process</v>
      </c>
      <c r="E561">
        <f ca="1"/>
        <v>1</v>
      </c>
      <c r="F561">
        <f ca="1"/>
        <v>1</v>
      </c>
      <c r="G561" t="str">
        <f ca="1"/>
        <v>-</v>
      </c>
      <c r="H561" t="str">
        <f ca="1"/>
        <v>Not applicable</v>
      </c>
      <c r="I561">
        <f ca="1"/>
        <v>4</v>
      </c>
      <c r="J561">
        <f ca="1"/>
        <v>1</v>
      </c>
      <c r="K561">
        <f ca="1"/>
        <v>1</v>
      </c>
      <c r="L561" t="str">
        <f ca="1"/>
        <v>LICENSE TO OPERATE</v>
      </c>
      <c r="M561" t="str">
        <f ca="1"/>
        <v>LOW</v>
      </c>
      <c r="N561" t="str">
        <f ca="1"/>
        <v>LOW</v>
      </c>
      <c r="O561" t="str">
        <f ca="1"/>
        <v>-</v>
      </c>
      <c r="P561" t="str">
        <f ca="1"/>
        <v>-</v>
      </c>
      <c r="Q561" t="str">
        <f ca="1"/>
        <v>-</v>
      </c>
      <c r="R561" t="str">
        <f ca="1"/>
        <v>-</v>
      </c>
      <c r="S561" t="str">
        <f ca="1"/>
        <v>-</v>
      </c>
      <c r="T561" t="str">
        <f ca="1"/>
        <v>-</v>
      </c>
      <c r="U561">
        <f ca="1"/>
        <v>3.6</v>
      </c>
      <c r="V561">
        <f ca="1"/>
        <v>4</v>
      </c>
      <c r="W561" t="str">
        <f ca="1"/>
        <v>-</v>
      </c>
      <c r="X561" t="str">
        <f ca="1"/>
        <v>HIGH</v>
      </c>
      <c r="Y561" t="str">
        <f ca="1"/>
        <v>HIGH</v>
      </c>
      <c r="Z561" t="str">
        <f ca="1"/>
        <v>-</v>
      </c>
    </row>
    <row r="562" spans="1:26" x14ac:dyDescent="0.35">
      <c r="A562" t="str">
        <f t="shared" ca="1" si="8"/>
        <v>MD Formula General InformationFAB - Batch Fabrication - Composition ProcessComponent - Role Name for Fabrication Composition Process</v>
      </c>
      <c r="B562" t="str">
        <f ca="1"/>
        <v>MD Formula General Information</v>
      </c>
      <c r="C562" t="str">
        <f ca="1"/>
        <v>FAB - Batch Fabrication - Composition Process</v>
      </c>
      <c r="D562" t="str">
        <f ca="1"/>
        <v>Component - Role Name for Fabrication Composition Process</v>
      </c>
      <c r="E562">
        <f ca="1"/>
        <v>1</v>
      </c>
      <c r="F562">
        <f ca="1"/>
        <v>1</v>
      </c>
      <c r="G562" t="str">
        <f ca="1"/>
        <v>-</v>
      </c>
      <c r="H562" t="str">
        <f ca="1"/>
        <v>Not applicable</v>
      </c>
      <c r="I562">
        <f ca="1"/>
        <v>4</v>
      </c>
      <c r="J562">
        <f ca="1"/>
        <v>1</v>
      </c>
      <c r="K562">
        <f ca="1"/>
        <v>1</v>
      </c>
      <c r="L562" t="str">
        <f ca="1"/>
        <v>LICENSE TO OPERATE</v>
      </c>
      <c r="M562" t="str">
        <f ca="1"/>
        <v>LOW</v>
      </c>
      <c r="N562" t="str">
        <f ca="1"/>
        <v>LOW</v>
      </c>
      <c r="O562" t="str">
        <f ca="1"/>
        <v>-</v>
      </c>
      <c r="P562" t="str">
        <f ca="1"/>
        <v>-</v>
      </c>
      <c r="Q562" t="str">
        <f ca="1"/>
        <v>-</v>
      </c>
      <c r="R562" t="str">
        <f ca="1"/>
        <v>-</v>
      </c>
      <c r="S562" t="str">
        <f ca="1"/>
        <v>-</v>
      </c>
      <c r="T562" t="str">
        <f ca="1"/>
        <v>-</v>
      </c>
      <c r="U562">
        <f ca="1"/>
        <v>3.6</v>
      </c>
      <c r="V562">
        <f ca="1"/>
        <v>4</v>
      </c>
      <c r="W562" t="str">
        <f ca="1"/>
        <v>-</v>
      </c>
      <c r="X562" t="str">
        <f ca="1"/>
        <v>HIGH</v>
      </c>
      <c r="Y562" t="str">
        <f ca="1"/>
        <v>HIGH</v>
      </c>
      <c r="Z562" t="str">
        <f ca="1"/>
        <v>-</v>
      </c>
    </row>
    <row r="563" spans="1:26" x14ac:dyDescent="0.35">
      <c r="A563" t="str">
        <f t="shared" ca="1" si="8"/>
        <v>MD Formula General InformationFAB - Batch Fabrication - Composition ProcessComposition Phase for Fabrication Composition Process</v>
      </c>
      <c r="B563" t="str">
        <f ca="1"/>
        <v>MD Formula General Information</v>
      </c>
      <c r="C563" t="str">
        <f ca="1"/>
        <v>FAB - Batch Fabrication - Composition Process</v>
      </c>
      <c r="D563" t="str">
        <f ca="1"/>
        <v>Composition Phase for Fabrication Composition Process</v>
      </c>
      <c r="E563">
        <f ca="1"/>
        <v>1</v>
      </c>
      <c r="F563">
        <f ca="1"/>
        <v>1</v>
      </c>
      <c r="G563" t="str">
        <f ca="1"/>
        <v>-</v>
      </c>
      <c r="H563" t="str">
        <f ca="1"/>
        <v>Not applicable</v>
      </c>
      <c r="I563">
        <f ca="1"/>
        <v>4</v>
      </c>
      <c r="J563">
        <f ca="1"/>
        <v>1</v>
      </c>
      <c r="K563">
        <f ca="1"/>
        <v>1</v>
      </c>
      <c r="L563" t="str">
        <f ca="1"/>
        <v>LICENSE TO OPERATE</v>
      </c>
      <c r="M563" t="str">
        <f ca="1"/>
        <v>LOW</v>
      </c>
      <c r="N563" t="str">
        <f ca="1"/>
        <v>LOW</v>
      </c>
      <c r="O563" t="str">
        <f ca="1"/>
        <v>-</v>
      </c>
      <c r="P563" t="str">
        <f ca="1"/>
        <v>-</v>
      </c>
      <c r="Q563" t="str">
        <f ca="1"/>
        <v>-</v>
      </c>
      <c r="R563" t="str">
        <f ca="1"/>
        <v>-</v>
      </c>
      <c r="S563" t="str">
        <f ca="1"/>
        <v>-</v>
      </c>
      <c r="T563" t="str">
        <f ca="1"/>
        <v>-</v>
      </c>
      <c r="U563">
        <f ca="1"/>
        <v>3.6</v>
      </c>
      <c r="V563">
        <f ca="1"/>
        <v>4</v>
      </c>
      <c r="W563" t="str">
        <f ca="1"/>
        <v>-</v>
      </c>
      <c r="X563" t="str">
        <f ca="1"/>
        <v>HIGH</v>
      </c>
      <c r="Y563" t="str">
        <f ca="1"/>
        <v>HIGH</v>
      </c>
      <c r="Z563" t="str">
        <f ca="1"/>
        <v>-</v>
      </c>
    </row>
    <row r="564" spans="1:26" x14ac:dyDescent="0.35">
      <c r="A564" t="str">
        <f t="shared" ca="1" si="8"/>
        <v>MD Formula General InformationFAB - Batch Fabrication - Composition ProcessComposition Rank for Fabrication Composition Process</v>
      </c>
      <c r="B564" t="str">
        <f ca="1"/>
        <v>MD Formula General Information</v>
      </c>
      <c r="C564" t="str">
        <f ca="1"/>
        <v>FAB - Batch Fabrication - Composition Process</v>
      </c>
      <c r="D564" t="str">
        <f ca="1"/>
        <v>Composition Rank for Fabrication Composition Process</v>
      </c>
      <c r="E564">
        <f ca="1"/>
        <v>1</v>
      </c>
      <c r="F564">
        <f ca="1"/>
        <v>1</v>
      </c>
      <c r="G564" t="str">
        <f ca="1"/>
        <v>-</v>
      </c>
      <c r="H564" t="str">
        <f ca="1"/>
        <v>Not applicable</v>
      </c>
      <c r="I564">
        <f ca="1"/>
        <v>4</v>
      </c>
      <c r="J564">
        <f ca="1"/>
        <v>1</v>
      </c>
      <c r="K564">
        <f ca="1"/>
        <v>1</v>
      </c>
      <c r="L564" t="str">
        <f ca="1"/>
        <v>LICENSE TO OPERATE</v>
      </c>
      <c r="M564" t="str">
        <f ca="1"/>
        <v>LOW</v>
      </c>
      <c r="N564" t="str">
        <f ca="1"/>
        <v>LOW</v>
      </c>
      <c r="O564" t="str">
        <f ca="1"/>
        <v>-</v>
      </c>
      <c r="P564" t="str">
        <f ca="1"/>
        <v>-</v>
      </c>
      <c r="Q564" t="str">
        <f ca="1"/>
        <v>-</v>
      </c>
      <c r="R564" t="str">
        <f ca="1"/>
        <v>-</v>
      </c>
      <c r="S564" t="str">
        <f ca="1"/>
        <v>-</v>
      </c>
      <c r="T564" t="str">
        <f ca="1"/>
        <v>-</v>
      </c>
      <c r="U564">
        <f ca="1"/>
        <v>3.6</v>
      </c>
      <c r="V564">
        <f ca="1"/>
        <v>4</v>
      </c>
      <c r="W564" t="str">
        <f ca="1"/>
        <v>-</v>
      </c>
      <c r="X564" t="str">
        <f ca="1"/>
        <v>HIGH</v>
      </c>
      <c r="Y564" t="str">
        <f ca="1"/>
        <v>HIGH</v>
      </c>
      <c r="Z564" t="str">
        <f ca="1"/>
        <v>-</v>
      </c>
    </row>
    <row r="565" spans="1:26" x14ac:dyDescent="0.35">
      <c r="A565" t="str">
        <f t="shared" ca="1" si="8"/>
        <v>MD Formula General InformationFAB - Batch Fabrication - Composition ProcessComponent - L'Oréal Batch Number for Fabrication Composition Process</v>
      </c>
      <c r="B565" t="str">
        <f ca="1"/>
        <v>MD Formula General Information</v>
      </c>
      <c r="C565" t="str">
        <f ca="1"/>
        <v>FAB - Batch Fabrication - Composition Process</v>
      </c>
      <c r="D565" t="str">
        <f ca="1"/>
        <v>Component - L'Oréal Batch Number for Fabrication Composition Process</v>
      </c>
      <c r="E565">
        <f ca="1"/>
        <v>1</v>
      </c>
      <c r="F565">
        <f ca="1"/>
        <v>1</v>
      </c>
      <c r="G565" t="str">
        <f ca="1"/>
        <v>-</v>
      </c>
      <c r="H565" t="str">
        <f ca="1"/>
        <v>Not applicable</v>
      </c>
      <c r="I565">
        <f ca="1"/>
        <v>4</v>
      </c>
      <c r="J565">
        <f ca="1"/>
        <v>1</v>
      </c>
      <c r="K565">
        <f ca="1"/>
        <v>1</v>
      </c>
      <c r="L565" t="str">
        <f ca="1"/>
        <v>LICENSE TO OPERATE</v>
      </c>
      <c r="M565" t="str">
        <f ca="1"/>
        <v>LOW</v>
      </c>
      <c r="N565" t="str">
        <f ca="1"/>
        <v>LOW</v>
      </c>
      <c r="O565" t="str">
        <f ca="1"/>
        <v>-</v>
      </c>
      <c r="P565" t="str">
        <f ca="1"/>
        <v>-</v>
      </c>
      <c r="Q565" t="str">
        <f ca="1"/>
        <v>-</v>
      </c>
      <c r="R565" t="str">
        <f ca="1"/>
        <v>-</v>
      </c>
      <c r="S565" t="str">
        <f ca="1"/>
        <v>-</v>
      </c>
      <c r="T565" t="str">
        <f ca="1"/>
        <v>-</v>
      </c>
      <c r="U565">
        <f ca="1"/>
        <v>3.6</v>
      </c>
      <c r="V565">
        <f ca="1"/>
        <v>4</v>
      </c>
      <c r="W565" t="str">
        <f ca="1"/>
        <v>-</v>
      </c>
      <c r="X565" t="str">
        <f ca="1"/>
        <v>HIGH</v>
      </c>
      <c r="Y565" t="str">
        <f ca="1"/>
        <v>HIGH</v>
      </c>
      <c r="Z565" t="str">
        <f ca="1"/>
        <v>-</v>
      </c>
    </row>
    <row r="566" spans="1:26" x14ac:dyDescent="0.35">
      <c r="A566" t="str">
        <f t="shared" ca="1" si="8"/>
        <v>MD Formula General InformationFAB - Batch Fabrication - Composition ProcessComponent - Target Mass (g)</v>
      </c>
      <c r="B566" t="str">
        <f ca="1"/>
        <v>MD Formula General Information</v>
      </c>
      <c r="C566" t="str">
        <f ca="1"/>
        <v>FAB - Batch Fabrication - Composition Process</v>
      </c>
      <c r="D566" t="str">
        <f ca="1"/>
        <v>Component - Target Mass (g)</v>
      </c>
      <c r="E566">
        <f ca="1"/>
        <v>1</v>
      </c>
      <c r="F566">
        <f ca="1"/>
        <v>1</v>
      </c>
      <c r="G566" t="str">
        <f ca="1"/>
        <v>-</v>
      </c>
      <c r="H566" t="str">
        <f ca="1"/>
        <v>Not applicable</v>
      </c>
      <c r="I566">
        <f ca="1"/>
        <v>4</v>
      </c>
      <c r="J566">
        <f ca="1"/>
        <v>1</v>
      </c>
      <c r="K566">
        <f ca="1"/>
        <v>1</v>
      </c>
      <c r="L566" t="str">
        <f ca="1"/>
        <v>LICENSE TO OPERATE</v>
      </c>
      <c r="M566" t="str">
        <f ca="1"/>
        <v>LOW</v>
      </c>
      <c r="N566" t="str">
        <f ca="1"/>
        <v>LOW</v>
      </c>
      <c r="O566" t="str">
        <f ca="1"/>
        <v>-</v>
      </c>
      <c r="P566" t="str">
        <f ca="1"/>
        <v>-</v>
      </c>
      <c r="Q566" t="str">
        <f ca="1"/>
        <v>-</v>
      </c>
      <c r="R566" t="str">
        <f ca="1"/>
        <v>-</v>
      </c>
      <c r="S566" t="str">
        <f ca="1"/>
        <v>-</v>
      </c>
      <c r="T566" t="str">
        <f ca="1"/>
        <v>-</v>
      </c>
      <c r="U566">
        <f ca="1"/>
        <v>3.6</v>
      </c>
      <c r="V566">
        <f ca="1"/>
        <v>4</v>
      </c>
      <c r="W566" t="str">
        <f ca="1"/>
        <v>-</v>
      </c>
      <c r="X566" t="str">
        <f ca="1"/>
        <v>HIGH</v>
      </c>
      <c r="Y566" t="str">
        <f ca="1"/>
        <v>HIGH</v>
      </c>
      <c r="Z566" t="str">
        <f ca="1"/>
        <v>-</v>
      </c>
    </row>
    <row r="567" spans="1:26" x14ac:dyDescent="0.35">
      <c r="A567" t="str">
        <f t="shared" ca="1" si="8"/>
        <v>MD Formula General InformationFGI - Formula Environmental Impact FactorsWater Scarcity - End-of-life Impact per gram</v>
      </c>
      <c r="B567" t="str">
        <f ca="1"/>
        <v>MD Formula General Information</v>
      </c>
      <c r="C567" t="str">
        <f ca="1"/>
        <v>FGI - Formula Environmental Impact Factors</v>
      </c>
      <c r="D567" t="str">
        <f ca="1"/>
        <v>Water Scarcity - End-of-life Impact per gram</v>
      </c>
      <c r="E567">
        <f ca="1"/>
        <v>1</v>
      </c>
      <c r="F567">
        <f ca="1"/>
        <v>1</v>
      </c>
      <c r="G567" t="str">
        <f ca="1"/>
        <v>-</v>
      </c>
      <c r="H567" t="str">
        <f ca="1"/>
        <v>Not applicable</v>
      </c>
      <c r="I567">
        <f ca="1"/>
        <v>4</v>
      </c>
      <c r="J567">
        <f ca="1"/>
        <v>1</v>
      </c>
      <c r="K567">
        <f ca="1"/>
        <v>1</v>
      </c>
      <c r="L567" t="str">
        <f ca="1"/>
        <v>LICENSE TO OPERATE</v>
      </c>
      <c r="M567" t="str">
        <f ca="1"/>
        <v>LOW</v>
      </c>
      <c r="N567" t="str">
        <f ca="1"/>
        <v>LOW</v>
      </c>
      <c r="O567">
        <f ca="1"/>
        <v>4</v>
      </c>
      <c r="P567">
        <f ca="1"/>
        <v>3</v>
      </c>
      <c r="Q567">
        <f ca="1"/>
        <v>4</v>
      </c>
      <c r="R567">
        <f ca="1"/>
        <v>4</v>
      </c>
      <c r="S567" t="str">
        <f ca="1"/>
        <v>-</v>
      </c>
      <c r="T567" t="str">
        <f ca="1"/>
        <v>-</v>
      </c>
      <c r="U567">
        <f ca="1"/>
        <v>3.6</v>
      </c>
      <c r="V567">
        <f ca="1"/>
        <v>4</v>
      </c>
      <c r="W567" t="str">
        <f ca="1"/>
        <v>-</v>
      </c>
      <c r="X567" t="str">
        <f ca="1"/>
        <v>HIGH</v>
      </c>
      <c r="Y567" t="str">
        <f ca="1"/>
        <v>HIGH</v>
      </c>
      <c r="Z567" t="str">
        <f ca="1"/>
        <v>-</v>
      </c>
    </row>
    <row r="568" spans="1:26" x14ac:dyDescent="0.35">
      <c r="A568" t="str">
        <f t="shared" ca="1" si="8"/>
        <v>MD Formula General InformationFGI - Formula Environmental Impact FactorsWater Scarcity - Heating Water Indicator per liter</v>
      </c>
      <c r="B568" t="str">
        <f ca="1"/>
        <v>MD Formula General Information</v>
      </c>
      <c r="C568" t="str">
        <f ca="1"/>
        <v>FGI - Formula Environmental Impact Factors</v>
      </c>
      <c r="D568" t="str">
        <f ca="1"/>
        <v>Water Scarcity - Heating Water Indicator per liter</v>
      </c>
      <c r="E568">
        <f ca="1"/>
        <v>1</v>
      </c>
      <c r="F568">
        <f ca="1"/>
        <v>1</v>
      </c>
      <c r="G568" t="str">
        <f ca="1"/>
        <v>-</v>
      </c>
      <c r="H568" t="str">
        <f ca="1"/>
        <v>Not applicable</v>
      </c>
      <c r="I568">
        <f ca="1"/>
        <v>4</v>
      </c>
      <c r="J568">
        <f ca="1"/>
        <v>1</v>
      </c>
      <c r="K568">
        <f ca="1"/>
        <v>1</v>
      </c>
      <c r="L568" t="str">
        <f ca="1"/>
        <v>LICENSE TO OPERATE</v>
      </c>
      <c r="M568" t="str">
        <f ca="1"/>
        <v>LOW</v>
      </c>
      <c r="N568" t="str">
        <f ca="1"/>
        <v>LOW</v>
      </c>
      <c r="O568">
        <f ca="1"/>
        <v>4</v>
      </c>
      <c r="P568">
        <f ca="1"/>
        <v>3</v>
      </c>
      <c r="Q568">
        <f ca="1"/>
        <v>4</v>
      </c>
      <c r="R568">
        <f ca="1"/>
        <v>4</v>
      </c>
      <c r="S568" t="str">
        <f ca="1"/>
        <v>-</v>
      </c>
      <c r="T568" t="str">
        <f ca="1"/>
        <v>-</v>
      </c>
      <c r="U568">
        <f ca="1"/>
        <v>3.6</v>
      </c>
      <c r="V568">
        <f ca="1"/>
        <v>4</v>
      </c>
      <c r="W568" t="str">
        <f ca="1"/>
        <v>-</v>
      </c>
      <c r="X568" t="str">
        <f ca="1"/>
        <v>HIGH</v>
      </c>
      <c r="Y568" t="str">
        <f ca="1"/>
        <v>HIGH</v>
      </c>
      <c r="Z568" t="str">
        <f ca="1"/>
        <v>-</v>
      </c>
    </row>
    <row r="569" spans="1:26" x14ac:dyDescent="0.35">
      <c r="A569" t="str">
        <f t="shared" ca="1" si="8"/>
        <v>MD Formula General InformationFGI - Formula Environmental Impact FactorsWater Scarcity - Normalization Coefficient</v>
      </c>
      <c r="B569" t="str">
        <f ca="1"/>
        <v>MD Formula General Information</v>
      </c>
      <c r="C569" t="str">
        <f ca="1"/>
        <v>FGI - Formula Environmental Impact Factors</v>
      </c>
      <c r="D569" t="str">
        <f ca="1"/>
        <v>Water Scarcity - Normalization Coefficient</v>
      </c>
      <c r="E569">
        <f ca="1"/>
        <v>1</v>
      </c>
      <c r="F569">
        <f ca="1"/>
        <v>1</v>
      </c>
      <c r="G569" t="str">
        <f ca="1"/>
        <v>-</v>
      </c>
      <c r="H569" t="str">
        <f ca="1"/>
        <v>Not applicable</v>
      </c>
      <c r="I569">
        <f ca="1"/>
        <v>4</v>
      </c>
      <c r="J569">
        <f ca="1"/>
        <v>1</v>
      </c>
      <c r="K569">
        <f ca="1"/>
        <v>1</v>
      </c>
      <c r="L569" t="str">
        <f ca="1"/>
        <v>LICENSE TO OPERATE</v>
      </c>
      <c r="M569" t="str">
        <f ca="1"/>
        <v>LOW</v>
      </c>
      <c r="N569" t="str">
        <f ca="1"/>
        <v>LOW</v>
      </c>
      <c r="O569">
        <f ca="1"/>
        <v>4</v>
      </c>
      <c r="P569">
        <f ca="1"/>
        <v>3</v>
      </c>
      <c r="Q569">
        <f ca="1"/>
        <v>4</v>
      </c>
      <c r="R569">
        <f ca="1"/>
        <v>4</v>
      </c>
      <c r="S569" t="str">
        <f ca="1"/>
        <v>-</v>
      </c>
      <c r="T569" t="str">
        <f ca="1"/>
        <v>-</v>
      </c>
      <c r="U569">
        <f ca="1"/>
        <v>3.6</v>
      </c>
      <c r="V569">
        <f ca="1"/>
        <v>4</v>
      </c>
      <c r="W569" t="str">
        <f ca="1"/>
        <v>-</v>
      </c>
      <c r="X569" t="str">
        <f ca="1"/>
        <v>HIGH</v>
      </c>
      <c r="Y569" t="str">
        <f ca="1"/>
        <v>HIGH</v>
      </c>
      <c r="Z569" t="str">
        <f ca="1"/>
        <v>-</v>
      </c>
    </row>
    <row r="570" spans="1:26" x14ac:dyDescent="0.35">
      <c r="A570" t="str">
        <f t="shared" ca="1" si="8"/>
        <v>MD Formula General InformationFGI - Formula Environmental Impact FactorsWater Scarcity - Production Footprint per dose</v>
      </c>
      <c r="B570" t="str">
        <f ca="1"/>
        <v>MD Formula General Information</v>
      </c>
      <c r="C570" t="str">
        <f ca="1"/>
        <v>FGI - Formula Environmental Impact Factors</v>
      </c>
      <c r="D570" t="str">
        <f ca="1"/>
        <v>Water Scarcity - Production Footprint per dose</v>
      </c>
      <c r="E570">
        <f ca="1"/>
        <v>1</v>
      </c>
      <c r="F570">
        <f ca="1"/>
        <v>1</v>
      </c>
      <c r="G570" t="str">
        <f ca="1"/>
        <v>-</v>
      </c>
      <c r="H570" t="str">
        <f ca="1"/>
        <v>Not applicable</v>
      </c>
      <c r="I570">
        <f ca="1"/>
        <v>4</v>
      </c>
      <c r="J570">
        <f ca="1"/>
        <v>1</v>
      </c>
      <c r="K570">
        <f ca="1"/>
        <v>1</v>
      </c>
      <c r="L570" t="str">
        <f ca="1"/>
        <v>LICENSE TO OPERATE</v>
      </c>
      <c r="M570" t="str">
        <f ca="1"/>
        <v>LOW</v>
      </c>
      <c r="N570" t="str">
        <f ca="1"/>
        <v>LOW</v>
      </c>
      <c r="O570">
        <f ca="1"/>
        <v>4</v>
      </c>
      <c r="P570">
        <f ca="1"/>
        <v>3</v>
      </c>
      <c r="Q570">
        <f ca="1"/>
        <v>4</v>
      </c>
      <c r="R570">
        <f ca="1"/>
        <v>4</v>
      </c>
      <c r="S570" t="str">
        <f ca="1"/>
        <v>-</v>
      </c>
      <c r="T570" t="str">
        <f ca="1"/>
        <v>-</v>
      </c>
      <c r="U570">
        <f ca="1"/>
        <v>3.6</v>
      </c>
      <c r="V570">
        <f ca="1"/>
        <v>4</v>
      </c>
      <c r="W570" t="str">
        <f ca="1"/>
        <v>-</v>
      </c>
      <c r="X570" t="str">
        <f ca="1"/>
        <v>HIGH</v>
      </c>
      <c r="Y570" t="str">
        <f ca="1"/>
        <v>HIGH</v>
      </c>
      <c r="Z570" t="str">
        <f ca="1"/>
        <v>-</v>
      </c>
    </row>
    <row r="571" spans="1:26" x14ac:dyDescent="0.35">
      <c r="A571" t="str">
        <f t="shared" ca="1" si="8"/>
        <v>MD Formula General InformationFGI - Formula Environmental Impact FactorsWater Scarcity - Production Footprint per gram</v>
      </c>
      <c r="B571" t="str">
        <f ca="1"/>
        <v>MD Formula General Information</v>
      </c>
      <c r="C571" t="str">
        <f ca="1"/>
        <v>FGI - Formula Environmental Impact Factors</v>
      </c>
      <c r="D571" t="str">
        <f ca="1"/>
        <v>Water Scarcity - Production Footprint per gram</v>
      </c>
      <c r="E571">
        <f ca="1"/>
        <v>1</v>
      </c>
      <c r="F571">
        <f ca="1"/>
        <v>1</v>
      </c>
      <c r="G571" t="str">
        <f ca="1"/>
        <v>-</v>
      </c>
      <c r="H571" t="str">
        <f ca="1"/>
        <v>Not applicable</v>
      </c>
      <c r="I571">
        <f ca="1"/>
        <v>4</v>
      </c>
      <c r="J571">
        <f ca="1"/>
        <v>1</v>
      </c>
      <c r="K571">
        <f ca="1"/>
        <v>1</v>
      </c>
      <c r="L571" t="str">
        <f ca="1"/>
        <v>LICENSE TO OPERATE</v>
      </c>
      <c r="M571" t="str">
        <f ca="1"/>
        <v>LOW</v>
      </c>
      <c r="N571" t="str">
        <f ca="1"/>
        <v>LOW</v>
      </c>
      <c r="O571">
        <f ca="1"/>
        <v>4</v>
      </c>
      <c r="P571">
        <f ca="1"/>
        <v>3</v>
      </c>
      <c r="Q571">
        <f ca="1"/>
        <v>4</v>
      </c>
      <c r="R571">
        <f ca="1"/>
        <v>4</v>
      </c>
      <c r="S571" t="str">
        <f ca="1"/>
        <v>-</v>
      </c>
      <c r="T571" t="str">
        <f ca="1"/>
        <v>-</v>
      </c>
      <c r="U571">
        <f ca="1"/>
        <v>3.6</v>
      </c>
      <c r="V571">
        <f ca="1"/>
        <v>4</v>
      </c>
      <c r="W571" t="str">
        <f ca="1"/>
        <v>-</v>
      </c>
      <c r="X571" t="str">
        <f ca="1"/>
        <v>HIGH</v>
      </c>
      <c r="Y571" t="str">
        <f ca="1"/>
        <v>HIGH</v>
      </c>
      <c r="Z571" t="str">
        <f ca="1"/>
        <v>-</v>
      </c>
    </row>
    <row r="572" spans="1:26" x14ac:dyDescent="0.35">
      <c r="A572" t="str">
        <f t="shared" ca="1" si="8"/>
        <v>MD Formula General InformationFGI - Formula Environmental Impact FactorsWater Scarcity - Production Impact per gram</v>
      </c>
      <c r="B572" t="str">
        <f ca="1"/>
        <v>MD Formula General Information</v>
      </c>
      <c r="C572" t="str">
        <f ca="1"/>
        <v>FGI - Formula Environmental Impact Factors</v>
      </c>
      <c r="D572" t="str">
        <f ca="1"/>
        <v>Water Scarcity - Production Impact per gram</v>
      </c>
      <c r="E572">
        <f ca="1"/>
        <v>1</v>
      </c>
      <c r="F572">
        <f ca="1"/>
        <v>1</v>
      </c>
      <c r="G572" t="str">
        <f ca="1"/>
        <v>-</v>
      </c>
      <c r="H572" t="str">
        <f ca="1"/>
        <v>Not applicable</v>
      </c>
      <c r="I572">
        <f ca="1"/>
        <v>4</v>
      </c>
      <c r="J572">
        <f ca="1"/>
        <v>1</v>
      </c>
      <c r="K572">
        <f ca="1"/>
        <v>1</v>
      </c>
      <c r="L572" t="str">
        <f ca="1"/>
        <v>LICENSE TO OPERATE</v>
      </c>
      <c r="M572" t="str">
        <f ca="1"/>
        <v>LOW</v>
      </c>
      <c r="N572" t="str">
        <f ca="1"/>
        <v>LOW</v>
      </c>
      <c r="O572">
        <f ca="1"/>
        <v>4</v>
      </c>
      <c r="P572">
        <f ca="1"/>
        <v>3</v>
      </c>
      <c r="Q572">
        <f ca="1"/>
        <v>4</v>
      </c>
      <c r="R572">
        <f ca="1"/>
        <v>4</v>
      </c>
      <c r="S572" t="str">
        <f ca="1"/>
        <v>-</v>
      </c>
      <c r="T572" t="str">
        <f ca="1"/>
        <v>-</v>
      </c>
      <c r="U572">
        <f ca="1"/>
        <v>3.6</v>
      </c>
      <c r="V572">
        <f ca="1"/>
        <v>4</v>
      </c>
      <c r="W572" t="str">
        <f ca="1"/>
        <v>-</v>
      </c>
      <c r="X572" t="str">
        <f ca="1"/>
        <v>HIGH</v>
      </c>
      <c r="Y572" t="str">
        <f ca="1"/>
        <v>HIGH</v>
      </c>
      <c r="Z572" t="str">
        <f ca="1"/>
        <v>-</v>
      </c>
    </row>
    <row r="573" spans="1:26" x14ac:dyDescent="0.35">
      <c r="A573" t="str">
        <f t="shared" ca="1" si="8"/>
        <v>MD Formula General InformationFGI - Formula Environmental Impact FactorsWater Scarcity - Use Footprint per dose</v>
      </c>
      <c r="B573" t="str">
        <f ca="1"/>
        <v>MD Formula General Information</v>
      </c>
      <c r="C573" t="str">
        <f ca="1"/>
        <v>FGI - Formula Environmental Impact Factors</v>
      </c>
      <c r="D573" t="str">
        <f ca="1"/>
        <v>Water Scarcity - Use Footprint per dose</v>
      </c>
      <c r="E573">
        <f ca="1"/>
        <v>1</v>
      </c>
      <c r="F573">
        <f ca="1"/>
        <v>1</v>
      </c>
      <c r="G573" t="str">
        <f ca="1"/>
        <v>-</v>
      </c>
      <c r="H573" t="str">
        <f ca="1"/>
        <v>Not applicable</v>
      </c>
      <c r="I573">
        <f ca="1"/>
        <v>4</v>
      </c>
      <c r="J573">
        <f ca="1"/>
        <v>1</v>
      </c>
      <c r="K573">
        <f ca="1"/>
        <v>1</v>
      </c>
      <c r="L573" t="str">
        <f ca="1"/>
        <v>LICENSE TO OPERATE</v>
      </c>
      <c r="M573" t="str">
        <f ca="1"/>
        <v>LOW</v>
      </c>
      <c r="N573" t="str">
        <f ca="1"/>
        <v>LOW</v>
      </c>
      <c r="O573">
        <f ca="1"/>
        <v>4</v>
      </c>
      <c r="P573">
        <f ca="1"/>
        <v>3</v>
      </c>
      <c r="Q573">
        <f ca="1"/>
        <v>4</v>
      </c>
      <c r="R573">
        <f ca="1"/>
        <v>4</v>
      </c>
      <c r="S573" t="str">
        <f ca="1"/>
        <v>-</v>
      </c>
      <c r="T573" t="str">
        <f ca="1"/>
        <v>-</v>
      </c>
      <c r="U573">
        <f ca="1"/>
        <v>3.6</v>
      </c>
      <c r="V573">
        <f ca="1"/>
        <v>4</v>
      </c>
      <c r="W573" t="str">
        <f ca="1"/>
        <v>-</v>
      </c>
      <c r="X573" t="str">
        <f ca="1"/>
        <v>HIGH</v>
      </c>
      <c r="Y573" t="str">
        <f ca="1"/>
        <v>HIGH</v>
      </c>
      <c r="Z573" t="str">
        <f ca="1"/>
        <v>-</v>
      </c>
    </row>
    <row r="574" spans="1:26" x14ac:dyDescent="0.35">
      <c r="A574" t="str">
        <f t="shared" ca="1" si="8"/>
        <v>MD Formula General InformationFGI - Formula Environmental Impact FactorsWater Scarcity - Use Footprint per gram</v>
      </c>
      <c r="B574" t="str">
        <f ca="1"/>
        <v>MD Formula General Information</v>
      </c>
      <c r="C574" t="str">
        <f ca="1"/>
        <v>FGI - Formula Environmental Impact Factors</v>
      </c>
      <c r="D574" t="str">
        <f ca="1"/>
        <v>Water Scarcity - Use Footprint per gram</v>
      </c>
      <c r="E574">
        <f ca="1"/>
        <v>1</v>
      </c>
      <c r="F574">
        <f ca="1"/>
        <v>1</v>
      </c>
      <c r="G574" t="str">
        <f ca="1"/>
        <v>-</v>
      </c>
      <c r="H574" t="str">
        <f ca="1"/>
        <v>Not applicable</v>
      </c>
      <c r="I574">
        <f ca="1"/>
        <v>4</v>
      </c>
      <c r="J574">
        <f ca="1"/>
        <v>1</v>
      </c>
      <c r="K574">
        <f ca="1"/>
        <v>1</v>
      </c>
      <c r="L574" t="str">
        <f ca="1"/>
        <v>LICENSE TO OPERATE</v>
      </c>
      <c r="M574" t="str">
        <f ca="1"/>
        <v>LOW</v>
      </c>
      <c r="N574" t="str">
        <f ca="1"/>
        <v>LOW</v>
      </c>
      <c r="O574">
        <f ca="1"/>
        <v>4</v>
      </c>
      <c r="P574">
        <f ca="1"/>
        <v>3</v>
      </c>
      <c r="Q574">
        <f ca="1"/>
        <v>4</v>
      </c>
      <c r="R574">
        <f ca="1"/>
        <v>4</v>
      </c>
      <c r="S574" t="str">
        <f ca="1"/>
        <v>-</v>
      </c>
      <c r="T574" t="str">
        <f ca="1"/>
        <v>-</v>
      </c>
      <c r="U574">
        <f ca="1"/>
        <v>3.6</v>
      </c>
      <c r="V574">
        <f ca="1"/>
        <v>4</v>
      </c>
      <c r="W574" t="str">
        <f ca="1"/>
        <v>-</v>
      </c>
      <c r="X574" t="str">
        <f ca="1"/>
        <v>HIGH</v>
      </c>
      <c r="Y574" t="str">
        <f ca="1"/>
        <v>HIGH</v>
      </c>
      <c r="Z574" t="str">
        <f ca="1"/>
        <v>-</v>
      </c>
    </row>
    <row r="575" spans="1:26" x14ac:dyDescent="0.35">
      <c r="A575" t="str">
        <f t="shared" ca="1" si="8"/>
        <v>MD Formula General InformationFGI - Formula Environmental Impact FactorsWater Scarcity - Weighting Coefficient</v>
      </c>
      <c r="B575" t="str">
        <f ca="1"/>
        <v>MD Formula General Information</v>
      </c>
      <c r="C575" t="str">
        <f ca="1"/>
        <v>FGI - Formula Environmental Impact Factors</v>
      </c>
      <c r="D575" t="str">
        <f ca="1"/>
        <v>Water Scarcity - Weighting Coefficient</v>
      </c>
      <c r="E575">
        <f ca="1"/>
        <v>1</v>
      </c>
      <c r="F575">
        <f ca="1"/>
        <v>1</v>
      </c>
      <c r="G575" t="str">
        <f ca="1"/>
        <v>-</v>
      </c>
      <c r="H575" t="str">
        <f ca="1"/>
        <v>Not applicable</v>
      </c>
      <c r="I575">
        <f ca="1"/>
        <v>4</v>
      </c>
      <c r="J575">
        <f ca="1"/>
        <v>1</v>
      </c>
      <c r="K575">
        <f ca="1"/>
        <v>1</v>
      </c>
      <c r="L575" t="str">
        <f ca="1"/>
        <v>LICENSE TO OPERATE</v>
      </c>
      <c r="M575" t="str">
        <f ca="1"/>
        <v>LOW</v>
      </c>
      <c r="N575" t="str">
        <f ca="1"/>
        <v>LOW</v>
      </c>
      <c r="O575">
        <f ca="1"/>
        <v>4</v>
      </c>
      <c r="P575">
        <f ca="1"/>
        <v>3</v>
      </c>
      <c r="Q575">
        <f ca="1"/>
        <v>4</v>
      </c>
      <c r="R575">
        <f ca="1"/>
        <v>4</v>
      </c>
      <c r="S575" t="str">
        <f ca="1"/>
        <v>-</v>
      </c>
      <c r="T575" t="str">
        <f ca="1"/>
        <v>-</v>
      </c>
      <c r="U575">
        <f ca="1"/>
        <v>3.6</v>
      </c>
      <c r="V575">
        <f ca="1"/>
        <v>4</v>
      </c>
      <c r="W575" t="str">
        <f ca="1"/>
        <v>-</v>
      </c>
      <c r="X575" t="str">
        <f ca="1"/>
        <v>HIGH</v>
      </c>
      <c r="Y575" t="str">
        <f ca="1"/>
        <v>HIGH</v>
      </c>
      <c r="Z575" t="str">
        <f ca="1"/>
        <v>-</v>
      </c>
    </row>
    <row r="576" spans="1:26" x14ac:dyDescent="0.35">
      <c r="A576" t="str">
        <f t="shared" ca="1" si="8"/>
        <v>MD Formula General InformationFGI - Formula Claim characteristicsWaterproof Code</v>
      </c>
      <c r="B576" t="str">
        <f ca="1"/>
        <v>MD Formula General Information</v>
      </c>
      <c r="C576" t="str">
        <f ca="1"/>
        <v>FGI - Formula Claim characteristics</v>
      </c>
      <c r="D576" t="str">
        <f ca="1"/>
        <v>Waterproof Code</v>
      </c>
      <c r="E576">
        <f ca="1"/>
        <v>1</v>
      </c>
      <c r="F576">
        <f ca="1"/>
        <v>1</v>
      </c>
      <c r="G576" t="str">
        <f ca="1"/>
        <v>-</v>
      </c>
      <c r="H576" t="str">
        <f ca="1"/>
        <v>Not applicable</v>
      </c>
      <c r="I576">
        <f ca="1"/>
        <v>4</v>
      </c>
      <c r="J576">
        <f ca="1"/>
        <v>4</v>
      </c>
      <c r="K576">
        <f ca="1"/>
        <v>1</v>
      </c>
      <c r="L576" t="str">
        <f ca="1"/>
        <v>LICENSE TO OPERATE</v>
      </c>
      <c r="M576" t="str">
        <f ca="1"/>
        <v>LICENSE TO OPERATE</v>
      </c>
      <c r="N576" t="str">
        <f ca="1"/>
        <v>LOW</v>
      </c>
      <c r="O576" t="str">
        <f ca="1"/>
        <v>-</v>
      </c>
      <c r="P576" t="str">
        <f ca="1"/>
        <v>-</v>
      </c>
      <c r="Q576" t="str">
        <f ca="1"/>
        <v>-</v>
      </c>
      <c r="R576" t="str">
        <f ca="1"/>
        <v>-</v>
      </c>
      <c r="S576" t="str">
        <f ca="1"/>
        <v>-</v>
      </c>
      <c r="T576" t="str">
        <f ca="1"/>
        <v>-</v>
      </c>
      <c r="U576">
        <f ca="1"/>
        <v>3.6</v>
      </c>
      <c r="V576">
        <f ca="1"/>
        <v>4</v>
      </c>
      <c r="W576" t="str">
        <f ca="1"/>
        <v>-</v>
      </c>
      <c r="X576" t="str">
        <f ca="1"/>
        <v>HIGH</v>
      </c>
      <c r="Y576" t="str">
        <f ca="1"/>
        <v>HIGH</v>
      </c>
      <c r="Z576" t="str">
        <f ca="1"/>
        <v>-</v>
      </c>
    </row>
    <row r="577" spans="1:26" x14ac:dyDescent="0.35">
      <c r="A577" t="str">
        <f t="shared" ca="1" si="8"/>
        <v>MD Formula General InformationFGI - Formula Claim characteristicsWaterproof Name</v>
      </c>
      <c r="B577" t="str">
        <f ca="1"/>
        <v>MD Formula General Information</v>
      </c>
      <c r="C577" t="str">
        <f ca="1"/>
        <v>FGI - Formula Claim characteristics</v>
      </c>
      <c r="D577" t="str">
        <f ca="1"/>
        <v>Waterproof Name</v>
      </c>
      <c r="E577">
        <f ca="1"/>
        <v>1</v>
      </c>
      <c r="F577">
        <f ca="1"/>
        <v>1</v>
      </c>
      <c r="G577" t="str">
        <f ca="1"/>
        <v>-</v>
      </c>
      <c r="H577" t="str">
        <f ca="1"/>
        <v>Not applicable</v>
      </c>
      <c r="I577">
        <f ca="1"/>
        <v>4</v>
      </c>
      <c r="J577">
        <f ca="1"/>
        <v>4</v>
      </c>
      <c r="K577">
        <f ca="1"/>
        <v>1</v>
      </c>
      <c r="L577" t="str">
        <f ca="1"/>
        <v>LICENSE TO OPERATE</v>
      </c>
      <c r="M577" t="str">
        <f ca="1"/>
        <v>LICENSE TO OPERATE</v>
      </c>
      <c r="N577" t="str">
        <f ca="1"/>
        <v>LOW</v>
      </c>
      <c r="O577" t="str">
        <f ca="1"/>
        <v>-</v>
      </c>
      <c r="P577" t="str">
        <f ca="1"/>
        <v>-</v>
      </c>
      <c r="Q577" t="str">
        <f ca="1"/>
        <v>-</v>
      </c>
      <c r="R577" t="str">
        <f ca="1"/>
        <v>-</v>
      </c>
      <c r="S577" t="str">
        <f ca="1"/>
        <v>-</v>
      </c>
      <c r="T577" t="str">
        <f ca="1"/>
        <v>-</v>
      </c>
      <c r="U577">
        <f ca="1"/>
        <v>3.6</v>
      </c>
      <c r="V577">
        <f ca="1"/>
        <v>4</v>
      </c>
      <c r="W577" t="str">
        <f ca="1"/>
        <v>-</v>
      </c>
      <c r="X577" t="str">
        <f ca="1"/>
        <v>HIGH</v>
      </c>
      <c r="Y577" t="str">
        <f ca="1"/>
        <v>HIGH</v>
      </c>
      <c r="Z577" t="str">
        <f ca="1"/>
        <v>-</v>
      </c>
    </row>
    <row r="578" spans="1:26" x14ac:dyDescent="0.35">
      <c r="A578" t="str">
        <f t="shared" ca="1" si="8"/>
        <v>MD Formula General InformationFGI - Formula Environmental Impact FactorsDry Matter (%)</v>
      </c>
      <c r="B578" t="str">
        <f ca="1"/>
        <v>MD Formula General Information</v>
      </c>
      <c r="C578" t="str">
        <f ca="1"/>
        <v>FGI - Formula Environmental Impact Factors</v>
      </c>
      <c r="D578" t="str">
        <f ca="1"/>
        <v>Dry Matter (%)</v>
      </c>
      <c r="E578">
        <f ca="1"/>
        <v>1</v>
      </c>
      <c r="F578">
        <f ca="1"/>
        <v>1</v>
      </c>
      <c r="G578" t="str">
        <f ca="1"/>
        <v>-</v>
      </c>
      <c r="H578" t="str">
        <f ca="1"/>
        <v>Not applicable</v>
      </c>
      <c r="I578">
        <f ca="1"/>
        <v>4</v>
      </c>
      <c r="J578">
        <f ca="1"/>
        <v>1</v>
      </c>
      <c r="K578">
        <f ca="1"/>
        <v>1</v>
      </c>
      <c r="L578" t="str">
        <f ca="1"/>
        <v>LICENSE TO OPERATE</v>
      </c>
      <c r="M578" t="str">
        <f ca="1"/>
        <v>LOW</v>
      </c>
      <c r="N578" t="str">
        <f ca="1"/>
        <v>LOW</v>
      </c>
      <c r="O578" t="str">
        <f ca="1"/>
        <v>-</v>
      </c>
      <c r="P578" t="str">
        <f ca="1"/>
        <v>-</v>
      </c>
      <c r="Q578" t="str">
        <f ca="1"/>
        <v>-</v>
      </c>
      <c r="R578" t="str">
        <f ca="1"/>
        <v>-</v>
      </c>
      <c r="S578" t="str">
        <f ca="1"/>
        <v>-</v>
      </c>
      <c r="T578" t="str">
        <f ca="1"/>
        <v>-</v>
      </c>
      <c r="U578">
        <f ca="1"/>
        <v>3.6</v>
      </c>
      <c r="V578">
        <f ca="1"/>
        <v>4</v>
      </c>
      <c r="W578" t="str">
        <f ca="1"/>
        <v>-</v>
      </c>
      <c r="X578" t="str">
        <f ca="1"/>
        <v>HIGH</v>
      </c>
      <c r="Y578" t="str">
        <f ca="1"/>
        <v>HIGH</v>
      </c>
      <c r="Z578" t="str">
        <f ca="1"/>
        <v>-</v>
      </c>
    </row>
    <row r="579" spans="1:26" x14ac:dyDescent="0.35">
      <c r="A579" t="str">
        <f t="shared" ref="A579:A590" ca="1" si="9">B579&amp;C579&amp;D579</f>
        <v>MD Formula General InformationFIL - Full Ingredient Labelling - Line CharacteristicsIngredient Regulatory Concentration (%)</v>
      </c>
      <c r="B579" t="str">
        <f ca="1"/>
        <v>MD Formula General Information</v>
      </c>
      <c r="C579" t="str">
        <f ca="1"/>
        <v>FIL - Full Ingredient Labelling - Line Characteristics</v>
      </c>
      <c r="D579" t="str">
        <f ca="1"/>
        <v>Ingredient Regulatory Concentration (%)</v>
      </c>
      <c r="E579">
        <f ca="1"/>
        <v>4</v>
      </c>
      <c r="F579">
        <f ca="1"/>
        <v>4</v>
      </c>
      <c r="G579" t="str">
        <f ca="1"/>
        <v>-</v>
      </c>
      <c r="H579" t="str">
        <f ca="1"/>
        <v>Not applicable</v>
      </c>
      <c r="I579">
        <f ca="1"/>
        <v>4</v>
      </c>
      <c r="J579">
        <f ca="1"/>
        <v>4</v>
      </c>
      <c r="K579">
        <f ca="1"/>
        <v>4</v>
      </c>
      <c r="L579" t="str">
        <f ca="1"/>
        <v>LICENSE TO OPERATE</v>
      </c>
      <c r="M579" t="str">
        <f ca="1"/>
        <v>LICENSE TO OPERATE</v>
      </c>
      <c r="N579" t="str">
        <f ca="1"/>
        <v>LICENSE TO OPERATE</v>
      </c>
      <c r="O579">
        <f ca="1"/>
        <v>4</v>
      </c>
      <c r="P579">
        <f ca="1"/>
        <v>4</v>
      </c>
      <c r="Q579">
        <f ca="1"/>
        <v>4</v>
      </c>
      <c r="R579">
        <f ca="1"/>
        <v>4</v>
      </c>
      <c r="S579">
        <f ca="1"/>
        <v>4</v>
      </c>
      <c r="T579">
        <f ca="1"/>
        <v>4</v>
      </c>
      <c r="U579">
        <f ca="1"/>
        <v>3.6</v>
      </c>
      <c r="V579">
        <f ca="1"/>
        <v>4</v>
      </c>
      <c r="W579">
        <f ca="1"/>
        <v>4</v>
      </c>
      <c r="X579" t="str">
        <f ca="1"/>
        <v>HIGH</v>
      </c>
      <c r="Y579" t="str">
        <f ca="1"/>
        <v>HIGH</v>
      </c>
      <c r="Z579" t="str">
        <f ca="1"/>
        <v>HIGH</v>
      </c>
    </row>
    <row r="580" spans="1:26" x14ac:dyDescent="0.35">
      <c r="A580" t="str">
        <f t="shared" ca="1" si="9"/>
        <v>MD Formula General InformationFGI - Formula R&amp;I General classificationFormula Function 1 Name</v>
      </c>
      <c r="B580" t="str">
        <f ca="1"/>
        <v>MD Formula General Information</v>
      </c>
      <c r="C580" t="str">
        <f ca="1"/>
        <v>FGI - Formula R&amp;I General classification</v>
      </c>
      <c r="D580" t="str">
        <f ca="1"/>
        <v>Formula Function 1 Name</v>
      </c>
      <c r="E580">
        <f ca="1"/>
        <v>1</v>
      </c>
      <c r="F580">
        <f ca="1"/>
        <v>1</v>
      </c>
      <c r="G580" t="str">
        <f ca="1"/>
        <v>-</v>
      </c>
      <c r="H580" t="str">
        <f ca="1"/>
        <v>Not applicable</v>
      </c>
      <c r="I580">
        <f ca="1"/>
        <v>4</v>
      </c>
      <c r="J580">
        <f ca="1"/>
        <v>4</v>
      </c>
      <c r="K580">
        <f ca="1"/>
        <v>1</v>
      </c>
      <c r="L580" t="str">
        <f ca="1"/>
        <v>LICENSE TO OPERATE</v>
      </c>
      <c r="M580" t="str">
        <f ca="1"/>
        <v>LICENSE TO OPERATE</v>
      </c>
      <c r="N580" t="str">
        <f ca="1"/>
        <v>LOW</v>
      </c>
      <c r="O580" t="str">
        <f ca="1"/>
        <v>-</v>
      </c>
      <c r="P580" t="str">
        <f ca="1"/>
        <v>-</v>
      </c>
      <c r="Q580" t="str">
        <f ca="1"/>
        <v>-</v>
      </c>
      <c r="R580" t="str">
        <f ca="1"/>
        <v>-</v>
      </c>
      <c r="S580" t="str">
        <f ca="1"/>
        <v>-</v>
      </c>
      <c r="T580" t="str">
        <f ca="1"/>
        <v>-</v>
      </c>
      <c r="U580">
        <f ca="1"/>
        <v>3.6</v>
      </c>
      <c r="V580">
        <f ca="1"/>
        <v>3.8</v>
      </c>
      <c r="W580" t="str">
        <f ca="1"/>
        <v>-</v>
      </c>
      <c r="X580" t="str">
        <f ca="1"/>
        <v>HIGH</v>
      </c>
      <c r="Y580" t="str">
        <f ca="1"/>
        <v>HIGH</v>
      </c>
      <c r="Z580" t="str">
        <f ca="1"/>
        <v>-</v>
      </c>
    </row>
    <row r="581" spans="1:26" x14ac:dyDescent="0.35">
      <c r="A581" t="str">
        <f t="shared" ca="1" si="9"/>
        <v>MD Formula General InformationFGI - Formula R&amp;I General classificationFormula Function 1 Code</v>
      </c>
      <c r="B581" t="str">
        <f ca="1"/>
        <v>MD Formula General Information</v>
      </c>
      <c r="C581" t="str">
        <f ca="1"/>
        <v>FGI - Formula R&amp;I General classification</v>
      </c>
      <c r="D581" t="str">
        <f ca="1"/>
        <v>Formula Function 1 Code</v>
      </c>
      <c r="E581">
        <f ca="1"/>
        <v>1</v>
      </c>
      <c r="F581">
        <f ca="1"/>
        <v>1</v>
      </c>
      <c r="G581" t="str">
        <f ca="1"/>
        <v>-</v>
      </c>
      <c r="H581" t="str">
        <f ca="1"/>
        <v>Not applicable</v>
      </c>
      <c r="I581">
        <f ca="1"/>
        <v>4</v>
      </c>
      <c r="J581">
        <f ca="1"/>
        <v>4</v>
      </c>
      <c r="K581">
        <f ca="1"/>
        <v>1</v>
      </c>
      <c r="L581" t="str">
        <f ca="1"/>
        <v>LICENSE TO OPERATE</v>
      </c>
      <c r="M581" t="str">
        <f ca="1"/>
        <v>LICENSE TO OPERATE</v>
      </c>
      <c r="N581" t="str">
        <f ca="1"/>
        <v>LOW</v>
      </c>
      <c r="O581" t="str">
        <f ca="1"/>
        <v>-</v>
      </c>
      <c r="P581" t="str">
        <f ca="1"/>
        <v>-</v>
      </c>
      <c r="Q581" t="str">
        <f ca="1"/>
        <v>-</v>
      </c>
      <c r="R581" t="str">
        <f ca="1"/>
        <v>-</v>
      </c>
      <c r="S581" t="str">
        <f ca="1"/>
        <v>-</v>
      </c>
      <c r="T581" t="str">
        <f ca="1"/>
        <v>-</v>
      </c>
      <c r="U581">
        <f ca="1"/>
        <v>3.6</v>
      </c>
      <c r="V581">
        <f ca="1"/>
        <v>3.8</v>
      </c>
      <c r="W581" t="str">
        <f ca="1"/>
        <v>-</v>
      </c>
      <c r="X581" t="str">
        <f ca="1"/>
        <v>HIGH</v>
      </c>
      <c r="Y581" t="str">
        <f ca="1"/>
        <v>HIGH</v>
      </c>
      <c r="Z581" t="str">
        <f ca="1"/>
        <v>-</v>
      </c>
    </row>
    <row r="582" spans="1:26" x14ac:dyDescent="0.35">
      <c r="A582" t="str">
        <f t="shared" ca="1" si="9"/>
        <v>MD Formula General InformationFGI - Formula R&amp;I General classificationEU category level 2 Id</v>
      </c>
      <c r="B582" t="str">
        <f ca="1"/>
        <v>MD Formula General Information</v>
      </c>
      <c r="C582" t="str">
        <f ca="1"/>
        <v>FGI - Formula R&amp;I General classification</v>
      </c>
      <c r="D582" t="str">
        <f ca="1"/>
        <v>EU category level 2 Id</v>
      </c>
      <c r="E582">
        <f ca="1"/>
        <v>4</v>
      </c>
      <c r="F582">
        <f ca="1"/>
        <v>4</v>
      </c>
      <c r="G582" t="str">
        <f ca="1"/>
        <v>-</v>
      </c>
      <c r="H582" t="str">
        <f ca="1"/>
        <v>Not applicable</v>
      </c>
      <c r="I582">
        <f ca="1"/>
        <v>4</v>
      </c>
      <c r="J582">
        <f ca="1"/>
        <v>4</v>
      </c>
      <c r="K582">
        <f ca="1"/>
        <v>4</v>
      </c>
      <c r="L582" t="str">
        <f ca="1"/>
        <v>LICENSE TO OPERATE</v>
      </c>
      <c r="M582" t="str">
        <f ca="1"/>
        <v>LICENSE TO OPERATE</v>
      </c>
      <c r="N582" t="str">
        <f ca="1"/>
        <v>LICENSE TO OPERATE</v>
      </c>
      <c r="O582">
        <f ca="1"/>
        <v>4</v>
      </c>
      <c r="P582">
        <f ca="1"/>
        <v>4</v>
      </c>
      <c r="Q582">
        <f ca="1"/>
        <v>4</v>
      </c>
      <c r="R582">
        <f ca="1"/>
        <v>4</v>
      </c>
      <c r="S582">
        <f ca="1"/>
        <v>4</v>
      </c>
      <c r="T582">
        <f ca="1"/>
        <v>4</v>
      </c>
      <c r="U582">
        <f ca="1"/>
        <v>3.6</v>
      </c>
      <c r="V582">
        <f ca="1"/>
        <v>3.8</v>
      </c>
      <c r="W582">
        <f ca="1"/>
        <v>4</v>
      </c>
      <c r="X582" t="str">
        <f ca="1"/>
        <v>HIGH</v>
      </c>
      <c r="Y582" t="str">
        <f ca="1"/>
        <v>HIGH</v>
      </c>
      <c r="Z582" t="str">
        <f ca="1"/>
        <v>HIGH</v>
      </c>
    </row>
    <row r="583" spans="1:26" x14ac:dyDescent="0.35">
      <c r="A583" t="str">
        <f t="shared" ca="1" si="9"/>
        <v>MD Formula General InformationFGI - Formula R&amp;I General classificationEU category level 2 name</v>
      </c>
      <c r="B583" t="str">
        <f ca="1"/>
        <v>MD Formula General Information</v>
      </c>
      <c r="C583" t="str">
        <f ca="1"/>
        <v>FGI - Formula R&amp;I General classification</v>
      </c>
      <c r="D583" t="str">
        <f ca="1"/>
        <v>EU category level 2 name</v>
      </c>
      <c r="E583">
        <f ca="1"/>
        <v>4</v>
      </c>
      <c r="F583">
        <f ca="1"/>
        <v>4</v>
      </c>
      <c r="G583" t="str">
        <f ca="1"/>
        <v>-</v>
      </c>
      <c r="H583" t="str">
        <f ca="1"/>
        <v>Not applicable</v>
      </c>
      <c r="I583">
        <f ca="1"/>
        <v>4</v>
      </c>
      <c r="J583">
        <f ca="1"/>
        <v>4</v>
      </c>
      <c r="K583">
        <f ca="1"/>
        <v>4</v>
      </c>
      <c r="L583" t="str">
        <f ca="1"/>
        <v>LICENSE TO OPERATE</v>
      </c>
      <c r="M583" t="str">
        <f ca="1"/>
        <v>LICENSE TO OPERATE</v>
      </c>
      <c r="N583" t="str">
        <f ca="1"/>
        <v>LICENSE TO OPERATE</v>
      </c>
      <c r="O583">
        <f ca="1"/>
        <v>4</v>
      </c>
      <c r="P583">
        <f ca="1"/>
        <v>4</v>
      </c>
      <c r="Q583">
        <f ca="1"/>
        <v>4</v>
      </c>
      <c r="R583">
        <f ca="1"/>
        <v>4</v>
      </c>
      <c r="S583">
        <f ca="1"/>
        <v>4</v>
      </c>
      <c r="T583">
        <f ca="1"/>
        <v>4</v>
      </c>
      <c r="U583">
        <f ca="1"/>
        <v>3.6</v>
      </c>
      <c r="V583">
        <f ca="1"/>
        <v>3.8</v>
      </c>
      <c r="W583">
        <f ca="1"/>
        <v>4</v>
      </c>
      <c r="X583" t="str">
        <f ca="1"/>
        <v>HIGH</v>
      </c>
      <c r="Y583" t="str">
        <f ca="1"/>
        <v>HIGH</v>
      </c>
      <c r="Z583" t="str">
        <f ca="1"/>
        <v>HIGH</v>
      </c>
    </row>
    <row r="584" spans="1:26" x14ac:dyDescent="0.35">
      <c r="A584" t="str">
        <f t="shared" ca="1" si="9"/>
        <v>MD Formula General InformationFGI - AdjustersPH adjustment</v>
      </c>
      <c r="B584" t="str">
        <f ca="1"/>
        <v>MD Formula General Information</v>
      </c>
      <c r="C584" t="str">
        <f ca="1"/>
        <v>FGI - Adjusters</v>
      </c>
      <c r="D584" t="str">
        <f ca="1"/>
        <v>PH adjustment</v>
      </c>
      <c r="E584">
        <f ca="1"/>
        <v>1</v>
      </c>
      <c r="F584">
        <f ca="1"/>
        <v>1</v>
      </c>
      <c r="G584" t="str">
        <f ca="1"/>
        <v>-</v>
      </c>
      <c r="H584" t="str">
        <f ca="1"/>
        <v>Not applicable</v>
      </c>
      <c r="I584">
        <f ca="1"/>
        <v>4</v>
      </c>
      <c r="J584">
        <f ca="1"/>
        <v>1</v>
      </c>
      <c r="K584">
        <f ca="1"/>
        <v>1</v>
      </c>
      <c r="L584" t="str">
        <f ca="1"/>
        <v>LICENSE TO OPERATE</v>
      </c>
      <c r="M584" t="str">
        <f ca="1"/>
        <v>LOW</v>
      </c>
      <c r="N584" t="str">
        <f ca="1"/>
        <v>LOW</v>
      </c>
      <c r="O584" t="str">
        <f ca="1"/>
        <v>-</v>
      </c>
      <c r="P584" t="str">
        <f ca="1"/>
        <v>-</v>
      </c>
      <c r="Q584" t="str">
        <f ca="1"/>
        <v>-</v>
      </c>
      <c r="R584" t="str">
        <f ca="1"/>
        <v>-</v>
      </c>
      <c r="S584" t="str">
        <f ca="1"/>
        <v>-</v>
      </c>
      <c r="T584" t="str">
        <f ca="1"/>
        <v>-</v>
      </c>
      <c r="U584">
        <f ca="1"/>
        <v>3.6</v>
      </c>
      <c r="V584">
        <f ca="1"/>
        <v>4</v>
      </c>
      <c r="W584" t="str">
        <f ca="1"/>
        <v>-</v>
      </c>
      <c r="X584" t="str">
        <f ca="1"/>
        <v>HIGH</v>
      </c>
      <c r="Y584" t="str">
        <f ca="1"/>
        <v>HIGH</v>
      </c>
      <c r="Z584" t="str">
        <f ca="1"/>
        <v>-</v>
      </c>
    </row>
    <row r="585" spans="1:26" x14ac:dyDescent="0.35">
      <c r="A585" t="str">
        <f t="shared" ca="1" si="9"/>
        <v>MD Formula General InformationFGI - AdjustersViscosity adjustment</v>
      </c>
      <c r="B585" t="str">
        <f ca="1"/>
        <v>MD Formula General Information</v>
      </c>
      <c r="C585" t="str">
        <f ca="1"/>
        <v>FGI - Adjusters</v>
      </c>
      <c r="D585" t="str">
        <f ca="1"/>
        <v>Viscosity adjustment</v>
      </c>
      <c r="E585">
        <f ca="1"/>
        <v>1</v>
      </c>
      <c r="F585">
        <f ca="1"/>
        <v>1</v>
      </c>
      <c r="G585" t="str">
        <f ca="1"/>
        <v>-</v>
      </c>
      <c r="H585" t="str">
        <f ca="1"/>
        <v>Not applicable</v>
      </c>
      <c r="I585">
        <f ca="1"/>
        <v>4</v>
      </c>
      <c r="J585">
        <f ca="1"/>
        <v>1</v>
      </c>
      <c r="K585">
        <f ca="1"/>
        <v>1</v>
      </c>
      <c r="L585" t="str">
        <f ca="1"/>
        <v>LICENSE TO OPERATE</v>
      </c>
      <c r="M585" t="str">
        <f ca="1"/>
        <v>LOW</v>
      </c>
      <c r="N585" t="str">
        <f ca="1"/>
        <v>LOW</v>
      </c>
      <c r="O585" t="str">
        <f ca="1"/>
        <v>-</v>
      </c>
      <c r="P585" t="str">
        <f ca="1"/>
        <v>-</v>
      </c>
      <c r="Q585" t="str">
        <f ca="1"/>
        <v>-</v>
      </c>
      <c r="R585" t="str">
        <f ca="1"/>
        <v>-</v>
      </c>
      <c r="S585" t="str">
        <f ca="1"/>
        <v>-</v>
      </c>
      <c r="T585" t="str">
        <f ca="1"/>
        <v>-</v>
      </c>
      <c r="U585">
        <f ca="1"/>
        <v>3.6</v>
      </c>
      <c r="V585">
        <f ca="1"/>
        <v>4</v>
      </c>
      <c r="W585" t="str">
        <f ca="1"/>
        <v>-</v>
      </c>
      <c r="X585" t="str">
        <f ca="1"/>
        <v>HIGH</v>
      </c>
      <c r="Y585" t="str">
        <f ca="1"/>
        <v>HIGH</v>
      </c>
      <c r="Z585" t="str">
        <f ca="1"/>
        <v>-</v>
      </c>
    </row>
    <row r="586" spans="1:26" x14ac:dyDescent="0.35">
      <c r="A586" t="str">
        <f t="shared" ca="1" si="9"/>
        <v>MD Formula General InformationFGI - AdjustersCoverage adjustment</v>
      </c>
      <c r="B586" t="str">
        <f ca="1"/>
        <v>MD Formula General Information</v>
      </c>
      <c r="C586" t="str">
        <f ca="1"/>
        <v>FGI - Adjusters</v>
      </c>
      <c r="D586" t="str">
        <f ca="1"/>
        <v>Coverage adjustment</v>
      </c>
      <c r="E586">
        <f ca="1"/>
        <v>1</v>
      </c>
      <c r="F586">
        <f ca="1"/>
        <v>1</v>
      </c>
      <c r="G586" t="str">
        <f ca="1"/>
        <v>-</v>
      </c>
      <c r="H586" t="str">
        <f ca="1"/>
        <v>Not applicable</v>
      </c>
      <c r="I586">
        <f ca="1"/>
        <v>4</v>
      </c>
      <c r="J586">
        <f ca="1"/>
        <v>1</v>
      </c>
      <c r="K586">
        <f ca="1"/>
        <v>1</v>
      </c>
      <c r="L586" t="str">
        <f ca="1"/>
        <v>LICENSE TO OPERATE</v>
      </c>
      <c r="M586" t="str">
        <f ca="1"/>
        <v>LOW</v>
      </c>
      <c r="N586" t="str">
        <f ca="1"/>
        <v>LOW</v>
      </c>
      <c r="O586" t="str">
        <f ca="1"/>
        <v>-</v>
      </c>
      <c r="P586" t="str">
        <f ca="1"/>
        <v>-</v>
      </c>
      <c r="Q586" t="str">
        <f ca="1"/>
        <v>-</v>
      </c>
      <c r="R586" t="str">
        <f ca="1"/>
        <v>-</v>
      </c>
      <c r="S586" t="str">
        <f ca="1"/>
        <v>-</v>
      </c>
      <c r="T586" t="str">
        <f ca="1"/>
        <v>-</v>
      </c>
      <c r="U586">
        <f ca="1"/>
        <v>3.6</v>
      </c>
      <c r="V586">
        <f ca="1"/>
        <v>4</v>
      </c>
      <c r="W586" t="str">
        <f ca="1"/>
        <v>-</v>
      </c>
      <c r="X586" t="str">
        <f ca="1"/>
        <v>HIGH</v>
      </c>
      <c r="Y586" t="str">
        <f ca="1"/>
        <v>HIGH</v>
      </c>
      <c r="Z586" t="str">
        <f ca="1"/>
        <v>-</v>
      </c>
    </row>
    <row r="587" spans="1:26" x14ac:dyDescent="0.35">
      <c r="A587" t="str">
        <f t="shared" ca="1" si="9"/>
        <v>MD Formula General InformationFGI - AdjustersShade adjustment</v>
      </c>
      <c r="B587" t="str">
        <f ca="1"/>
        <v>MD Formula General Information</v>
      </c>
      <c r="C587" t="str">
        <f ca="1"/>
        <v>FGI - Adjusters</v>
      </c>
      <c r="D587" t="str">
        <f ca="1"/>
        <v>Shade adjustment</v>
      </c>
      <c r="E587">
        <f ca="1"/>
        <v>1</v>
      </c>
      <c r="F587">
        <f ca="1"/>
        <v>1</v>
      </c>
      <c r="G587" t="str">
        <f ca="1"/>
        <v>-</v>
      </c>
      <c r="H587" t="str">
        <f ca="1"/>
        <v>Not applicable</v>
      </c>
      <c r="I587">
        <f ca="1"/>
        <v>4</v>
      </c>
      <c r="J587">
        <f ca="1"/>
        <v>1</v>
      </c>
      <c r="K587">
        <f ca="1"/>
        <v>1</v>
      </c>
      <c r="L587" t="str">
        <f ca="1"/>
        <v>LICENSE TO OPERATE</v>
      </c>
      <c r="M587" t="str">
        <f ca="1"/>
        <v>LOW</v>
      </c>
      <c r="N587" t="str">
        <f ca="1"/>
        <v>LOW</v>
      </c>
      <c r="O587" t="str">
        <f ca="1"/>
        <v>-</v>
      </c>
      <c r="P587" t="str">
        <f ca="1"/>
        <v>-</v>
      </c>
      <c r="Q587" t="str">
        <f ca="1"/>
        <v>-</v>
      </c>
      <c r="R587" t="str">
        <f ca="1"/>
        <v>-</v>
      </c>
      <c r="S587" t="str">
        <f ca="1"/>
        <v>-</v>
      </c>
      <c r="T587" t="str">
        <f ca="1"/>
        <v>-</v>
      </c>
      <c r="U587">
        <f ca="1"/>
        <v>3.6</v>
      </c>
      <c r="V587">
        <f ca="1"/>
        <v>4</v>
      </c>
      <c r="W587" t="str">
        <f ca="1"/>
        <v>-</v>
      </c>
      <c r="X587" t="str">
        <f ca="1"/>
        <v>HIGH</v>
      </c>
      <c r="Y587" t="str">
        <f ca="1"/>
        <v>HIGH</v>
      </c>
      <c r="Z587" t="str">
        <f ca="1"/>
        <v>-</v>
      </c>
    </row>
    <row r="588" spans="1:26" x14ac:dyDescent="0.35">
      <c r="A588" t="str">
        <f t="shared" ca="1" si="9"/>
        <v>MD Formula General InformationFGI - AdjustersHardness adjustment</v>
      </c>
      <c r="B588" t="str">
        <f ca="1"/>
        <v>MD Formula General Information</v>
      </c>
      <c r="C588" t="str">
        <f ca="1"/>
        <v>FGI - Adjusters</v>
      </c>
      <c r="D588" t="str">
        <f ca="1"/>
        <v>Hardness adjustment</v>
      </c>
      <c r="E588">
        <f ca="1"/>
        <v>1</v>
      </c>
      <c r="F588">
        <f ca="1"/>
        <v>1</v>
      </c>
      <c r="G588" t="str">
        <f ca="1"/>
        <v>-</v>
      </c>
      <c r="H588" t="str">
        <f ca="1"/>
        <v>Not applicable</v>
      </c>
      <c r="I588">
        <f ca="1"/>
        <v>4</v>
      </c>
      <c r="J588">
        <f ca="1"/>
        <v>1</v>
      </c>
      <c r="K588">
        <f ca="1"/>
        <v>1</v>
      </c>
      <c r="L588" t="str">
        <f ca="1"/>
        <v>LICENSE TO OPERATE</v>
      </c>
      <c r="M588" t="str">
        <f ca="1"/>
        <v>LOW</v>
      </c>
      <c r="N588" t="str">
        <f ca="1"/>
        <v>LOW</v>
      </c>
      <c r="O588" t="str">
        <f ca="1"/>
        <v>-</v>
      </c>
      <c r="P588" t="str">
        <f ca="1"/>
        <v>-</v>
      </c>
      <c r="Q588" t="str">
        <f ca="1"/>
        <v>-</v>
      </c>
      <c r="R588" t="str">
        <f ca="1"/>
        <v>-</v>
      </c>
      <c r="S588" t="str">
        <f ca="1"/>
        <v>-</v>
      </c>
      <c r="T588" t="str">
        <f ca="1"/>
        <v>-</v>
      </c>
      <c r="U588">
        <f ca="1"/>
        <v>3.6</v>
      </c>
      <c r="V588">
        <f ca="1"/>
        <v>4</v>
      </c>
      <c r="W588" t="str">
        <f ca="1"/>
        <v>-</v>
      </c>
      <c r="X588" t="str">
        <f ca="1"/>
        <v>HIGH</v>
      </c>
      <c r="Y588" t="str">
        <f ca="1"/>
        <v>HIGH</v>
      </c>
      <c r="Z588" t="str">
        <f ca="1"/>
        <v>-</v>
      </c>
    </row>
    <row r="589" spans="1:26" x14ac:dyDescent="0.35">
      <c r="A589" t="str">
        <f t="shared" ca="1" si="9"/>
        <v>MD Formula General InformationFGI - AdjustersOther adjustments</v>
      </c>
      <c r="B589" t="str">
        <f ca="1"/>
        <v>MD Formula General Information</v>
      </c>
      <c r="C589" t="str">
        <f ca="1"/>
        <v>FGI - Adjusters</v>
      </c>
      <c r="D589" t="str">
        <f ca="1"/>
        <v>Other adjustments</v>
      </c>
      <c r="E589">
        <f ca="1"/>
        <v>1</v>
      </c>
      <c r="F589">
        <f ca="1"/>
        <v>1</v>
      </c>
      <c r="G589" t="str">
        <f ca="1"/>
        <v>-</v>
      </c>
      <c r="H589" t="str">
        <f ca="1"/>
        <v>Not applicable</v>
      </c>
      <c r="I589">
        <f ca="1"/>
        <v>4</v>
      </c>
      <c r="J589">
        <f ca="1"/>
        <v>1</v>
      </c>
      <c r="K589">
        <f ca="1"/>
        <v>1</v>
      </c>
      <c r="L589" t="str">
        <f ca="1"/>
        <v>LICENSE TO OPERATE</v>
      </c>
      <c r="M589" t="str">
        <f ca="1"/>
        <v>LOW</v>
      </c>
      <c r="N589" t="str">
        <f ca="1"/>
        <v>LOW</v>
      </c>
      <c r="O589" t="str">
        <f ca="1"/>
        <v>-</v>
      </c>
      <c r="P589" t="str">
        <f ca="1"/>
        <v>-</v>
      </c>
      <c r="Q589" t="str">
        <f ca="1"/>
        <v>-</v>
      </c>
      <c r="R589" t="str">
        <f ca="1"/>
        <v>-</v>
      </c>
      <c r="S589" t="str">
        <f ca="1"/>
        <v>-</v>
      </c>
      <c r="T589" t="str">
        <f ca="1"/>
        <v>-</v>
      </c>
      <c r="U589">
        <f ca="1"/>
        <v>3.6</v>
      </c>
      <c r="V589">
        <f ca="1"/>
        <v>4</v>
      </c>
      <c r="W589" t="str">
        <f ca="1"/>
        <v>-</v>
      </c>
      <c r="X589" t="str">
        <f ca="1"/>
        <v>HIGH</v>
      </c>
      <c r="Y589" t="str">
        <f ca="1"/>
        <v>HIGH</v>
      </c>
      <c r="Z589" t="str">
        <f ca="1"/>
        <v>-</v>
      </c>
    </row>
    <row r="590" spans="1:26" x14ac:dyDescent="0.35">
      <c r="A590" t="str">
        <f t="shared" ca="1" si="9"/>
        <v>MD Formula General InformationFGI - Formula Environmental Impact FactorsAbundant Mineral RM (%)</v>
      </c>
      <c r="B590" t="str">
        <f ca="1"/>
        <v>MD Formula General Information</v>
      </c>
      <c r="C590" t="str">
        <f ca="1"/>
        <v>FGI - Formula Environmental Impact Factors</v>
      </c>
      <c r="D590" t="str">
        <f ca="1"/>
        <v>Abundant Mineral RM (%)</v>
      </c>
      <c r="E590">
        <f ca="1"/>
        <v>1</v>
      </c>
      <c r="F590">
        <f ca="1"/>
        <v>1</v>
      </c>
      <c r="G590" t="str">
        <f ca="1"/>
        <v>-</v>
      </c>
      <c r="H590" t="str">
        <f ca="1"/>
        <v>Not applicable</v>
      </c>
      <c r="I590">
        <f ca="1"/>
        <v>4</v>
      </c>
      <c r="J590">
        <f ca="1"/>
        <v>1</v>
      </c>
      <c r="K590">
        <f ca="1"/>
        <v>1</v>
      </c>
      <c r="L590" t="str">
        <f ca="1"/>
        <v>LICENSE TO OPERATE</v>
      </c>
      <c r="M590" t="str">
        <f ca="1"/>
        <v>LOW</v>
      </c>
      <c r="N590" t="str">
        <f ca="1"/>
        <v>LOW</v>
      </c>
      <c r="O590" t="str">
        <f ca="1"/>
        <v>-</v>
      </c>
      <c r="P590" t="str">
        <f ca="1"/>
        <v>-</v>
      </c>
      <c r="Q590" t="str">
        <f ca="1"/>
        <v>-</v>
      </c>
      <c r="R590" t="str">
        <f ca="1"/>
        <v>-</v>
      </c>
      <c r="S590" t="str">
        <f ca="1"/>
        <v>-</v>
      </c>
      <c r="T590" t="str">
        <f ca="1"/>
        <v>-</v>
      </c>
      <c r="U590">
        <f ca="1"/>
        <v>3.6</v>
      </c>
      <c r="V590">
        <f ca="1"/>
        <v>4</v>
      </c>
      <c r="W590" t="str">
        <f ca="1"/>
        <v>-</v>
      </c>
      <c r="X590" t="str">
        <f ca="1"/>
        <v>HIGH</v>
      </c>
      <c r="Y590" t="str">
        <f ca="1"/>
        <v>HIGH</v>
      </c>
      <c r="Z590" t="str">
        <f ca="1"/>
        <v>-</v>
      </c>
    </row>
  </sheetData>
  <protectedRanges>
    <protectedRange sqref="B1" name="Plage1"/>
  </protectedRange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EA7A-ED48-4E0D-B15A-75C328FCB981}">
  <dimension ref="A1:K614"/>
  <sheetViews>
    <sheetView topLeftCell="B9" zoomScale="70" zoomScaleNormal="70" workbookViewId="0">
      <selection activeCell="G7" sqref="G7"/>
    </sheetView>
  </sheetViews>
  <sheetFormatPr baseColWidth="10" defaultColWidth="11.453125" defaultRowHeight="14.5" x14ac:dyDescent="0.35"/>
  <cols>
    <col min="1" max="1" width="103.7265625" customWidth="1"/>
    <col min="2" max="2" width="27.54296875" customWidth="1"/>
    <col min="3" max="3" width="29.453125" customWidth="1"/>
    <col min="4" max="4" width="47.7265625" bestFit="1" customWidth="1"/>
    <col min="5" max="5" width="46.26953125" customWidth="1"/>
    <col min="6" max="6" width="33.453125" customWidth="1"/>
    <col min="7" max="7" width="48" customWidth="1"/>
    <col min="8" max="8" width="52.54296875" customWidth="1"/>
    <col min="9" max="9" width="23.453125" customWidth="1"/>
  </cols>
  <sheetData>
    <row r="1" spans="1:11" x14ac:dyDescent="0.35">
      <c r="A1" t="s">
        <v>15</v>
      </c>
      <c r="B1" t="s">
        <v>19</v>
      </c>
      <c r="C1" t="s">
        <v>20</v>
      </c>
      <c r="D1" t="s">
        <v>21</v>
      </c>
      <c r="E1" t="s">
        <v>24</v>
      </c>
      <c r="F1" t="s">
        <v>28</v>
      </c>
      <c r="G1" t="s">
        <v>34</v>
      </c>
      <c r="H1" t="s">
        <v>518</v>
      </c>
      <c r="I1" t="s">
        <v>519</v>
      </c>
      <c r="J1" t="s">
        <v>520</v>
      </c>
      <c r="K1" t="s">
        <v>521</v>
      </c>
    </row>
    <row r="2" spans="1:11" x14ac:dyDescent="0.35">
      <c r="A2" t="str">
        <f t="shared" ref="A2:A65" si="0">C2&amp;D2&amp;E2</f>
        <v>MD Formula General InformationFGI - Formula Environment and NaturalnessAbundant Mineral RM (%)</v>
      </c>
      <c r="B2" t="s">
        <v>185</v>
      </c>
      <c r="C2" t="s">
        <v>8</v>
      </c>
      <c r="D2" t="s">
        <v>186</v>
      </c>
      <c r="E2" t="s">
        <v>187</v>
      </c>
      <c r="F2" t="s">
        <v>9</v>
      </c>
      <c r="G2" t="s">
        <v>53</v>
      </c>
    </row>
    <row r="3" spans="1:11" x14ac:dyDescent="0.35">
      <c r="A3" t="str">
        <f t="shared" si="0"/>
        <v>MD Formula General InformationFGI - Formula R&amp;I General classificationAcquired brand</v>
      </c>
      <c r="B3" t="s">
        <v>185</v>
      </c>
      <c r="C3" t="s">
        <v>8</v>
      </c>
      <c r="D3" t="s">
        <v>188</v>
      </c>
      <c r="E3" t="s">
        <v>189</v>
      </c>
      <c r="F3" t="s">
        <v>9</v>
      </c>
      <c r="G3" t="s">
        <v>57</v>
      </c>
      <c r="H3" s="4" t="s">
        <v>190</v>
      </c>
    </row>
    <row r="4" spans="1:11" x14ac:dyDescent="0.35">
      <c r="A4" t="str">
        <f t="shared" si="0"/>
        <v>MD Formula General InformationFIL - Full Ingredient Labelling - Line CharacteristicsActive category</v>
      </c>
      <c r="B4" t="s">
        <v>185</v>
      </c>
      <c r="C4" t="s">
        <v>8</v>
      </c>
      <c r="D4" t="s">
        <v>191</v>
      </c>
      <c r="E4" t="s">
        <v>192</v>
      </c>
      <c r="F4" t="s">
        <v>193</v>
      </c>
      <c r="G4" t="s">
        <v>157</v>
      </c>
    </row>
    <row r="5" spans="1:11" x14ac:dyDescent="0.35">
      <c r="A5" t="str">
        <f t="shared" si="0"/>
        <v>MD Formula General InformationFGI - Formula LifecycleActive Formula Flag</v>
      </c>
      <c r="B5" t="s">
        <v>185</v>
      </c>
      <c r="C5" t="s">
        <v>8</v>
      </c>
      <c r="D5" t="s">
        <v>194</v>
      </c>
      <c r="E5" t="s">
        <v>195</v>
      </c>
      <c r="F5" t="s">
        <v>9</v>
      </c>
      <c r="G5" t="s">
        <v>98</v>
      </c>
      <c r="H5" s="4" t="s">
        <v>196</v>
      </c>
    </row>
    <row r="6" spans="1:11" x14ac:dyDescent="0.35">
      <c r="A6" t="str">
        <f t="shared" si="0"/>
        <v>MD Formula General InformationFGI - Formula Packaging CharacteristicsActuator Orifice Size (mm)</v>
      </c>
      <c r="B6" t="s">
        <v>185</v>
      </c>
      <c r="C6" t="s">
        <v>8</v>
      </c>
      <c r="D6" t="s">
        <v>522</v>
      </c>
      <c r="E6" t="s">
        <v>523</v>
      </c>
      <c r="F6" t="s">
        <v>9</v>
      </c>
      <c r="G6" t="s">
        <v>41</v>
      </c>
      <c r="H6" s="4" t="s">
        <v>197</v>
      </c>
    </row>
    <row r="7" spans="1:11" x14ac:dyDescent="0.35">
      <c r="A7" t="str">
        <f t="shared" si="0"/>
        <v>MD Formula General InformationFGI - Formula Packaging CharacteristicsActuator Orifices Count</v>
      </c>
      <c r="B7" t="s">
        <v>185</v>
      </c>
      <c r="C7" t="s">
        <v>8</v>
      </c>
      <c r="D7" t="s">
        <v>522</v>
      </c>
      <c r="E7" t="s">
        <v>524</v>
      </c>
      <c r="F7" t="s">
        <v>9</v>
      </c>
      <c r="G7" t="s">
        <v>41</v>
      </c>
      <c r="H7" s="4" t="s">
        <v>198</v>
      </c>
    </row>
    <row r="8" spans="1:11" x14ac:dyDescent="0.35">
      <c r="A8" t="str">
        <f t="shared" si="0"/>
        <v>MD Formula General InformationFGI - Formula Packaging CharacteristicsActuator Type Code</v>
      </c>
      <c r="B8" t="s">
        <v>185</v>
      </c>
      <c r="C8" t="s">
        <v>8</v>
      </c>
      <c r="D8" t="s">
        <v>522</v>
      </c>
      <c r="E8" t="s">
        <v>525</v>
      </c>
      <c r="F8" t="s">
        <v>9</v>
      </c>
      <c r="G8" t="s">
        <v>41</v>
      </c>
      <c r="H8" s="4" t="s">
        <v>42</v>
      </c>
    </row>
    <row r="9" spans="1:11" x14ac:dyDescent="0.35">
      <c r="A9" t="str">
        <f t="shared" si="0"/>
        <v>MD Formula General InformationFGI - Formula Packaging CharacteristicsActuator Type Name</v>
      </c>
      <c r="B9" t="s">
        <v>185</v>
      </c>
      <c r="C9" t="s">
        <v>8</v>
      </c>
      <c r="D9" t="s">
        <v>522</v>
      </c>
      <c r="E9" t="s">
        <v>526</v>
      </c>
      <c r="F9" t="s">
        <v>9</v>
      </c>
      <c r="G9" t="s">
        <v>41</v>
      </c>
      <c r="H9" s="4" t="s">
        <v>43</v>
      </c>
      <c r="I9" s="4" t="s">
        <v>44</v>
      </c>
    </row>
    <row r="10" spans="1:11" x14ac:dyDescent="0.35">
      <c r="A10" t="str">
        <f t="shared" si="0"/>
        <v>MD Formula General InformationFGI - Formula Safety CharacteristicsAcute poisoning information</v>
      </c>
      <c r="B10" t="s">
        <v>185</v>
      </c>
      <c r="C10" t="s">
        <v>8</v>
      </c>
      <c r="D10" t="s">
        <v>527</v>
      </c>
      <c r="E10" t="s">
        <v>528</v>
      </c>
      <c r="F10" t="s">
        <v>193</v>
      </c>
      <c r="G10" t="s">
        <v>45</v>
      </c>
    </row>
    <row r="11" spans="1:11" x14ac:dyDescent="0.35">
      <c r="A11" t="str">
        <f t="shared" si="0"/>
        <v>MD Formula General InformationFIL - Full Ingredient Labelling - Line CharacteristicsAdditive</v>
      </c>
      <c r="B11" t="s">
        <v>185</v>
      </c>
      <c r="C11" t="s">
        <v>8</v>
      </c>
      <c r="D11" t="s">
        <v>191</v>
      </c>
      <c r="E11" t="s">
        <v>529</v>
      </c>
      <c r="F11" t="s">
        <v>193</v>
      </c>
      <c r="G11" t="s">
        <v>157</v>
      </c>
    </row>
    <row r="12" spans="1:11" x14ac:dyDescent="0.35">
      <c r="A12" t="str">
        <f t="shared" si="0"/>
        <v>MD Formula General InformationFGI - Formula Safety CharacteristicsAlcohol volume</v>
      </c>
      <c r="B12" t="s">
        <v>185</v>
      </c>
      <c r="C12" t="s">
        <v>8</v>
      </c>
      <c r="D12" t="s">
        <v>527</v>
      </c>
      <c r="E12" t="s">
        <v>530</v>
      </c>
      <c r="F12" t="s">
        <v>9</v>
      </c>
      <c r="G12" t="s">
        <v>45</v>
      </c>
      <c r="H12" s="4" t="s">
        <v>46</v>
      </c>
    </row>
    <row r="13" spans="1:11" x14ac:dyDescent="0.35">
      <c r="A13" t="str">
        <f t="shared" si="0"/>
        <v>MD Formula General InformationFGI - Formula Safety CharacteristicsAnswer</v>
      </c>
      <c r="B13" t="s">
        <v>185</v>
      </c>
      <c r="C13" t="s">
        <v>8</v>
      </c>
      <c r="D13" t="s">
        <v>527</v>
      </c>
      <c r="E13" t="s">
        <v>531</v>
      </c>
      <c r="F13" t="s">
        <v>193</v>
      </c>
      <c r="G13" t="s">
        <v>45</v>
      </c>
    </row>
    <row r="14" spans="1:11" x14ac:dyDescent="0.35">
      <c r="A14" t="str">
        <f t="shared" si="0"/>
        <v>MD Formula General InformationFGI - Formula Safety CharacteristicsApplication routine</v>
      </c>
      <c r="B14" t="s">
        <v>185</v>
      </c>
      <c r="C14" t="s">
        <v>8</v>
      </c>
      <c r="D14" t="s">
        <v>527</v>
      </c>
      <c r="E14" t="s">
        <v>532</v>
      </c>
      <c r="F14" t="s">
        <v>193</v>
      </c>
      <c r="G14" t="s">
        <v>45</v>
      </c>
    </row>
    <row r="15" spans="1:11" x14ac:dyDescent="0.35">
      <c r="A15" t="str">
        <f t="shared" si="0"/>
        <v>MD Formula General InformationFGI - Formula Safety CharacteristicsApplication Zone Code</v>
      </c>
      <c r="B15" t="s">
        <v>185</v>
      </c>
      <c r="C15" t="s">
        <v>8</v>
      </c>
      <c r="D15" t="s">
        <v>527</v>
      </c>
      <c r="E15" t="s">
        <v>533</v>
      </c>
      <c r="F15" t="s">
        <v>9</v>
      </c>
      <c r="G15" t="s">
        <v>45</v>
      </c>
      <c r="H15" s="4" t="s">
        <v>47</v>
      </c>
    </row>
    <row r="16" spans="1:11" x14ac:dyDescent="0.35">
      <c r="A16" t="str">
        <f t="shared" si="0"/>
        <v>MD Formula General InformationFGI - Formula Safety CharacteristicsApplication Zone Name</v>
      </c>
      <c r="B16" t="s">
        <v>185</v>
      </c>
      <c r="C16" t="s">
        <v>8</v>
      </c>
      <c r="D16" t="s">
        <v>527</v>
      </c>
      <c r="E16" t="s">
        <v>534</v>
      </c>
      <c r="F16" t="s">
        <v>9</v>
      </c>
      <c r="G16" t="s">
        <v>45</v>
      </c>
      <c r="H16" s="4" t="s">
        <v>199</v>
      </c>
      <c r="I16" s="4" t="s">
        <v>200</v>
      </c>
    </row>
    <row r="17" spans="1:9" x14ac:dyDescent="0.35">
      <c r="A17" t="str">
        <f t="shared" si="0"/>
        <v>MD Formula General InformationFGI - Formula Packaging CharacteristicsApplicator code</v>
      </c>
      <c r="B17" t="s">
        <v>185</v>
      </c>
      <c r="C17" t="s">
        <v>8</v>
      </c>
      <c r="D17" t="s">
        <v>522</v>
      </c>
      <c r="E17" t="s">
        <v>535</v>
      </c>
      <c r="F17" t="s">
        <v>9</v>
      </c>
      <c r="G17" t="s">
        <v>41</v>
      </c>
      <c r="H17" s="4" t="s">
        <v>48</v>
      </c>
    </row>
    <row r="18" spans="1:9" x14ac:dyDescent="0.35">
      <c r="A18" t="str">
        <f t="shared" si="0"/>
        <v>MD Formula General InformationFGI - Formula Packaging CharacteristicsApplicator name</v>
      </c>
      <c r="B18" t="s">
        <v>185</v>
      </c>
      <c r="C18" t="s">
        <v>8</v>
      </c>
      <c r="D18" t="s">
        <v>522</v>
      </c>
      <c r="E18" t="s">
        <v>536</v>
      </c>
      <c r="F18" t="s">
        <v>9</v>
      </c>
      <c r="G18" t="s">
        <v>41</v>
      </c>
      <c r="H18" s="4" t="s">
        <v>201</v>
      </c>
      <c r="I18" s="4" t="s">
        <v>202</v>
      </c>
    </row>
    <row r="19" spans="1:9" x14ac:dyDescent="0.35">
      <c r="A19" t="str">
        <f t="shared" si="0"/>
        <v>MD Formula General InformationFGI - Formula Packaging CharacteristicsApplicator type</v>
      </c>
      <c r="B19" t="s">
        <v>185</v>
      </c>
      <c r="C19" t="s">
        <v>8</v>
      </c>
      <c r="D19" t="s">
        <v>522</v>
      </c>
      <c r="E19" t="s">
        <v>537</v>
      </c>
      <c r="F19" t="s">
        <v>193</v>
      </c>
      <c r="G19" t="s">
        <v>41</v>
      </c>
    </row>
    <row r="20" spans="1:9" x14ac:dyDescent="0.35">
      <c r="A20" t="str">
        <f t="shared" si="0"/>
        <v>MD Formula General InformationFGI - Formula Composition InformationAttachment</v>
      </c>
      <c r="B20" t="s">
        <v>185</v>
      </c>
      <c r="C20" t="s">
        <v>8</v>
      </c>
      <c r="D20" t="s">
        <v>538</v>
      </c>
      <c r="E20" t="s">
        <v>539</v>
      </c>
      <c r="F20" t="s">
        <v>9</v>
      </c>
      <c r="G20" t="s">
        <v>49</v>
      </c>
      <c r="H20" s="4" t="s">
        <v>203</v>
      </c>
      <c r="I20" s="4" t="s">
        <v>204</v>
      </c>
    </row>
    <row r="21" spans="1:9" x14ac:dyDescent="0.35">
      <c r="A21" t="str">
        <f t="shared" si="0"/>
        <v>MD Formula General InformationFGI - Formula Composition InformationBase/Coupleur (B/C)</v>
      </c>
      <c r="B21" t="s">
        <v>185</v>
      </c>
      <c r="C21" t="s">
        <v>8</v>
      </c>
      <c r="D21" t="s">
        <v>538</v>
      </c>
      <c r="E21" t="s">
        <v>540</v>
      </c>
      <c r="F21" t="s">
        <v>541</v>
      </c>
      <c r="G21" t="s">
        <v>49</v>
      </c>
    </row>
    <row r="22" spans="1:9" x14ac:dyDescent="0.35">
      <c r="A22" t="str">
        <f t="shared" si="0"/>
        <v>MD Formula General InformationFAB - Batch Fabrication - General CharacteristicsBatch Target Mass (g)</v>
      </c>
      <c r="B22" t="s">
        <v>185</v>
      </c>
      <c r="C22" t="s">
        <v>8</v>
      </c>
      <c r="D22" t="s">
        <v>542</v>
      </c>
      <c r="E22" t="s">
        <v>543</v>
      </c>
      <c r="F22" t="s">
        <v>9</v>
      </c>
      <c r="G22" t="s">
        <v>205</v>
      </c>
      <c r="H22" s="4" t="s">
        <v>206</v>
      </c>
    </row>
    <row r="23" spans="1:9" x14ac:dyDescent="0.35">
      <c r="A23" t="str">
        <f t="shared" si="0"/>
        <v>MD Formula General InformationFGI - Formula Environment and NaturalnessBiobased / Abundant mineral / Circular process RM - Color Status</v>
      </c>
      <c r="B23" t="s">
        <v>185</v>
      </c>
      <c r="C23" t="s">
        <v>8</v>
      </c>
      <c r="D23" t="s">
        <v>186</v>
      </c>
      <c r="E23" t="s">
        <v>544</v>
      </c>
      <c r="F23" t="s">
        <v>9</v>
      </c>
      <c r="G23" t="s">
        <v>53</v>
      </c>
    </row>
    <row r="24" spans="1:9" x14ac:dyDescent="0.35">
      <c r="A24" t="str">
        <f t="shared" si="0"/>
        <v>MD Formula General InformationFGI - Formula Environment and NaturalnessBiobased / Abundant mineral / Circular process RM (%)</v>
      </c>
      <c r="B24" t="s">
        <v>185</v>
      </c>
      <c r="C24" t="s">
        <v>8</v>
      </c>
      <c r="D24" t="s">
        <v>186</v>
      </c>
      <c r="E24" t="s">
        <v>545</v>
      </c>
      <c r="F24" t="s">
        <v>9</v>
      </c>
      <c r="G24" t="s">
        <v>53</v>
      </c>
    </row>
    <row r="25" spans="1:9" x14ac:dyDescent="0.35">
      <c r="A25" t="str">
        <f t="shared" si="0"/>
        <v>MD Formula General InformationFGI - Formula Environment and NaturalnessBiobased Raw Material (Excl. Water) (%)</v>
      </c>
      <c r="B25" t="s">
        <v>185</v>
      </c>
      <c r="C25" t="s">
        <v>8</v>
      </c>
      <c r="D25" t="s">
        <v>186</v>
      </c>
      <c r="E25" t="s">
        <v>546</v>
      </c>
      <c r="F25" t="s">
        <v>9</v>
      </c>
      <c r="G25" t="s">
        <v>53</v>
      </c>
      <c r="H25" s="4" t="s">
        <v>207</v>
      </c>
    </row>
    <row r="26" spans="1:9" x14ac:dyDescent="0.35">
      <c r="A26" t="str">
        <f t="shared" si="0"/>
        <v>MD Formula General InformationFGI - Formula Environmental Impact FactorsCarbon Footprint - End-of-life Footprint per dose</v>
      </c>
      <c r="B26" t="s">
        <v>185</v>
      </c>
      <c r="C26" t="s">
        <v>8</v>
      </c>
      <c r="D26" t="s">
        <v>547</v>
      </c>
      <c r="E26" t="s">
        <v>548</v>
      </c>
      <c r="F26" t="s">
        <v>9</v>
      </c>
      <c r="G26" t="s">
        <v>50</v>
      </c>
      <c r="H26" t="s">
        <v>208</v>
      </c>
    </row>
    <row r="27" spans="1:9" x14ac:dyDescent="0.35">
      <c r="A27" t="str">
        <f t="shared" si="0"/>
        <v>MD Formula General InformationFGI - Formula Environmental Impact FactorsCarbon Footprint - End-of-life Footprint per gram</v>
      </c>
      <c r="B27" t="s">
        <v>185</v>
      </c>
      <c r="C27" t="s">
        <v>8</v>
      </c>
      <c r="D27" t="s">
        <v>547</v>
      </c>
      <c r="E27" t="s">
        <v>549</v>
      </c>
      <c r="F27" t="s">
        <v>9</v>
      </c>
      <c r="G27" t="s">
        <v>50</v>
      </c>
    </row>
    <row r="28" spans="1:9" x14ac:dyDescent="0.35">
      <c r="A28" t="str">
        <f t="shared" si="0"/>
        <v>MD Formula General InformationFGI - Formula Environmental Impact FactorsCarbon Footprint - End-of-life Impact per gram</v>
      </c>
      <c r="B28" t="s">
        <v>185</v>
      </c>
      <c r="C28" t="s">
        <v>8</v>
      </c>
      <c r="D28" t="s">
        <v>547</v>
      </c>
      <c r="E28" t="s">
        <v>550</v>
      </c>
      <c r="F28" t="s">
        <v>9</v>
      </c>
      <c r="G28" t="s">
        <v>50</v>
      </c>
    </row>
    <row r="29" spans="1:9" x14ac:dyDescent="0.35">
      <c r="A29" t="str">
        <f t="shared" si="0"/>
        <v>MD Formula General InformationFGI - Formula Environmental Impact FactorsCarbon Footprint - Heating Water Indicator per liter</v>
      </c>
      <c r="B29" t="s">
        <v>185</v>
      </c>
      <c r="C29" t="s">
        <v>8</v>
      </c>
      <c r="D29" t="s">
        <v>547</v>
      </c>
      <c r="E29" t="s">
        <v>551</v>
      </c>
      <c r="F29" t="s">
        <v>9</v>
      </c>
      <c r="G29" t="s">
        <v>50</v>
      </c>
    </row>
    <row r="30" spans="1:9" x14ac:dyDescent="0.35">
      <c r="A30" t="str">
        <f t="shared" si="0"/>
        <v>MD Formula General InformationFGI - Formula Environmental Impact FactorsCarbon Footprint - Normalization Coefficient</v>
      </c>
      <c r="B30" t="s">
        <v>185</v>
      </c>
      <c r="C30" t="s">
        <v>8</v>
      </c>
      <c r="D30" t="s">
        <v>547</v>
      </c>
      <c r="E30" t="s">
        <v>552</v>
      </c>
      <c r="F30" t="s">
        <v>9</v>
      </c>
      <c r="G30" t="s">
        <v>50</v>
      </c>
    </row>
    <row r="31" spans="1:9" x14ac:dyDescent="0.35">
      <c r="A31" t="str">
        <f t="shared" si="0"/>
        <v>MD Formula General InformationFGI - Formula Environmental Impact FactorsCarbon Footprint - Production Footprint per dose</v>
      </c>
      <c r="B31" t="s">
        <v>185</v>
      </c>
      <c r="C31" t="s">
        <v>8</v>
      </c>
      <c r="D31" t="s">
        <v>547</v>
      </c>
      <c r="E31" t="s">
        <v>553</v>
      </c>
      <c r="F31" t="s">
        <v>9</v>
      </c>
      <c r="G31" t="s">
        <v>50</v>
      </c>
      <c r="H31" t="s">
        <v>51</v>
      </c>
    </row>
    <row r="32" spans="1:9" x14ac:dyDescent="0.35">
      <c r="A32" t="str">
        <f t="shared" si="0"/>
        <v>MD Formula General InformationFGI - Formula Environmental Impact FactorsCarbon Footprint - Production Footprint per gram</v>
      </c>
      <c r="B32" t="s">
        <v>185</v>
      </c>
      <c r="C32" t="s">
        <v>8</v>
      </c>
      <c r="D32" t="s">
        <v>547</v>
      </c>
      <c r="E32" t="s">
        <v>554</v>
      </c>
      <c r="F32" t="s">
        <v>9</v>
      </c>
      <c r="G32" t="s">
        <v>50</v>
      </c>
    </row>
    <row r="33" spans="1:11" x14ac:dyDescent="0.35">
      <c r="A33" t="str">
        <f t="shared" si="0"/>
        <v>MD Formula General InformationFGI - Formula Environmental Impact FactorsCarbon Footprint - Production Impact per gram</v>
      </c>
      <c r="B33" t="s">
        <v>185</v>
      </c>
      <c r="C33" t="s">
        <v>8</v>
      </c>
      <c r="D33" t="s">
        <v>547</v>
      </c>
      <c r="E33" t="s">
        <v>555</v>
      </c>
      <c r="F33" t="s">
        <v>9</v>
      </c>
      <c r="G33" t="s">
        <v>50</v>
      </c>
    </row>
    <row r="34" spans="1:11" x14ac:dyDescent="0.35">
      <c r="A34" t="str">
        <f t="shared" si="0"/>
        <v>MD Formula General InformationFGI - Formula Environmental Impact FactorsCarbon Footprint - Use Footprint per dose</v>
      </c>
      <c r="B34" t="s">
        <v>185</v>
      </c>
      <c r="C34" t="s">
        <v>8</v>
      </c>
      <c r="D34" t="s">
        <v>547</v>
      </c>
      <c r="E34" t="s">
        <v>556</v>
      </c>
      <c r="F34" t="s">
        <v>9</v>
      </c>
      <c r="G34" t="s">
        <v>50</v>
      </c>
      <c r="H34" t="s">
        <v>52</v>
      </c>
    </row>
    <row r="35" spans="1:11" x14ac:dyDescent="0.35">
      <c r="A35" t="str">
        <f t="shared" si="0"/>
        <v>MD Formula General InformationFGI - Formula Environmental Impact FactorsCarbon Footprint - Use Footprint per gram</v>
      </c>
      <c r="B35" t="s">
        <v>185</v>
      </c>
      <c r="C35" t="s">
        <v>8</v>
      </c>
      <c r="D35" t="s">
        <v>547</v>
      </c>
      <c r="E35" t="s">
        <v>557</v>
      </c>
      <c r="F35" t="s">
        <v>9</v>
      </c>
      <c r="G35" t="s">
        <v>50</v>
      </c>
    </row>
    <row r="36" spans="1:11" x14ac:dyDescent="0.35">
      <c r="A36" t="str">
        <f t="shared" si="0"/>
        <v>MD Formula General InformationFGI - Formula Environmental Impact FactorsCarbon Footprint - Weighting Coefficient</v>
      </c>
      <c r="B36" t="s">
        <v>185</v>
      </c>
      <c r="C36" t="s">
        <v>8</v>
      </c>
      <c r="D36" t="s">
        <v>547</v>
      </c>
      <c r="E36" t="s">
        <v>558</v>
      </c>
      <c r="F36" t="s">
        <v>9</v>
      </c>
      <c r="G36" t="s">
        <v>50</v>
      </c>
    </row>
    <row r="37" spans="1:11" x14ac:dyDescent="0.35">
      <c r="A37" t="str">
        <f t="shared" si="0"/>
        <v>MD Formula General InformationFGI - Formula Composition InformationColor to Base Quantity Ratio</v>
      </c>
      <c r="B37" t="s">
        <v>185</v>
      </c>
      <c r="C37" t="s">
        <v>8</v>
      </c>
      <c r="D37" t="s">
        <v>538</v>
      </c>
      <c r="E37" t="s">
        <v>559</v>
      </c>
      <c r="F37" t="s">
        <v>560</v>
      </c>
      <c r="G37" t="s">
        <v>49</v>
      </c>
      <c r="H37" s="4" t="s">
        <v>55</v>
      </c>
    </row>
    <row r="38" spans="1:11" x14ac:dyDescent="0.35">
      <c r="A38" t="str">
        <f t="shared" si="0"/>
        <v>MD Formula General InformationFGI - Formula Composition InformationColorants Weight / Weight (%)</v>
      </c>
      <c r="B38" t="s">
        <v>185</v>
      </c>
      <c r="C38" t="s">
        <v>8</v>
      </c>
      <c r="D38" t="s">
        <v>538</v>
      </c>
      <c r="E38" t="s">
        <v>561</v>
      </c>
      <c r="F38" t="s">
        <v>560</v>
      </c>
      <c r="G38" t="s">
        <v>49</v>
      </c>
      <c r="H38" s="4" t="s">
        <v>56</v>
      </c>
    </row>
    <row r="39" spans="1:11" x14ac:dyDescent="0.35">
      <c r="A39" t="str">
        <f t="shared" si="0"/>
        <v>MD Formula General InformationFGI - Formula Composition InformationColoration %</v>
      </c>
      <c r="B39" t="s">
        <v>185</v>
      </c>
      <c r="C39" t="s">
        <v>8</v>
      </c>
      <c r="D39" t="s">
        <v>538</v>
      </c>
      <c r="E39" t="s">
        <v>562</v>
      </c>
      <c r="F39" t="s">
        <v>541</v>
      </c>
      <c r="G39" t="s">
        <v>49</v>
      </c>
    </row>
    <row r="40" spans="1:11" x14ac:dyDescent="0.35">
      <c r="A40" t="str">
        <f t="shared" si="0"/>
        <v>MD Formula General InformationFGI - Formula Safety CharacteristicsComparison of formulas</v>
      </c>
      <c r="B40" t="s">
        <v>185</v>
      </c>
      <c r="C40" t="s">
        <v>8</v>
      </c>
      <c r="D40" t="s">
        <v>527</v>
      </c>
      <c r="E40" t="s">
        <v>563</v>
      </c>
      <c r="F40" t="s">
        <v>193</v>
      </c>
      <c r="G40" t="s">
        <v>45</v>
      </c>
    </row>
    <row r="41" spans="1:11" x14ac:dyDescent="0.35">
      <c r="A41" t="str">
        <f t="shared" si="0"/>
        <v>MD Formula General InformationFGI - Formula R&amp;I General classificationCompetitor product study number for Formula</v>
      </c>
      <c r="B41" t="s">
        <v>185</v>
      </c>
      <c r="C41" t="s">
        <v>8</v>
      </c>
      <c r="D41" t="s">
        <v>188</v>
      </c>
      <c r="E41" t="s">
        <v>564</v>
      </c>
      <c r="F41" t="s">
        <v>193</v>
      </c>
      <c r="G41" t="s">
        <v>57</v>
      </c>
      <c r="K41" s="4" t="s">
        <v>161</v>
      </c>
    </row>
    <row r="42" spans="1:11" x14ac:dyDescent="0.35">
      <c r="A42" t="str">
        <f t="shared" si="0"/>
        <v>MD Formula General InformationFGI - Formula Environment and NaturalnessCompliance with N&amp;O Charter Code v5</v>
      </c>
      <c r="B42" t="s">
        <v>185</v>
      </c>
      <c r="C42" t="s">
        <v>8</v>
      </c>
      <c r="D42" t="s">
        <v>186</v>
      </c>
      <c r="E42" t="s">
        <v>565</v>
      </c>
      <c r="F42" t="s">
        <v>9</v>
      </c>
      <c r="G42" t="s">
        <v>53</v>
      </c>
    </row>
    <row r="43" spans="1:11" x14ac:dyDescent="0.35">
      <c r="A43" t="str">
        <f t="shared" si="0"/>
        <v>MD Formula General InformationFGI - Formula Environment and NaturalnessCompliance with N&amp;O Charter Code v6</v>
      </c>
      <c r="B43" t="s">
        <v>185</v>
      </c>
      <c r="C43" t="s">
        <v>8</v>
      </c>
      <c r="D43" t="s">
        <v>186</v>
      </c>
      <c r="E43" t="s">
        <v>566</v>
      </c>
      <c r="F43" t="s">
        <v>9</v>
      </c>
      <c r="G43" t="s">
        <v>53</v>
      </c>
    </row>
    <row r="44" spans="1:11" x14ac:dyDescent="0.35">
      <c r="A44" t="str">
        <f t="shared" si="0"/>
        <v>MD Formula General InformationFGI - Formula Environment and NaturalnessCompliance with N&amp;O Charter Name v5</v>
      </c>
      <c r="B44" t="s">
        <v>185</v>
      </c>
      <c r="C44" t="s">
        <v>8</v>
      </c>
      <c r="D44" t="s">
        <v>186</v>
      </c>
      <c r="E44" t="s">
        <v>567</v>
      </c>
      <c r="F44" t="s">
        <v>9</v>
      </c>
      <c r="G44" t="s">
        <v>53</v>
      </c>
    </row>
    <row r="45" spans="1:11" x14ac:dyDescent="0.35">
      <c r="A45" t="str">
        <f t="shared" si="0"/>
        <v>MD Formula General InformationFGI - Formula Environment and NaturalnessCompliance with N&amp;O Charter Name v6</v>
      </c>
      <c r="B45" t="s">
        <v>185</v>
      </c>
      <c r="C45" t="s">
        <v>8</v>
      </c>
      <c r="D45" t="s">
        <v>186</v>
      </c>
      <c r="E45" t="s">
        <v>568</v>
      </c>
      <c r="F45" t="s">
        <v>9</v>
      </c>
      <c r="G45" t="s">
        <v>53</v>
      </c>
    </row>
    <row r="46" spans="1:11" x14ac:dyDescent="0.35">
      <c r="A46" t="str">
        <f t="shared" si="0"/>
        <v>MD Formula General InformationFGI - Formula Composition ProcessComponent - Concentration (%)</v>
      </c>
      <c r="B46" t="s">
        <v>185</v>
      </c>
      <c r="C46" t="s">
        <v>8</v>
      </c>
      <c r="D46" t="s">
        <v>569</v>
      </c>
      <c r="E46" t="s">
        <v>570</v>
      </c>
      <c r="F46" t="s">
        <v>9</v>
      </c>
      <c r="G46" t="s">
        <v>58</v>
      </c>
      <c r="H46" s="4" t="s">
        <v>59</v>
      </c>
    </row>
    <row r="47" spans="1:11" x14ac:dyDescent="0.35">
      <c r="A47" t="str">
        <f t="shared" si="0"/>
        <v>MD Formula General InformationFAB - Batch Fabrication - Composition ProcessComponent - Concentration (%) for Fabrication Composition Process</v>
      </c>
      <c r="B47" t="s">
        <v>185</v>
      </c>
      <c r="C47" t="s">
        <v>8</v>
      </c>
      <c r="D47" t="s">
        <v>571</v>
      </c>
      <c r="E47" t="s">
        <v>572</v>
      </c>
      <c r="F47" t="s">
        <v>9</v>
      </c>
      <c r="G47" t="s">
        <v>177</v>
      </c>
      <c r="H47" s="4" t="s">
        <v>59</v>
      </c>
    </row>
    <row r="48" spans="1:11" x14ac:dyDescent="0.35">
      <c r="A48" t="str">
        <f t="shared" si="0"/>
        <v>MD Formula General InformationFAB - Batch Fabrication - Composition ProcessComponent - Formula Code for Fabrication Composition Process</v>
      </c>
      <c r="B48" t="s">
        <v>185</v>
      </c>
      <c r="C48" t="s">
        <v>8</v>
      </c>
      <c r="D48" t="s">
        <v>571</v>
      </c>
      <c r="E48" t="s">
        <v>573</v>
      </c>
      <c r="F48" t="s">
        <v>9</v>
      </c>
      <c r="G48" t="s">
        <v>177</v>
      </c>
      <c r="H48" s="4" t="s">
        <v>60</v>
      </c>
      <c r="I48" s="4" t="s">
        <v>62</v>
      </c>
      <c r="J48" s="4" t="s">
        <v>61</v>
      </c>
    </row>
    <row r="49" spans="1:10" x14ac:dyDescent="0.35">
      <c r="A49" t="str">
        <f t="shared" si="0"/>
        <v>MD Formula General InformationFGI - Formula Composition ProcessComponent - Formula Code for Formula Composition Process</v>
      </c>
      <c r="B49" t="s">
        <v>185</v>
      </c>
      <c r="C49" t="s">
        <v>8</v>
      </c>
      <c r="D49" t="s">
        <v>569</v>
      </c>
      <c r="E49" t="s">
        <v>574</v>
      </c>
      <c r="F49" t="s">
        <v>9</v>
      </c>
      <c r="G49" t="s">
        <v>58</v>
      </c>
      <c r="H49" s="4" t="s">
        <v>60</v>
      </c>
      <c r="I49" s="4" t="s">
        <v>61</v>
      </c>
      <c r="J49" s="4" t="s">
        <v>62</v>
      </c>
    </row>
    <row r="50" spans="1:10" x14ac:dyDescent="0.35">
      <c r="A50" t="str">
        <f t="shared" si="0"/>
        <v>MD Formula General InformationFAB - Batch Fabrication - Composition ProcessComponent - L'Oréal Batch Number for Fabrication Composition Process</v>
      </c>
      <c r="B50" t="s">
        <v>185</v>
      </c>
      <c r="C50" t="s">
        <v>8</v>
      </c>
      <c r="D50" t="s">
        <v>571</v>
      </c>
      <c r="E50" t="s">
        <v>575</v>
      </c>
      <c r="F50" t="s">
        <v>9</v>
      </c>
      <c r="G50" t="s">
        <v>177</v>
      </c>
      <c r="H50" s="4" t="s">
        <v>209</v>
      </c>
      <c r="I50" s="4" t="s">
        <v>210</v>
      </c>
      <c r="J50" s="4" t="s">
        <v>211</v>
      </c>
    </row>
    <row r="51" spans="1:10" x14ac:dyDescent="0.35">
      <c r="A51" t="str">
        <f t="shared" si="0"/>
        <v>MD Formula General InformationFAB - Batch Fabrication - Composition ProcessComponent - Raw Material Code for Fabrication Composition Process</v>
      </c>
      <c r="B51" t="s">
        <v>185</v>
      </c>
      <c r="C51" t="s">
        <v>8</v>
      </c>
      <c r="D51" t="s">
        <v>571</v>
      </c>
      <c r="E51" t="s">
        <v>576</v>
      </c>
      <c r="F51" t="s">
        <v>9</v>
      </c>
      <c r="G51" t="s">
        <v>177</v>
      </c>
      <c r="H51" s="4" t="s">
        <v>63</v>
      </c>
      <c r="I51" s="4" t="s">
        <v>64</v>
      </c>
      <c r="J51" s="4" t="s">
        <v>65</v>
      </c>
    </row>
    <row r="52" spans="1:10" x14ac:dyDescent="0.35">
      <c r="A52" t="str">
        <f t="shared" si="0"/>
        <v>MD Formula General InformationFGI - Formula Composition ProcessComponent - Raw Material Code for Formula Composition Process</v>
      </c>
      <c r="B52" t="s">
        <v>185</v>
      </c>
      <c r="C52" t="s">
        <v>8</v>
      </c>
      <c r="D52" t="s">
        <v>569</v>
      </c>
      <c r="E52" t="s">
        <v>577</v>
      </c>
      <c r="F52" t="s">
        <v>9</v>
      </c>
      <c r="G52" t="s">
        <v>58</v>
      </c>
      <c r="H52" s="4" t="s">
        <v>63</v>
      </c>
      <c r="I52" s="4" t="s">
        <v>64</v>
      </c>
      <c r="J52" s="4" t="s">
        <v>65</v>
      </c>
    </row>
    <row r="53" spans="1:10" x14ac:dyDescent="0.35">
      <c r="A53" t="str">
        <f t="shared" si="0"/>
        <v>MD Formula General InformationFGI - Formula Composition ProcessComponent - Role Code</v>
      </c>
      <c r="B53" t="s">
        <v>185</v>
      </c>
      <c r="C53" t="s">
        <v>8</v>
      </c>
      <c r="D53" t="s">
        <v>569</v>
      </c>
      <c r="E53" t="s">
        <v>578</v>
      </c>
      <c r="F53" t="s">
        <v>9</v>
      </c>
      <c r="G53" t="s">
        <v>58</v>
      </c>
      <c r="H53" s="4" t="s">
        <v>66</v>
      </c>
    </row>
    <row r="54" spans="1:10" x14ac:dyDescent="0.35">
      <c r="A54" t="str">
        <f t="shared" si="0"/>
        <v>MD Formula General InformationFAB - Batch Fabrication - Composition ProcessComponent - Role Code for Fabrication Composition Process</v>
      </c>
      <c r="B54" t="s">
        <v>185</v>
      </c>
      <c r="C54" t="s">
        <v>8</v>
      </c>
      <c r="D54" t="s">
        <v>571</v>
      </c>
      <c r="E54" t="s">
        <v>579</v>
      </c>
      <c r="F54" t="s">
        <v>9</v>
      </c>
      <c r="G54" t="s">
        <v>177</v>
      </c>
      <c r="H54" s="4" t="s">
        <v>66</v>
      </c>
      <c r="I54" s="4" t="s">
        <v>212</v>
      </c>
    </row>
    <row r="55" spans="1:10" x14ac:dyDescent="0.35">
      <c r="A55" t="str">
        <f t="shared" si="0"/>
        <v>MD Formula General InformationFGI - Formula Composition ProcessComponent - Role Name</v>
      </c>
      <c r="B55" t="s">
        <v>185</v>
      </c>
      <c r="C55" t="s">
        <v>8</v>
      </c>
      <c r="D55" t="s">
        <v>569</v>
      </c>
      <c r="E55" t="s">
        <v>580</v>
      </c>
      <c r="F55" t="s">
        <v>9</v>
      </c>
      <c r="G55" t="s">
        <v>58</v>
      </c>
      <c r="H55" s="4" t="s">
        <v>67</v>
      </c>
      <c r="I55" s="4" t="s">
        <v>68</v>
      </c>
    </row>
    <row r="56" spans="1:10" x14ac:dyDescent="0.35">
      <c r="A56" t="str">
        <f t="shared" si="0"/>
        <v>MD Formula General InformationFAB - Batch Fabrication - Composition ProcessComponent - Role Name for Fabrication Composition Process</v>
      </c>
      <c r="B56" t="s">
        <v>185</v>
      </c>
      <c r="C56" t="s">
        <v>8</v>
      </c>
      <c r="D56" t="s">
        <v>571</v>
      </c>
      <c r="E56" t="s">
        <v>581</v>
      </c>
      <c r="F56" t="s">
        <v>9</v>
      </c>
      <c r="G56" t="s">
        <v>177</v>
      </c>
      <c r="H56" s="4" t="s">
        <v>67</v>
      </c>
      <c r="I56" s="4" t="s">
        <v>68</v>
      </c>
    </row>
    <row r="57" spans="1:10" x14ac:dyDescent="0.35">
      <c r="A57" t="str">
        <f t="shared" si="0"/>
        <v>MD Formula General InformationFAB - Batch Fabrication - Composition ProcessComponent - Target Mass (g)</v>
      </c>
      <c r="B57" t="s">
        <v>185</v>
      </c>
      <c r="C57" t="s">
        <v>8</v>
      </c>
      <c r="D57" t="s">
        <v>571</v>
      </c>
      <c r="E57" t="s">
        <v>582</v>
      </c>
      <c r="F57" t="s">
        <v>9</v>
      </c>
      <c r="G57" t="s">
        <v>177</v>
      </c>
      <c r="H57" s="4" t="s">
        <v>213</v>
      </c>
    </row>
    <row r="58" spans="1:10" x14ac:dyDescent="0.35">
      <c r="A58" t="str">
        <f t="shared" si="0"/>
        <v>MD Formula General InformationFGI - Formula Composition ProcessComponent - Type</v>
      </c>
      <c r="B58" t="s">
        <v>185</v>
      </c>
      <c r="C58" t="s">
        <v>8</v>
      </c>
      <c r="D58" t="s">
        <v>569</v>
      </c>
      <c r="E58" t="s">
        <v>583</v>
      </c>
      <c r="F58" t="s">
        <v>9</v>
      </c>
      <c r="G58" t="s">
        <v>58</v>
      </c>
      <c r="H58" s="4" t="s">
        <v>214</v>
      </c>
    </row>
    <row r="59" spans="1:10" x14ac:dyDescent="0.35">
      <c r="A59" t="str">
        <f t="shared" si="0"/>
        <v>MD Formula General InformationFAB - Batch Fabrication - Composition ProcessComponent - Type for Fabrication Composition Process</v>
      </c>
      <c r="B59" t="s">
        <v>185</v>
      </c>
      <c r="C59" t="s">
        <v>8</v>
      </c>
      <c r="D59" t="s">
        <v>571</v>
      </c>
      <c r="E59" t="s">
        <v>584</v>
      </c>
      <c r="F59" t="s">
        <v>9</v>
      </c>
      <c r="G59" t="s">
        <v>177</v>
      </c>
      <c r="H59" s="4" t="s">
        <v>214</v>
      </c>
    </row>
    <row r="60" spans="1:10" x14ac:dyDescent="0.35">
      <c r="A60" t="str">
        <f t="shared" si="0"/>
        <v>MD Formula General InformationFAB - Batch Fabrication - Composition ProcessComponent - Weighed Mass (g)</v>
      </c>
      <c r="B60" t="s">
        <v>185</v>
      </c>
      <c r="C60" t="s">
        <v>8</v>
      </c>
      <c r="D60" t="s">
        <v>571</v>
      </c>
      <c r="E60" t="s">
        <v>585</v>
      </c>
      <c r="F60" t="s">
        <v>9</v>
      </c>
      <c r="G60" t="s">
        <v>177</v>
      </c>
      <c r="H60" s="4" t="s">
        <v>215</v>
      </c>
    </row>
    <row r="61" spans="1:10" x14ac:dyDescent="0.35">
      <c r="A61" t="str">
        <f t="shared" si="0"/>
        <v>MD Formula General InformationFGI - Formula Composition ProcessComposition Phase</v>
      </c>
      <c r="B61" t="s">
        <v>185</v>
      </c>
      <c r="C61" t="s">
        <v>8</v>
      </c>
      <c r="D61" t="s">
        <v>569</v>
      </c>
      <c r="E61" t="s">
        <v>586</v>
      </c>
      <c r="F61" t="s">
        <v>9</v>
      </c>
      <c r="G61" t="s">
        <v>58</v>
      </c>
      <c r="H61" s="4" t="s">
        <v>216</v>
      </c>
    </row>
    <row r="62" spans="1:10" x14ac:dyDescent="0.35">
      <c r="A62" t="str">
        <f t="shared" si="0"/>
        <v>MD Formula General InformationFAB - Batch Fabrication - Composition ProcessComposition Phase for Fabrication Composition Process</v>
      </c>
      <c r="B62" t="s">
        <v>185</v>
      </c>
      <c r="C62" t="s">
        <v>8</v>
      </c>
      <c r="D62" t="s">
        <v>571</v>
      </c>
      <c r="E62" t="s">
        <v>587</v>
      </c>
      <c r="F62" t="s">
        <v>9</v>
      </c>
      <c r="G62" t="s">
        <v>177</v>
      </c>
      <c r="H62" s="4" t="s">
        <v>216</v>
      </c>
    </row>
    <row r="63" spans="1:10" x14ac:dyDescent="0.35">
      <c r="A63" t="str">
        <f t="shared" si="0"/>
        <v>MD Formula General InformationFGI - Formula Composition ProcessComposition Rank</v>
      </c>
      <c r="B63" t="s">
        <v>185</v>
      </c>
      <c r="C63" t="s">
        <v>8</v>
      </c>
      <c r="D63" t="s">
        <v>569</v>
      </c>
      <c r="E63" t="s">
        <v>588</v>
      </c>
      <c r="F63" t="s">
        <v>9</v>
      </c>
      <c r="G63" t="s">
        <v>58</v>
      </c>
      <c r="H63" s="4" t="s">
        <v>217</v>
      </c>
    </row>
    <row r="64" spans="1:10" x14ac:dyDescent="0.35">
      <c r="A64" t="str">
        <f t="shared" si="0"/>
        <v>MD Formula General InformationFGI - Formula Composition ProcessComposition Rank Comment</v>
      </c>
      <c r="B64" t="s">
        <v>185</v>
      </c>
      <c r="C64" t="s">
        <v>8</v>
      </c>
      <c r="D64" t="s">
        <v>569</v>
      </c>
      <c r="E64" t="s">
        <v>589</v>
      </c>
      <c r="F64" t="s">
        <v>9</v>
      </c>
      <c r="G64" t="s">
        <v>58</v>
      </c>
      <c r="H64" s="4" t="s">
        <v>218</v>
      </c>
    </row>
    <row r="65" spans="1:9" x14ac:dyDescent="0.35">
      <c r="A65" t="str">
        <f t="shared" si="0"/>
        <v>MD Formula General InformationFAB - Batch Fabrication - Composition ProcessComposition Rank for Fabrication Composition Process</v>
      </c>
      <c r="B65" t="s">
        <v>185</v>
      </c>
      <c r="C65" t="s">
        <v>8</v>
      </c>
      <c r="D65" t="s">
        <v>571</v>
      </c>
      <c r="E65" t="s">
        <v>590</v>
      </c>
      <c r="F65" t="s">
        <v>9</v>
      </c>
      <c r="G65" t="s">
        <v>177</v>
      </c>
      <c r="H65" s="4" t="s">
        <v>217</v>
      </c>
    </row>
    <row r="66" spans="1:9" x14ac:dyDescent="0.35">
      <c r="A66" t="str">
        <f t="shared" ref="A66:A129" si="1">C66&amp;D66&amp;E66</f>
        <v>MD Formula General InformationFGI - Formula Ingredient CompositionComposition type Code for Formula Ingredient Composition</v>
      </c>
      <c r="B66" t="s">
        <v>185</v>
      </c>
      <c r="C66" t="s">
        <v>8</v>
      </c>
      <c r="D66" t="s">
        <v>591</v>
      </c>
      <c r="E66" t="s">
        <v>592</v>
      </c>
      <c r="F66" t="s">
        <v>9</v>
      </c>
      <c r="G66" t="s">
        <v>115</v>
      </c>
      <c r="H66" s="4" t="s">
        <v>219</v>
      </c>
    </row>
    <row r="67" spans="1:9" x14ac:dyDescent="0.35">
      <c r="A67" t="str">
        <f t="shared" si="1"/>
        <v>MD Formula General InformationFGI - Formula Ingredient CompositionComposition type Name for Formula Ingredient Composition</v>
      </c>
      <c r="B67" t="s">
        <v>185</v>
      </c>
      <c r="C67" t="s">
        <v>8</v>
      </c>
      <c r="D67" t="s">
        <v>591</v>
      </c>
      <c r="E67" t="s">
        <v>593</v>
      </c>
      <c r="F67" t="s">
        <v>9</v>
      </c>
      <c r="G67" t="s">
        <v>115</v>
      </c>
      <c r="H67" s="4" t="s">
        <v>220</v>
      </c>
      <c r="I67" s="4" t="s">
        <v>221</v>
      </c>
    </row>
    <row r="68" spans="1:9" x14ac:dyDescent="0.35">
      <c r="A68" t="str">
        <f t="shared" si="1"/>
        <v>MD Formula General InformationFGI - SBWA/SPOT classificationConsumer category code</v>
      </c>
      <c r="B68" t="s">
        <v>185</v>
      </c>
      <c r="C68" t="s">
        <v>8</v>
      </c>
      <c r="D68" t="s">
        <v>594</v>
      </c>
      <c r="E68" t="s">
        <v>595</v>
      </c>
      <c r="F68" t="s">
        <v>9</v>
      </c>
    </row>
    <row r="69" spans="1:9" x14ac:dyDescent="0.35">
      <c r="A69" t="str">
        <f t="shared" si="1"/>
        <v>MD Formula General InformationFGI - Formula Environment and NaturalnessConsumer Category Code for Formula Environment and Naturalness</v>
      </c>
      <c r="B69" t="s">
        <v>185</v>
      </c>
      <c r="C69" t="s">
        <v>8</v>
      </c>
      <c r="D69" t="s">
        <v>186</v>
      </c>
      <c r="E69" t="s">
        <v>596</v>
      </c>
      <c r="F69" t="s">
        <v>9</v>
      </c>
      <c r="G69" t="s">
        <v>53</v>
      </c>
      <c r="H69" s="4" t="s">
        <v>69</v>
      </c>
      <c r="I69" s="4" t="s">
        <v>70</v>
      </c>
    </row>
    <row r="70" spans="1:9" x14ac:dyDescent="0.35">
      <c r="A70" t="str">
        <f t="shared" si="1"/>
        <v>MD Formula General InformationFGI - SBWA/SPOT classificationConsumer category name</v>
      </c>
      <c r="B70" t="s">
        <v>185</v>
      </c>
      <c r="C70" t="s">
        <v>8</v>
      </c>
      <c r="D70" t="s">
        <v>594</v>
      </c>
      <c r="E70" t="s">
        <v>597</v>
      </c>
      <c r="F70" t="s">
        <v>9</v>
      </c>
    </row>
    <row r="71" spans="1:9" x14ac:dyDescent="0.35">
      <c r="A71" t="str">
        <f t="shared" si="1"/>
        <v>MD Formula General InformationFGI - Formula Environment and NaturalnessConsumer Category Name for Formula Environment and Naturalness</v>
      </c>
      <c r="B71" t="s">
        <v>185</v>
      </c>
      <c r="C71" t="s">
        <v>8</v>
      </c>
      <c r="D71" t="s">
        <v>186</v>
      </c>
      <c r="E71" t="s">
        <v>598</v>
      </c>
      <c r="F71" t="s">
        <v>9</v>
      </c>
      <c r="G71" t="s">
        <v>53</v>
      </c>
      <c r="H71" s="4" t="s">
        <v>71</v>
      </c>
      <c r="I71" s="4" t="s">
        <v>72</v>
      </c>
    </row>
    <row r="72" spans="1:9" x14ac:dyDescent="0.35">
      <c r="A72" t="str">
        <f t="shared" si="1"/>
        <v>MD Formula General InformationFGI - Formula Environment and NaturalnessConsumer Category SPOT Score</v>
      </c>
      <c r="B72" t="s">
        <v>185</v>
      </c>
      <c r="C72" t="s">
        <v>8</v>
      </c>
      <c r="D72" t="s">
        <v>186</v>
      </c>
      <c r="E72" t="s">
        <v>599</v>
      </c>
      <c r="F72" t="s">
        <v>9</v>
      </c>
      <c r="G72" t="s">
        <v>53</v>
      </c>
      <c r="H72" s="4" t="s">
        <v>54</v>
      </c>
    </row>
    <row r="73" spans="1:9" x14ac:dyDescent="0.35">
      <c r="A73" t="str">
        <f t="shared" si="1"/>
        <v>MD Formula General InformationFAB - Batch Fabrication - General CharacteristicsControls - 24 hours Control Decision Code</v>
      </c>
      <c r="B73" t="s">
        <v>185</v>
      </c>
      <c r="C73" t="s">
        <v>8</v>
      </c>
      <c r="D73" t="s">
        <v>542</v>
      </c>
      <c r="E73" t="s">
        <v>600</v>
      </c>
      <c r="F73" t="s">
        <v>9</v>
      </c>
      <c r="G73" t="s">
        <v>205</v>
      </c>
      <c r="H73" s="4" t="s">
        <v>222</v>
      </c>
      <c r="I73" s="4" t="s">
        <v>223</v>
      </c>
    </row>
    <row r="74" spans="1:9" x14ac:dyDescent="0.35">
      <c r="A74" t="str">
        <f t="shared" si="1"/>
        <v>MD Formula General InformationFAB - Batch Fabrication - General CharacteristicsControls - 24 hours Control Decision Name</v>
      </c>
      <c r="B74" t="s">
        <v>185</v>
      </c>
      <c r="C74" t="s">
        <v>8</v>
      </c>
      <c r="D74" t="s">
        <v>542</v>
      </c>
      <c r="E74" t="s">
        <v>601</v>
      </c>
      <c r="F74" t="s">
        <v>9</v>
      </c>
      <c r="G74" t="s">
        <v>205</v>
      </c>
      <c r="H74" s="4" t="s">
        <v>224</v>
      </c>
      <c r="I74" s="4" t="s">
        <v>225</v>
      </c>
    </row>
    <row r="75" spans="1:9" x14ac:dyDescent="0.35">
      <c r="A75" t="str">
        <f t="shared" si="1"/>
        <v>MD Formula General InformationFGI - Formula R&amp;I General classificationCosmetic Product category code</v>
      </c>
      <c r="B75" t="s">
        <v>185</v>
      </c>
      <c r="C75" t="s">
        <v>8</v>
      </c>
      <c r="D75" t="s">
        <v>188</v>
      </c>
      <c r="E75" t="s">
        <v>602</v>
      </c>
      <c r="F75" t="s">
        <v>9</v>
      </c>
      <c r="G75" t="s">
        <v>57</v>
      </c>
      <c r="H75" s="4" t="s">
        <v>73</v>
      </c>
    </row>
    <row r="76" spans="1:9" x14ac:dyDescent="0.35">
      <c r="A76" t="str">
        <f t="shared" si="1"/>
        <v>MD Formula General InformationFGI - Formula R&amp;I General classificationCosmetic Product category name</v>
      </c>
      <c r="B76" t="s">
        <v>185</v>
      </c>
      <c r="C76" t="s">
        <v>8</v>
      </c>
      <c r="D76" t="s">
        <v>188</v>
      </c>
      <c r="E76" t="s">
        <v>603</v>
      </c>
      <c r="F76" t="s">
        <v>9</v>
      </c>
      <c r="G76" t="s">
        <v>57</v>
      </c>
      <c r="H76" s="4" t="s">
        <v>74</v>
      </c>
      <c r="I76" s="4" t="s">
        <v>75</v>
      </c>
    </row>
    <row r="77" spans="1:9" x14ac:dyDescent="0.35">
      <c r="A77" t="str">
        <f t="shared" si="1"/>
        <v>MD Formula General InformationFGI - Formula AdjustersCoverage adjustment</v>
      </c>
      <c r="B77" t="s">
        <v>185</v>
      </c>
      <c r="C77" t="s">
        <v>8</v>
      </c>
      <c r="D77" t="s">
        <v>604</v>
      </c>
      <c r="E77" t="s">
        <v>605</v>
      </c>
      <c r="F77" t="s">
        <v>9</v>
      </c>
    </row>
    <row r="78" spans="1:9" x14ac:dyDescent="0.35">
      <c r="A78" t="str">
        <f t="shared" si="1"/>
        <v>MD Formula General InformationFAB - Batch Fabrication - General CharacteristicsDate of last Lab production</v>
      </c>
      <c r="B78" t="s">
        <v>185</v>
      </c>
      <c r="C78" t="s">
        <v>8</v>
      </c>
      <c r="D78" t="s">
        <v>542</v>
      </c>
      <c r="E78" t="s">
        <v>606</v>
      </c>
      <c r="F78" t="s">
        <v>193</v>
      </c>
      <c r="G78" t="s">
        <v>205</v>
      </c>
    </row>
    <row r="79" spans="1:9" x14ac:dyDescent="0.35">
      <c r="A79" t="str">
        <f t="shared" si="1"/>
        <v>MD Formula General InformationFGI - Formula Regulatory characteristicsDeclared Ingredients - Alcohol Other Types</v>
      </c>
      <c r="B79" t="s">
        <v>185</v>
      </c>
      <c r="C79" t="s">
        <v>8</v>
      </c>
      <c r="D79" t="s">
        <v>607</v>
      </c>
      <c r="E79" t="s">
        <v>608</v>
      </c>
      <c r="F79" t="s">
        <v>9</v>
      </c>
      <c r="G79" t="s">
        <v>76</v>
      </c>
      <c r="H79" s="4" t="s">
        <v>77</v>
      </c>
      <c r="I79" s="4" t="s">
        <v>78</v>
      </c>
    </row>
    <row r="80" spans="1:9" x14ac:dyDescent="0.35">
      <c r="A80" t="str">
        <f t="shared" si="1"/>
        <v>MD Formula General InformationFGI - Formula Regulatory characteristicsDeclared Ingredients - Alkaline Agents Ammonium Hydroxyde Liberators</v>
      </c>
      <c r="B80" t="s">
        <v>185</v>
      </c>
      <c r="C80" t="s">
        <v>8</v>
      </c>
      <c r="D80" t="s">
        <v>607</v>
      </c>
      <c r="E80" t="s">
        <v>609</v>
      </c>
      <c r="F80" t="s">
        <v>9</v>
      </c>
      <c r="G80" t="s">
        <v>76</v>
      </c>
      <c r="H80" s="4" t="s">
        <v>79</v>
      </c>
      <c r="I80" s="4" t="s">
        <v>80</v>
      </c>
    </row>
    <row r="81" spans="1:9" x14ac:dyDescent="0.35">
      <c r="A81" t="str">
        <f t="shared" si="1"/>
        <v>MD Formula General InformationFGI - Formula Regulatory characteristicsDeclared Ingredients - Antidandruff Agent</v>
      </c>
      <c r="B81" t="s">
        <v>185</v>
      </c>
      <c r="C81" t="s">
        <v>8</v>
      </c>
      <c r="D81" t="s">
        <v>607</v>
      </c>
      <c r="E81" t="s">
        <v>610</v>
      </c>
      <c r="F81" t="s">
        <v>9</v>
      </c>
      <c r="G81" t="s">
        <v>76</v>
      </c>
      <c r="H81" s="4" t="s">
        <v>81</v>
      </c>
      <c r="I81" s="4" t="s">
        <v>82</v>
      </c>
    </row>
    <row r="82" spans="1:9" x14ac:dyDescent="0.35">
      <c r="A82" t="str">
        <f t="shared" si="1"/>
        <v>MD Formula General InformationFGI - Formula Regulatory characteristicsDeclared Ingredients - Anti-Pigmentation or Depigmenting Agents</v>
      </c>
      <c r="B82" t="s">
        <v>185</v>
      </c>
      <c r="C82" t="s">
        <v>8</v>
      </c>
      <c r="D82" t="s">
        <v>607</v>
      </c>
      <c r="E82" s="2" t="s">
        <v>611</v>
      </c>
      <c r="F82" t="s">
        <v>9</v>
      </c>
      <c r="G82" t="s">
        <v>76</v>
      </c>
      <c r="H82" s="4" t="s">
        <v>83</v>
      </c>
      <c r="I82" s="4" t="s">
        <v>84</v>
      </c>
    </row>
    <row r="83" spans="1:9" x14ac:dyDescent="0.35">
      <c r="A83" t="str">
        <f t="shared" si="1"/>
        <v>MD Formula General InformationFGI - Formula Regulatory characteristicsDeclared Ingredients - Cationic Surfactants</v>
      </c>
      <c r="B83" t="s">
        <v>185</v>
      </c>
      <c r="C83" t="s">
        <v>8</v>
      </c>
      <c r="D83" t="s">
        <v>607</v>
      </c>
      <c r="E83" t="s">
        <v>612</v>
      </c>
      <c r="F83" t="s">
        <v>9</v>
      </c>
      <c r="G83" t="s">
        <v>76</v>
      </c>
      <c r="H83" s="4" t="s">
        <v>85</v>
      </c>
      <c r="I83" s="4" t="s">
        <v>86</v>
      </c>
    </row>
    <row r="84" spans="1:9" x14ac:dyDescent="0.35">
      <c r="A84" t="str">
        <f t="shared" si="1"/>
        <v>MD Formula General InformationFGI - Formula Regulatory characteristicsDeclared Ingredients - Chemical Exfoliant Agents</v>
      </c>
      <c r="B84" t="s">
        <v>185</v>
      </c>
      <c r="C84" t="s">
        <v>8</v>
      </c>
      <c r="D84" t="s">
        <v>607</v>
      </c>
      <c r="E84" t="s">
        <v>613</v>
      </c>
      <c r="F84" t="s">
        <v>9</v>
      </c>
      <c r="G84" t="s">
        <v>76</v>
      </c>
      <c r="H84" s="4" t="s">
        <v>87</v>
      </c>
      <c r="I84" s="4" t="s">
        <v>88</v>
      </c>
    </row>
    <row r="85" spans="1:9" x14ac:dyDescent="0.35">
      <c r="A85" t="str">
        <f t="shared" si="1"/>
        <v>MD Formula General InformationFGI - Formula Regulatory characteristicsDeclared Ingredients - Essential oils, camphor, menthol and eucalyptol</v>
      </c>
      <c r="B85" t="s">
        <v>185</v>
      </c>
      <c r="C85" t="s">
        <v>8</v>
      </c>
      <c r="D85" t="s">
        <v>607</v>
      </c>
      <c r="E85" t="s">
        <v>614</v>
      </c>
      <c r="F85" t="s">
        <v>9</v>
      </c>
      <c r="G85" t="s">
        <v>76</v>
      </c>
      <c r="H85" s="4" t="s">
        <v>89</v>
      </c>
      <c r="I85" s="4" t="s">
        <v>90</v>
      </c>
    </row>
    <row r="86" spans="1:9" x14ac:dyDescent="0.35">
      <c r="A86" t="str">
        <f t="shared" si="1"/>
        <v>MD Formula General InformationFGI - Formula Regulatory characteristicsDeclared Ingredients - Essential oils, camphor, menthol and eucalyptol Concentration</v>
      </c>
      <c r="B86" t="s">
        <v>185</v>
      </c>
      <c r="C86" t="s">
        <v>8</v>
      </c>
      <c r="D86" t="s">
        <v>607</v>
      </c>
      <c r="E86" t="s">
        <v>615</v>
      </c>
      <c r="F86" t="s">
        <v>9</v>
      </c>
      <c r="G86" t="s">
        <v>76</v>
      </c>
      <c r="H86" s="4" t="s">
        <v>91</v>
      </c>
    </row>
    <row r="87" spans="1:9" x14ac:dyDescent="0.35">
      <c r="A87" t="str">
        <f t="shared" si="1"/>
        <v>MD Formula General InformationFGI - Formula Regulatory characteristicsDeclared Ingredients - Ethanol Concentration</v>
      </c>
      <c r="B87" t="s">
        <v>185</v>
      </c>
      <c r="C87" t="s">
        <v>8</v>
      </c>
      <c r="D87" t="s">
        <v>607</v>
      </c>
      <c r="E87" t="s">
        <v>616</v>
      </c>
      <c r="F87" t="s">
        <v>9</v>
      </c>
      <c r="G87" t="s">
        <v>76</v>
      </c>
      <c r="H87" s="4" t="s">
        <v>226</v>
      </c>
    </row>
    <row r="88" spans="1:9" x14ac:dyDescent="0.35">
      <c r="A88" t="str">
        <f t="shared" si="1"/>
        <v>MD Formula General InformationFGI - Formula Regulatory characteristicsDeclared Ingredients - Fall-preventing agents</v>
      </c>
      <c r="B88" t="s">
        <v>185</v>
      </c>
      <c r="C88" t="s">
        <v>8</v>
      </c>
      <c r="D88" t="s">
        <v>607</v>
      </c>
      <c r="E88" t="s">
        <v>617</v>
      </c>
      <c r="F88" t="s">
        <v>193</v>
      </c>
      <c r="G88" t="s">
        <v>76</v>
      </c>
    </row>
    <row r="89" spans="1:9" x14ac:dyDescent="0.35">
      <c r="A89" t="str">
        <f t="shared" si="1"/>
        <v>MD Formula General InformationFGI - Formula Regulatory characteristicsDeclared Ingredients - Glycols And Glycol Ethers</v>
      </c>
      <c r="B89" t="s">
        <v>185</v>
      </c>
      <c r="C89" t="s">
        <v>8</v>
      </c>
      <c r="D89" t="s">
        <v>607</v>
      </c>
      <c r="E89" t="s">
        <v>618</v>
      </c>
      <c r="F89" t="s">
        <v>9</v>
      </c>
      <c r="G89" t="s">
        <v>76</v>
      </c>
      <c r="H89" s="4" t="s">
        <v>227</v>
      </c>
      <c r="I89" s="4" t="s">
        <v>228</v>
      </c>
    </row>
    <row r="90" spans="1:9" x14ac:dyDescent="0.35">
      <c r="A90" t="str">
        <f t="shared" si="1"/>
        <v>MD Formula General InformationFGI - Formula Regulatory characteristicsDeclared Ingredients - Hair Straightening Agents</v>
      </c>
      <c r="B90" t="s">
        <v>185</v>
      </c>
      <c r="C90" t="s">
        <v>8</v>
      </c>
      <c r="D90" t="s">
        <v>607</v>
      </c>
      <c r="E90" t="s">
        <v>619</v>
      </c>
      <c r="F90" t="s">
        <v>9</v>
      </c>
      <c r="G90" t="s">
        <v>76</v>
      </c>
      <c r="H90" s="4" t="s">
        <v>229</v>
      </c>
      <c r="I90" s="4" t="s">
        <v>230</v>
      </c>
    </row>
    <row r="91" spans="1:9" x14ac:dyDescent="0.35">
      <c r="A91" t="str">
        <f t="shared" si="1"/>
        <v>MD Formula General InformationFGI - Formula Regulatory characteristicsDeclared Ingredients - Hydrocarbon Solvents</v>
      </c>
      <c r="B91" t="s">
        <v>185</v>
      </c>
      <c r="C91" t="s">
        <v>8</v>
      </c>
      <c r="D91" t="s">
        <v>607</v>
      </c>
      <c r="E91" t="s">
        <v>620</v>
      </c>
      <c r="F91" t="s">
        <v>9</v>
      </c>
      <c r="G91" t="s">
        <v>76</v>
      </c>
      <c r="H91" s="4" t="s">
        <v>231</v>
      </c>
      <c r="I91" s="4" t="s">
        <v>232</v>
      </c>
    </row>
    <row r="92" spans="1:9" x14ac:dyDescent="0.35">
      <c r="A92" t="str">
        <f t="shared" si="1"/>
        <v>MD Formula General InformationFGI - Formula Regulatory characteristicsDeclared Ingredients - Hydrogen Peroxyde Concentration</v>
      </c>
      <c r="B92" t="s">
        <v>185</v>
      </c>
      <c r="C92" t="s">
        <v>8</v>
      </c>
      <c r="D92" t="s">
        <v>607</v>
      </c>
      <c r="E92" t="s">
        <v>621</v>
      </c>
      <c r="F92" t="s">
        <v>9</v>
      </c>
      <c r="G92" t="s">
        <v>76</v>
      </c>
      <c r="H92" s="4" t="s">
        <v>92</v>
      </c>
    </row>
    <row r="93" spans="1:9" x14ac:dyDescent="0.35">
      <c r="A93" t="str">
        <f t="shared" si="1"/>
        <v>MD Formula General InformationFGI - Formula Regulatory characteristicsDeclared ingredients - Isopropanol Concentration</v>
      </c>
      <c r="B93" t="s">
        <v>185</v>
      </c>
      <c r="C93" t="s">
        <v>8</v>
      </c>
      <c r="D93" t="s">
        <v>607</v>
      </c>
      <c r="E93" t="s">
        <v>622</v>
      </c>
      <c r="F93" t="s">
        <v>9</v>
      </c>
      <c r="G93" t="s">
        <v>76</v>
      </c>
      <c r="H93" s="4" t="s">
        <v>93</v>
      </c>
    </row>
    <row r="94" spans="1:9" x14ac:dyDescent="0.35">
      <c r="A94" t="str">
        <f t="shared" si="1"/>
        <v>MD Formula General InformationFGI - Formula Regulatory characteristicsDeclared Ingredients - Persulphates</v>
      </c>
      <c r="B94" t="s">
        <v>185</v>
      </c>
      <c r="C94" t="s">
        <v>8</v>
      </c>
      <c r="D94" t="s">
        <v>607</v>
      </c>
      <c r="E94" t="s">
        <v>623</v>
      </c>
      <c r="F94" t="s">
        <v>9</v>
      </c>
      <c r="G94" t="s">
        <v>76</v>
      </c>
      <c r="H94" s="4" t="s">
        <v>233</v>
      </c>
      <c r="I94" s="4" t="s">
        <v>234</v>
      </c>
    </row>
    <row r="95" spans="1:9" x14ac:dyDescent="0.35">
      <c r="A95" t="str">
        <f t="shared" si="1"/>
        <v>MD Formula General InformationFGI - Formula Regulatory characteristicsDeclared Ingredients - Propellants</v>
      </c>
      <c r="B95" t="s">
        <v>185</v>
      </c>
      <c r="C95" t="s">
        <v>8</v>
      </c>
      <c r="D95" t="s">
        <v>607</v>
      </c>
      <c r="E95" t="s">
        <v>624</v>
      </c>
      <c r="F95" t="s">
        <v>9</v>
      </c>
      <c r="G95" t="s">
        <v>76</v>
      </c>
      <c r="H95" s="4" t="s">
        <v>235</v>
      </c>
      <c r="I95" s="4" t="s">
        <v>236</v>
      </c>
    </row>
    <row r="96" spans="1:9" x14ac:dyDescent="0.35">
      <c r="A96" t="str">
        <f t="shared" si="1"/>
        <v>MD Formula General InformationFGI - Formula Regulatory characteristicsDeclared ingredients - Reducing Agents</v>
      </c>
      <c r="B96" t="s">
        <v>185</v>
      </c>
      <c r="C96" t="s">
        <v>8</v>
      </c>
      <c r="D96" t="s">
        <v>607</v>
      </c>
      <c r="E96" t="s">
        <v>625</v>
      </c>
      <c r="F96" t="s">
        <v>9</v>
      </c>
      <c r="G96" t="s">
        <v>76</v>
      </c>
      <c r="H96" s="4" t="s">
        <v>237</v>
      </c>
      <c r="I96" s="4" t="s">
        <v>238</v>
      </c>
    </row>
    <row r="97" spans="1:10" x14ac:dyDescent="0.35">
      <c r="A97" t="str">
        <f t="shared" si="1"/>
        <v>MD Formula General InformationFGI - Formula Regulatory characteristicsDeclared Ingredients - Vitamin A And Derivatives Concentration</v>
      </c>
      <c r="B97" t="s">
        <v>185</v>
      </c>
      <c r="C97" t="s">
        <v>8</v>
      </c>
      <c r="D97" t="s">
        <v>607</v>
      </c>
      <c r="E97" t="s">
        <v>626</v>
      </c>
      <c r="F97" t="s">
        <v>9</v>
      </c>
      <c r="G97" t="s">
        <v>76</v>
      </c>
      <c r="H97" s="4" t="s">
        <v>239</v>
      </c>
    </row>
    <row r="98" spans="1:10" x14ac:dyDescent="0.35">
      <c r="A98" t="str">
        <f t="shared" si="1"/>
        <v>MD Formula General InformationFGI - Formula Regulatory characteristicsDeclared Ingredients - Xanthine Derivatives</v>
      </c>
      <c r="B98" t="s">
        <v>185</v>
      </c>
      <c r="C98" t="s">
        <v>8</v>
      </c>
      <c r="D98" t="s">
        <v>607</v>
      </c>
      <c r="E98" t="s">
        <v>627</v>
      </c>
      <c r="F98" t="s">
        <v>9</v>
      </c>
      <c r="G98" t="s">
        <v>76</v>
      </c>
      <c r="H98" s="4" t="s">
        <v>240</v>
      </c>
      <c r="I98" s="4" t="s">
        <v>241</v>
      </c>
    </row>
    <row r="99" spans="1:10" x14ac:dyDescent="0.35">
      <c r="A99" t="str">
        <f t="shared" si="1"/>
        <v>MD Formula General InformationFIL - Full Ingredient Labelling - Line CharacteristicsDelete</v>
      </c>
      <c r="B99" t="s">
        <v>185</v>
      </c>
      <c r="C99" t="s">
        <v>8</v>
      </c>
      <c r="D99" t="s">
        <v>191</v>
      </c>
      <c r="E99" t="s">
        <v>628</v>
      </c>
      <c r="F99" t="s">
        <v>193</v>
      </c>
      <c r="G99" t="s">
        <v>157</v>
      </c>
    </row>
    <row r="100" spans="1:10" x14ac:dyDescent="0.35">
      <c r="A100" t="str">
        <f t="shared" si="1"/>
        <v>MD Formula General InformationFGI - Formula Claim characteristicsDermatology Code</v>
      </c>
      <c r="B100" t="s">
        <v>185</v>
      </c>
      <c r="C100" t="s">
        <v>8</v>
      </c>
      <c r="D100" t="s">
        <v>629</v>
      </c>
      <c r="E100" t="s">
        <v>630</v>
      </c>
      <c r="F100" t="s">
        <v>9</v>
      </c>
      <c r="G100" t="s">
        <v>97</v>
      </c>
      <c r="H100" s="4" t="s">
        <v>242</v>
      </c>
    </row>
    <row r="101" spans="1:10" x14ac:dyDescent="0.35">
      <c r="A101" t="str">
        <f t="shared" si="1"/>
        <v>MD Formula General InformationFGI - Formula Claim characteristicsDermatology Name</v>
      </c>
      <c r="B101" t="s">
        <v>185</v>
      </c>
      <c r="C101" t="s">
        <v>8</v>
      </c>
      <c r="D101" t="s">
        <v>629</v>
      </c>
      <c r="E101" t="s">
        <v>631</v>
      </c>
      <c r="F101" t="s">
        <v>9</v>
      </c>
      <c r="G101" t="s">
        <v>97</v>
      </c>
      <c r="H101" s="4" t="s">
        <v>243</v>
      </c>
      <c r="I101" s="4" t="s">
        <v>244</v>
      </c>
    </row>
    <row r="102" spans="1:10" x14ac:dyDescent="0.35">
      <c r="A102" t="str">
        <f t="shared" si="1"/>
        <v>MD Formula General InformationFGI - Formula Safety CharacteristicsDilution Ratio Code</v>
      </c>
      <c r="B102" t="s">
        <v>185</v>
      </c>
      <c r="C102" t="s">
        <v>8</v>
      </c>
      <c r="D102" t="s">
        <v>527</v>
      </c>
      <c r="E102" t="s">
        <v>632</v>
      </c>
      <c r="F102" t="s">
        <v>9</v>
      </c>
      <c r="G102" t="s">
        <v>45</v>
      </c>
      <c r="H102" s="4" t="s">
        <v>245</v>
      </c>
    </row>
    <row r="103" spans="1:10" x14ac:dyDescent="0.35">
      <c r="A103" t="str">
        <f t="shared" si="1"/>
        <v>MD Formula General InformationFGI - Formula Safety CharacteristicsDilution Ratio Name</v>
      </c>
      <c r="B103" t="s">
        <v>185</v>
      </c>
      <c r="C103" t="s">
        <v>8</v>
      </c>
      <c r="D103" t="s">
        <v>527</v>
      </c>
      <c r="E103" t="s">
        <v>633</v>
      </c>
      <c r="F103" t="s">
        <v>9</v>
      </c>
      <c r="G103" t="s">
        <v>45</v>
      </c>
      <c r="H103" s="4" t="s">
        <v>246</v>
      </c>
    </row>
    <row r="104" spans="1:10" x14ac:dyDescent="0.35">
      <c r="A104" t="str">
        <f t="shared" si="1"/>
        <v>MD Formula General InformationFGI - Formula Packaging CharacteristicsDistributed gross sales (€) for Formula Rolling Year FG Sales</v>
      </c>
      <c r="B104" t="s">
        <v>185</v>
      </c>
      <c r="C104" t="s">
        <v>8</v>
      </c>
      <c r="D104" t="s">
        <v>522</v>
      </c>
      <c r="E104" t="s">
        <v>634</v>
      </c>
      <c r="F104" t="s">
        <v>9</v>
      </c>
      <c r="G104" t="s">
        <v>41</v>
      </c>
    </row>
    <row r="105" spans="1:10" x14ac:dyDescent="0.35">
      <c r="A105" t="str">
        <f t="shared" si="1"/>
        <v>MD Formula General InformationFIL - Full Ingredient Labelling - OfficializationDocument reference for FIL Officialization</v>
      </c>
      <c r="B105" t="s">
        <v>185</v>
      </c>
      <c r="C105" t="s">
        <v>8</v>
      </c>
      <c r="D105" t="s">
        <v>635</v>
      </c>
      <c r="E105" t="s">
        <v>636</v>
      </c>
      <c r="F105" t="s">
        <v>9</v>
      </c>
      <c r="G105" t="s">
        <v>247</v>
      </c>
      <c r="H105" s="4" t="s">
        <v>248</v>
      </c>
      <c r="I105" s="4" t="s">
        <v>249</v>
      </c>
      <c r="J105" s="4" t="s">
        <v>250</v>
      </c>
    </row>
    <row r="106" spans="1:10" x14ac:dyDescent="0.35">
      <c r="A106" t="str">
        <f t="shared" si="1"/>
        <v>MD Formula General InformationFGI - Formula Environment and NaturalnessDry Matter (%)</v>
      </c>
      <c r="B106" t="s">
        <v>185</v>
      </c>
      <c r="C106" t="s">
        <v>8</v>
      </c>
      <c r="D106" t="s">
        <v>186</v>
      </c>
      <c r="E106" t="s">
        <v>637</v>
      </c>
      <c r="F106" t="s">
        <v>9</v>
      </c>
      <c r="G106" t="s">
        <v>53</v>
      </c>
    </row>
    <row r="107" spans="1:10" x14ac:dyDescent="0.35">
      <c r="A107" t="str">
        <f t="shared" si="1"/>
        <v>MD Formula General InformationFGI - Formula IdentificationDuplicated from Formula Code</v>
      </c>
      <c r="B107" t="s">
        <v>185</v>
      </c>
      <c r="C107" t="s">
        <v>8</v>
      </c>
      <c r="D107" t="s">
        <v>638</v>
      </c>
      <c r="E107" t="s">
        <v>639</v>
      </c>
      <c r="F107" t="s">
        <v>193</v>
      </c>
      <c r="G107" t="s">
        <v>99</v>
      </c>
    </row>
    <row r="108" spans="1:10" x14ac:dyDescent="0.35">
      <c r="A108" t="str">
        <f t="shared" si="1"/>
        <v>MD Formula General InformationFGI - Formula Claim characteristicsEfficiency claims</v>
      </c>
      <c r="B108" t="s">
        <v>185</v>
      </c>
      <c r="C108" t="s">
        <v>8</v>
      </c>
      <c r="D108" t="s">
        <v>629</v>
      </c>
      <c r="E108" t="s">
        <v>640</v>
      </c>
      <c r="F108" t="s">
        <v>193</v>
      </c>
      <c r="G108" t="s">
        <v>97</v>
      </c>
      <c r="H108" s="4"/>
      <c r="I108" s="4"/>
    </row>
    <row r="109" spans="1:10" x14ac:dyDescent="0.35">
      <c r="A109" t="str">
        <f t="shared" si="1"/>
        <v>MD Formula General InformationFGI - Formula Regulatory characteristicsEthanol Presence Flag</v>
      </c>
      <c r="B109" t="s">
        <v>185</v>
      </c>
      <c r="C109" t="s">
        <v>8</v>
      </c>
      <c r="D109" t="s">
        <v>607</v>
      </c>
      <c r="E109" t="s">
        <v>641</v>
      </c>
      <c r="F109" t="s">
        <v>193</v>
      </c>
      <c r="G109" t="s">
        <v>76</v>
      </c>
    </row>
    <row r="110" spans="1:10" x14ac:dyDescent="0.35">
      <c r="A110" t="str">
        <f t="shared" si="1"/>
        <v>MD Formula General InformationFGI - Formula R&amp;I General classificationEU category level 1 / level 2 Id</v>
      </c>
      <c r="B110" t="s">
        <v>185</v>
      </c>
      <c r="C110" t="s">
        <v>8</v>
      </c>
      <c r="D110" t="s">
        <v>188</v>
      </c>
      <c r="E110" t="s">
        <v>642</v>
      </c>
      <c r="F110" t="s">
        <v>9</v>
      </c>
      <c r="G110" t="s">
        <v>57</v>
      </c>
      <c r="H110" s="4" t="s">
        <v>251</v>
      </c>
    </row>
    <row r="111" spans="1:10" x14ac:dyDescent="0.35">
      <c r="A111" t="str">
        <f t="shared" si="1"/>
        <v>MD Formula General InformationFGI - Formula R&amp;I General classificationEU category level 1 / level 2 name</v>
      </c>
      <c r="B111" t="s">
        <v>185</v>
      </c>
      <c r="C111" t="s">
        <v>8</v>
      </c>
      <c r="D111" t="s">
        <v>188</v>
      </c>
      <c r="E111" t="s">
        <v>643</v>
      </c>
      <c r="F111" t="s">
        <v>9</v>
      </c>
      <c r="G111" t="s">
        <v>57</v>
      </c>
      <c r="H111" s="4" t="s">
        <v>252</v>
      </c>
      <c r="I111" s="4" t="s">
        <v>253</v>
      </c>
    </row>
    <row r="112" spans="1:10" x14ac:dyDescent="0.35">
      <c r="A112" t="str">
        <f t="shared" si="1"/>
        <v>MD Formula General InformationFGI - Formula R&amp;I General classificationEU category level 1 Id</v>
      </c>
      <c r="B112" t="s">
        <v>185</v>
      </c>
      <c r="C112" t="s">
        <v>8</v>
      </c>
      <c r="D112" t="s">
        <v>188</v>
      </c>
      <c r="E112" t="s">
        <v>644</v>
      </c>
      <c r="F112" t="s">
        <v>9</v>
      </c>
      <c r="G112" t="s">
        <v>57</v>
      </c>
    </row>
    <row r="113" spans="1:10" x14ac:dyDescent="0.35">
      <c r="A113" t="str">
        <f t="shared" si="1"/>
        <v>MD Formula General InformationFGI - Formula R&amp;I General classificationEU category level 1 name</v>
      </c>
      <c r="B113" t="s">
        <v>185</v>
      </c>
      <c r="C113" t="s">
        <v>8</v>
      </c>
      <c r="D113" t="s">
        <v>188</v>
      </c>
      <c r="E113" t="s">
        <v>645</v>
      </c>
      <c r="F113" t="s">
        <v>9</v>
      </c>
      <c r="G113" t="s">
        <v>57</v>
      </c>
    </row>
    <row r="114" spans="1:10" x14ac:dyDescent="0.35">
      <c r="A114" t="str">
        <f t="shared" si="1"/>
        <v>MD Formula General InformationFGI - Formula R&amp;I General classificationEU category level 2 Id</v>
      </c>
      <c r="B114" t="s">
        <v>185</v>
      </c>
      <c r="C114" t="s">
        <v>8</v>
      </c>
      <c r="D114" t="s">
        <v>188</v>
      </c>
      <c r="E114" t="s">
        <v>646</v>
      </c>
      <c r="F114" t="s">
        <v>9</v>
      </c>
      <c r="G114" t="s">
        <v>57</v>
      </c>
    </row>
    <row r="115" spans="1:10" x14ac:dyDescent="0.35">
      <c r="A115" t="str">
        <f t="shared" si="1"/>
        <v>MD Formula General InformationFGI - Formula R&amp;I General classificationEU category level 2 name</v>
      </c>
      <c r="B115" t="s">
        <v>185</v>
      </c>
      <c r="C115" t="s">
        <v>8</v>
      </c>
      <c r="D115" t="s">
        <v>188</v>
      </c>
      <c r="E115" t="s">
        <v>647</v>
      </c>
      <c r="F115" t="s">
        <v>9</v>
      </c>
      <c r="G115" t="s">
        <v>57</v>
      </c>
    </row>
    <row r="116" spans="1:10" x14ac:dyDescent="0.35">
      <c r="A116" t="str">
        <f t="shared" si="1"/>
        <v>MD Formula General InformationFGI - Formula R&amp;I General classificationEU category level 3 Id</v>
      </c>
      <c r="B116" t="s">
        <v>185</v>
      </c>
      <c r="C116" t="s">
        <v>8</v>
      </c>
      <c r="D116" t="s">
        <v>188</v>
      </c>
      <c r="E116" t="s">
        <v>648</v>
      </c>
      <c r="F116" t="s">
        <v>9</v>
      </c>
      <c r="G116" t="s">
        <v>57</v>
      </c>
      <c r="H116" s="4" t="s">
        <v>94</v>
      </c>
    </row>
    <row r="117" spans="1:10" x14ac:dyDescent="0.35">
      <c r="A117" t="str">
        <f t="shared" si="1"/>
        <v>MD Formula General InformationFGI - Formula R&amp;I General classificationEU category level 3 name</v>
      </c>
      <c r="B117" t="s">
        <v>185</v>
      </c>
      <c r="C117" t="s">
        <v>8</v>
      </c>
      <c r="D117" t="s">
        <v>188</v>
      </c>
      <c r="E117" t="s">
        <v>649</v>
      </c>
      <c r="F117" t="s">
        <v>9</v>
      </c>
      <c r="G117" t="s">
        <v>57</v>
      </c>
      <c r="H117" s="4" t="s">
        <v>95</v>
      </c>
      <c r="I117" s="4" t="s">
        <v>96</v>
      </c>
    </row>
    <row r="118" spans="1:10" x14ac:dyDescent="0.35">
      <c r="A118" t="str">
        <f t="shared" si="1"/>
        <v>MD Formula General InformationFGI - Formula Claim characteristicsExpected SPF and/or IPD</v>
      </c>
      <c r="B118" t="s">
        <v>185</v>
      </c>
      <c r="C118" t="s">
        <v>8</v>
      </c>
      <c r="D118" t="s">
        <v>629</v>
      </c>
      <c r="E118" t="s">
        <v>650</v>
      </c>
      <c r="F118" t="s">
        <v>193</v>
      </c>
      <c r="G118" t="s">
        <v>97</v>
      </c>
    </row>
    <row r="119" spans="1:10" x14ac:dyDescent="0.35">
      <c r="A119" t="str">
        <f t="shared" si="1"/>
        <v>MD Formula General InformationFAB - Batch Fabrication - General CharacteristicsExpertise Request Number for Batch Fabrication</v>
      </c>
      <c r="B119" t="s">
        <v>185</v>
      </c>
      <c r="C119" t="s">
        <v>8</v>
      </c>
      <c r="D119" t="s">
        <v>542</v>
      </c>
      <c r="E119" t="s">
        <v>651</v>
      </c>
      <c r="F119" t="s">
        <v>193</v>
      </c>
      <c r="G119" t="s">
        <v>205</v>
      </c>
    </row>
    <row r="120" spans="1:10" x14ac:dyDescent="0.35">
      <c r="A120" t="str">
        <f t="shared" si="1"/>
        <v>MD Formula General InformationFGI - Formula LifecycleExploitable Formula Flag</v>
      </c>
      <c r="B120" t="s">
        <v>185</v>
      </c>
      <c r="C120" t="s">
        <v>8</v>
      </c>
      <c r="D120" t="s">
        <v>194</v>
      </c>
      <c r="E120" t="s">
        <v>652</v>
      </c>
      <c r="F120" t="s">
        <v>193</v>
      </c>
      <c r="G120" t="s">
        <v>98</v>
      </c>
    </row>
    <row r="121" spans="1:10" x14ac:dyDescent="0.35">
      <c r="A121" t="str">
        <f t="shared" si="1"/>
        <v>MD Formula General InformationFAB - Batch Fabrication - General CharacteristicsFabrication Code</v>
      </c>
      <c r="B121" t="s">
        <v>185</v>
      </c>
      <c r="C121" t="s">
        <v>8</v>
      </c>
      <c r="D121" t="s">
        <v>542</v>
      </c>
      <c r="E121" t="s">
        <v>653</v>
      </c>
      <c r="F121" t="s">
        <v>9</v>
      </c>
      <c r="G121" t="s">
        <v>205</v>
      </c>
      <c r="H121" s="4" t="s">
        <v>254</v>
      </c>
      <c r="I121" s="4" t="s">
        <v>255</v>
      </c>
      <c r="J121" s="4" t="s">
        <v>256</v>
      </c>
    </row>
    <row r="122" spans="1:10" x14ac:dyDescent="0.35">
      <c r="A122" t="str">
        <f t="shared" si="1"/>
        <v>MD Formula General InformationFAB - Batch Fabrication - Composition ProcessFabrication Code for Fabrication Composition Process</v>
      </c>
      <c r="B122" t="s">
        <v>185</v>
      </c>
      <c r="C122" t="s">
        <v>8</v>
      </c>
      <c r="D122" t="s">
        <v>571</v>
      </c>
      <c r="E122" t="s">
        <v>654</v>
      </c>
      <c r="F122" t="s">
        <v>9</v>
      </c>
      <c r="G122" t="s">
        <v>177</v>
      </c>
      <c r="H122" s="4" t="s">
        <v>254</v>
      </c>
      <c r="I122" s="4" t="s">
        <v>256</v>
      </c>
      <c r="J122" s="4" t="s">
        <v>255</v>
      </c>
    </row>
    <row r="123" spans="1:10" x14ac:dyDescent="0.35">
      <c r="A123" t="str">
        <f t="shared" si="1"/>
        <v>MD Formula General InformationFAB - Batch Fabrication - General CharacteristicsFabrication Creation Date</v>
      </c>
      <c r="B123" t="s">
        <v>185</v>
      </c>
      <c r="C123" t="s">
        <v>8</v>
      </c>
      <c r="D123" t="s">
        <v>542</v>
      </c>
      <c r="E123" t="s">
        <v>655</v>
      </c>
      <c r="F123" t="s">
        <v>9</v>
      </c>
      <c r="G123" t="s">
        <v>205</v>
      </c>
      <c r="H123" s="4" t="s">
        <v>257</v>
      </c>
    </row>
    <row r="124" spans="1:10" x14ac:dyDescent="0.35">
      <c r="A124" t="str">
        <f t="shared" si="1"/>
        <v>MD Formula General InformationFAB - Batch Fabrication - General CharacteristicsFabrication Creation Type Code</v>
      </c>
      <c r="B124" t="s">
        <v>185</v>
      </c>
      <c r="C124" t="s">
        <v>8</v>
      </c>
      <c r="D124" t="s">
        <v>542</v>
      </c>
      <c r="E124" t="s">
        <v>656</v>
      </c>
      <c r="F124" t="s">
        <v>9</v>
      </c>
      <c r="G124" t="s">
        <v>205</v>
      </c>
      <c r="H124" s="4" t="s">
        <v>258</v>
      </c>
      <c r="I124" s="4" t="s">
        <v>259</v>
      </c>
    </row>
    <row r="125" spans="1:10" x14ac:dyDescent="0.35">
      <c r="A125" t="str">
        <f t="shared" si="1"/>
        <v>MD Formula General InformationFAB - Batch Fabrication - General CharacteristicsFabrication Creation Type Name</v>
      </c>
      <c r="B125" t="s">
        <v>185</v>
      </c>
      <c r="C125" t="s">
        <v>8</v>
      </c>
      <c r="D125" t="s">
        <v>542</v>
      </c>
      <c r="E125" t="s">
        <v>657</v>
      </c>
      <c r="F125" t="s">
        <v>9</v>
      </c>
      <c r="G125" t="s">
        <v>205</v>
      </c>
      <c r="H125" s="4" t="s">
        <v>260</v>
      </c>
      <c r="I125" s="4" t="s">
        <v>261</v>
      </c>
    </row>
    <row r="126" spans="1:10" x14ac:dyDescent="0.35">
      <c r="A126" t="str">
        <f t="shared" si="1"/>
        <v>MD Formula General InformationFAB - Batch Fabrication - General CharacteristicsFabrication Creator</v>
      </c>
      <c r="B126" t="s">
        <v>185</v>
      </c>
      <c r="C126" t="s">
        <v>8</v>
      </c>
      <c r="D126" t="s">
        <v>542</v>
      </c>
      <c r="E126" t="s">
        <v>658</v>
      </c>
      <c r="F126" t="s">
        <v>9</v>
      </c>
      <c r="G126" t="s">
        <v>205</v>
      </c>
      <c r="H126" s="4" t="s">
        <v>262</v>
      </c>
      <c r="I126" s="4" t="s">
        <v>263</v>
      </c>
      <c r="J126" s="4" t="s">
        <v>264</v>
      </c>
    </row>
    <row r="127" spans="1:10" x14ac:dyDescent="0.35">
      <c r="A127" t="str">
        <f t="shared" si="1"/>
        <v>MD Formula General InformationFAB - Batch Fabrication - General CharacteristicsFabrication Date</v>
      </c>
      <c r="B127" t="s">
        <v>185</v>
      </c>
      <c r="C127" t="s">
        <v>8</v>
      </c>
      <c r="D127" t="s">
        <v>542</v>
      </c>
      <c r="E127" t="s">
        <v>659</v>
      </c>
      <c r="F127" t="s">
        <v>9</v>
      </c>
      <c r="G127" t="s">
        <v>205</v>
      </c>
      <c r="H127" s="4" t="s">
        <v>265</v>
      </c>
    </row>
    <row r="128" spans="1:10" x14ac:dyDescent="0.35">
      <c r="A128" t="str">
        <f t="shared" si="1"/>
        <v>MD Formula General InformationFAB - Batch Fabrication - General CharacteristicsFabrication Designation</v>
      </c>
      <c r="B128" t="s">
        <v>185</v>
      </c>
      <c r="C128" t="s">
        <v>8</v>
      </c>
      <c r="D128" t="s">
        <v>542</v>
      </c>
      <c r="E128" t="s">
        <v>660</v>
      </c>
      <c r="F128" t="s">
        <v>9</v>
      </c>
      <c r="G128" t="s">
        <v>205</v>
      </c>
      <c r="H128" s="4" t="s">
        <v>266</v>
      </c>
    </row>
    <row r="129" spans="1:9" x14ac:dyDescent="0.35">
      <c r="A129" t="str">
        <f t="shared" si="1"/>
        <v>MD Formula General InformationFAB - Batch Fabrication - General CharacteristicsFabrication Exemption Code</v>
      </c>
      <c r="B129" t="s">
        <v>185</v>
      </c>
      <c r="C129" t="s">
        <v>8</v>
      </c>
      <c r="D129" t="s">
        <v>542</v>
      </c>
      <c r="E129" t="s">
        <v>661</v>
      </c>
      <c r="F129" t="s">
        <v>9</v>
      </c>
      <c r="G129" t="s">
        <v>205</v>
      </c>
      <c r="H129" s="4" t="s">
        <v>267</v>
      </c>
      <c r="I129" s="4" t="s">
        <v>268</v>
      </c>
    </row>
    <row r="130" spans="1:9" x14ac:dyDescent="0.35">
      <c r="A130" t="str">
        <f t="shared" ref="A130:A193" si="2">C130&amp;D130&amp;E130</f>
        <v>MD Formula General InformationFAB - Batch Fabrication - General CharacteristicsFabrication Exemption Name</v>
      </c>
      <c r="B130" t="s">
        <v>185</v>
      </c>
      <c r="C130" t="s">
        <v>8</v>
      </c>
      <c r="D130" t="s">
        <v>542</v>
      </c>
      <c r="E130" t="s">
        <v>662</v>
      </c>
      <c r="F130" t="s">
        <v>9</v>
      </c>
      <c r="G130" t="s">
        <v>205</v>
      </c>
      <c r="H130" s="4" t="s">
        <v>269</v>
      </c>
      <c r="I130" s="4" t="s">
        <v>270</v>
      </c>
    </row>
    <row r="131" spans="1:9" x14ac:dyDescent="0.35">
      <c r="A131" t="str">
        <f t="shared" si="2"/>
        <v>MD Formula General InformationFAB - Batch Fabrication - General CharacteristicsFabrication Laboratory Code</v>
      </c>
      <c r="B131" t="s">
        <v>185</v>
      </c>
      <c r="C131" t="s">
        <v>8</v>
      </c>
      <c r="D131" t="s">
        <v>542</v>
      </c>
      <c r="E131" t="s">
        <v>663</v>
      </c>
      <c r="F131" t="s">
        <v>9</v>
      </c>
      <c r="G131" t="s">
        <v>205</v>
      </c>
      <c r="H131" s="4" t="s">
        <v>271</v>
      </c>
      <c r="I131" s="4" t="s">
        <v>272</v>
      </c>
    </row>
    <row r="132" spans="1:9" x14ac:dyDescent="0.35">
      <c r="A132" t="str">
        <f t="shared" si="2"/>
        <v>MD Formula General InformationFAB - Batch Fabrication - General CharacteristicsFabrication Laboratory Name</v>
      </c>
      <c r="B132" t="s">
        <v>185</v>
      </c>
      <c r="C132" t="s">
        <v>8</v>
      </c>
      <c r="D132" t="s">
        <v>542</v>
      </c>
      <c r="E132" t="s">
        <v>664</v>
      </c>
      <c r="F132" t="s">
        <v>9</v>
      </c>
      <c r="G132" t="s">
        <v>205</v>
      </c>
      <c r="H132" s="4" t="s">
        <v>273</v>
      </c>
      <c r="I132" s="4" t="s">
        <v>274</v>
      </c>
    </row>
    <row r="133" spans="1:9" x14ac:dyDescent="0.35">
      <c r="A133" t="str">
        <f t="shared" si="2"/>
        <v>MD Formula General InformationFAB - Batch Fabrication - General CharacteristicsFabrication Objective</v>
      </c>
      <c r="B133" t="s">
        <v>185</v>
      </c>
      <c r="C133" t="s">
        <v>8</v>
      </c>
      <c r="D133" t="s">
        <v>542</v>
      </c>
      <c r="E133" t="s">
        <v>665</v>
      </c>
      <c r="F133" t="s">
        <v>9</v>
      </c>
      <c r="G133" t="s">
        <v>205</v>
      </c>
      <c r="H133" s="4" t="s">
        <v>275</v>
      </c>
    </row>
    <row r="134" spans="1:9" x14ac:dyDescent="0.35">
      <c r="A134" t="str">
        <f t="shared" si="2"/>
        <v>MD Formula General InformationFAB - Batch Fabrication - General CharacteristicsFabrication Observations</v>
      </c>
      <c r="B134" t="s">
        <v>185</v>
      </c>
      <c r="C134" t="s">
        <v>8</v>
      </c>
      <c r="D134" t="s">
        <v>542</v>
      </c>
      <c r="E134" t="s">
        <v>666</v>
      </c>
      <c r="F134" t="s">
        <v>9</v>
      </c>
      <c r="G134" t="s">
        <v>205</v>
      </c>
      <c r="H134" s="4" t="s">
        <v>276</v>
      </c>
    </row>
    <row r="135" spans="1:9" x14ac:dyDescent="0.35">
      <c r="A135" t="str">
        <f t="shared" si="2"/>
        <v>MD Formula General InformationFAB - Batch Fabrication - General CharacteristicsFabrication Operating mode</v>
      </c>
      <c r="B135" t="s">
        <v>185</v>
      </c>
      <c r="C135" t="s">
        <v>8</v>
      </c>
      <c r="D135" t="s">
        <v>542</v>
      </c>
      <c r="E135" t="s">
        <v>667</v>
      </c>
      <c r="F135" t="s">
        <v>9</v>
      </c>
      <c r="G135" t="s">
        <v>205</v>
      </c>
      <c r="H135" s="4" t="s">
        <v>277</v>
      </c>
    </row>
    <row r="136" spans="1:9" x14ac:dyDescent="0.35">
      <c r="A136" t="str">
        <f t="shared" si="2"/>
        <v>MD Formula General InformationFAB - Batch Fabrication - General CharacteristicsFabrication Source Code</v>
      </c>
      <c r="B136" t="s">
        <v>185</v>
      </c>
      <c r="C136" t="s">
        <v>8</v>
      </c>
      <c r="D136" t="s">
        <v>542</v>
      </c>
      <c r="E136" t="s">
        <v>668</v>
      </c>
      <c r="F136" t="s">
        <v>9</v>
      </c>
      <c r="G136" t="s">
        <v>205</v>
      </c>
      <c r="H136" s="4" t="s">
        <v>278</v>
      </c>
      <c r="I136" s="4" t="s">
        <v>279</v>
      </c>
    </row>
    <row r="137" spans="1:9" x14ac:dyDescent="0.35">
      <c r="A137" t="str">
        <f t="shared" si="2"/>
        <v>MD Formula General InformationFAB - Batch Fabrication - General CharacteristicsFabrication Source Comment</v>
      </c>
      <c r="B137" t="s">
        <v>185</v>
      </c>
      <c r="C137" t="s">
        <v>8</v>
      </c>
      <c r="D137" t="s">
        <v>542</v>
      </c>
      <c r="E137" t="s">
        <v>669</v>
      </c>
      <c r="F137" t="s">
        <v>9</v>
      </c>
      <c r="G137" t="s">
        <v>205</v>
      </c>
      <c r="H137" s="4" t="s">
        <v>280</v>
      </c>
    </row>
    <row r="138" spans="1:9" x14ac:dyDescent="0.35">
      <c r="A138" t="str">
        <f t="shared" si="2"/>
        <v>MD Formula General InformationFAB - Batch Fabrication - General CharacteristicsFabrication Source Name</v>
      </c>
      <c r="B138" t="s">
        <v>185</v>
      </c>
      <c r="C138" t="s">
        <v>8</v>
      </c>
      <c r="D138" t="s">
        <v>542</v>
      </c>
      <c r="E138" t="s">
        <v>670</v>
      </c>
      <c r="F138" t="s">
        <v>9</v>
      </c>
      <c r="G138" t="s">
        <v>205</v>
      </c>
      <c r="H138" s="4" t="s">
        <v>281</v>
      </c>
      <c r="I138" s="4" t="s">
        <v>282</v>
      </c>
    </row>
    <row r="139" spans="1:9" x14ac:dyDescent="0.35">
      <c r="A139" t="str">
        <f t="shared" si="2"/>
        <v>MD Formula General InformationFAB - Batch Fabrication - General CharacteristicsFabrication Status Code</v>
      </c>
      <c r="B139" t="s">
        <v>185</v>
      </c>
      <c r="C139" t="s">
        <v>8</v>
      </c>
      <c r="D139" t="s">
        <v>542</v>
      </c>
      <c r="E139" t="s">
        <v>671</v>
      </c>
      <c r="F139" t="s">
        <v>9</v>
      </c>
      <c r="G139" t="s">
        <v>205</v>
      </c>
      <c r="H139" s="4" t="s">
        <v>283</v>
      </c>
      <c r="I139" s="4" t="s">
        <v>284</v>
      </c>
    </row>
    <row r="140" spans="1:9" x14ac:dyDescent="0.35">
      <c r="A140" t="str">
        <f t="shared" si="2"/>
        <v>MD Formula General InformationFAB - Batch Fabrication - General CharacteristicsFabrication Status Name</v>
      </c>
      <c r="B140" t="s">
        <v>185</v>
      </c>
      <c r="C140" t="s">
        <v>8</v>
      </c>
      <c r="D140" t="s">
        <v>542</v>
      </c>
      <c r="E140" t="s">
        <v>672</v>
      </c>
      <c r="F140" t="s">
        <v>9</v>
      </c>
      <c r="G140" t="s">
        <v>205</v>
      </c>
      <c r="H140" s="4" t="s">
        <v>285</v>
      </c>
      <c r="I140" s="4" t="s">
        <v>286</v>
      </c>
    </row>
    <row r="141" spans="1:9" x14ac:dyDescent="0.35">
      <c r="A141" t="str">
        <f t="shared" si="2"/>
        <v>MD Formula General InformationFAB - Batch Fabrication - General CharacteristicsFabrication Step Code</v>
      </c>
      <c r="B141" t="s">
        <v>185</v>
      </c>
      <c r="C141" t="s">
        <v>8</v>
      </c>
      <c r="D141" t="s">
        <v>542</v>
      </c>
      <c r="E141" t="s">
        <v>673</v>
      </c>
      <c r="F141" t="s">
        <v>9</v>
      </c>
      <c r="G141" t="s">
        <v>205</v>
      </c>
      <c r="H141" s="4" t="s">
        <v>287</v>
      </c>
      <c r="I141" s="4" t="s">
        <v>288</v>
      </c>
    </row>
    <row r="142" spans="1:9" x14ac:dyDescent="0.35">
      <c r="A142" t="str">
        <f t="shared" si="2"/>
        <v>MD Formula General InformationFAB - Batch Fabrication - General CharacteristicsFabrication Step Name</v>
      </c>
      <c r="B142" t="s">
        <v>185</v>
      </c>
      <c r="C142" t="s">
        <v>8</v>
      </c>
      <c r="D142" t="s">
        <v>542</v>
      </c>
      <c r="E142" t="s">
        <v>674</v>
      </c>
      <c r="F142" t="s">
        <v>9</v>
      </c>
      <c r="G142" t="s">
        <v>205</v>
      </c>
      <c r="H142" s="4" t="s">
        <v>289</v>
      </c>
      <c r="I142" s="4" t="s">
        <v>290</v>
      </c>
    </row>
    <row r="143" spans="1:9" x14ac:dyDescent="0.35">
      <c r="A143" t="str">
        <f t="shared" si="2"/>
        <v>MD Formula General InformationFAB - Batch Fabrication - General CharacteristicsFabrication Title</v>
      </c>
      <c r="B143" t="s">
        <v>185</v>
      </c>
      <c r="C143" t="s">
        <v>8</v>
      </c>
      <c r="D143" t="s">
        <v>542</v>
      </c>
      <c r="E143" t="s">
        <v>675</v>
      </c>
      <c r="F143" t="s">
        <v>9</v>
      </c>
      <c r="G143" t="s">
        <v>205</v>
      </c>
      <c r="H143" s="4" t="s">
        <v>291</v>
      </c>
    </row>
    <row r="144" spans="1:9" x14ac:dyDescent="0.35">
      <c r="A144" t="str">
        <f t="shared" si="2"/>
        <v>MD Formula General InformationFAB - Batch Fabrication - General CharacteristicsFabrication Versioning</v>
      </c>
      <c r="B144" t="s">
        <v>185</v>
      </c>
      <c r="C144" t="s">
        <v>8</v>
      </c>
      <c r="D144" t="s">
        <v>542</v>
      </c>
      <c r="E144" t="s">
        <v>676</v>
      </c>
      <c r="F144" t="s">
        <v>9</v>
      </c>
      <c r="G144" t="s">
        <v>205</v>
      </c>
    </row>
    <row r="145" spans="1:10" x14ac:dyDescent="0.35">
      <c r="A145" t="str">
        <f t="shared" si="2"/>
        <v>MD Formula General InformationFAB - Batch Fabrication - Composition ProcessFabrication Weigh Id</v>
      </c>
      <c r="B145" t="s">
        <v>185</v>
      </c>
      <c r="C145" t="s">
        <v>8</v>
      </c>
      <c r="D145" t="s">
        <v>571</v>
      </c>
      <c r="E145" t="s">
        <v>677</v>
      </c>
      <c r="F145" t="s">
        <v>9</v>
      </c>
      <c r="G145" t="s">
        <v>177</v>
      </c>
      <c r="H145" s="4" t="s">
        <v>292</v>
      </c>
      <c r="I145" s="4" t="s">
        <v>293</v>
      </c>
    </row>
    <row r="146" spans="1:10" x14ac:dyDescent="0.35">
      <c r="A146" t="str">
        <f t="shared" si="2"/>
        <v>MD Formula General InformationFIL - Full Ingredient Labelling - General CharacteristicsFIL Creation Date</v>
      </c>
      <c r="B146" t="s">
        <v>185</v>
      </c>
      <c r="C146" t="s">
        <v>8</v>
      </c>
      <c r="D146" t="s">
        <v>678</v>
      </c>
      <c r="E146" t="s">
        <v>679</v>
      </c>
      <c r="F146" t="s">
        <v>9</v>
      </c>
      <c r="G146" t="s">
        <v>155</v>
      </c>
      <c r="H146" s="4" t="s">
        <v>294</v>
      </c>
    </row>
    <row r="147" spans="1:10" x14ac:dyDescent="0.35">
      <c r="A147" t="str">
        <f t="shared" si="2"/>
        <v>MD Formula General InformationFIL - Full Ingredient Labelling - General CharacteristicsFIL Creator</v>
      </c>
      <c r="B147" t="s">
        <v>185</v>
      </c>
      <c r="C147" t="s">
        <v>8</v>
      </c>
      <c r="D147" t="s">
        <v>678</v>
      </c>
      <c r="E147" t="s">
        <v>680</v>
      </c>
      <c r="F147" t="s">
        <v>9</v>
      </c>
      <c r="G147" t="s">
        <v>155</v>
      </c>
      <c r="H147" s="4" t="s">
        <v>158</v>
      </c>
      <c r="I147" s="4" t="s">
        <v>159</v>
      </c>
      <c r="J147" s="4" t="s">
        <v>160</v>
      </c>
    </row>
    <row r="148" spans="1:10" x14ac:dyDescent="0.35">
      <c r="A148" t="str">
        <f t="shared" si="2"/>
        <v>MD Formula General InformationFIL - Full Ingredient Labelling - General CharacteristicsFIL Diffusion</v>
      </c>
      <c r="B148" t="s">
        <v>185</v>
      </c>
      <c r="C148" t="s">
        <v>8</v>
      </c>
      <c r="D148" t="s">
        <v>678</v>
      </c>
      <c r="E148" t="s">
        <v>681</v>
      </c>
      <c r="F148" t="s">
        <v>193</v>
      </c>
      <c r="G148" t="s">
        <v>155</v>
      </c>
    </row>
    <row r="149" spans="1:10" x14ac:dyDescent="0.35">
      <c r="A149" t="str">
        <f t="shared" si="2"/>
        <v>MD Formula General InformationFIL - Full Ingredient Labelling - General CharacteristicsFIL frozen</v>
      </c>
      <c r="B149" t="s">
        <v>185</v>
      </c>
      <c r="C149" t="s">
        <v>8</v>
      </c>
      <c r="D149" t="s">
        <v>678</v>
      </c>
      <c r="E149" t="s">
        <v>682</v>
      </c>
      <c r="F149" t="s">
        <v>193</v>
      </c>
      <c r="G149" t="s">
        <v>155</v>
      </c>
    </row>
    <row r="150" spans="1:10" x14ac:dyDescent="0.35">
      <c r="A150" t="str">
        <f t="shared" si="2"/>
        <v>MD Formula General InformationFIL - Full Ingredient Labelling - Line CharacteristicsFIL Ingredient Concentration (%)</v>
      </c>
      <c r="B150" t="s">
        <v>185</v>
      </c>
      <c r="C150" t="s">
        <v>8</v>
      </c>
      <c r="D150" t="s">
        <v>191</v>
      </c>
      <c r="E150" t="s">
        <v>683</v>
      </c>
      <c r="F150" t="s">
        <v>9</v>
      </c>
      <c r="G150" t="s">
        <v>157</v>
      </c>
      <c r="H150" s="4" t="s">
        <v>295</v>
      </c>
    </row>
    <row r="151" spans="1:10" x14ac:dyDescent="0.35">
      <c r="A151" t="str">
        <f t="shared" si="2"/>
        <v>MD Formula General InformationFIL - Full Ingredient Labelling - Line CharacteristicsFIL Ingredient Concentration (%) - Maximum</v>
      </c>
      <c r="B151" t="s">
        <v>185</v>
      </c>
      <c r="C151" t="s">
        <v>8</v>
      </c>
      <c r="D151" t="s">
        <v>191</v>
      </c>
      <c r="E151" t="s">
        <v>684</v>
      </c>
      <c r="F151" t="s">
        <v>9</v>
      </c>
      <c r="G151" t="s">
        <v>157</v>
      </c>
      <c r="H151" s="4" t="s">
        <v>296</v>
      </c>
    </row>
    <row r="152" spans="1:10" x14ac:dyDescent="0.35">
      <c r="A152" t="str">
        <f t="shared" si="2"/>
        <v>MD Formula General InformationFIL - Full Ingredient Labelling - Line CharacteristicsFIL Ingredient Concentration (%) - Minimum</v>
      </c>
      <c r="B152" t="s">
        <v>185</v>
      </c>
      <c r="C152" t="s">
        <v>8</v>
      </c>
      <c r="D152" t="s">
        <v>191</v>
      </c>
      <c r="E152" t="s">
        <v>685</v>
      </c>
      <c r="F152" t="s">
        <v>9</v>
      </c>
      <c r="G152" t="s">
        <v>157</v>
      </c>
      <c r="H152" s="4" t="s">
        <v>297</v>
      </c>
    </row>
    <row r="153" spans="1:10" x14ac:dyDescent="0.35">
      <c r="A153" t="str">
        <f t="shared" si="2"/>
        <v>MD Formula General InformationFIL - Full Ingredient Labelling - Line CharacteristicsFIL Ingredient Name</v>
      </c>
      <c r="B153" t="s">
        <v>185</v>
      </c>
      <c r="C153" t="s">
        <v>8</v>
      </c>
      <c r="D153" t="s">
        <v>191</v>
      </c>
      <c r="E153" t="s">
        <v>686</v>
      </c>
      <c r="F153" t="s">
        <v>9</v>
      </c>
      <c r="G153" t="s">
        <v>157</v>
      </c>
      <c r="H153" s="4" t="s">
        <v>298</v>
      </c>
    </row>
    <row r="154" spans="1:10" x14ac:dyDescent="0.35">
      <c r="A154" t="str">
        <f t="shared" si="2"/>
        <v>MD Formula General InformationFIL - Full Ingredient Labelling - Line CharacteristicsFIL Ingredient Number List</v>
      </c>
      <c r="B154" t="s">
        <v>185</v>
      </c>
      <c r="C154" t="s">
        <v>8</v>
      </c>
      <c r="D154" t="s">
        <v>191</v>
      </c>
      <c r="E154" t="s">
        <v>687</v>
      </c>
      <c r="F154" t="s">
        <v>9</v>
      </c>
      <c r="G154" t="s">
        <v>157</v>
      </c>
      <c r="H154" s="4" t="s">
        <v>299</v>
      </c>
    </row>
    <row r="155" spans="1:10" x14ac:dyDescent="0.35">
      <c r="A155" t="str">
        <f t="shared" si="2"/>
        <v>MD Formula General InformationFIL - Full Ingredient Labelling - Line CharacteristicsFIL Ingredient Order</v>
      </c>
      <c r="B155" t="s">
        <v>185</v>
      </c>
      <c r="C155" t="s">
        <v>8</v>
      </c>
      <c r="D155" t="s">
        <v>191</v>
      </c>
      <c r="E155" t="s">
        <v>688</v>
      </c>
      <c r="F155" t="s">
        <v>9</v>
      </c>
      <c r="G155" t="s">
        <v>157</v>
      </c>
      <c r="H155" s="4" t="s">
        <v>300</v>
      </c>
    </row>
    <row r="156" spans="1:10" x14ac:dyDescent="0.35">
      <c r="A156" t="str">
        <f t="shared" si="2"/>
        <v>MD Formula General InformationFIL - Full Ingredient Labelling - Line CharacteristicsFIL Line Number</v>
      </c>
      <c r="B156" t="s">
        <v>185</v>
      </c>
      <c r="C156" t="s">
        <v>8</v>
      </c>
      <c r="D156" t="s">
        <v>191</v>
      </c>
      <c r="E156" t="s">
        <v>689</v>
      </c>
      <c r="F156" t="s">
        <v>9</v>
      </c>
      <c r="G156" t="s">
        <v>157</v>
      </c>
      <c r="H156" s="4" t="s">
        <v>301</v>
      </c>
      <c r="I156" s="4" t="s">
        <v>302</v>
      </c>
    </row>
    <row r="157" spans="1:10" x14ac:dyDescent="0.35">
      <c r="A157" t="str">
        <f t="shared" si="2"/>
        <v>MD Formula General InformationFIL - Full Ingredient Labelling - Line IngredientsFIL Line Number for FIL Line Number Ingredients</v>
      </c>
      <c r="B157" t="s">
        <v>185</v>
      </c>
      <c r="C157" t="s">
        <v>8</v>
      </c>
      <c r="D157" t="s">
        <v>690</v>
      </c>
      <c r="E157" t="s">
        <v>691</v>
      </c>
      <c r="F157" t="s">
        <v>9</v>
      </c>
      <c r="G157" t="s">
        <v>303</v>
      </c>
      <c r="H157" s="4" t="s">
        <v>301</v>
      </c>
      <c r="I157" s="4" t="s">
        <v>302</v>
      </c>
    </row>
    <row r="158" spans="1:10" x14ac:dyDescent="0.35">
      <c r="A158" t="str">
        <f t="shared" si="2"/>
        <v>MD Formula General InformationFIL - Full Ingredient Labelling - General CharacteristicsFIL Number</v>
      </c>
      <c r="B158" t="s">
        <v>185</v>
      </c>
      <c r="C158" t="s">
        <v>8</v>
      </c>
      <c r="D158" t="s">
        <v>678</v>
      </c>
      <c r="E158" t="s">
        <v>692</v>
      </c>
      <c r="F158" t="s">
        <v>9</v>
      </c>
      <c r="G158" t="s">
        <v>155</v>
      </c>
      <c r="H158" s="4" t="s">
        <v>304</v>
      </c>
      <c r="I158" s="4" t="s">
        <v>305</v>
      </c>
      <c r="J158" s="4" t="s">
        <v>306</v>
      </c>
    </row>
    <row r="159" spans="1:10" x14ac:dyDescent="0.35">
      <c r="A159" t="str">
        <f t="shared" si="2"/>
        <v>MD Formula General InformationFIL - Full Ingredient Labelling - Line CharacteristicsFIL Number for FIL Line Characteristics</v>
      </c>
      <c r="B159" t="s">
        <v>185</v>
      </c>
      <c r="C159" t="s">
        <v>8</v>
      </c>
      <c r="D159" t="s">
        <v>191</v>
      </c>
      <c r="E159" t="s">
        <v>693</v>
      </c>
      <c r="F159" t="s">
        <v>9</v>
      </c>
      <c r="G159" t="s">
        <v>157</v>
      </c>
      <c r="H159" s="4" t="s">
        <v>304</v>
      </c>
      <c r="I159" s="4" t="s">
        <v>305</v>
      </c>
      <c r="J159" s="4" t="s">
        <v>306</v>
      </c>
    </row>
    <row r="160" spans="1:10" x14ac:dyDescent="0.35">
      <c r="A160" t="str">
        <f t="shared" si="2"/>
        <v>MD Formula General InformationFIL - Full Ingredient Labelling - Line IngredientsFIL Number for FIL Line Ingredients</v>
      </c>
      <c r="B160" t="s">
        <v>185</v>
      </c>
      <c r="C160" t="s">
        <v>8</v>
      </c>
      <c r="D160" t="s">
        <v>690</v>
      </c>
      <c r="E160" t="s">
        <v>694</v>
      </c>
      <c r="F160" t="s">
        <v>9</v>
      </c>
      <c r="G160" t="s">
        <v>303</v>
      </c>
      <c r="H160" s="4" t="s">
        <v>304</v>
      </c>
      <c r="I160" s="4" t="s">
        <v>305</v>
      </c>
      <c r="J160" s="4" t="s">
        <v>306</v>
      </c>
    </row>
    <row r="161" spans="1:10" x14ac:dyDescent="0.35">
      <c r="A161" t="str">
        <f t="shared" si="2"/>
        <v>MD Formula General InformationFIL - Full Ingredient Labelling - OfficializationFIL Number for FIL Officialization</v>
      </c>
      <c r="B161" t="s">
        <v>185</v>
      </c>
      <c r="C161" t="s">
        <v>8</v>
      </c>
      <c r="D161" t="s">
        <v>635</v>
      </c>
      <c r="E161" t="s">
        <v>695</v>
      </c>
      <c r="F161" t="s">
        <v>9</v>
      </c>
      <c r="G161" t="s">
        <v>247</v>
      </c>
      <c r="H161" s="4" t="s">
        <v>304</v>
      </c>
      <c r="I161" s="4" t="s">
        <v>305</v>
      </c>
      <c r="J161" s="4" t="s">
        <v>306</v>
      </c>
    </row>
    <row r="162" spans="1:10" x14ac:dyDescent="0.35">
      <c r="A162" t="str">
        <f t="shared" si="2"/>
        <v>MD Formula General InformationFIL - Full Ingredient Labelling - General CharacteristicsFIL Options - Fragrance Located at the end Flag</v>
      </c>
      <c r="B162" t="s">
        <v>185</v>
      </c>
      <c r="C162" t="s">
        <v>8</v>
      </c>
      <c r="D162" t="s">
        <v>678</v>
      </c>
      <c r="E162" t="s">
        <v>696</v>
      </c>
      <c r="F162" t="s">
        <v>9</v>
      </c>
      <c r="G162" t="s">
        <v>155</v>
      </c>
      <c r="H162" s="4" t="s">
        <v>307</v>
      </c>
    </row>
    <row r="163" spans="1:10" x14ac:dyDescent="0.35">
      <c r="A163" t="str">
        <f t="shared" si="2"/>
        <v>MD Formula General InformationFIL - Full Ingredient Labelling - General CharacteristicsFIL Options - Ingredient Sorting Order Id</v>
      </c>
      <c r="B163" t="s">
        <v>185</v>
      </c>
      <c r="C163" t="s">
        <v>8</v>
      </c>
      <c r="D163" t="s">
        <v>678</v>
      </c>
      <c r="E163" t="s">
        <v>697</v>
      </c>
      <c r="F163" t="s">
        <v>9</v>
      </c>
      <c r="G163" t="s">
        <v>155</v>
      </c>
      <c r="H163" s="4" t="s">
        <v>308</v>
      </c>
    </row>
    <row r="164" spans="1:10" x14ac:dyDescent="0.35">
      <c r="A164" t="str">
        <f t="shared" si="2"/>
        <v>MD Formula General InformationFIL - Full Ingredient Labelling - General CharacteristicsFIL Options - Ingredient Sorting Order Name</v>
      </c>
      <c r="B164" t="s">
        <v>185</v>
      </c>
      <c r="C164" t="s">
        <v>8</v>
      </c>
      <c r="D164" t="s">
        <v>678</v>
      </c>
      <c r="E164" t="s">
        <v>698</v>
      </c>
      <c r="F164" t="s">
        <v>9</v>
      </c>
      <c r="G164" t="s">
        <v>155</v>
      </c>
      <c r="H164" s="4" t="s">
        <v>309</v>
      </c>
      <c r="I164" s="4" t="s">
        <v>310</v>
      </c>
    </row>
    <row r="165" spans="1:10" x14ac:dyDescent="0.35">
      <c r="A165" t="str">
        <f t="shared" si="2"/>
        <v>MD Formula General InformationFIL - Full Ingredient Labelling - General CharacteristicsFIL Options - May contain Flag</v>
      </c>
      <c r="B165" t="s">
        <v>185</v>
      </c>
      <c r="C165" t="s">
        <v>8</v>
      </c>
      <c r="D165" t="s">
        <v>678</v>
      </c>
      <c r="E165" t="s">
        <v>699</v>
      </c>
      <c r="F165" t="s">
        <v>9</v>
      </c>
      <c r="G165" t="s">
        <v>155</v>
      </c>
      <c r="H165" s="4" t="s">
        <v>156</v>
      </c>
    </row>
    <row r="166" spans="1:10" x14ac:dyDescent="0.35">
      <c r="A166" t="str">
        <f t="shared" si="2"/>
        <v>MD Formula General InformationFIL - Full Ingredient Labelling - General Characteristicsfil percentage s/r</v>
      </c>
      <c r="B166" t="s">
        <v>185</v>
      </c>
      <c r="C166" t="s">
        <v>8</v>
      </c>
      <c r="D166" t="s">
        <v>678</v>
      </c>
      <c r="E166" t="s">
        <v>700</v>
      </c>
      <c r="F166" t="s">
        <v>193</v>
      </c>
      <c r="G166" t="s">
        <v>155</v>
      </c>
    </row>
    <row r="167" spans="1:10" x14ac:dyDescent="0.35">
      <c r="A167" t="str">
        <f t="shared" si="2"/>
        <v>MD Formula General InformationFIL - Full Ingredient Labelling - General CharacteristicsFIL Reference</v>
      </c>
      <c r="B167" t="s">
        <v>185</v>
      </c>
      <c r="C167" t="s">
        <v>8</v>
      </c>
      <c r="D167" t="s">
        <v>678</v>
      </c>
      <c r="E167" t="s">
        <v>701</v>
      </c>
      <c r="F167" t="s">
        <v>9</v>
      </c>
      <c r="G167" t="s">
        <v>155</v>
      </c>
      <c r="H167" s="4" t="s">
        <v>311</v>
      </c>
    </row>
    <row r="168" spans="1:10" x14ac:dyDescent="0.35">
      <c r="A168" t="str">
        <f t="shared" si="2"/>
        <v>MD Formula General InformationFIL - Full Ingredient Labelling - General CharacteristicsFIL Rules Version</v>
      </c>
      <c r="B168" t="s">
        <v>185</v>
      </c>
      <c r="C168" t="s">
        <v>8</v>
      </c>
      <c r="D168" t="s">
        <v>678</v>
      </c>
      <c r="E168" t="s">
        <v>702</v>
      </c>
      <c r="F168" t="s">
        <v>9</v>
      </c>
      <c r="G168" t="s">
        <v>155</v>
      </c>
      <c r="H168" s="4" t="s">
        <v>312</v>
      </c>
    </row>
    <row r="169" spans="1:10" x14ac:dyDescent="0.35">
      <c r="A169" t="str">
        <f t="shared" si="2"/>
        <v>MD Formula General InformationFIL - Full Ingredient Labelling - Line CharacteristicsFIL Section Code</v>
      </c>
      <c r="B169" t="s">
        <v>185</v>
      </c>
      <c r="C169" t="s">
        <v>8</v>
      </c>
      <c r="D169" t="s">
        <v>191</v>
      </c>
      <c r="E169" t="s">
        <v>703</v>
      </c>
      <c r="F169" t="s">
        <v>193</v>
      </c>
      <c r="G169" t="s">
        <v>157</v>
      </c>
      <c r="H169" s="4" t="s">
        <v>313</v>
      </c>
    </row>
    <row r="170" spans="1:10" x14ac:dyDescent="0.35">
      <c r="A170" t="str">
        <f t="shared" si="2"/>
        <v>MD Formula General InformationFIL - Full Ingredient Labelling - Line CharacteristicsFIL Section Id</v>
      </c>
      <c r="B170" t="s">
        <v>185</v>
      </c>
      <c r="C170" t="s">
        <v>8</v>
      </c>
      <c r="D170" t="s">
        <v>191</v>
      </c>
      <c r="E170" t="s">
        <v>704</v>
      </c>
      <c r="F170" t="s">
        <v>9</v>
      </c>
      <c r="G170" t="s">
        <v>157</v>
      </c>
      <c r="H170" s="4" t="s">
        <v>314</v>
      </c>
    </row>
    <row r="171" spans="1:10" x14ac:dyDescent="0.35">
      <c r="A171" t="str">
        <f t="shared" si="2"/>
        <v>MD Formula General InformationFIL - Full Ingredient Labelling - Line CharacteristicsFIL Section Name</v>
      </c>
      <c r="B171" t="s">
        <v>185</v>
      </c>
      <c r="C171" t="s">
        <v>8</v>
      </c>
      <c r="D171" t="s">
        <v>191</v>
      </c>
      <c r="E171" t="s">
        <v>705</v>
      </c>
      <c r="F171" t="s">
        <v>9</v>
      </c>
      <c r="G171" t="s">
        <v>157</v>
      </c>
      <c r="H171" s="4" t="s">
        <v>315</v>
      </c>
      <c r="I171" s="4" t="s">
        <v>316</v>
      </c>
    </row>
    <row r="172" spans="1:10" x14ac:dyDescent="0.35">
      <c r="A172" t="str">
        <f t="shared" si="2"/>
        <v>MD Formula General InformationFIL - Full Ingredient Labelling - General CharacteristicsFIL Site</v>
      </c>
      <c r="B172" t="s">
        <v>185</v>
      </c>
      <c r="C172" t="s">
        <v>8</v>
      </c>
      <c r="D172" t="s">
        <v>678</v>
      </c>
      <c r="E172" t="s">
        <v>706</v>
      </c>
      <c r="F172" t="s">
        <v>9</v>
      </c>
      <c r="G172" t="s">
        <v>155</v>
      </c>
      <c r="H172" s="4" t="s">
        <v>317</v>
      </c>
    </row>
    <row r="173" spans="1:10" x14ac:dyDescent="0.35">
      <c r="A173" t="str">
        <f t="shared" si="2"/>
        <v>MD Formula General InformationFIL - Full Ingredient Labelling - General CharacteristicsFIL source</v>
      </c>
      <c r="B173" t="s">
        <v>185</v>
      </c>
      <c r="C173" t="s">
        <v>8</v>
      </c>
      <c r="D173" t="s">
        <v>678</v>
      </c>
      <c r="E173" t="s">
        <v>707</v>
      </c>
      <c r="F173" t="s">
        <v>193</v>
      </c>
      <c r="G173" t="s">
        <v>155</v>
      </c>
    </row>
    <row r="174" spans="1:10" x14ac:dyDescent="0.35">
      <c r="A174" t="str">
        <f t="shared" si="2"/>
        <v>MD Formula General InformationFIL - Full Ingredient Labelling - General CharacteristicsFIL Status Id</v>
      </c>
      <c r="B174" t="s">
        <v>185</v>
      </c>
      <c r="C174" t="s">
        <v>8</v>
      </c>
      <c r="D174" t="s">
        <v>678</v>
      </c>
      <c r="E174" t="s">
        <v>708</v>
      </c>
      <c r="F174" t="s">
        <v>193</v>
      </c>
      <c r="G174" t="s">
        <v>155</v>
      </c>
      <c r="H174" s="4" t="s">
        <v>318</v>
      </c>
      <c r="I174" s="4" t="s">
        <v>319</v>
      </c>
    </row>
    <row r="175" spans="1:10" x14ac:dyDescent="0.35">
      <c r="A175" t="str">
        <f t="shared" si="2"/>
        <v>MD Formula General InformationFIL - Full Ingredient Labelling - General CharacteristicsFIL Status Name</v>
      </c>
      <c r="B175" t="s">
        <v>185</v>
      </c>
      <c r="C175" t="s">
        <v>8</v>
      </c>
      <c r="D175" t="s">
        <v>678</v>
      </c>
      <c r="E175" t="s">
        <v>709</v>
      </c>
      <c r="F175" t="s">
        <v>193</v>
      </c>
      <c r="G175" t="s">
        <v>155</v>
      </c>
      <c r="H175" s="4" t="s">
        <v>320</v>
      </c>
      <c r="I175" s="4" t="s">
        <v>321</v>
      </c>
    </row>
    <row r="176" spans="1:10" x14ac:dyDescent="0.35">
      <c r="A176" t="str">
        <f t="shared" si="2"/>
        <v>MD Formula General InformationFIL - Full Ingredient Labelling - General CharacteristicsFIL Type Id</v>
      </c>
      <c r="B176" t="s">
        <v>185</v>
      </c>
      <c r="C176" t="s">
        <v>8</v>
      </c>
      <c r="D176" t="s">
        <v>678</v>
      </c>
      <c r="E176" t="s">
        <v>710</v>
      </c>
      <c r="F176" t="s">
        <v>9</v>
      </c>
      <c r="G176" t="s">
        <v>155</v>
      </c>
      <c r="H176" s="4" t="s">
        <v>322</v>
      </c>
    </row>
    <row r="177" spans="1:9" x14ac:dyDescent="0.35">
      <c r="A177" t="str">
        <f t="shared" si="2"/>
        <v>MD Formula General InformationFIL - Full Ingredient Labelling - General CharacteristicsFIL Type Name</v>
      </c>
      <c r="B177" t="s">
        <v>185</v>
      </c>
      <c r="C177" t="s">
        <v>8</v>
      </c>
      <c r="D177" t="s">
        <v>678</v>
      </c>
      <c r="E177" t="s">
        <v>711</v>
      </c>
      <c r="F177" t="s">
        <v>9</v>
      </c>
      <c r="G177" t="s">
        <v>155</v>
      </c>
      <c r="H177" s="4" t="s">
        <v>323</v>
      </c>
      <c r="I177" s="4" t="s">
        <v>324</v>
      </c>
    </row>
    <row r="178" spans="1:9" x14ac:dyDescent="0.35">
      <c r="A178" t="str">
        <f t="shared" si="2"/>
        <v>MD Formula General InformationFIL - Full Ingredient Labelling - General CharacteristicsFIL Version Number</v>
      </c>
      <c r="B178" t="s">
        <v>185</v>
      </c>
      <c r="C178" t="s">
        <v>8</v>
      </c>
      <c r="D178" t="s">
        <v>678</v>
      </c>
      <c r="E178" t="s">
        <v>712</v>
      </c>
      <c r="F178" t="s">
        <v>9</v>
      </c>
      <c r="G178" t="s">
        <v>155</v>
      </c>
      <c r="H178" s="4" t="s">
        <v>325</v>
      </c>
    </row>
    <row r="179" spans="1:9" x14ac:dyDescent="0.35">
      <c r="A179" t="str">
        <f t="shared" si="2"/>
        <v>MD Formula General InformationFIL - Full Ingredient Labelling - General CharacteristicsFIL zone</v>
      </c>
      <c r="B179" t="s">
        <v>185</v>
      </c>
      <c r="C179" t="s">
        <v>8</v>
      </c>
      <c r="D179" t="s">
        <v>678</v>
      </c>
      <c r="E179" t="s">
        <v>713</v>
      </c>
      <c r="F179" t="s">
        <v>193</v>
      </c>
      <c r="G179" t="s">
        <v>155</v>
      </c>
    </row>
    <row r="180" spans="1:9" x14ac:dyDescent="0.35">
      <c r="A180" t="str">
        <f t="shared" si="2"/>
        <v>MD Formula General InformationFGI - Formula IdentificationFiliation comment</v>
      </c>
      <c r="B180" t="s">
        <v>185</v>
      </c>
      <c r="C180" t="s">
        <v>8</v>
      </c>
      <c r="D180" t="s">
        <v>638</v>
      </c>
      <c r="E180" t="s">
        <v>714</v>
      </c>
      <c r="F180" t="s">
        <v>193</v>
      </c>
      <c r="G180" t="s">
        <v>99</v>
      </c>
    </row>
    <row r="181" spans="1:9" x14ac:dyDescent="0.35">
      <c r="A181" t="str">
        <f t="shared" si="2"/>
        <v>MD Formula General InformationFGI - Formula Regulatory characteristicsFinal Product - CLP - CMR 1A/1B Presence Flag</v>
      </c>
      <c r="B181" t="s">
        <v>185</v>
      </c>
      <c r="C181" t="s">
        <v>8</v>
      </c>
      <c r="D181" t="s">
        <v>607</v>
      </c>
      <c r="E181" t="s">
        <v>715</v>
      </c>
      <c r="F181" t="s">
        <v>9</v>
      </c>
      <c r="G181" t="s">
        <v>76</v>
      </c>
      <c r="H181" s="4" t="s">
        <v>100</v>
      </c>
    </row>
    <row r="182" spans="1:9" x14ac:dyDescent="0.35">
      <c r="A182" t="str">
        <f t="shared" si="2"/>
        <v>MD Formula General InformationFGI - Formula Regulatory characteristicsFinal Product - For Children Under Three Flag</v>
      </c>
      <c r="B182" t="s">
        <v>185</v>
      </c>
      <c r="C182" t="s">
        <v>8</v>
      </c>
      <c r="D182" t="s">
        <v>607</v>
      </c>
      <c r="E182" t="s">
        <v>716</v>
      </c>
      <c r="F182" t="s">
        <v>9</v>
      </c>
      <c r="G182" t="s">
        <v>76</v>
      </c>
      <c r="H182" s="4" t="s">
        <v>101</v>
      </c>
    </row>
    <row r="183" spans="1:9" x14ac:dyDescent="0.35">
      <c r="A183" t="str">
        <f t="shared" si="2"/>
        <v>MD Formula General InformationFGI - Formula Regulatory characteristicsFinal Product - Kit Component Function code</v>
      </c>
      <c r="B183" t="s">
        <v>185</v>
      </c>
      <c r="C183" t="s">
        <v>8</v>
      </c>
      <c r="D183" t="s">
        <v>607</v>
      </c>
      <c r="E183" t="s">
        <v>717</v>
      </c>
      <c r="F183" t="s">
        <v>9</v>
      </c>
      <c r="G183" t="s">
        <v>76</v>
      </c>
      <c r="H183" s="4" t="s">
        <v>326</v>
      </c>
    </row>
    <row r="184" spans="1:9" x14ac:dyDescent="0.35">
      <c r="A184" t="str">
        <f t="shared" si="2"/>
        <v>MD Formula General InformationFGI - Formula Regulatory characteristicsFinal Product - Kit Component Function name</v>
      </c>
      <c r="B184" t="s">
        <v>185</v>
      </c>
      <c r="C184" t="s">
        <v>8</v>
      </c>
      <c r="D184" t="s">
        <v>607</v>
      </c>
      <c r="E184" t="s">
        <v>718</v>
      </c>
      <c r="F184" t="s">
        <v>9</v>
      </c>
      <c r="G184" t="s">
        <v>76</v>
      </c>
      <c r="H184" s="4" t="s">
        <v>327</v>
      </c>
      <c r="I184" s="4" t="s">
        <v>328</v>
      </c>
    </row>
    <row r="185" spans="1:9" x14ac:dyDescent="0.35">
      <c r="A185" t="str">
        <f t="shared" si="2"/>
        <v>MD Formula General InformationFGI - Formula Regulatory characteristicsFinal Product - Nanomaterial Presence Flag</v>
      </c>
      <c r="B185" t="s">
        <v>185</v>
      </c>
      <c r="C185" t="s">
        <v>8</v>
      </c>
      <c r="D185" t="s">
        <v>607</v>
      </c>
      <c r="E185" t="s">
        <v>719</v>
      </c>
      <c r="F185" t="s">
        <v>9</v>
      </c>
      <c r="G185" t="s">
        <v>76</v>
      </c>
      <c r="H185" s="4" t="s">
        <v>329</v>
      </c>
    </row>
    <row r="186" spans="1:9" x14ac:dyDescent="0.35">
      <c r="A186" t="str">
        <f t="shared" si="2"/>
        <v>MD Formula General InformationFGI - Formula Regulatory characteristicsFinal Product Information - Nanomaterials code</v>
      </c>
      <c r="B186" t="s">
        <v>185</v>
      </c>
      <c r="C186" t="s">
        <v>8</v>
      </c>
      <c r="D186" t="s">
        <v>607</v>
      </c>
      <c r="E186" t="s">
        <v>720</v>
      </c>
      <c r="F186" t="s">
        <v>9</v>
      </c>
      <c r="G186" t="s">
        <v>76</v>
      </c>
      <c r="H186" s="4" t="s">
        <v>102</v>
      </c>
    </row>
    <row r="187" spans="1:9" x14ac:dyDescent="0.35">
      <c r="A187" t="str">
        <f t="shared" si="2"/>
        <v>MD Formula General InformationFGI - Formula Regulatory characteristicsFinal Product Information - Nanomaterials name</v>
      </c>
      <c r="B187" t="s">
        <v>185</v>
      </c>
      <c r="C187" t="s">
        <v>8</v>
      </c>
      <c r="D187" t="s">
        <v>607</v>
      </c>
      <c r="E187" t="s">
        <v>721</v>
      </c>
      <c r="F187" t="s">
        <v>9</v>
      </c>
      <c r="G187" t="s">
        <v>76</v>
      </c>
      <c r="H187" s="4" t="s">
        <v>103</v>
      </c>
      <c r="I187" s="4" t="s">
        <v>104</v>
      </c>
    </row>
    <row r="188" spans="1:9" x14ac:dyDescent="0.35">
      <c r="A188" t="str">
        <f t="shared" si="2"/>
        <v>MD Formula General InformationFGI - Formula Safety CharacteristicsFITPC Reference</v>
      </c>
      <c r="B188" t="s">
        <v>185</v>
      </c>
      <c r="C188" t="s">
        <v>8</v>
      </c>
      <c r="D188" t="s">
        <v>527</v>
      </c>
      <c r="E188" t="s">
        <v>722</v>
      </c>
      <c r="F188" t="s">
        <v>9</v>
      </c>
      <c r="G188" t="s">
        <v>45</v>
      </c>
      <c r="H188" s="4" t="s">
        <v>105</v>
      </c>
    </row>
    <row r="189" spans="1:9" x14ac:dyDescent="0.35">
      <c r="A189" t="str">
        <f t="shared" si="2"/>
        <v>MD Formula General InformationFGI - Formula Regulatory characteristicsFluorine compound concentration</v>
      </c>
      <c r="B189" t="s">
        <v>185</v>
      </c>
      <c r="C189" t="s">
        <v>8</v>
      </c>
      <c r="D189" t="s">
        <v>607</v>
      </c>
      <c r="E189" t="s">
        <v>723</v>
      </c>
      <c r="F189" t="s">
        <v>193</v>
      </c>
      <c r="G189" t="s">
        <v>76</v>
      </c>
    </row>
    <row r="190" spans="1:9" x14ac:dyDescent="0.35">
      <c r="A190" t="str">
        <f t="shared" si="2"/>
        <v>MD Formula General InformationFGI - Formula Environmental Impact FactorsFormula - End-of-life Footprint per dose</v>
      </c>
      <c r="B190" t="s">
        <v>185</v>
      </c>
      <c r="C190" t="s">
        <v>8</v>
      </c>
      <c r="D190" t="s">
        <v>547</v>
      </c>
      <c r="E190" t="s">
        <v>724</v>
      </c>
      <c r="F190" t="s">
        <v>9</v>
      </c>
      <c r="G190" t="s">
        <v>50</v>
      </c>
    </row>
    <row r="191" spans="1:9" x14ac:dyDescent="0.35">
      <c r="A191" t="str">
        <f t="shared" si="2"/>
        <v>MD Formula General InformationFGI - Formula Environmental Impact FactorsFormula - End-of-life Footprint per gram</v>
      </c>
      <c r="B191" t="s">
        <v>185</v>
      </c>
      <c r="C191" t="s">
        <v>8</v>
      </c>
      <c r="D191" t="s">
        <v>547</v>
      </c>
      <c r="E191" t="s">
        <v>725</v>
      </c>
      <c r="F191" t="s">
        <v>9</v>
      </c>
      <c r="G191" t="s">
        <v>50</v>
      </c>
    </row>
    <row r="192" spans="1:9" x14ac:dyDescent="0.35">
      <c r="A192" t="str">
        <f t="shared" si="2"/>
        <v>MD Formula General InformationFGI - Formula Environmental Impact FactorsFormula - End-of-life Water Footprint per dose</v>
      </c>
      <c r="B192" t="s">
        <v>185</v>
      </c>
      <c r="C192" t="s">
        <v>8</v>
      </c>
      <c r="D192" t="s">
        <v>547</v>
      </c>
      <c r="E192" t="s">
        <v>726</v>
      </c>
      <c r="F192" t="s">
        <v>9</v>
      </c>
      <c r="G192" t="s">
        <v>50</v>
      </c>
    </row>
    <row r="193" spans="1:10" x14ac:dyDescent="0.35">
      <c r="A193" t="str">
        <f t="shared" si="2"/>
        <v>MD Formula General InformationFGI - Formula Environmental Impact FactorsFormula - End-of-life Water Footprint per gram</v>
      </c>
      <c r="B193" t="s">
        <v>185</v>
      </c>
      <c r="C193" t="s">
        <v>8</v>
      </c>
      <c r="D193" t="s">
        <v>547</v>
      </c>
      <c r="E193" t="s">
        <v>727</v>
      </c>
      <c r="F193" t="s">
        <v>9</v>
      </c>
      <c r="G193" t="s">
        <v>50</v>
      </c>
    </row>
    <row r="194" spans="1:10" x14ac:dyDescent="0.35">
      <c r="A194" t="str">
        <f t="shared" ref="A194:A257" si="3">C194&amp;D194&amp;E194</f>
        <v>MD Formula General InformationFGI - Formula Environmental Impact FactorsFormula - Global Footprint per dose</v>
      </c>
      <c r="B194" t="s">
        <v>185</v>
      </c>
      <c r="C194" t="s">
        <v>8</v>
      </c>
      <c r="D194" t="s">
        <v>547</v>
      </c>
      <c r="E194" t="s">
        <v>728</v>
      </c>
      <c r="F194" t="s">
        <v>9</v>
      </c>
      <c r="G194" t="s">
        <v>50</v>
      </c>
      <c r="H194" t="s">
        <v>106</v>
      </c>
    </row>
    <row r="195" spans="1:10" x14ac:dyDescent="0.35">
      <c r="A195" t="str">
        <f t="shared" si="3"/>
        <v>MD Formula General InformationFGI - Formula Environmental Impact FactorsFormula - Global Footprint per gram</v>
      </c>
      <c r="B195" t="s">
        <v>185</v>
      </c>
      <c r="C195" t="s">
        <v>8</v>
      </c>
      <c r="D195" t="s">
        <v>547</v>
      </c>
      <c r="E195" t="s">
        <v>729</v>
      </c>
      <c r="F195" t="s">
        <v>9</v>
      </c>
      <c r="G195" t="s">
        <v>50</v>
      </c>
    </row>
    <row r="196" spans="1:10" x14ac:dyDescent="0.35">
      <c r="A196" t="str">
        <f t="shared" si="3"/>
        <v>MD Formula General InformationFGI - Formula Environmental Impact FactorsFormula - Global Water Footprint per dose</v>
      </c>
      <c r="B196" t="s">
        <v>185</v>
      </c>
      <c r="C196" t="s">
        <v>8</v>
      </c>
      <c r="D196" t="s">
        <v>547</v>
      </c>
      <c r="E196" t="s">
        <v>730</v>
      </c>
      <c r="F196" t="s">
        <v>9</v>
      </c>
      <c r="G196" t="s">
        <v>50</v>
      </c>
    </row>
    <row r="197" spans="1:10" x14ac:dyDescent="0.35">
      <c r="A197" t="str">
        <f t="shared" si="3"/>
        <v>MD Formula General InformationFGI - Formula Environmental Impact FactorsFormula - Global Water Footprint per gram</v>
      </c>
      <c r="B197" t="s">
        <v>185</v>
      </c>
      <c r="C197" t="s">
        <v>8</v>
      </c>
      <c r="D197" t="s">
        <v>547</v>
      </c>
      <c r="E197" t="s">
        <v>731</v>
      </c>
      <c r="F197" t="s">
        <v>9</v>
      </c>
      <c r="G197" t="s">
        <v>50</v>
      </c>
    </row>
    <row r="198" spans="1:10" x14ac:dyDescent="0.35">
      <c r="A198" t="str">
        <f t="shared" si="3"/>
        <v>MD Formula General InformationFGI - Formula Environmental Impact FactorsFormula - Production Footprint per dose</v>
      </c>
      <c r="B198" t="s">
        <v>185</v>
      </c>
      <c r="C198" t="s">
        <v>8</v>
      </c>
      <c r="D198" t="s">
        <v>547</v>
      </c>
      <c r="E198" t="s">
        <v>732</v>
      </c>
      <c r="F198" t="s">
        <v>9</v>
      </c>
      <c r="G198" t="s">
        <v>50</v>
      </c>
    </row>
    <row r="199" spans="1:10" x14ac:dyDescent="0.35">
      <c r="A199" t="str">
        <f t="shared" si="3"/>
        <v>MD Formula General InformationFGI - Formula Environmental Impact FactorsFormula - Production Footprint per gram</v>
      </c>
      <c r="B199" t="s">
        <v>185</v>
      </c>
      <c r="C199" t="s">
        <v>8</v>
      </c>
      <c r="D199" t="s">
        <v>547</v>
      </c>
      <c r="E199" t="s">
        <v>733</v>
      </c>
      <c r="F199" t="s">
        <v>9</v>
      </c>
      <c r="G199" t="s">
        <v>50</v>
      </c>
    </row>
    <row r="200" spans="1:10" x14ac:dyDescent="0.35">
      <c r="A200" t="str">
        <f t="shared" si="3"/>
        <v>MD Formula General InformationFGI - Formula Environmental Impact FactorsFormula - Use Footprint per dose</v>
      </c>
      <c r="B200" t="s">
        <v>185</v>
      </c>
      <c r="C200" t="s">
        <v>8</v>
      </c>
      <c r="D200" t="s">
        <v>547</v>
      </c>
      <c r="E200" t="s">
        <v>734</v>
      </c>
      <c r="F200" t="s">
        <v>9</v>
      </c>
      <c r="G200" t="s">
        <v>50</v>
      </c>
      <c r="H200" t="s">
        <v>330</v>
      </c>
    </row>
    <row r="201" spans="1:10" x14ac:dyDescent="0.35">
      <c r="A201" t="str">
        <f t="shared" si="3"/>
        <v>MD Formula General InformationFGI - Formula Environmental Impact FactorsFormula - Use Footprint per gram</v>
      </c>
      <c r="B201" t="s">
        <v>185</v>
      </c>
      <c r="C201" t="s">
        <v>8</v>
      </c>
      <c r="D201" t="s">
        <v>547</v>
      </c>
      <c r="E201" t="s">
        <v>735</v>
      </c>
      <c r="F201" t="s">
        <v>9</v>
      </c>
      <c r="G201" t="s">
        <v>50</v>
      </c>
    </row>
    <row r="202" spans="1:10" x14ac:dyDescent="0.35">
      <c r="A202" t="str">
        <f t="shared" si="3"/>
        <v>MD Formula General InformationFGI - Formula Safety CharacteristicsFormula aggregated MOS</v>
      </c>
      <c r="B202" t="s">
        <v>185</v>
      </c>
      <c r="C202" t="s">
        <v>8</v>
      </c>
      <c r="D202" t="s">
        <v>527</v>
      </c>
      <c r="E202" t="s">
        <v>736</v>
      </c>
      <c r="F202" t="s">
        <v>193</v>
      </c>
      <c r="G202" t="s">
        <v>45</v>
      </c>
    </row>
    <row r="203" spans="1:10" x14ac:dyDescent="0.35">
      <c r="A203" t="str">
        <f t="shared" si="3"/>
        <v>MD Formula General InformationFGI - Formula Environment and NaturalnessFormula biodegradability (%)</v>
      </c>
      <c r="B203" t="s">
        <v>185</v>
      </c>
      <c r="C203" t="s">
        <v>8</v>
      </c>
      <c r="D203" t="s">
        <v>186</v>
      </c>
      <c r="E203" t="s">
        <v>737</v>
      </c>
      <c r="F203" t="s">
        <v>9</v>
      </c>
      <c r="G203" t="s">
        <v>53</v>
      </c>
      <c r="H203" s="4" t="s">
        <v>331</v>
      </c>
    </row>
    <row r="204" spans="1:10" x14ac:dyDescent="0.35">
      <c r="A204" t="str">
        <f t="shared" si="3"/>
        <v>MD Formula General InformationFGI - Formula R&amp;I General classificationFormula Brand List</v>
      </c>
      <c r="B204" t="s">
        <v>185</v>
      </c>
      <c r="C204" t="s">
        <v>8</v>
      </c>
      <c r="D204" t="s">
        <v>188</v>
      </c>
      <c r="E204" t="s">
        <v>738</v>
      </c>
      <c r="F204" t="s">
        <v>9</v>
      </c>
      <c r="G204" t="s">
        <v>57</v>
      </c>
      <c r="H204" s="4" t="s">
        <v>107</v>
      </c>
      <c r="I204" s="4" t="s">
        <v>108</v>
      </c>
    </row>
    <row r="205" spans="1:10" x14ac:dyDescent="0.35">
      <c r="A205" t="str">
        <f t="shared" si="3"/>
        <v>MD Formula General InformationFGI - Formula LifecycleFormula Cancellation Date</v>
      </c>
      <c r="B205" t="s">
        <v>185</v>
      </c>
      <c r="C205" t="s">
        <v>8</v>
      </c>
      <c r="D205" t="s">
        <v>194</v>
      </c>
      <c r="E205" t="s">
        <v>739</v>
      </c>
      <c r="F205" t="s">
        <v>9</v>
      </c>
      <c r="G205" t="s">
        <v>98</v>
      </c>
      <c r="H205" s="4" t="s">
        <v>109</v>
      </c>
    </row>
    <row r="206" spans="1:10" x14ac:dyDescent="0.35">
      <c r="A206" t="str">
        <f t="shared" si="3"/>
        <v>MD Formula General InformationFGI - Formula R&amp;I General classificationFormula class</v>
      </c>
      <c r="B206" t="s">
        <v>185</v>
      </c>
      <c r="C206" t="s">
        <v>8</v>
      </c>
      <c r="D206" t="s">
        <v>188</v>
      </c>
      <c r="E206" t="s">
        <v>740</v>
      </c>
      <c r="F206" t="s">
        <v>9</v>
      </c>
      <c r="G206" t="s">
        <v>57</v>
      </c>
      <c r="H206" s="4" t="s">
        <v>110</v>
      </c>
      <c r="I206" s="4" t="s">
        <v>111</v>
      </c>
    </row>
    <row r="207" spans="1:10" x14ac:dyDescent="0.35">
      <c r="A207" t="str">
        <f t="shared" si="3"/>
        <v>MD Formula General InformationFGI - Formula IdentificationFormula code</v>
      </c>
      <c r="B207" t="s">
        <v>185</v>
      </c>
      <c r="C207" t="s">
        <v>8</v>
      </c>
      <c r="D207" t="s">
        <v>638</v>
      </c>
      <c r="E207" t="s">
        <v>741</v>
      </c>
      <c r="F207" t="s">
        <v>9</v>
      </c>
      <c r="G207" t="s">
        <v>99</v>
      </c>
      <c r="H207" s="4" t="s">
        <v>112</v>
      </c>
      <c r="I207" s="4" t="s">
        <v>113</v>
      </c>
      <c r="J207" s="4" t="s">
        <v>114</v>
      </c>
    </row>
    <row r="208" spans="1:10" x14ac:dyDescent="0.35">
      <c r="A208" t="str">
        <f t="shared" si="3"/>
        <v>MD Formula General InformationFAB - Batch Fabrication - General CharacteristicsFormula Code for Batch Fabrication</v>
      </c>
      <c r="B208" t="s">
        <v>185</v>
      </c>
      <c r="C208" t="s">
        <v>8</v>
      </c>
      <c r="D208" t="s">
        <v>542</v>
      </c>
      <c r="E208" t="s">
        <v>742</v>
      </c>
      <c r="F208" t="s">
        <v>193</v>
      </c>
      <c r="G208" t="s">
        <v>205</v>
      </c>
      <c r="H208" s="4" t="s">
        <v>112</v>
      </c>
      <c r="I208" s="4" t="s">
        <v>114</v>
      </c>
      <c r="J208" s="4" t="s">
        <v>113</v>
      </c>
    </row>
    <row r="209" spans="1:10" x14ac:dyDescent="0.35">
      <c r="A209" t="str">
        <f t="shared" si="3"/>
        <v>MD Formula General InformationFIL - Full Ingredient Labelling - OfficializationFormula Code for FIL Officialization</v>
      </c>
      <c r="B209" t="s">
        <v>185</v>
      </c>
      <c r="C209" t="s">
        <v>8</v>
      </c>
      <c r="D209" t="s">
        <v>635</v>
      </c>
      <c r="E209" t="s">
        <v>743</v>
      </c>
      <c r="F209" t="s">
        <v>9</v>
      </c>
      <c r="G209" t="s">
        <v>247</v>
      </c>
      <c r="H209" s="4" t="s">
        <v>112</v>
      </c>
      <c r="I209" s="4" t="s">
        <v>113</v>
      </c>
      <c r="J209" s="4" t="s">
        <v>114</v>
      </c>
    </row>
    <row r="210" spans="1:10" x14ac:dyDescent="0.35">
      <c r="A210" t="str">
        <f t="shared" si="3"/>
        <v>MD Formula General InformationFGI - Formula AdjustersFormula code for Formula Adjusters</v>
      </c>
      <c r="B210" t="s">
        <v>185</v>
      </c>
      <c r="C210" t="s">
        <v>8</v>
      </c>
      <c r="D210" t="s">
        <v>604</v>
      </c>
      <c r="E210" t="s">
        <v>744</v>
      </c>
      <c r="F210" t="s">
        <v>9</v>
      </c>
    </row>
    <row r="211" spans="1:10" x14ac:dyDescent="0.35">
      <c r="A211" t="str">
        <f t="shared" si="3"/>
        <v>MD Formula General InformationFGI - Formula Claim characteristicsFormula Code for Formula Claim Characteristics</v>
      </c>
      <c r="B211" t="s">
        <v>185</v>
      </c>
      <c r="C211" t="s">
        <v>8</v>
      </c>
      <c r="D211" t="s">
        <v>629</v>
      </c>
      <c r="E211" t="s">
        <v>745</v>
      </c>
      <c r="F211" t="s">
        <v>9</v>
      </c>
      <c r="G211" t="s">
        <v>97</v>
      </c>
      <c r="H211" s="4" t="s">
        <v>112</v>
      </c>
      <c r="I211" s="4" t="s">
        <v>113</v>
      </c>
      <c r="J211" s="4" t="s">
        <v>114</v>
      </c>
    </row>
    <row r="212" spans="1:10" x14ac:dyDescent="0.35">
      <c r="A212" t="str">
        <f t="shared" si="3"/>
        <v>MD Formula General InformationFGI - Formula Composition InformationFormula Code for Formula Composition Information</v>
      </c>
      <c r="B212" t="s">
        <v>185</v>
      </c>
      <c r="C212" t="s">
        <v>8</v>
      </c>
      <c r="D212" t="s">
        <v>538</v>
      </c>
      <c r="E212" t="s">
        <v>746</v>
      </c>
      <c r="F212" t="s">
        <v>9</v>
      </c>
      <c r="G212" t="s">
        <v>49</v>
      </c>
      <c r="H212" s="4" t="s">
        <v>112</v>
      </c>
      <c r="I212" s="4" t="s">
        <v>113</v>
      </c>
      <c r="J212" s="4" t="s">
        <v>114</v>
      </c>
    </row>
    <row r="213" spans="1:10" x14ac:dyDescent="0.35">
      <c r="A213" t="str">
        <f t="shared" si="3"/>
        <v>MD Formula General InformationFGI - Formula Composition ProcessFormula Code for Formula Composition Process</v>
      </c>
      <c r="B213" t="s">
        <v>185</v>
      </c>
      <c r="C213" t="s">
        <v>8</v>
      </c>
      <c r="D213" t="s">
        <v>569</v>
      </c>
      <c r="E213" t="s">
        <v>747</v>
      </c>
      <c r="F213" t="s">
        <v>9</v>
      </c>
      <c r="G213" t="s">
        <v>58</v>
      </c>
      <c r="H213" s="4" t="s">
        <v>112</v>
      </c>
      <c r="I213" s="4" t="s">
        <v>113</v>
      </c>
      <c r="J213" s="4" t="s">
        <v>114</v>
      </c>
    </row>
    <row r="214" spans="1:10" x14ac:dyDescent="0.35">
      <c r="A214" t="str">
        <f t="shared" si="3"/>
        <v>MD Formula General InformationFGI - Formula Environment and NaturalnessFormula Code for Formula Environment and Naturalness</v>
      </c>
      <c r="B214" t="s">
        <v>185</v>
      </c>
      <c r="C214" t="s">
        <v>8</v>
      </c>
      <c r="D214" t="s">
        <v>186</v>
      </c>
      <c r="E214" t="s">
        <v>748</v>
      </c>
      <c r="F214" t="s">
        <v>9</v>
      </c>
      <c r="G214" t="s">
        <v>53</v>
      </c>
      <c r="H214" s="4" t="s">
        <v>112</v>
      </c>
      <c r="I214" s="4" t="s">
        <v>113</v>
      </c>
      <c r="J214" s="4" t="s">
        <v>114</v>
      </c>
    </row>
    <row r="215" spans="1:10" x14ac:dyDescent="0.35">
      <c r="A215" t="str">
        <f t="shared" si="3"/>
        <v>MD Formula General InformationFGI - Formula Environmental Impact FactorsFormula Code for Formula Environment Impact Factors</v>
      </c>
      <c r="B215" t="s">
        <v>185</v>
      </c>
      <c r="C215" t="s">
        <v>8</v>
      </c>
      <c r="D215" t="s">
        <v>547</v>
      </c>
      <c r="E215" t="s">
        <v>749</v>
      </c>
      <c r="F215" t="s">
        <v>9</v>
      </c>
      <c r="G215" t="s">
        <v>50</v>
      </c>
      <c r="H215" s="4" t="s">
        <v>113</v>
      </c>
      <c r="I215" s="4" t="s">
        <v>114</v>
      </c>
      <c r="J215" s="4" t="s">
        <v>112</v>
      </c>
    </row>
    <row r="216" spans="1:10" x14ac:dyDescent="0.35">
      <c r="A216" t="str">
        <f t="shared" si="3"/>
        <v>MD Formula General InformationFGI - Formula Ingredient CompositionFormula Code for Formula Ingredient Composition</v>
      </c>
      <c r="B216" t="s">
        <v>185</v>
      </c>
      <c r="C216" t="s">
        <v>8</v>
      </c>
      <c r="D216" t="s">
        <v>591</v>
      </c>
      <c r="E216" t="s">
        <v>750</v>
      </c>
      <c r="F216" t="s">
        <v>9</v>
      </c>
      <c r="G216" t="s">
        <v>115</v>
      </c>
      <c r="H216" s="4" t="s">
        <v>112</v>
      </c>
      <c r="I216" s="4" t="s">
        <v>113</v>
      </c>
      <c r="J216" s="4" t="s">
        <v>114</v>
      </c>
    </row>
    <row r="217" spans="1:10" x14ac:dyDescent="0.35">
      <c r="A217" t="str">
        <f t="shared" si="3"/>
        <v>MD Formula General InformationFGI - Formula LifecycleFormula Code for Formula Lifecycle</v>
      </c>
      <c r="B217" t="s">
        <v>185</v>
      </c>
      <c r="C217" t="s">
        <v>8</v>
      </c>
      <c r="D217" t="s">
        <v>194</v>
      </c>
      <c r="E217" t="s">
        <v>751</v>
      </c>
      <c r="F217" t="s">
        <v>9</v>
      </c>
      <c r="G217" t="s">
        <v>98</v>
      </c>
      <c r="H217" s="4" t="s">
        <v>112</v>
      </c>
      <c r="I217" s="4" t="s">
        <v>113</v>
      </c>
      <c r="J217" s="4" t="s">
        <v>114</v>
      </c>
    </row>
    <row r="218" spans="1:10" x14ac:dyDescent="0.35">
      <c r="A218" t="str">
        <f t="shared" si="3"/>
        <v>MD Formula General InformationFGI - Formula Microbiological CharacteristicsFormula Code for Formula Microbiological Characteristics</v>
      </c>
      <c r="B218" t="s">
        <v>185</v>
      </c>
      <c r="C218" t="s">
        <v>8</v>
      </c>
      <c r="D218" t="s">
        <v>752</v>
      </c>
      <c r="E218" t="s">
        <v>753</v>
      </c>
      <c r="F218" t="s">
        <v>9</v>
      </c>
      <c r="G218" t="s">
        <v>116</v>
      </c>
      <c r="H218" s="4" t="s">
        <v>112</v>
      </c>
      <c r="I218" s="4" t="s">
        <v>113</v>
      </c>
      <c r="J218" s="4" t="s">
        <v>114</v>
      </c>
    </row>
    <row r="219" spans="1:10" x14ac:dyDescent="0.35">
      <c r="A219" t="str">
        <f t="shared" si="3"/>
        <v>MD Formula General InformationFGI - Formula Packaging CharacteristicsFormula Code for Formula Packaging Characteristics</v>
      </c>
      <c r="B219" t="s">
        <v>185</v>
      </c>
      <c r="C219" t="s">
        <v>8</v>
      </c>
      <c r="D219" t="s">
        <v>522</v>
      </c>
      <c r="E219" t="s">
        <v>754</v>
      </c>
      <c r="F219" t="s">
        <v>9</v>
      </c>
      <c r="G219" t="s">
        <v>41</v>
      </c>
      <c r="H219" s="4" t="s">
        <v>112</v>
      </c>
      <c r="I219" s="4" t="s">
        <v>113</v>
      </c>
      <c r="J219" s="4" t="s">
        <v>114</v>
      </c>
    </row>
    <row r="220" spans="1:10" x14ac:dyDescent="0.35">
      <c r="A220" t="str">
        <f t="shared" si="3"/>
        <v>MD Formula General InformationFGI - Formula R&amp;I General classificationFormula Code for Formula R&amp;I General Classification</v>
      </c>
      <c r="B220" t="s">
        <v>185</v>
      </c>
      <c r="C220" t="s">
        <v>8</v>
      </c>
      <c r="D220" t="s">
        <v>188</v>
      </c>
      <c r="E220" t="s">
        <v>755</v>
      </c>
      <c r="F220" t="s">
        <v>9</v>
      </c>
      <c r="G220" t="s">
        <v>57</v>
      </c>
      <c r="H220" s="4" t="s">
        <v>112</v>
      </c>
      <c r="I220" s="4" t="s">
        <v>113</v>
      </c>
      <c r="J220" s="4" t="s">
        <v>114</v>
      </c>
    </row>
    <row r="221" spans="1:10" x14ac:dyDescent="0.35">
      <c r="A221" t="str">
        <f t="shared" si="3"/>
        <v>MD Formula General InformationFGI - Formula Raw Material CompositionFormula Code for Formula Raw Material Composition</v>
      </c>
      <c r="B221" t="s">
        <v>185</v>
      </c>
      <c r="C221" t="s">
        <v>8</v>
      </c>
      <c r="D221" t="s">
        <v>756</v>
      </c>
      <c r="E221" t="s">
        <v>757</v>
      </c>
      <c r="F221" t="s">
        <v>9</v>
      </c>
      <c r="G221" t="s">
        <v>117</v>
      </c>
      <c r="H221" s="4" t="s">
        <v>112</v>
      </c>
      <c r="I221" s="4" t="s">
        <v>113</v>
      </c>
      <c r="J221" s="4" t="s">
        <v>114</v>
      </c>
    </row>
    <row r="222" spans="1:10" x14ac:dyDescent="0.35">
      <c r="A222" t="str">
        <f t="shared" si="3"/>
        <v>MD Formula General InformationFGI - Formula Regulatory characteristicsFormula Code for Formula Regulatory Characteristics</v>
      </c>
      <c r="B222" t="s">
        <v>185</v>
      </c>
      <c r="C222" t="s">
        <v>8</v>
      </c>
      <c r="D222" t="s">
        <v>607</v>
      </c>
      <c r="E222" t="s">
        <v>758</v>
      </c>
      <c r="F222" t="s">
        <v>9</v>
      </c>
      <c r="G222" t="s">
        <v>76</v>
      </c>
      <c r="H222" s="4" t="s">
        <v>112</v>
      </c>
      <c r="I222" s="4" t="s">
        <v>113</v>
      </c>
      <c r="J222" s="4" t="s">
        <v>114</v>
      </c>
    </row>
    <row r="223" spans="1:10" x14ac:dyDescent="0.35">
      <c r="A223" t="str">
        <f t="shared" si="3"/>
        <v>MD Formula General InformationFGI - Formula Safety CharacteristicsFormula Code for Formula Safety Characteristics</v>
      </c>
      <c r="B223" t="s">
        <v>185</v>
      </c>
      <c r="C223" t="s">
        <v>8</v>
      </c>
      <c r="D223" t="s">
        <v>527</v>
      </c>
      <c r="E223" t="s">
        <v>759</v>
      </c>
      <c r="F223" t="s">
        <v>9</v>
      </c>
      <c r="G223" t="s">
        <v>45</v>
      </c>
      <c r="H223" s="4" t="s">
        <v>112</v>
      </c>
      <c r="I223" s="4" t="s">
        <v>113</v>
      </c>
      <c r="J223" s="4" t="s">
        <v>114</v>
      </c>
    </row>
    <row r="224" spans="1:10" x14ac:dyDescent="0.35">
      <c r="A224" t="str">
        <f t="shared" si="3"/>
        <v>MD Formula General InformationFGI - Formula SubcontractingFormula Code for Formula Subcontracting</v>
      </c>
      <c r="B224" t="s">
        <v>185</v>
      </c>
      <c r="C224" t="s">
        <v>8</v>
      </c>
      <c r="D224" t="s">
        <v>760</v>
      </c>
      <c r="E224" t="s">
        <v>761</v>
      </c>
      <c r="F224" t="s">
        <v>9</v>
      </c>
      <c r="G224" t="s">
        <v>332</v>
      </c>
      <c r="H224" s="4" t="s">
        <v>112</v>
      </c>
      <c r="I224" s="4" t="s">
        <v>113</v>
      </c>
      <c r="J224" s="4" t="s">
        <v>114</v>
      </c>
    </row>
    <row r="225" spans="1:10" x14ac:dyDescent="0.35">
      <c r="A225" t="str">
        <f t="shared" si="3"/>
        <v>MD Formula General InformationFGI - SBWA/SPOT classificationFormula Code for SBWA Classification</v>
      </c>
      <c r="B225" t="s">
        <v>185</v>
      </c>
      <c r="C225" t="s">
        <v>8</v>
      </c>
      <c r="D225" t="s">
        <v>594</v>
      </c>
      <c r="E225" t="s">
        <v>762</v>
      </c>
      <c r="F225" t="s">
        <v>9</v>
      </c>
    </row>
    <row r="226" spans="1:10" x14ac:dyDescent="0.35">
      <c r="A226" t="str">
        <f t="shared" si="3"/>
        <v>MD Formula General InformationFGI - Formula Regulatory characteristicsFormula contains RM from animal origin</v>
      </c>
      <c r="B226" t="s">
        <v>185</v>
      </c>
      <c r="C226" t="s">
        <v>8</v>
      </c>
      <c r="D226" t="s">
        <v>607</v>
      </c>
      <c r="E226" t="s">
        <v>763</v>
      </c>
      <c r="F226" t="s">
        <v>193</v>
      </c>
      <c r="G226" t="s">
        <v>76</v>
      </c>
    </row>
    <row r="227" spans="1:10" x14ac:dyDescent="0.35">
      <c r="A227" t="str">
        <f t="shared" si="3"/>
        <v>MD Formula General InformationFGI - Formula Claim characteristicsFormula COSMOS certification Code</v>
      </c>
      <c r="B227" t="s">
        <v>185</v>
      </c>
      <c r="C227" t="s">
        <v>8</v>
      </c>
      <c r="D227" t="s">
        <v>629</v>
      </c>
      <c r="E227" t="s">
        <v>764</v>
      </c>
      <c r="F227" t="s">
        <v>9</v>
      </c>
      <c r="G227" t="s">
        <v>97</v>
      </c>
      <c r="H227" s="4" t="s">
        <v>333</v>
      </c>
    </row>
    <row r="228" spans="1:10" x14ac:dyDescent="0.35">
      <c r="A228" t="str">
        <f t="shared" si="3"/>
        <v>MD Formula General InformationFGI - Formula Claim characteristicsFormula COSMOS certification Name</v>
      </c>
      <c r="B228" t="s">
        <v>185</v>
      </c>
      <c r="C228" t="s">
        <v>8</v>
      </c>
      <c r="D228" t="s">
        <v>629</v>
      </c>
      <c r="E228" t="s">
        <v>765</v>
      </c>
      <c r="F228" t="s">
        <v>9</v>
      </c>
      <c r="G228" t="s">
        <v>97</v>
      </c>
      <c r="H228" s="4" t="s">
        <v>334</v>
      </c>
      <c r="I228" s="4" t="s">
        <v>335</v>
      </c>
    </row>
    <row r="229" spans="1:10" x14ac:dyDescent="0.35">
      <c r="A229" t="str">
        <f t="shared" si="3"/>
        <v>MD Formula General InformationFGI - Formula LifecycleFormula creation date</v>
      </c>
      <c r="B229" t="s">
        <v>185</v>
      </c>
      <c r="C229" t="s">
        <v>8</v>
      </c>
      <c r="D229" t="s">
        <v>194</v>
      </c>
      <c r="E229" t="s">
        <v>766</v>
      </c>
      <c r="F229" t="s">
        <v>9</v>
      </c>
      <c r="G229" t="s">
        <v>98</v>
      </c>
      <c r="H229" s="4" t="s">
        <v>336</v>
      </c>
    </row>
    <row r="230" spans="1:10" x14ac:dyDescent="0.35">
      <c r="A230" t="str">
        <f t="shared" si="3"/>
        <v>MD Formula General InformationFGI - Formula IdentificationFormula creation laboratory Code</v>
      </c>
      <c r="B230" t="s">
        <v>185</v>
      </c>
      <c r="C230" t="s">
        <v>8</v>
      </c>
      <c r="D230" t="s">
        <v>638</v>
      </c>
      <c r="E230" t="s">
        <v>767</v>
      </c>
      <c r="F230" t="s">
        <v>9</v>
      </c>
      <c r="G230" t="s">
        <v>99</v>
      </c>
    </row>
    <row r="231" spans="1:10" x14ac:dyDescent="0.35">
      <c r="A231" t="str">
        <f t="shared" si="3"/>
        <v>MD Formula General InformationFGI - Formula IdentificationFormula creation laboratory Name</v>
      </c>
      <c r="B231" t="s">
        <v>185</v>
      </c>
      <c r="C231" t="s">
        <v>8</v>
      </c>
      <c r="D231" t="s">
        <v>638</v>
      </c>
      <c r="E231" t="s">
        <v>768</v>
      </c>
      <c r="F231" t="s">
        <v>193</v>
      </c>
      <c r="G231" t="s">
        <v>99</v>
      </c>
    </row>
    <row r="232" spans="1:10" x14ac:dyDescent="0.35">
      <c r="A232" t="str">
        <f t="shared" si="3"/>
        <v>MD Formula General InformationFGI - Formula IdentificationFormula creator</v>
      </c>
      <c r="B232" t="s">
        <v>185</v>
      </c>
      <c r="C232" t="s">
        <v>8</v>
      </c>
      <c r="D232" t="s">
        <v>638</v>
      </c>
      <c r="E232" t="s">
        <v>769</v>
      </c>
      <c r="F232" t="s">
        <v>9</v>
      </c>
      <c r="G232" t="s">
        <v>99</v>
      </c>
      <c r="H232" s="4" t="s">
        <v>337</v>
      </c>
      <c r="I232" s="4" t="s">
        <v>338</v>
      </c>
      <c r="J232" s="4" t="s">
        <v>339</v>
      </c>
    </row>
    <row r="233" spans="1:10" x14ac:dyDescent="0.35">
      <c r="A233" t="str">
        <f t="shared" si="3"/>
        <v>MD Formula General InformationFGI - Formula Claim characteristicsFormula Cruelty Free International Certification Code</v>
      </c>
      <c r="B233" t="s">
        <v>185</v>
      </c>
      <c r="C233" t="s">
        <v>8</v>
      </c>
      <c r="D233" t="s">
        <v>629</v>
      </c>
      <c r="E233" t="s">
        <v>770</v>
      </c>
      <c r="F233" t="s">
        <v>9</v>
      </c>
      <c r="G233" t="s">
        <v>97</v>
      </c>
      <c r="H233" s="4" t="s">
        <v>118</v>
      </c>
    </row>
    <row r="234" spans="1:10" x14ac:dyDescent="0.35">
      <c r="A234" t="str">
        <f t="shared" si="3"/>
        <v>MD Formula General InformationFGI - Formula Claim characteristicsFormula Cruelty Free International Certification Name</v>
      </c>
      <c r="B234" t="s">
        <v>185</v>
      </c>
      <c r="C234" t="s">
        <v>8</v>
      </c>
      <c r="D234" t="s">
        <v>629</v>
      </c>
      <c r="E234" t="s">
        <v>771</v>
      </c>
      <c r="F234" t="s">
        <v>9</v>
      </c>
      <c r="G234" t="s">
        <v>97</v>
      </c>
      <c r="H234" s="4" t="s">
        <v>340</v>
      </c>
      <c r="I234" s="4" t="s">
        <v>341</v>
      </c>
    </row>
    <row r="235" spans="1:10" x14ac:dyDescent="0.35">
      <c r="A235" t="str">
        <f t="shared" si="3"/>
        <v>MD Formula General InformationFGI - Formula R&amp;I General classificationFormula Division List</v>
      </c>
      <c r="B235" t="s">
        <v>185</v>
      </c>
      <c r="C235" t="s">
        <v>8</v>
      </c>
      <c r="D235" t="s">
        <v>188</v>
      </c>
      <c r="E235" t="s">
        <v>772</v>
      </c>
      <c r="F235" t="s">
        <v>9</v>
      </c>
      <c r="G235" t="s">
        <v>57</v>
      </c>
      <c r="H235" s="4" t="s">
        <v>119</v>
      </c>
      <c r="I235" s="4" t="s">
        <v>120</v>
      </c>
    </row>
    <row r="236" spans="1:10" x14ac:dyDescent="0.35">
      <c r="A236" t="str">
        <f t="shared" si="3"/>
        <v>MD Formula General InformationFGI - Formula Environment and NaturalnessFormula Ecocert Certification Code</v>
      </c>
      <c r="B236" t="s">
        <v>185</v>
      </c>
      <c r="C236" t="s">
        <v>8</v>
      </c>
      <c r="D236" t="s">
        <v>186</v>
      </c>
      <c r="E236" t="s">
        <v>773</v>
      </c>
      <c r="F236" t="s">
        <v>9</v>
      </c>
      <c r="G236" t="s">
        <v>53</v>
      </c>
    </row>
    <row r="237" spans="1:10" x14ac:dyDescent="0.35">
      <c r="A237" t="str">
        <f t="shared" si="3"/>
        <v>MD Formula General InformationFGI - Formula Environment and NaturalnessFormula Ecocert Certification Flag</v>
      </c>
      <c r="B237" t="s">
        <v>185</v>
      </c>
      <c r="C237" t="s">
        <v>8</v>
      </c>
      <c r="D237" t="s">
        <v>186</v>
      </c>
      <c r="E237" t="s">
        <v>774</v>
      </c>
      <c r="F237" t="s">
        <v>9</v>
      </c>
      <c r="G237" t="s">
        <v>53</v>
      </c>
    </row>
    <row r="238" spans="1:10" x14ac:dyDescent="0.35">
      <c r="A238" t="str">
        <f t="shared" si="3"/>
        <v>MD Formula General InformationFGI - Formula LifecycleFormula First Officialization Date</v>
      </c>
      <c r="B238" t="s">
        <v>185</v>
      </c>
      <c r="C238" t="s">
        <v>8</v>
      </c>
      <c r="D238" t="s">
        <v>194</v>
      </c>
      <c r="E238" t="s">
        <v>775</v>
      </c>
      <c r="F238" t="s">
        <v>9</v>
      </c>
      <c r="G238" t="s">
        <v>98</v>
      </c>
      <c r="H238" s="4" t="s">
        <v>342</v>
      </c>
    </row>
    <row r="239" spans="1:10" x14ac:dyDescent="0.35">
      <c r="A239" t="str">
        <f t="shared" si="3"/>
        <v>MD Formula General InformationFGI - Formula LifecycleFormula First Production Date</v>
      </c>
      <c r="B239" t="s">
        <v>185</v>
      </c>
      <c r="C239" t="s">
        <v>8</v>
      </c>
      <c r="D239" t="s">
        <v>194</v>
      </c>
      <c r="E239" t="s">
        <v>776</v>
      </c>
      <c r="F239" t="s">
        <v>9</v>
      </c>
      <c r="G239" t="s">
        <v>98</v>
      </c>
      <c r="H239" s="4" t="s">
        <v>121</v>
      </c>
    </row>
    <row r="240" spans="1:10" x14ac:dyDescent="0.35">
      <c r="A240" t="str">
        <f t="shared" si="3"/>
        <v>MD Formula General InformationFGI - Formula R&amp;I General classificationFormula Franchise List</v>
      </c>
      <c r="B240" t="s">
        <v>185</v>
      </c>
      <c r="C240" t="s">
        <v>8</v>
      </c>
      <c r="D240" t="s">
        <v>188</v>
      </c>
      <c r="E240" t="s">
        <v>777</v>
      </c>
      <c r="F240" t="s">
        <v>9</v>
      </c>
      <c r="G240" t="s">
        <v>57</v>
      </c>
      <c r="H240" s="4" t="s">
        <v>122</v>
      </c>
      <c r="I240" s="4" t="s">
        <v>123</v>
      </c>
    </row>
    <row r="241" spans="1:9" x14ac:dyDescent="0.35">
      <c r="A241" t="str">
        <f t="shared" si="3"/>
        <v>MD Formula General InformationFGI - Formula R&amp;I General classificationFormula Function 1 Code</v>
      </c>
      <c r="B241" t="s">
        <v>185</v>
      </c>
      <c r="C241" t="s">
        <v>8</v>
      </c>
      <c r="D241" t="s">
        <v>188</v>
      </c>
      <c r="E241" t="s">
        <v>778</v>
      </c>
      <c r="F241" t="s">
        <v>9</v>
      </c>
      <c r="G241" t="s">
        <v>57</v>
      </c>
    </row>
    <row r="242" spans="1:9" x14ac:dyDescent="0.35">
      <c r="A242" t="str">
        <f t="shared" si="3"/>
        <v>MD Formula General InformationFGI - Formula R&amp;I General classificationFormula Function 1 Name</v>
      </c>
      <c r="B242" t="s">
        <v>185</v>
      </c>
      <c r="C242" t="s">
        <v>8</v>
      </c>
      <c r="D242" t="s">
        <v>188</v>
      </c>
      <c r="E242" t="s">
        <v>779</v>
      </c>
      <c r="F242" t="s">
        <v>9</v>
      </c>
      <c r="G242" t="s">
        <v>57</v>
      </c>
    </row>
    <row r="243" spans="1:9" x14ac:dyDescent="0.35">
      <c r="A243" t="str">
        <f t="shared" si="3"/>
        <v>MD Formula General InformationFGI - Formula Ingredient CompositionFormula Ingredient Concentration (%)</v>
      </c>
      <c r="B243" t="s">
        <v>185</v>
      </c>
      <c r="C243" t="s">
        <v>8</v>
      </c>
      <c r="D243" t="s">
        <v>591</v>
      </c>
      <c r="E243" t="s">
        <v>780</v>
      </c>
      <c r="F243" t="s">
        <v>9</v>
      </c>
      <c r="G243" t="s">
        <v>115</v>
      </c>
      <c r="H243" s="4" t="s">
        <v>124</v>
      </c>
    </row>
    <row r="244" spans="1:9" x14ac:dyDescent="0.35">
      <c r="A244" t="str">
        <f t="shared" si="3"/>
        <v>MD Formula General InformationFGI - Formula LifecycleFormula Last Edition Date</v>
      </c>
      <c r="B244" t="s">
        <v>185</v>
      </c>
      <c r="C244" t="s">
        <v>8</v>
      </c>
      <c r="D244" t="s">
        <v>194</v>
      </c>
      <c r="E244" t="s">
        <v>781</v>
      </c>
      <c r="F244" t="s">
        <v>9</v>
      </c>
      <c r="G244" t="s">
        <v>98</v>
      </c>
      <c r="H244" s="4" t="s">
        <v>125</v>
      </c>
    </row>
    <row r="245" spans="1:9" x14ac:dyDescent="0.35">
      <c r="A245" t="str">
        <f t="shared" si="3"/>
        <v>MD Formula General InformationFGI - Formula LifecycleFormula Last Officialization Date</v>
      </c>
      <c r="B245" t="s">
        <v>185</v>
      </c>
      <c r="C245" t="s">
        <v>8</v>
      </c>
      <c r="D245" t="s">
        <v>194</v>
      </c>
      <c r="E245" t="s">
        <v>782</v>
      </c>
      <c r="F245" t="s">
        <v>193</v>
      </c>
      <c r="G245" t="s">
        <v>98</v>
      </c>
    </row>
    <row r="246" spans="1:9" x14ac:dyDescent="0.35">
      <c r="A246" t="str">
        <f t="shared" si="3"/>
        <v>MD Formula General InformationFGI - Formula LifecycleFormula Last Production Date</v>
      </c>
      <c r="B246" t="s">
        <v>185</v>
      </c>
      <c r="C246" t="s">
        <v>8</v>
      </c>
      <c r="D246" t="s">
        <v>194</v>
      </c>
      <c r="E246" t="s">
        <v>783</v>
      </c>
      <c r="F246" t="s">
        <v>9</v>
      </c>
      <c r="G246" t="s">
        <v>98</v>
      </c>
    </row>
    <row r="247" spans="1:9" x14ac:dyDescent="0.35">
      <c r="A247" t="str">
        <f t="shared" si="3"/>
        <v>MD Formula General InformationFGI - Formula LifecycleFormula Last Replacement Date</v>
      </c>
      <c r="B247" t="s">
        <v>185</v>
      </c>
      <c r="C247" t="s">
        <v>8</v>
      </c>
      <c r="D247" t="s">
        <v>194</v>
      </c>
      <c r="E247" t="s">
        <v>784</v>
      </c>
      <c r="F247" t="s">
        <v>9</v>
      </c>
      <c r="G247" t="s">
        <v>98</v>
      </c>
      <c r="H247" s="4" t="s">
        <v>343</v>
      </c>
    </row>
    <row r="248" spans="1:9" x14ac:dyDescent="0.35">
      <c r="A248" t="str">
        <f t="shared" si="3"/>
        <v>MD Formula General InformationFGI - Formula R&amp;I General classificationFormula Line List</v>
      </c>
      <c r="B248" t="s">
        <v>185</v>
      </c>
      <c r="C248" t="s">
        <v>8</v>
      </c>
      <c r="D248" t="s">
        <v>188</v>
      </c>
      <c r="E248" t="s">
        <v>785</v>
      </c>
      <c r="F248" t="s">
        <v>9</v>
      </c>
      <c r="G248" t="s">
        <v>57</v>
      </c>
      <c r="H248" s="4" t="s">
        <v>344</v>
      </c>
      <c r="I248" s="4" t="s">
        <v>345</v>
      </c>
    </row>
    <row r="249" spans="1:9" x14ac:dyDescent="0.35">
      <c r="A249" t="str">
        <f t="shared" si="3"/>
        <v>MD Formula General InformationFGI - Formula IdentificationFormula métier Code</v>
      </c>
      <c r="B249" t="s">
        <v>185</v>
      </c>
      <c r="C249" t="s">
        <v>8</v>
      </c>
      <c r="D249" t="s">
        <v>638</v>
      </c>
      <c r="E249" t="s">
        <v>786</v>
      </c>
      <c r="F249" t="s">
        <v>9</v>
      </c>
      <c r="G249" t="s">
        <v>99</v>
      </c>
      <c r="H249" s="4" t="s">
        <v>346</v>
      </c>
    </row>
    <row r="250" spans="1:9" x14ac:dyDescent="0.35">
      <c r="A250" t="str">
        <f t="shared" si="3"/>
        <v>MD Formula General InformationFGI - Formula IdentificationFormula métier Name</v>
      </c>
      <c r="B250" t="s">
        <v>185</v>
      </c>
      <c r="C250" t="s">
        <v>8</v>
      </c>
      <c r="D250" t="s">
        <v>638</v>
      </c>
      <c r="E250" t="s">
        <v>787</v>
      </c>
      <c r="F250" t="s">
        <v>9</v>
      </c>
      <c r="G250" t="s">
        <v>99</v>
      </c>
      <c r="H250" s="4" t="s">
        <v>347</v>
      </c>
      <c r="I250" s="4" t="s">
        <v>348</v>
      </c>
    </row>
    <row r="251" spans="1:9" x14ac:dyDescent="0.35">
      <c r="A251" t="str">
        <f t="shared" si="3"/>
        <v>MD Formula General InformationFGI - Formula IdentificationFormula name</v>
      </c>
      <c r="B251" t="s">
        <v>185</v>
      </c>
      <c r="C251" t="s">
        <v>8</v>
      </c>
      <c r="D251" t="s">
        <v>638</v>
      </c>
      <c r="E251" t="s">
        <v>788</v>
      </c>
      <c r="F251" t="s">
        <v>9</v>
      </c>
      <c r="G251" t="s">
        <v>99</v>
      </c>
      <c r="H251" s="4" t="s">
        <v>126</v>
      </c>
    </row>
    <row r="252" spans="1:9" x14ac:dyDescent="0.35">
      <c r="A252" t="str">
        <f t="shared" si="3"/>
        <v>MD Formula General InformationFGI - Formula Packaging CharacteristicsFormula presentation code</v>
      </c>
      <c r="B252" t="s">
        <v>185</v>
      </c>
      <c r="C252" t="s">
        <v>8</v>
      </c>
      <c r="D252" t="s">
        <v>522</v>
      </c>
      <c r="E252" t="s">
        <v>789</v>
      </c>
      <c r="F252" t="s">
        <v>9</v>
      </c>
      <c r="G252" t="s">
        <v>41</v>
      </c>
      <c r="H252" s="4" t="s">
        <v>127</v>
      </c>
    </row>
    <row r="253" spans="1:9" x14ac:dyDescent="0.35">
      <c r="A253" t="str">
        <f t="shared" si="3"/>
        <v>MD Formula General InformationFGI - Formula Packaging CharacteristicsFormula presentation name</v>
      </c>
      <c r="B253" t="s">
        <v>185</v>
      </c>
      <c r="C253" t="s">
        <v>8</v>
      </c>
      <c r="D253" t="s">
        <v>522</v>
      </c>
      <c r="E253" t="s">
        <v>790</v>
      </c>
      <c r="F253" t="s">
        <v>9</v>
      </c>
      <c r="G253" t="s">
        <v>41</v>
      </c>
      <c r="H253" s="4" t="s">
        <v>128</v>
      </c>
      <c r="I253" s="4" t="s">
        <v>129</v>
      </c>
    </row>
    <row r="254" spans="1:9" x14ac:dyDescent="0.35">
      <c r="A254" t="str">
        <f t="shared" si="3"/>
        <v>MD Formula General InformationFGI - Formula PriceFormula price (support price)</v>
      </c>
      <c r="B254" t="s">
        <v>185</v>
      </c>
      <c r="C254" t="s">
        <v>8</v>
      </c>
      <c r="D254" t="s">
        <v>791</v>
      </c>
      <c r="E254" t="s">
        <v>792</v>
      </c>
      <c r="F254" t="s">
        <v>193</v>
      </c>
    </row>
    <row r="255" spans="1:9" x14ac:dyDescent="0.35">
      <c r="A255" t="str">
        <f t="shared" si="3"/>
        <v>MD Formula General InformationFGI - Formula PriceFormula price (vendor price)</v>
      </c>
      <c r="B255" t="s">
        <v>185</v>
      </c>
      <c r="C255" t="s">
        <v>8</v>
      </c>
      <c r="D255" t="s">
        <v>791</v>
      </c>
      <c r="E255" t="s">
        <v>793</v>
      </c>
      <c r="F255" t="s">
        <v>193</v>
      </c>
    </row>
    <row r="256" spans="1:9" x14ac:dyDescent="0.35">
      <c r="A256" t="str">
        <f t="shared" si="3"/>
        <v>MD Formula General InformationFGI - Formula LifecycleFormula Principle Date</v>
      </c>
      <c r="B256" t="s">
        <v>185</v>
      </c>
      <c r="C256" t="s">
        <v>8</v>
      </c>
      <c r="D256" t="s">
        <v>194</v>
      </c>
      <c r="E256" t="s">
        <v>794</v>
      </c>
      <c r="F256" t="s">
        <v>9</v>
      </c>
      <c r="G256" t="s">
        <v>98</v>
      </c>
    </row>
    <row r="257" spans="1:9" x14ac:dyDescent="0.35">
      <c r="A257" t="str">
        <f t="shared" si="3"/>
        <v>MD Formula General InformationFAB - Batch Fabrication - General CharacteristicsFormula production quantity</v>
      </c>
      <c r="B257" t="s">
        <v>185</v>
      </c>
      <c r="C257" t="s">
        <v>8</v>
      </c>
      <c r="D257" t="s">
        <v>542</v>
      </c>
      <c r="E257" t="s">
        <v>795</v>
      </c>
      <c r="F257" t="s">
        <v>193</v>
      </c>
      <c r="G257" t="s">
        <v>205</v>
      </c>
    </row>
    <row r="258" spans="1:9" x14ac:dyDescent="0.35">
      <c r="A258" t="str">
        <f t="shared" ref="A258:A321" si="4">C258&amp;D258&amp;E258</f>
        <v>MD Formula General InformationFGI - Formula LifecycleFormula production status code</v>
      </c>
      <c r="B258" t="s">
        <v>185</v>
      </c>
      <c r="C258" t="s">
        <v>8</v>
      </c>
      <c r="D258" t="s">
        <v>194</v>
      </c>
      <c r="E258" t="s">
        <v>796</v>
      </c>
      <c r="F258" t="s">
        <v>9</v>
      </c>
      <c r="G258" t="s">
        <v>98</v>
      </c>
      <c r="H258" s="4" t="s">
        <v>130</v>
      </c>
    </row>
    <row r="259" spans="1:9" x14ac:dyDescent="0.35">
      <c r="A259" t="str">
        <f t="shared" si="4"/>
        <v>MD Formula General InformationFGI - Formula LifecycleFormula production status name</v>
      </c>
      <c r="B259" t="s">
        <v>185</v>
      </c>
      <c r="C259" t="s">
        <v>8</v>
      </c>
      <c r="D259" t="s">
        <v>194</v>
      </c>
      <c r="E259" t="s">
        <v>797</v>
      </c>
      <c r="F259" t="s">
        <v>9</v>
      </c>
      <c r="G259" t="s">
        <v>98</v>
      </c>
      <c r="H259" s="4" t="s">
        <v>131</v>
      </c>
      <c r="I259" s="4" t="s">
        <v>132</v>
      </c>
    </row>
    <row r="260" spans="1:9" x14ac:dyDescent="0.35">
      <c r="A260" t="str">
        <f t="shared" si="4"/>
        <v>MD Formula General InformationFAB - Batch Fabrication - General CharacteristicsFormula production unit</v>
      </c>
      <c r="B260" t="s">
        <v>185</v>
      </c>
      <c r="C260" t="s">
        <v>8</v>
      </c>
      <c r="D260" t="s">
        <v>542</v>
      </c>
      <c r="E260" t="s">
        <v>798</v>
      </c>
      <c r="F260" t="s">
        <v>193</v>
      </c>
      <c r="G260" t="s">
        <v>205</v>
      </c>
    </row>
    <row r="261" spans="1:9" x14ac:dyDescent="0.35">
      <c r="A261" t="str">
        <f t="shared" si="4"/>
        <v>MD Formula General InformationFGI - Formula Raw Material CompositionFormula Raw Material Concentration (%)</v>
      </c>
      <c r="B261" t="s">
        <v>185</v>
      </c>
      <c r="C261" t="s">
        <v>8</v>
      </c>
      <c r="D261" t="s">
        <v>756</v>
      </c>
      <c r="E261" t="s">
        <v>799</v>
      </c>
      <c r="F261" t="s">
        <v>9</v>
      </c>
      <c r="G261" t="s">
        <v>117</v>
      </c>
      <c r="H261" s="4" t="s">
        <v>133</v>
      </c>
    </row>
    <row r="262" spans="1:9" x14ac:dyDescent="0.35">
      <c r="A262" t="str">
        <f t="shared" si="4"/>
        <v>MD Formula General InformationFGI - Formula Environment and NaturalnessFormula Rinsing Volume (L)</v>
      </c>
      <c r="B262" t="s">
        <v>185</v>
      </c>
      <c r="C262" t="s">
        <v>8</v>
      </c>
      <c r="D262" t="s">
        <v>186</v>
      </c>
      <c r="E262" t="s">
        <v>800</v>
      </c>
      <c r="F262" t="s">
        <v>9</v>
      </c>
      <c r="G262" t="s">
        <v>53</v>
      </c>
      <c r="H262" s="4" t="s">
        <v>349</v>
      </c>
    </row>
    <row r="263" spans="1:9" x14ac:dyDescent="0.35">
      <c r="A263" t="str">
        <f t="shared" si="4"/>
        <v>MD Formula General InformationFGI - Formula Claim characteristicsFormula SPF positionning</v>
      </c>
      <c r="B263" t="s">
        <v>185</v>
      </c>
      <c r="C263" t="s">
        <v>8</v>
      </c>
      <c r="D263" t="s">
        <v>629</v>
      </c>
      <c r="E263" t="s">
        <v>801</v>
      </c>
      <c r="F263" t="s">
        <v>193</v>
      </c>
      <c r="G263" t="s">
        <v>97</v>
      </c>
    </row>
    <row r="264" spans="1:9" x14ac:dyDescent="0.35">
      <c r="A264" t="str">
        <f t="shared" si="4"/>
        <v>MD Formula General InformationFGI - Formula Claim characteristicsFormula SPF value</v>
      </c>
      <c r="B264" t="s">
        <v>185</v>
      </c>
      <c r="C264" t="s">
        <v>8</v>
      </c>
      <c r="D264" t="s">
        <v>629</v>
      </c>
      <c r="E264" t="s">
        <v>802</v>
      </c>
      <c r="F264" t="s">
        <v>193</v>
      </c>
      <c r="G264" t="s">
        <v>97</v>
      </c>
    </row>
    <row r="265" spans="1:9" x14ac:dyDescent="0.35">
      <c r="A265" t="str">
        <f t="shared" si="4"/>
        <v>MD Formula General InformationFGI - Formula Environment and NaturalnessFormula SPOT Score</v>
      </c>
      <c r="B265" t="s">
        <v>185</v>
      </c>
      <c r="C265" t="s">
        <v>8</v>
      </c>
      <c r="D265" t="s">
        <v>186</v>
      </c>
      <c r="E265" t="s">
        <v>803</v>
      </c>
      <c r="F265" t="s">
        <v>9</v>
      </c>
      <c r="G265" t="s">
        <v>53</v>
      </c>
      <c r="H265" s="4" t="s">
        <v>350</v>
      </c>
    </row>
    <row r="266" spans="1:9" x14ac:dyDescent="0.35">
      <c r="A266" t="str">
        <f t="shared" si="4"/>
        <v>MD Formula General InformationFGI - Formula PriceFormula Standard Price</v>
      </c>
      <c r="B266" t="s">
        <v>185</v>
      </c>
      <c r="C266" t="s">
        <v>8</v>
      </c>
      <c r="D266" t="s">
        <v>791</v>
      </c>
      <c r="E266" t="s">
        <v>804</v>
      </c>
      <c r="F266" t="s">
        <v>9</v>
      </c>
    </row>
    <row r="267" spans="1:9" x14ac:dyDescent="0.35">
      <c r="A267" t="str">
        <f t="shared" si="4"/>
        <v>MD Formula General InformationFGI - Formula LifecycleFormula status code</v>
      </c>
      <c r="B267" t="s">
        <v>185</v>
      </c>
      <c r="C267" t="s">
        <v>8</v>
      </c>
      <c r="D267" t="s">
        <v>194</v>
      </c>
      <c r="E267" t="s">
        <v>805</v>
      </c>
      <c r="F267" t="s">
        <v>9</v>
      </c>
      <c r="G267" t="s">
        <v>98</v>
      </c>
      <c r="H267" s="4" t="s">
        <v>351</v>
      </c>
    </row>
    <row r="268" spans="1:9" x14ac:dyDescent="0.35">
      <c r="A268" t="str">
        <f t="shared" si="4"/>
        <v>MD Formula General InformationFGI - Formula LifecycleFormula status name</v>
      </c>
      <c r="B268" t="s">
        <v>185</v>
      </c>
      <c r="C268" t="s">
        <v>8</v>
      </c>
      <c r="D268" t="s">
        <v>194</v>
      </c>
      <c r="E268" t="s">
        <v>806</v>
      </c>
      <c r="F268" t="s">
        <v>9</v>
      </c>
      <c r="G268" t="s">
        <v>98</v>
      </c>
      <c r="H268" s="4" t="s">
        <v>352</v>
      </c>
      <c r="I268" s="4" t="s">
        <v>353</v>
      </c>
    </row>
    <row r="269" spans="1:9" x14ac:dyDescent="0.35">
      <c r="A269" t="str">
        <f t="shared" si="4"/>
        <v>MD Formula General InformationFGI - Formula R&amp;I General classificationFormula structure code</v>
      </c>
      <c r="B269" t="s">
        <v>185</v>
      </c>
      <c r="C269" t="s">
        <v>8</v>
      </c>
      <c r="D269" t="s">
        <v>188</v>
      </c>
      <c r="E269" t="s">
        <v>807</v>
      </c>
      <c r="F269" t="s">
        <v>9</v>
      </c>
      <c r="G269" t="s">
        <v>57</v>
      </c>
      <c r="H269" s="4" t="s">
        <v>134</v>
      </c>
    </row>
    <row r="270" spans="1:9" x14ac:dyDescent="0.35">
      <c r="A270" t="str">
        <f t="shared" si="4"/>
        <v>MD Formula General InformationFGI - Formula R&amp;I General classificationFormula structure name</v>
      </c>
      <c r="B270" t="s">
        <v>185</v>
      </c>
      <c r="C270" t="s">
        <v>8</v>
      </c>
      <c r="D270" t="s">
        <v>188</v>
      </c>
      <c r="E270" t="s">
        <v>808</v>
      </c>
      <c r="F270" t="s">
        <v>9</v>
      </c>
      <c r="G270" t="s">
        <v>57</v>
      </c>
      <c r="H270" s="4" t="s">
        <v>135</v>
      </c>
      <c r="I270" s="4" t="s">
        <v>136</v>
      </c>
    </row>
    <row r="271" spans="1:9" x14ac:dyDescent="0.35">
      <c r="A271" t="str">
        <f t="shared" si="4"/>
        <v>MD Formula General InformationFGI - Formula R&amp;I General classificationFormula sub-structure code</v>
      </c>
      <c r="B271" t="s">
        <v>185</v>
      </c>
      <c r="C271" t="s">
        <v>8</v>
      </c>
      <c r="D271" t="s">
        <v>188</v>
      </c>
      <c r="E271" t="s">
        <v>809</v>
      </c>
      <c r="F271" t="s">
        <v>9</v>
      </c>
      <c r="G271" t="s">
        <v>57</v>
      </c>
      <c r="H271" s="4" t="s">
        <v>137</v>
      </c>
    </row>
    <row r="272" spans="1:9" x14ac:dyDescent="0.35">
      <c r="A272" t="str">
        <f t="shared" si="4"/>
        <v>MD Formula General InformationFGI - Formula R&amp;I General classificationFormula sub-structure name</v>
      </c>
      <c r="B272" t="s">
        <v>185</v>
      </c>
      <c r="C272" t="s">
        <v>8</v>
      </c>
      <c r="D272" t="s">
        <v>188</v>
      </c>
      <c r="E272" t="s">
        <v>810</v>
      </c>
      <c r="F272" t="s">
        <v>9</v>
      </c>
      <c r="G272" t="s">
        <v>57</v>
      </c>
      <c r="H272" s="4" t="s">
        <v>138</v>
      </c>
      <c r="I272" s="4" t="s">
        <v>139</v>
      </c>
    </row>
    <row r="273" spans="1:11" x14ac:dyDescent="0.35">
      <c r="A273" t="str">
        <f t="shared" si="4"/>
        <v>MD Formula General InformationFGI - Formula R&amp;I General classificationFormula type code</v>
      </c>
      <c r="B273" t="s">
        <v>185</v>
      </c>
      <c r="C273" t="s">
        <v>8</v>
      </c>
      <c r="D273" t="s">
        <v>188</v>
      </c>
      <c r="E273" t="s">
        <v>811</v>
      </c>
      <c r="F273" t="s">
        <v>9</v>
      </c>
      <c r="G273" t="s">
        <v>57</v>
      </c>
      <c r="H273" s="4" t="s">
        <v>140</v>
      </c>
    </row>
    <row r="274" spans="1:11" x14ac:dyDescent="0.35">
      <c r="A274" t="str">
        <f t="shared" si="4"/>
        <v>MD Formula General InformationFGI - Formula R&amp;I General classificationFormula type name</v>
      </c>
      <c r="B274" t="s">
        <v>185</v>
      </c>
      <c r="C274" t="s">
        <v>8</v>
      </c>
      <c r="D274" t="s">
        <v>188</v>
      </c>
      <c r="E274" t="s">
        <v>812</v>
      </c>
      <c r="F274" t="s">
        <v>9</v>
      </c>
      <c r="G274" t="s">
        <v>57</v>
      </c>
      <c r="H274" s="4" t="s">
        <v>141</v>
      </c>
      <c r="I274" s="4" t="s">
        <v>142</v>
      </c>
    </row>
    <row r="275" spans="1:11" x14ac:dyDescent="0.35">
      <c r="A275" t="str">
        <f t="shared" si="4"/>
        <v>MD Formula General InformationFGI - Formula Environment and NaturalnessFormula User Dose (g)</v>
      </c>
      <c r="B275" t="s">
        <v>185</v>
      </c>
      <c r="C275" t="s">
        <v>8</v>
      </c>
      <c r="D275" t="s">
        <v>186</v>
      </c>
      <c r="E275" t="s">
        <v>813</v>
      </c>
      <c r="F275" t="s">
        <v>9</v>
      </c>
      <c r="G275" t="s">
        <v>53</v>
      </c>
      <c r="H275" s="4" t="s">
        <v>354</v>
      </c>
    </row>
    <row r="276" spans="1:11" x14ac:dyDescent="0.35">
      <c r="A276" t="str">
        <f t="shared" si="4"/>
        <v>MD Formula General InformationFGI - Formula Environment and NaturalnessFormula Water Footprint - Water Footprint Index</v>
      </c>
      <c r="B276" t="s">
        <v>185</v>
      </c>
      <c r="C276" t="s">
        <v>8</v>
      </c>
      <c r="D276" t="s">
        <v>186</v>
      </c>
      <c r="E276" t="s">
        <v>814</v>
      </c>
      <c r="F276" t="s">
        <v>9</v>
      </c>
      <c r="G276" t="s">
        <v>53</v>
      </c>
      <c r="H276" s="23" t="s">
        <v>355</v>
      </c>
    </row>
    <row r="277" spans="1:11" x14ac:dyDescent="0.35">
      <c r="A277" t="str">
        <f t="shared" si="4"/>
        <v>MD Formula General InformationFGI - Formula R&amp;I General classificationFormulation axis</v>
      </c>
      <c r="B277" t="s">
        <v>185</v>
      </c>
      <c r="C277" t="s">
        <v>8</v>
      </c>
      <c r="D277" t="s">
        <v>188</v>
      </c>
      <c r="E277" t="s">
        <v>815</v>
      </c>
      <c r="F277" t="s">
        <v>193</v>
      </c>
      <c r="G277" t="s">
        <v>57</v>
      </c>
      <c r="K277" s="4" t="s">
        <v>356</v>
      </c>
    </row>
    <row r="278" spans="1:11" x14ac:dyDescent="0.35">
      <c r="A278" t="str">
        <f t="shared" si="4"/>
        <v>MD Formula General InformationFGI - Formula Environmental Impact FactorsFossil &amp; Mineral Resources Depletion - End-of-life Footprint per dose</v>
      </c>
      <c r="B278" t="s">
        <v>185</v>
      </c>
      <c r="C278" t="s">
        <v>8</v>
      </c>
      <c r="D278" t="s">
        <v>547</v>
      </c>
      <c r="E278" t="s">
        <v>816</v>
      </c>
      <c r="F278" t="s">
        <v>9</v>
      </c>
      <c r="G278" t="s">
        <v>50</v>
      </c>
    </row>
    <row r="279" spans="1:11" x14ac:dyDescent="0.35">
      <c r="A279" t="str">
        <f t="shared" si="4"/>
        <v>MD Formula General InformationFGI - Formula Environmental Impact FactorsFossil &amp; Mineral Resources Depletion - End-of-life Footprint per gram</v>
      </c>
      <c r="B279" t="s">
        <v>185</v>
      </c>
      <c r="C279" t="s">
        <v>8</v>
      </c>
      <c r="D279" t="s">
        <v>547</v>
      </c>
      <c r="E279" t="s">
        <v>817</v>
      </c>
      <c r="F279" t="s">
        <v>9</v>
      </c>
      <c r="G279" t="s">
        <v>50</v>
      </c>
    </row>
    <row r="280" spans="1:11" x14ac:dyDescent="0.35">
      <c r="A280" t="str">
        <f t="shared" si="4"/>
        <v>MD Formula General InformationFGI - Formula Environmental Impact FactorsFossil &amp; Mineral Resources Depletion - End-of-life Impact per gram</v>
      </c>
      <c r="B280" t="s">
        <v>185</v>
      </c>
      <c r="C280" t="s">
        <v>8</v>
      </c>
      <c r="D280" t="s">
        <v>547</v>
      </c>
      <c r="E280" t="s">
        <v>818</v>
      </c>
      <c r="F280" t="s">
        <v>9</v>
      </c>
      <c r="G280" t="s">
        <v>50</v>
      </c>
    </row>
    <row r="281" spans="1:11" x14ac:dyDescent="0.35">
      <c r="A281" t="str">
        <f t="shared" si="4"/>
        <v>MD Formula General InformationFGI - Formula Environmental Impact FactorsFossil &amp; Mineral Resources Depletion - Heating Water Indicator per liter</v>
      </c>
      <c r="B281" t="s">
        <v>185</v>
      </c>
      <c r="C281" t="s">
        <v>8</v>
      </c>
      <c r="D281" t="s">
        <v>547</v>
      </c>
      <c r="E281" t="s">
        <v>819</v>
      </c>
      <c r="F281" t="s">
        <v>9</v>
      </c>
      <c r="G281" t="s">
        <v>50</v>
      </c>
    </row>
    <row r="282" spans="1:11" x14ac:dyDescent="0.35">
      <c r="A282" t="str">
        <f t="shared" si="4"/>
        <v>MD Formula General InformationFGI - Formula Environmental Impact FactorsFossil &amp; Mineral Resources Depletion - Normalization Coefficient</v>
      </c>
      <c r="B282" t="s">
        <v>185</v>
      </c>
      <c r="C282" t="s">
        <v>8</v>
      </c>
      <c r="D282" t="s">
        <v>547</v>
      </c>
      <c r="E282" t="s">
        <v>820</v>
      </c>
      <c r="F282" t="s">
        <v>9</v>
      </c>
      <c r="G282" t="s">
        <v>50</v>
      </c>
    </row>
    <row r="283" spans="1:11" x14ac:dyDescent="0.35">
      <c r="A283" t="str">
        <f t="shared" si="4"/>
        <v>MD Formula General InformationFGI - Formula Environmental Impact FactorsFossil &amp; Mineral Resources Depletion - Production Footprint per dose</v>
      </c>
      <c r="B283" t="s">
        <v>185</v>
      </c>
      <c r="C283" t="s">
        <v>8</v>
      </c>
      <c r="D283" t="s">
        <v>547</v>
      </c>
      <c r="E283" t="s">
        <v>821</v>
      </c>
      <c r="F283" t="s">
        <v>9</v>
      </c>
      <c r="G283" t="s">
        <v>50</v>
      </c>
    </row>
    <row r="284" spans="1:11" x14ac:dyDescent="0.35">
      <c r="A284" t="str">
        <f t="shared" si="4"/>
        <v>MD Formula General InformationFGI - Formula Environmental Impact FactorsFossil &amp; Mineral Resources Depletion - Production Footprint per gram</v>
      </c>
      <c r="B284" t="s">
        <v>185</v>
      </c>
      <c r="C284" t="s">
        <v>8</v>
      </c>
      <c r="D284" t="s">
        <v>547</v>
      </c>
      <c r="E284" t="s">
        <v>822</v>
      </c>
      <c r="F284" t="s">
        <v>9</v>
      </c>
      <c r="G284" t="s">
        <v>50</v>
      </c>
    </row>
    <row r="285" spans="1:11" x14ac:dyDescent="0.35">
      <c r="A285" t="str">
        <f t="shared" si="4"/>
        <v>MD Formula General InformationFGI - Formula Environmental Impact FactorsFossil &amp; Mineral Resources Depletion - Production Impact per gram</v>
      </c>
      <c r="B285" t="s">
        <v>185</v>
      </c>
      <c r="C285" t="s">
        <v>8</v>
      </c>
      <c r="D285" t="s">
        <v>547</v>
      </c>
      <c r="E285" t="s">
        <v>823</v>
      </c>
      <c r="F285" t="s">
        <v>9</v>
      </c>
      <c r="G285" t="s">
        <v>50</v>
      </c>
    </row>
    <row r="286" spans="1:11" x14ac:dyDescent="0.35">
      <c r="A286" t="str">
        <f t="shared" si="4"/>
        <v>MD Formula General InformationFGI - Formula Environmental Impact FactorsFossil &amp; Mineral Resources Depletion - Use Footprint per dose</v>
      </c>
      <c r="B286" t="s">
        <v>185</v>
      </c>
      <c r="C286" t="s">
        <v>8</v>
      </c>
      <c r="D286" t="s">
        <v>547</v>
      </c>
      <c r="E286" t="s">
        <v>824</v>
      </c>
      <c r="F286" t="s">
        <v>193</v>
      </c>
      <c r="G286" t="s">
        <v>50</v>
      </c>
    </row>
    <row r="287" spans="1:11" x14ac:dyDescent="0.35">
      <c r="A287" t="str">
        <f t="shared" si="4"/>
        <v>MD Formula General InformationFGI - Formula Environmental Impact FactorsFossil &amp; Mineral Resources Depletion - Use Footprint per gram</v>
      </c>
      <c r="B287" t="s">
        <v>185</v>
      </c>
      <c r="C287" t="s">
        <v>8</v>
      </c>
      <c r="D287" t="s">
        <v>547</v>
      </c>
      <c r="E287" t="s">
        <v>825</v>
      </c>
      <c r="F287" t="s">
        <v>9</v>
      </c>
      <c r="G287" t="s">
        <v>50</v>
      </c>
    </row>
    <row r="288" spans="1:11" x14ac:dyDescent="0.35">
      <c r="A288" t="str">
        <f t="shared" si="4"/>
        <v>MD Formula General InformationFGI - Formula Environmental Impact FactorsFossil &amp; Mineral Resources Depletion - Weighting Coefficient</v>
      </c>
      <c r="B288" t="s">
        <v>185</v>
      </c>
      <c r="C288" t="s">
        <v>8</v>
      </c>
      <c r="D288" t="s">
        <v>547</v>
      </c>
      <c r="E288" t="s">
        <v>826</v>
      </c>
      <c r="F288" t="s">
        <v>9</v>
      </c>
      <c r="G288" t="s">
        <v>50</v>
      </c>
    </row>
    <row r="289" spans="1:9" x14ac:dyDescent="0.35">
      <c r="A289" t="str">
        <f t="shared" si="4"/>
        <v>MD Formula General InformationFGI - Formula Environmental Impact FactorsFossil Resource Depletion - End-of-life Footprint per dose</v>
      </c>
      <c r="B289" t="s">
        <v>185</v>
      </c>
      <c r="C289" t="s">
        <v>8</v>
      </c>
      <c r="D289" t="s">
        <v>547</v>
      </c>
      <c r="E289" t="s">
        <v>827</v>
      </c>
      <c r="F289" t="s">
        <v>9</v>
      </c>
      <c r="G289" t="s">
        <v>50</v>
      </c>
      <c r="H289" t="s">
        <v>143</v>
      </c>
    </row>
    <row r="290" spans="1:9" x14ac:dyDescent="0.35">
      <c r="A290" t="str">
        <f t="shared" si="4"/>
        <v>MD Formula General InformationFGI - Formula Environmental Impact FactorsFossil Resource Depletion - End-of-life Footprint per gram</v>
      </c>
      <c r="B290" t="s">
        <v>185</v>
      </c>
      <c r="C290" t="s">
        <v>8</v>
      </c>
      <c r="D290" t="s">
        <v>547</v>
      </c>
      <c r="E290" t="s">
        <v>828</v>
      </c>
      <c r="F290" t="s">
        <v>9</v>
      </c>
      <c r="G290" t="s">
        <v>50</v>
      </c>
    </row>
    <row r="291" spans="1:9" x14ac:dyDescent="0.35">
      <c r="A291" t="str">
        <f t="shared" si="4"/>
        <v>MD Formula General InformationFGI - Formula Environmental Impact FactorsFossil Resource Depletion - End-of-life Impact per gram</v>
      </c>
      <c r="B291" t="s">
        <v>185</v>
      </c>
      <c r="C291" t="s">
        <v>8</v>
      </c>
      <c r="D291" t="s">
        <v>547</v>
      </c>
      <c r="E291" t="s">
        <v>829</v>
      </c>
      <c r="F291" t="s">
        <v>9</v>
      </c>
      <c r="G291" t="s">
        <v>50</v>
      </c>
    </row>
    <row r="292" spans="1:9" x14ac:dyDescent="0.35">
      <c r="A292" t="str">
        <f t="shared" si="4"/>
        <v>MD Formula General InformationFGI - Formula Environmental Impact FactorsFossil Resource Depletion - Heating Water Indicator per liter</v>
      </c>
      <c r="B292" t="s">
        <v>185</v>
      </c>
      <c r="C292" t="s">
        <v>8</v>
      </c>
      <c r="D292" t="s">
        <v>547</v>
      </c>
      <c r="E292" t="s">
        <v>830</v>
      </c>
      <c r="F292" t="s">
        <v>9</v>
      </c>
      <c r="G292" t="s">
        <v>50</v>
      </c>
    </row>
    <row r="293" spans="1:9" x14ac:dyDescent="0.35">
      <c r="A293" t="str">
        <f t="shared" si="4"/>
        <v>MD Formula General InformationFGI - Formula Environmental Impact FactorsFossil Resource Depletion - Normalization Coefficient</v>
      </c>
      <c r="B293" t="s">
        <v>185</v>
      </c>
      <c r="C293" t="s">
        <v>8</v>
      </c>
      <c r="D293" t="s">
        <v>547</v>
      </c>
      <c r="E293" t="s">
        <v>831</v>
      </c>
      <c r="F293" t="s">
        <v>9</v>
      </c>
      <c r="G293" t="s">
        <v>50</v>
      </c>
    </row>
    <row r="294" spans="1:9" x14ac:dyDescent="0.35">
      <c r="A294" t="str">
        <f t="shared" si="4"/>
        <v>MD Formula General InformationFGI - Formula Environmental Impact FactorsFossil Resource Depletion - Production Footprint per dose</v>
      </c>
      <c r="B294" t="s">
        <v>185</v>
      </c>
      <c r="C294" t="s">
        <v>8</v>
      </c>
      <c r="D294" t="s">
        <v>547</v>
      </c>
      <c r="E294" t="s">
        <v>832</v>
      </c>
      <c r="F294" t="s">
        <v>9</v>
      </c>
      <c r="G294" t="s">
        <v>50</v>
      </c>
      <c r="H294" t="s">
        <v>357</v>
      </c>
    </row>
    <row r="295" spans="1:9" x14ac:dyDescent="0.35">
      <c r="A295" t="str">
        <f t="shared" si="4"/>
        <v>MD Formula General InformationFGI - Formula Environmental Impact FactorsFossil Resource Depletion - Production Footprint per gram</v>
      </c>
      <c r="B295" t="s">
        <v>185</v>
      </c>
      <c r="C295" t="s">
        <v>8</v>
      </c>
      <c r="D295" t="s">
        <v>547</v>
      </c>
      <c r="E295" t="s">
        <v>833</v>
      </c>
      <c r="F295" t="s">
        <v>9</v>
      </c>
      <c r="G295" t="s">
        <v>50</v>
      </c>
    </row>
    <row r="296" spans="1:9" x14ac:dyDescent="0.35">
      <c r="A296" t="str">
        <f t="shared" si="4"/>
        <v>MD Formula General InformationFGI - Formula Environmental Impact FactorsFossil Resource Depletion - Production Impact per gram</v>
      </c>
      <c r="B296" t="s">
        <v>185</v>
      </c>
      <c r="C296" t="s">
        <v>8</v>
      </c>
      <c r="D296" t="s">
        <v>547</v>
      </c>
      <c r="E296" t="s">
        <v>834</v>
      </c>
      <c r="F296" t="s">
        <v>9</v>
      </c>
      <c r="G296" t="s">
        <v>50</v>
      </c>
    </row>
    <row r="297" spans="1:9" x14ac:dyDescent="0.35">
      <c r="A297" t="str">
        <f t="shared" si="4"/>
        <v>MD Formula General InformationFGI - Formula Environmental Impact FactorsFossil Resource Depletion - Use Footprint per dose</v>
      </c>
      <c r="B297" t="s">
        <v>185</v>
      </c>
      <c r="C297" t="s">
        <v>8</v>
      </c>
      <c r="D297" t="s">
        <v>547</v>
      </c>
      <c r="E297" t="s">
        <v>835</v>
      </c>
      <c r="F297" t="s">
        <v>9</v>
      </c>
      <c r="G297" t="s">
        <v>50</v>
      </c>
      <c r="H297" t="s">
        <v>358</v>
      </c>
    </row>
    <row r="298" spans="1:9" x14ac:dyDescent="0.35">
      <c r="A298" t="str">
        <f t="shared" si="4"/>
        <v>MD Formula General InformationFGI - Formula Environmental Impact FactorsFossil Resource Depletion - Use Footprint per gram</v>
      </c>
      <c r="B298" t="s">
        <v>185</v>
      </c>
      <c r="C298" t="s">
        <v>8</v>
      </c>
      <c r="D298" t="s">
        <v>547</v>
      </c>
      <c r="E298" t="s">
        <v>836</v>
      </c>
      <c r="F298" t="s">
        <v>9</v>
      </c>
      <c r="G298" t="s">
        <v>50</v>
      </c>
    </row>
    <row r="299" spans="1:9" x14ac:dyDescent="0.35">
      <c r="A299" t="str">
        <f t="shared" si="4"/>
        <v>MD Formula General InformationFGI - Formula Environmental Impact FactorsFossil Resource Depletion - Weighting Coefficient</v>
      </c>
      <c r="B299" t="s">
        <v>185</v>
      </c>
      <c r="C299" t="s">
        <v>8</v>
      </c>
      <c r="D299" t="s">
        <v>547</v>
      </c>
      <c r="E299" t="s">
        <v>837</v>
      </c>
      <c r="F299" t="s">
        <v>9</v>
      </c>
      <c r="G299" t="s">
        <v>50</v>
      </c>
    </row>
    <row r="300" spans="1:9" x14ac:dyDescent="0.35">
      <c r="A300" t="str">
        <f t="shared" si="4"/>
        <v>MD Formula General InformationFGI - Formula Safety CharacteristicsFragrance Presence Flag</v>
      </c>
      <c r="B300" t="s">
        <v>185</v>
      </c>
      <c r="C300" t="s">
        <v>8</v>
      </c>
      <c r="D300" t="s">
        <v>527</v>
      </c>
      <c r="E300" t="s">
        <v>838</v>
      </c>
      <c r="F300" t="s">
        <v>9</v>
      </c>
      <c r="G300" t="s">
        <v>45</v>
      </c>
      <c r="H300" s="4" t="s">
        <v>359</v>
      </c>
    </row>
    <row r="301" spans="1:9" x14ac:dyDescent="0.35">
      <c r="A301" t="str">
        <f t="shared" si="4"/>
        <v>MD Formula General InformationFGI - Formula R&amp;I General classificationFrame formulation file</v>
      </c>
      <c r="B301" t="s">
        <v>185</v>
      </c>
      <c r="C301" t="s">
        <v>8</v>
      </c>
      <c r="D301" t="s">
        <v>188</v>
      </c>
      <c r="E301" t="s">
        <v>839</v>
      </c>
      <c r="F301" t="s">
        <v>193</v>
      </c>
      <c r="G301" t="s">
        <v>57</v>
      </c>
    </row>
    <row r="302" spans="1:9" x14ac:dyDescent="0.35">
      <c r="A302" t="str">
        <f t="shared" si="4"/>
        <v>MD Formula General InformationFGI - Formula R&amp;I General classificationFrame formulation reference Id</v>
      </c>
      <c r="B302" t="s">
        <v>185</v>
      </c>
      <c r="C302" t="s">
        <v>8</v>
      </c>
      <c r="D302" t="s">
        <v>188</v>
      </c>
      <c r="E302" t="s">
        <v>840</v>
      </c>
      <c r="F302" t="s">
        <v>9</v>
      </c>
      <c r="G302" t="s">
        <v>57</v>
      </c>
      <c r="H302" s="4" t="s">
        <v>360</v>
      </c>
    </row>
    <row r="303" spans="1:9" x14ac:dyDescent="0.35">
      <c r="A303" t="str">
        <f t="shared" si="4"/>
        <v>MD Formula General InformationFGI - Formula R&amp;I General classificationFrame formulation reference name</v>
      </c>
      <c r="B303" t="s">
        <v>185</v>
      </c>
      <c r="C303" t="s">
        <v>8</v>
      </c>
      <c r="D303" t="s">
        <v>188</v>
      </c>
      <c r="E303" t="s">
        <v>841</v>
      </c>
      <c r="F303" t="s">
        <v>9</v>
      </c>
      <c r="G303" t="s">
        <v>57</v>
      </c>
      <c r="H303" s="4" t="s">
        <v>361</v>
      </c>
      <c r="I303" s="4" t="s">
        <v>362</v>
      </c>
    </row>
    <row r="304" spans="1:9" x14ac:dyDescent="0.35">
      <c r="A304" t="str">
        <f t="shared" si="4"/>
        <v>MD Formula General InformationFGI - Formula Environmental Impact FactorsFreshwater Ecotoxicity - End-of-life Footprint per dose</v>
      </c>
      <c r="B304" t="s">
        <v>185</v>
      </c>
      <c r="C304" t="s">
        <v>8</v>
      </c>
      <c r="D304" t="s">
        <v>547</v>
      </c>
      <c r="E304" t="s">
        <v>842</v>
      </c>
      <c r="F304" t="s">
        <v>9</v>
      </c>
      <c r="G304" t="s">
        <v>50</v>
      </c>
      <c r="H304" t="s">
        <v>363</v>
      </c>
    </row>
    <row r="305" spans="1:8" x14ac:dyDescent="0.35">
      <c r="A305" t="str">
        <f t="shared" si="4"/>
        <v>MD Formula General InformationFGI - Formula Environmental Impact FactorsFreshwater Ecotoxicity - End-of-life Footprint per gram</v>
      </c>
      <c r="B305" t="s">
        <v>185</v>
      </c>
      <c r="C305" t="s">
        <v>8</v>
      </c>
      <c r="D305" t="s">
        <v>547</v>
      </c>
      <c r="E305" t="s">
        <v>843</v>
      </c>
      <c r="F305" t="s">
        <v>9</v>
      </c>
      <c r="G305" t="s">
        <v>50</v>
      </c>
    </row>
    <row r="306" spans="1:8" x14ac:dyDescent="0.35">
      <c r="A306" t="str">
        <f t="shared" si="4"/>
        <v>MD Formula General InformationFGI - Formula Environmental Impact FactorsFreshwater Ecotoxicity - End-of-life Impact per gram</v>
      </c>
      <c r="B306" t="s">
        <v>185</v>
      </c>
      <c r="C306" t="s">
        <v>8</v>
      </c>
      <c r="D306" t="s">
        <v>547</v>
      </c>
      <c r="E306" t="s">
        <v>844</v>
      </c>
      <c r="F306" t="s">
        <v>9</v>
      </c>
      <c r="G306" t="s">
        <v>50</v>
      </c>
    </row>
    <row r="307" spans="1:8" x14ac:dyDescent="0.35">
      <c r="A307" t="str">
        <f t="shared" si="4"/>
        <v>MD Formula General InformationFGI - Formula Environmental Impact FactorsFreshwater Ecotoxicity - Heating Water Indicator per liter</v>
      </c>
      <c r="B307" t="s">
        <v>185</v>
      </c>
      <c r="C307" t="s">
        <v>8</v>
      </c>
      <c r="D307" t="s">
        <v>547</v>
      </c>
      <c r="E307" t="s">
        <v>845</v>
      </c>
      <c r="F307" t="s">
        <v>9</v>
      </c>
      <c r="G307" t="s">
        <v>50</v>
      </c>
    </row>
    <row r="308" spans="1:8" x14ac:dyDescent="0.35">
      <c r="A308" t="str">
        <f t="shared" si="4"/>
        <v>MD Formula General InformationFGI - Formula Environmental Impact FactorsFreshwater Ecotoxicity - Normalization Coefficient</v>
      </c>
      <c r="B308" t="s">
        <v>185</v>
      </c>
      <c r="C308" t="s">
        <v>8</v>
      </c>
      <c r="D308" t="s">
        <v>547</v>
      </c>
      <c r="E308" t="s">
        <v>846</v>
      </c>
      <c r="F308" t="s">
        <v>9</v>
      </c>
      <c r="G308" t="s">
        <v>50</v>
      </c>
    </row>
    <row r="309" spans="1:8" x14ac:dyDescent="0.35">
      <c r="A309" t="str">
        <f t="shared" si="4"/>
        <v>MD Formula General InformationFGI - Formula Environmental Impact FactorsFreshwater Ecotoxicity - Production Footprint per dose</v>
      </c>
      <c r="B309" t="s">
        <v>185</v>
      </c>
      <c r="C309" t="s">
        <v>8</v>
      </c>
      <c r="D309" t="s">
        <v>547</v>
      </c>
      <c r="E309" t="s">
        <v>847</v>
      </c>
      <c r="F309" t="s">
        <v>9</v>
      </c>
      <c r="G309" t="s">
        <v>50</v>
      </c>
      <c r="H309" t="s">
        <v>364</v>
      </c>
    </row>
    <row r="310" spans="1:8" x14ac:dyDescent="0.35">
      <c r="A310" t="str">
        <f t="shared" si="4"/>
        <v>MD Formula General InformationFGI - Formula Environmental Impact FactorsFreshwater Ecotoxicity - Production Footprint per gram</v>
      </c>
      <c r="B310" t="s">
        <v>185</v>
      </c>
      <c r="C310" t="s">
        <v>8</v>
      </c>
      <c r="D310" t="s">
        <v>547</v>
      </c>
      <c r="E310" t="s">
        <v>848</v>
      </c>
      <c r="F310" t="s">
        <v>9</v>
      </c>
      <c r="G310" t="s">
        <v>50</v>
      </c>
    </row>
    <row r="311" spans="1:8" x14ac:dyDescent="0.35">
      <c r="A311" t="str">
        <f t="shared" si="4"/>
        <v>MD Formula General InformationFGI - Formula Environmental Impact FactorsFreshwater Ecotoxicity - Production Impact per gram</v>
      </c>
      <c r="B311" t="s">
        <v>185</v>
      </c>
      <c r="C311" t="s">
        <v>8</v>
      </c>
      <c r="D311" t="s">
        <v>547</v>
      </c>
      <c r="E311" t="s">
        <v>849</v>
      </c>
      <c r="F311" t="s">
        <v>9</v>
      </c>
      <c r="G311" t="s">
        <v>50</v>
      </c>
    </row>
    <row r="312" spans="1:8" x14ac:dyDescent="0.35">
      <c r="A312" t="str">
        <f t="shared" si="4"/>
        <v>MD Formula General InformationFGI - Formula Environmental Impact FactorsFreshwater Ecotoxicity - Use Footprint per dose</v>
      </c>
      <c r="B312" t="s">
        <v>185</v>
      </c>
      <c r="C312" t="s">
        <v>8</v>
      </c>
      <c r="D312" t="s">
        <v>547</v>
      </c>
      <c r="E312" t="s">
        <v>850</v>
      </c>
      <c r="F312" t="s">
        <v>9</v>
      </c>
      <c r="G312" t="s">
        <v>50</v>
      </c>
      <c r="H312" t="s">
        <v>365</v>
      </c>
    </row>
    <row r="313" spans="1:8" x14ac:dyDescent="0.35">
      <c r="A313" t="str">
        <f t="shared" si="4"/>
        <v>MD Formula General InformationFGI - Formula Environmental Impact FactorsFreshwater Ecotoxicity - Use Footprint per gram</v>
      </c>
      <c r="B313" t="s">
        <v>185</v>
      </c>
      <c r="C313" t="s">
        <v>8</v>
      </c>
      <c r="D313" t="s">
        <v>547</v>
      </c>
      <c r="E313" t="s">
        <v>851</v>
      </c>
      <c r="F313" t="s">
        <v>9</v>
      </c>
      <c r="G313" t="s">
        <v>50</v>
      </c>
    </row>
    <row r="314" spans="1:8" x14ac:dyDescent="0.35">
      <c r="A314" t="str">
        <f t="shared" si="4"/>
        <v>MD Formula General InformationFGI - Formula Environmental Impact FactorsFreshwater Ecotoxicity - Weighting Coefficient</v>
      </c>
      <c r="B314" t="s">
        <v>185</v>
      </c>
      <c r="C314" t="s">
        <v>8</v>
      </c>
      <c r="D314" t="s">
        <v>547</v>
      </c>
      <c r="E314" t="s">
        <v>852</v>
      </c>
      <c r="F314" t="s">
        <v>9</v>
      </c>
      <c r="G314" t="s">
        <v>50</v>
      </c>
    </row>
    <row r="315" spans="1:8" x14ac:dyDescent="0.35">
      <c r="A315" t="str">
        <f t="shared" si="4"/>
        <v>MD Formula General InformationFGI - Formula Environmental Impact FactorsFreshwater Eutrophication - End-of-life Footprint per dose</v>
      </c>
      <c r="B315" t="s">
        <v>185</v>
      </c>
      <c r="C315" t="s">
        <v>8</v>
      </c>
      <c r="D315" t="s">
        <v>547</v>
      </c>
      <c r="E315" t="s">
        <v>853</v>
      </c>
      <c r="F315" t="s">
        <v>9</v>
      </c>
      <c r="G315" t="s">
        <v>50</v>
      </c>
      <c r="H315" t="s">
        <v>144</v>
      </c>
    </row>
    <row r="316" spans="1:8" x14ac:dyDescent="0.35">
      <c r="A316" t="str">
        <f t="shared" si="4"/>
        <v>MD Formula General InformationFGI - Formula Environmental Impact FactorsFreshwater Eutrophication - End-of-life Footprint per gram</v>
      </c>
      <c r="B316" t="s">
        <v>185</v>
      </c>
      <c r="C316" t="s">
        <v>8</v>
      </c>
      <c r="D316" t="s">
        <v>547</v>
      </c>
      <c r="E316" t="s">
        <v>854</v>
      </c>
      <c r="F316" t="s">
        <v>9</v>
      </c>
      <c r="G316" t="s">
        <v>50</v>
      </c>
    </row>
    <row r="317" spans="1:8" x14ac:dyDescent="0.35">
      <c r="A317" t="str">
        <f t="shared" si="4"/>
        <v>MD Formula General InformationFGI - Formula Environmental Impact FactorsFreshwater Eutrophication - End-of-life Impact per gram</v>
      </c>
      <c r="B317" t="s">
        <v>185</v>
      </c>
      <c r="C317" t="s">
        <v>8</v>
      </c>
      <c r="D317" t="s">
        <v>547</v>
      </c>
      <c r="E317" t="s">
        <v>855</v>
      </c>
      <c r="F317" t="s">
        <v>9</v>
      </c>
      <c r="G317" t="s">
        <v>50</v>
      </c>
    </row>
    <row r="318" spans="1:8" x14ac:dyDescent="0.35">
      <c r="A318" t="str">
        <f t="shared" si="4"/>
        <v>MD Formula General InformationFGI - Formula Environmental Impact FactorsFreshwater Eutrophication - Heating Water Indicator per liter</v>
      </c>
      <c r="B318" t="s">
        <v>185</v>
      </c>
      <c r="C318" t="s">
        <v>8</v>
      </c>
      <c r="D318" t="s">
        <v>547</v>
      </c>
      <c r="E318" t="s">
        <v>856</v>
      </c>
      <c r="F318" t="s">
        <v>9</v>
      </c>
      <c r="G318" t="s">
        <v>50</v>
      </c>
    </row>
    <row r="319" spans="1:8" x14ac:dyDescent="0.35">
      <c r="A319" t="str">
        <f t="shared" si="4"/>
        <v>MD Formula General InformationFGI - Formula Environmental Impact FactorsFreshwater Eutrophication - Normalization Coefficient</v>
      </c>
      <c r="B319" t="s">
        <v>185</v>
      </c>
      <c r="C319" t="s">
        <v>8</v>
      </c>
      <c r="D319" t="s">
        <v>547</v>
      </c>
      <c r="E319" t="s">
        <v>857</v>
      </c>
      <c r="F319" t="s">
        <v>9</v>
      </c>
      <c r="G319" t="s">
        <v>50</v>
      </c>
    </row>
    <row r="320" spans="1:8" x14ac:dyDescent="0.35">
      <c r="A320" t="str">
        <f t="shared" si="4"/>
        <v>MD Formula General InformationFGI - Formula Environmental Impact FactorsFreshwater Eutrophication - Production Footprint per dose</v>
      </c>
      <c r="B320" t="s">
        <v>185</v>
      </c>
      <c r="C320" t="s">
        <v>8</v>
      </c>
      <c r="D320" t="s">
        <v>547</v>
      </c>
      <c r="E320" t="s">
        <v>858</v>
      </c>
      <c r="F320" t="s">
        <v>9</v>
      </c>
      <c r="G320" t="s">
        <v>50</v>
      </c>
      <c r="H320" t="s">
        <v>145</v>
      </c>
    </row>
    <row r="321" spans="1:9" x14ac:dyDescent="0.35">
      <c r="A321" t="str">
        <f t="shared" si="4"/>
        <v>MD Formula General InformationFGI - Formula Environmental Impact FactorsFreshwater Eutrophication - Production Footprint per gram</v>
      </c>
      <c r="B321" t="s">
        <v>185</v>
      </c>
      <c r="C321" t="s">
        <v>8</v>
      </c>
      <c r="D321" t="s">
        <v>547</v>
      </c>
      <c r="E321" t="s">
        <v>859</v>
      </c>
      <c r="F321" t="s">
        <v>9</v>
      </c>
      <c r="G321" t="s">
        <v>50</v>
      </c>
    </row>
    <row r="322" spans="1:9" x14ac:dyDescent="0.35">
      <c r="A322" t="str">
        <f t="shared" ref="A322:A385" si="5">C322&amp;D322&amp;E322</f>
        <v>MD Formula General InformationFGI - Formula Environmental Impact FactorsFreshwater Eutrophication - Production Impact per gram</v>
      </c>
      <c r="B322" t="s">
        <v>185</v>
      </c>
      <c r="C322" t="s">
        <v>8</v>
      </c>
      <c r="D322" t="s">
        <v>547</v>
      </c>
      <c r="E322" t="s">
        <v>860</v>
      </c>
      <c r="F322" t="s">
        <v>9</v>
      </c>
      <c r="G322" t="s">
        <v>50</v>
      </c>
    </row>
    <row r="323" spans="1:9" x14ac:dyDescent="0.35">
      <c r="A323" t="str">
        <f t="shared" si="5"/>
        <v>MD Formula General InformationFGI - Formula Environmental Impact FactorsFreshwater Eutrophication - Use Footprint per dose</v>
      </c>
      <c r="B323" t="s">
        <v>185</v>
      </c>
      <c r="C323" t="s">
        <v>8</v>
      </c>
      <c r="D323" t="s">
        <v>547</v>
      </c>
      <c r="E323" t="s">
        <v>861</v>
      </c>
      <c r="F323" t="s">
        <v>9</v>
      </c>
      <c r="G323" t="s">
        <v>50</v>
      </c>
      <c r="H323" t="s">
        <v>366</v>
      </c>
    </row>
    <row r="324" spans="1:9" x14ac:dyDescent="0.35">
      <c r="A324" t="str">
        <f t="shared" si="5"/>
        <v>MD Formula General InformationFGI - Formula Environmental Impact FactorsFreshwater Eutrophication - Use Footprint per gram</v>
      </c>
      <c r="B324" t="s">
        <v>185</v>
      </c>
      <c r="C324" t="s">
        <v>8</v>
      </c>
      <c r="D324" t="s">
        <v>547</v>
      </c>
      <c r="E324" t="s">
        <v>862</v>
      </c>
      <c r="F324" t="s">
        <v>9</v>
      </c>
      <c r="G324" t="s">
        <v>50</v>
      </c>
    </row>
    <row r="325" spans="1:9" x14ac:dyDescent="0.35">
      <c r="A325" t="str">
        <f t="shared" si="5"/>
        <v>MD Formula General InformationFGI - Formula Environmental Impact FactorsFreshwater Eutrophication - Weighting Coefficient</v>
      </c>
      <c r="B325" t="s">
        <v>185</v>
      </c>
      <c r="C325" t="s">
        <v>8</v>
      </c>
      <c r="D325" t="s">
        <v>547</v>
      </c>
      <c r="E325" t="s">
        <v>863</v>
      </c>
      <c r="F325" t="s">
        <v>9</v>
      </c>
      <c r="G325" t="s">
        <v>50</v>
      </c>
    </row>
    <row r="326" spans="1:9" x14ac:dyDescent="0.35">
      <c r="A326" t="str">
        <f t="shared" si="5"/>
        <v>MD Formula General InformationFGI - Formula R&amp;I General classificationGamme Name List</v>
      </c>
      <c r="B326" t="s">
        <v>185</v>
      </c>
      <c r="C326" t="s">
        <v>8</v>
      </c>
      <c r="D326" t="s">
        <v>188</v>
      </c>
      <c r="E326" t="s">
        <v>864</v>
      </c>
      <c r="F326" t="s">
        <v>9</v>
      </c>
      <c r="G326" t="s">
        <v>57</v>
      </c>
      <c r="H326" s="4" t="s">
        <v>146</v>
      </c>
    </row>
    <row r="327" spans="1:9" x14ac:dyDescent="0.35">
      <c r="A327" t="str">
        <f t="shared" si="5"/>
        <v>MD Formula General InformationFIL - Full Ingredient Labelling - OfficializationGamme Number for FIL Officialization</v>
      </c>
      <c r="B327" t="s">
        <v>185</v>
      </c>
      <c r="C327" t="s">
        <v>8</v>
      </c>
      <c r="D327" t="s">
        <v>635</v>
      </c>
      <c r="E327" t="s">
        <v>865</v>
      </c>
      <c r="F327" t="s">
        <v>9</v>
      </c>
      <c r="G327" t="s">
        <v>247</v>
      </c>
      <c r="H327" s="4" t="s">
        <v>367</v>
      </c>
      <c r="I327" s="4" t="s">
        <v>368</v>
      </c>
    </row>
    <row r="328" spans="1:9" x14ac:dyDescent="0.35">
      <c r="A328" t="str">
        <f t="shared" si="5"/>
        <v>MD Formula General InformationFGI - Formula R&amp;I General classificationGamme Number List</v>
      </c>
      <c r="B328" t="s">
        <v>185</v>
      </c>
      <c r="C328" t="s">
        <v>8</v>
      </c>
      <c r="D328" t="s">
        <v>188</v>
      </c>
      <c r="E328" t="s">
        <v>866</v>
      </c>
      <c r="F328" t="s">
        <v>9</v>
      </c>
      <c r="G328" t="s">
        <v>57</v>
      </c>
      <c r="H328" s="4" t="s">
        <v>147</v>
      </c>
    </row>
    <row r="329" spans="1:9" x14ac:dyDescent="0.35">
      <c r="A329" t="str">
        <f t="shared" si="5"/>
        <v>MD Formula General InformationFGI - Formula Environment and NaturalnessGreen Chemistry Raw Material (Excl. Water) (%)</v>
      </c>
      <c r="B329" t="s">
        <v>185</v>
      </c>
      <c r="C329" t="s">
        <v>8</v>
      </c>
      <c r="D329" t="s">
        <v>186</v>
      </c>
      <c r="E329" t="s">
        <v>867</v>
      </c>
      <c r="F329" t="s">
        <v>9</v>
      </c>
      <c r="G329" t="s">
        <v>53</v>
      </c>
      <c r="H329" s="4" t="s">
        <v>369</v>
      </c>
    </row>
    <row r="330" spans="1:9" x14ac:dyDescent="0.35">
      <c r="A330" t="str">
        <f t="shared" si="5"/>
        <v>MD Formula General InformationFGI - Formula R&amp;I General classificationGTIN code</v>
      </c>
      <c r="B330" t="s">
        <v>185</v>
      </c>
      <c r="C330" t="s">
        <v>8</v>
      </c>
      <c r="D330" t="s">
        <v>188</v>
      </c>
      <c r="E330" t="s">
        <v>868</v>
      </c>
      <c r="F330" t="s">
        <v>193</v>
      </c>
      <c r="G330" t="s">
        <v>57</v>
      </c>
    </row>
    <row r="331" spans="1:9" x14ac:dyDescent="0.35">
      <c r="A331" t="str">
        <f t="shared" si="5"/>
        <v>MD Formula General InformationFGI - Formula Safety CharacteristicsH2O2 Volume - Maximum</v>
      </c>
      <c r="B331" t="s">
        <v>185</v>
      </c>
      <c r="C331" t="s">
        <v>8</v>
      </c>
      <c r="D331" t="s">
        <v>527</v>
      </c>
      <c r="E331" t="s">
        <v>869</v>
      </c>
      <c r="F331" t="s">
        <v>9</v>
      </c>
      <c r="G331" t="s">
        <v>45</v>
      </c>
      <c r="H331" s="4" t="s">
        <v>148</v>
      </c>
    </row>
    <row r="332" spans="1:9" x14ac:dyDescent="0.35">
      <c r="A332" t="str">
        <f t="shared" si="5"/>
        <v>MD Formula General InformationFGI - Formula Safety CharacteristicsH2O2 Volume - Minimum</v>
      </c>
      <c r="B332" t="s">
        <v>185</v>
      </c>
      <c r="C332" t="s">
        <v>8</v>
      </c>
      <c r="D332" t="s">
        <v>527</v>
      </c>
      <c r="E332" t="s">
        <v>870</v>
      </c>
      <c r="F332" t="s">
        <v>9</v>
      </c>
      <c r="G332" t="s">
        <v>45</v>
      </c>
      <c r="H332" s="4" t="s">
        <v>149</v>
      </c>
    </row>
    <row r="333" spans="1:9" x14ac:dyDescent="0.35">
      <c r="A333" t="str">
        <f t="shared" si="5"/>
        <v>MD Formula General InformationFGI - Formula Regulatory characteristicsHair dye</v>
      </c>
      <c r="B333" t="s">
        <v>185</v>
      </c>
      <c r="C333" t="s">
        <v>8</v>
      </c>
      <c r="D333" t="s">
        <v>607</v>
      </c>
      <c r="E333" t="s">
        <v>871</v>
      </c>
      <c r="F333" t="s">
        <v>9</v>
      </c>
      <c r="G333" t="s">
        <v>76</v>
      </c>
    </row>
    <row r="334" spans="1:9" x14ac:dyDescent="0.35">
      <c r="A334" t="str">
        <f t="shared" si="5"/>
        <v>MD Formula General InformationFGI - Formula Claim characteristicsHalal</v>
      </c>
      <c r="B334" t="s">
        <v>185</v>
      </c>
      <c r="C334" t="s">
        <v>8</v>
      </c>
      <c r="D334" t="s">
        <v>629</v>
      </c>
      <c r="E334" t="s">
        <v>872</v>
      </c>
      <c r="F334" t="s">
        <v>193</v>
      </c>
      <c r="G334" t="s">
        <v>97</v>
      </c>
    </row>
    <row r="335" spans="1:9" x14ac:dyDescent="0.35">
      <c r="A335" t="str">
        <f t="shared" si="5"/>
        <v>MD Formula General InformationFGI - Formula AdjustersHardness adjustment</v>
      </c>
      <c r="B335" t="s">
        <v>185</v>
      </c>
      <c r="C335" t="s">
        <v>8</v>
      </c>
      <c r="D335" t="s">
        <v>604</v>
      </c>
      <c r="E335" t="s">
        <v>873</v>
      </c>
      <c r="F335" t="s">
        <v>9</v>
      </c>
    </row>
    <row r="336" spans="1:9" x14ac:dyDescent="0.35">
      <c r="A336" t="str">
        <f t="shared" si="5"/>
        <v>MD Formula General InformationFGI - Formula Regulatory characteristicsheavy metal identification</v>
      </c>
      <c r="B336" t="s">
        <v>185</v>
      </c>
      <c r="C336" t="s">
        <v>8</v>
      </c>
      <c r="D336" t="s">
        <v>607</v>
      </c>
      <c r="E336" t="s">
        <v>874</v>
      </c>
      <c r="F336" t="s">
        <v>193</v>
      </c>
      <c r="G336" t="s">
        <v>76</v>
      </c>
    </row>
    <row r="337" spans="1:9" x14ac:dyDescent="0.35">
      <c r="A337" t="str">
        <f t="shared" si="5"/>
        <v>MD Formula General InformationFGI - Formula Environmental Impact FactorsHuman Toxicity via Environment - End-of-life Footprint per dose</v>
      </c>
      <c r="B337" t="s">
        <v>185</v>
      </c>
      <c r="C337" t="s">
        <v>8</v>
      </c>
      <c r="D337" t="s">
        <v>547</v>
      </c>
      <c r="E337" t="s">
        <v>875</v>
      </c>
      <c r="F337" t="s">
        <v>9</v>
      </c>
      <c r="G337" t="s">
        <v>50</v>
      </c>
      <c r="H337" t="s">
        <v>150</v>
      </c>
    </row>
    <row r="338" spans="1:9" x14ac:dyDescent="0.35">
      <c r="A338" t="str">
        <f t="shared" si="5"/>
        <v>MD Formula General InformationFGI - Formula Environmental Impact FactorsHuman Toxicity via Environment - End-of-life Footprint per gram</v>
      </c>
      <c r="B338" t="s">
        <v>185</v>
      </c>
      <c r="C338" t="s">
        <v>8</v>
      </c>
      <c r="D338" t="s">
        <v>547</v>
      </c>
      <c r="E338" t="s">
        <v>876</v>
      </c>
      <c r="F338" t="s">
        <v>9</v>
      </c>
      <c r="G338" t="s">
        <v>50</v>
      </c>
    </row>
    <row r="339" spans="1:9" x14ac:dyDescent="0.35">
      <c r="A339" t="str">
        <f t="shared" si="5"/>
        <v>MD Formula General InformationFGI - Formula Environmental Impact FactorsHuman Toxicity via Environment - End-of-life Impact per gram</v>
      </c>
      <c r="B339" t="s">
        <v>185</v>
      </c>
      <c r="C339" t="s">
        <v>8</v>
      </c>
      <c r="D339" t="s">
        <v>547</v>
      </c>
      <c r="E339" t="s">
        <v>877</v>
      </c>
      <c r="F339" t="s">
        <v>9</v>
      </c>
      <c r="G339" t="s">
        <v>50</v>
      </c>
    </row>
    <row r="340" spans="1:9" x14ac:dyDescent="0.35">
      <c r="A340" t="str">
        <f t="shared" si="5"/>
        <v>MD Formula General InformationFGI - Formula Environmental Impact FactorsHuman Toxicity via Environment - Heating Water Indicator per liter</v>
      </c>
      <c r="B340" t="s">
        <v>185</v>
      </c>
      <c r="C340" t="s">
        <v>8</v>
      </c>
      <c r="D340" t="s">
        <v>547</v>
      </c>
      <c r="E340" t="s">
        <v>878</v>
      </c>
      <c r="F340" t="s">
        <v>9</v>
      </c>
      <c r="G340" t="s">
        <v>50</v>
      </c>
    </row>
    <row r="341" spans="1:9" x14ac:dyDescent="0.35">
      <c r="A341" t="str">
        <f t="shared" si="5"/>
        <v>MD Formula General InformationFGI - Formula Environmental Impact FactorsHuman Toxicity via Environment - Normalization Coefficient</v>
      </c>
      <c r="B341" t="s">
        <v>185</v>
      </c>
      <c r="C341" t="s">
        <v>8</v>
      </c>
      <c r="D341" t="s">
        <v>547</v>
      </c>
      <c r="E341" t="s">
        <v>879</v>
      </c>
      <c r="F341" t="s">
        <v>9</v>
      </c>
      <c r="G341" t="s">
        <v>50</v>
      </c>
    </row>
    <row r="342" spans="1:9" x14ac:dyDescent="0.35">
      <c r="A342" t="str">
        <f t="shared" si="5"/>
        <v>MD Formula General InformationFGI - Formula Environmental Impact FactorsHuman Toxicity via Environment - Production Footprint per dose</v>
      </c>
      <c r="B342" t="s">
        <v>185</v>
      </c>
      <c r="C342" t="s">
        <v>8</v>
      </c>
      <c r="D342" t="s">
        <v>547</v>
      </c>
      <c r="E342" t="s">
        <v>880</v>
      </c>
      <c r="F342" t="s">
        <v>9</v>
      </c>
      <c r="G342" t="s">
        <v>50</v>
      </c>
      <c r="H342" t="s">
        <v>370</v>
      </c>
    </row>
    <row r="343" spans="1:9" x14ac:dyDescent="0.35">
      <c r="A343" t="str">
        <f t="shared" si="5"/>
        <v>MD Formula General InformationFGI - Formula Environmental Impact FactorsHuman Toxicity via Environment - Production Footprint per gram</v>
      </c>
      <c r="B343" t="s">
        <v>185</v>
      </c>
      <c r="C343" t="s">
        <v>8</v>
      </c>
      <c r="D343" t="s">
        <v>547</v>
      </c>
      <c r="E343" t="s">
        <v>881</v>
      </c>
      <c r="F343" t="s">
        <v>9</v>
      </c>
      <c r="G343" t="s">
        <v>50</v>
      </c>
    </row>
    <row r="344" spans="1:9" x14ac:dyDescent="0.35">
      <c r="A344" t="str">
        <f t="shared" si="5"/>
        <v>MD Formula General InformationFGI - Formula Environmental Impact FactorsHuman Toxicity via Environment - Production Impact per gram</v>
      </c>
      <c r="B344" t="s">
        <v>185</v>
      </c>
      <c r="C344" t="s">
        <v>8</v>
      </c>
      <c r="D344" t="s">
        <v>547</v>
      </c>
      <c r="E344" t="s">
        <v>882</v>
      </c>
      <c r="F344" t="s">
        <v>9</v>
      </c>
      <c r="G344" t="s">
        <v>50</v>
      </c>
    </row>
    <row r="345" spans="1:9" x14ac:dyDescent="0.35">
      <c r="A345" t="str">
        <f t="shared" si="5"/>
        <v>MD Formula General InformationFGI - Formula Environmental Impact FactorsHuman Toxicity via Environment - Use Footprint per dose</v>
      </c>
      <c r="B345" t="s">
        <v>185</v>
      </c>
      <c r="C345" t="s">
        <v>8</v>
      </c>
      <c r="D345" t="s">
        <v>547</v>
      </c>
      <c r="E345" t="s">
        <v>883</v>
      </c>
      <c r="F345" t="s">
        <v>9</v>
      </c>
      <c r="G345" t="s">
        <v>50</v>
      </c>
      <c r="H345" t="s">
        <v>371</v>
      </c>
    </row>
    <row r="346" spans="1:9" x14ac:dyDescent="0.35">
      <c r="A346" t="str">
        <f t="shared" si="5"/>
        <v>MD Formula General InformationFGI - Formula Environmental Impact FactorsHuman Toxicity via Environment - Use Footprint per gram</v>
      </c>
      <c r="B346" t="s">
        <v>185</v>
      </c>
      <c r="C346" t="s">
        <v>8</v>
      </c>
      <c r="D346" t="s">
        <v>547</v>
      </c>
      <c r="E346" t="s">
        <v>884</v>
      </c>
      <c r="F346" t="s">
        <v>9</v>
      </c>
      <c r="G346" t="s">
        <v>50</v>
      </c>
    </row>
    <row r="347" spans="1:9" x14ac:dyDescent="0.35">
      <c r="A347" t="str">
        <f t="shared" si="5"/>
        <v>MD Formula General InformationFGI - Formula Environmental Impact FactorsHuman Toxicity via Environment - Weighting Coefficient</v>
      </c>
      <c r="B347" t="s">
        <v>185</v>
      </c>
      <c r="C347" t="s">
        <v>8</v>
      </c>
      <c r="D347" t="s">
        <v>547</v>
      </c>
      <c r="E347" t="s">
        <v>885</v>
      </c>
      <c r="F347" t="s">
        <v>9</v>
      </c>
      <c r="G347" t="s">
        <v>50</v>
      </c>
    </row>
    <row r="348" spans="1:9" x14ac:dyDescent="0.35">
      <c r="A348" t="str">
        <f t="shared" si="5"/>
        <v>MD Formula General InformationFGI - Formula Regulatory characteristicsHydrogen peroxyde</v>
      </c>
      <c r="B348" t="s">
        <v>185</v>
      </c>
      <c r="C348" t="s">
        <v>8</v>
      </c>
      <c r="D348" t="s">
        <v>607</v>
      </c>
      <c r="E348" t="s">
        <v>886</v>
      </c>
      <c r="F348" t="s">
        <v>193</v>
      </c>
      <c r="G348" t="s">
        <v>76</v>
      </c>
    </row>
    <row r="349" spans="1:9" x14ac:dyDescent="0.35">
      <c r="A349" t="str">
        <f t="shared" si="5"/>
        <v>MD Formula General InformationFGI - Formula Claim characteristicsHypoallergenic Expected Flag</v>
      </c>
      <c r="B349" t="s">
        <v>185</v>
      </c>
      <c r="C349" t="s">
        <v>8</v>
      </c>
      <c r="D349" t="s">
        <v>629</v>
      </c>
      <c r="E349" t="s">
        <v>887</v>
      </c>
      <c r="F349" t="s">
        <v>9</v>
      </c>
      <c r="G349" t="s">
        <v>97</v>
      </c>
      <c r="H349" s="4" t="s">
        <v>372</v>
      </c>
    </row>
    <row r="350" spans="1:9" x14ac:dyDescent="0.35">
      <c r="A350" t="str">
        <f t="shared" si="5"/>
        <v>MD Formula General InformationFGI - Formula R&amp;I General classificationIFRA category code</v>
      </c>
      <c r="B350" t="s">
        <v>185</v>
      </c>
      <c r="C350" t="s">
        <v>8</v>
      </c>
      <c r="D350" t="s">
        <v>188</v>
      </c>
      <c r="E350" t="s">
        <v>888</v>
      </c>
      <c r="F350" t="s">
        <v>9</v>
      </c>
      <c r="G350" t="s">
        <v>57</v>
      </c>
      <c r="H350" s="4" t="s">
        <v>373</v>
      </c>
    </row>
    <row r="351" spans="1:9" x14ac:dyDescent="0.35">
      <c r="A351" t="str">
        <f t="shared" si="5"/>
        <v>MD Formula General InformationFGI - Formula R&amp;I General classificationIFRA category name</v>
      </c>
      <c r="B351" t="s">
        <v>185</v>
      </c>
      <c r="C351" t="s">
        <v>8</v>
      </c>
      <c r="D351" t="s">
        <v>188</v>
      </c>
      <c r="E351" t="s">
        <v>889</v>
      </c>
      <c r="F351" t="s">
        <v>9</v>
      </c>
      <c r="G351" t="s">
        <v>57</v>
      </c>
      <c r="H351" s="4" t="s">
        <v>374</v>
      </c>
      <c r="I351" s="4" t="s">
        <v>375</v>
      </c>
    </row>
    <row r="352" spans="1:9" x14ac:dyDescent="0.35">
      <c r="A352" t="str">
        <f t="shared" si="5"/>
        <v>MD Formula General InformationFGI - Formula Regulatory characteristicsindividual heavy metal total content in formula (value)</v>
      </c>
      <c r="B352" t="s">
        <v>185</v>
      </c>
      <c r="C352" t="s">
        <v>8</v>
      </c>
      <c r="D352" t="s">
        <v>607</v>
      </c>
      <c r="E352" t="s">
        <v>890</v>
      </c>
      <c r="F352" t="s">
        <v>193</v>
      </c>
      <c r="G352" t="s">
        <v>76</v>
      </c>
    </row>
    <row r="353" spans="1:10" x14ac:dyDescent="0.35">
      <c r="A353" t="str">
        <f t="shared" si="5"/>
        <v>MD Formula General InformationFGI - Formula Ingredient CompositionIngredient aggregated MOS</v>
      </c>
      <c r="B353" t="s">
        <v>185</v>
      </c>
      <c r="C353" t="s">
        <v>8</v>
      </c>
      <c r="D353" t="s">
        <v>591</v>
      </c>
      <c r="E353" t="s">
        <v>891</v>
      </c>
      <c r="F353" t="s">
        <v>193</v>
      </c>
      <c r="G353" t="s">
        <v>115</v>
      </c>
    </row>
    <row r="354" spans="1:10" x14ac:dyDescent="0.35">
      <c r="A354" t="str">
        <f t="shared" si="5"/>
        <v>MD Formula General InformationFIL - Full Ingredient Labelling - Line IngredientsIngredient Number for FIL Line Number Ingredients</v>
      </c>
      <c r="B354" t="s">
        <v>185</v>
      </c>
      <c r="C354" t="s">
        <v>8</v>
      </c>
      <c r="D354" t="s">
        <v>690</v>
      </c>
      <c r="E354" t="s">
        <v>892</v>
      </c>
      <c r="F354" t="s">
        <v>9</v>
      </c>
      <c r="G354" t="s">
        <v>303</v>
      </c>
      <c r="H354" s="4" t="s">
        <v>376</v>
      </c>
      <c r="I354" s="4" t="s">
        <v>377</v>
      </c>
      <c r="J354" s="4" t="s">
        <v>378</v>
      </c>
    </row>
    <row r="355" spans="1:10" x14ac:dyDescent="0.35">
      <c r="A355" t="str">
        <f t="shared" si="5"/>
        <v>MD Formula General InformationFGI - Formula Ingredient CompositionIngredient Number for Formula Ingredient Composition</v>
      </c>
      <c r="B355" t="s">
        <v>185</v>
      </c>
      <c r="C355" t="s">
        <v>8</v>
      </c>
      <c r="D355" t="s">
        <v>591</v>
      </c>
      <c r="E355" t="s">
        <v>893</v>
      </c>
      <c r="F355" t="s">
        <v>9</v>
      </c>
      <c r="G355" t="s">
        <v>115</v>
      </c>
      <c r="H355" s="4" t="s">
        <v>376</v>
      </c>
      <c r="I355" s="4" t="s">
        <v>378</v>
      </c>
      <c r="J355" s="4" t="s">
        <v>377</v>
      </c>
    </row>
    <row r="356" spans="1:10" x14ac:dyDescent="0.35">
      <c r="A356" t="str">
        <f t="shared" si="5"/>
        <v>MD Formula General InformationFIL - Full Ingredient Labelling - Line CharacteristicsIngredient Regulatory Concentration (%)</v>
      </c>
      <c r="B356" t="s">
        <v>185</v>
      </c>
      <c r="C356" t="s">
        <v>8</v>
      </c>
      <c r="D356" t="s">
        <v>191</v>
      </c>
      <c r="E356" t="s">
        <v>894</v>
      </c>
      <c r="F356" t="s">
        <v>9</v>
      </c>
      <c r="G356" t="s">
        <v>157</v>
      </c>
      <c r="H356" s="4" t="s">
        <v>379</v>
      </c>
    </row>
    <row r="357" spans="1:10" x14ac:dyDescent="0.35">
      <c r="A357" t="str">
        <f t="shared" si="5"/>
        <v>MD Formula General InformationFGI - Formula Safety CharacteristicsInhalable Fraction Code</v>
      </c>
      <c r="B357" t="s">
        <v>185</v>
      </c>
      <c r="C357" t="s">
        <v>8</v>
      </c>
      <c r="D357" t="s">
        <v>527</v>
      </c>
      <c r="E357" t="s">
        <v>895</v>
      </c>
      <c r="F357" t="s">
        <v>9</v>
      </c>
      <c r="G357" t="s">
        <v>45</v>
      </c>
      <c r="H357" s="4" t="s">
        <v>380</v>
      </c>
    </row>
    <row r="358" spans="1:10" x14ac:dyDescent="0.35">
      <c r="A358" t="str">
        <f t="shared" si="5"/>
        <v>MD Formula General InformationFGI - Formula Safety CharacteristicsInhalable Fraction Name</v>
      </c>
      <c r="B358" t="s">
        <v>185</v>
      </c>
      <c r="C358" t="s">
        <v>8</v>
      </c>
      <c r="D358" t="s">
        <v>527</v>
      </c>
      <c r="E358" t="s">
        <v>896</v>
      </c>
      <c r="F358" t="s">
        <v>9</v>
      </c>
      <c r="G358" t="s">
        <v>45</v>
      </c>
      <c r="H358" s="4" t="s">
        <v>381</v>
      </c>
      <c r="I358" s="4" t="s">
        <v>382</v>
      </c>
    </row>
    <row r="359" spans="1:10" x14ac:dyDescent="0.35">
      <c r="A359" t="str">
        <f t="shared" si="5"/>
        <v>MD Formula General InformationFGI - Formula Packaging CharacteristicsInsert Reference</v>
      </c>
      <c r="B359" t="s">
        <v>185</v>
      </c>
      <c r="C359" t="s">
        <v>8</v>
      </c>
      <c r="D359" t="s">
        <v>522</v>
      </c>
      <c r="E359" t="s">
        <v>897</v>
      </c>
      <c r="F359" t="s">
        <v>9</v>
      </c>
      <c r="G359" t="s">
        <v>41</v>
      </c>
      <c r="H359" s="4" t="s">
        <v>151</v>
      </c>
      <c r="I359" s="4" t="s">
        <v>152</v>
      </c>
    </row>
    <row r="360" spans="1:10" x14ac:dyDescent="0.35">
      <c r="A360" t="str">
        <f t="shared" si="5"/>
        <v>MD Formula General InformationFGI - Formula Packaging CharacteristicsInsert Structure Code</v>
      </c>
      <c r="B360" t="s">
        <v>185</v>
      </c>
      <c r="C360" t="s">
        <v>8</v>
      </c>
      <c r="D360" t="s">
        <v>522</v>
      </c>
      <c r="E360" t="s">
        <v>898</v>
      </c>
      <c r="F360" t="s">
        <v>9</v>
      </c>
      <c r="G360" t="s">
        <v>41</v>
      </c>
      <c r="H360" s="4" t="s">
        <v>153</v>
      </c>
    </row>
    <row r="361" spans="1:10" x14ac:dyDescent="0.35">
      <c r="A361" t="str">
        <f t="shared" si="5"/>
        <v>MD Formula General InformationFGI - Formula Packaging CharacteristicsInsert Structure Name</v>
      </c>
      <c r="B361" t="s">
        <v>185</v>
      </c>
      <c r="C361" t="s">
        <v>8</v>
      </c>
      <c r="D361" t="s">
        <v>522</v>
      </c>
      <c r="E361" t="s">
        <v>899</v>
      </c>
      <c r="F361" t="s">
        <v>9</v>
      </c>
      <c r="G361" t="s">
        <v>41</v>
      </c>
      <c r="H361" s="4" t="s">
        <v>383</v>
      </c>
      <c r="I361" s="4" t="s">
        <v>384</v>
      </c>
    </row>
    <row r="362" spans="1:10" x14ac:dyDescent="0.35">
      <c r="A362" t="str">
        <f t="shared" si="5"/>
        <v>MD Formula General InformationFGI - Formula Composition InformationInternal R&amp;I Composition Comment</v>
      </c>
      <c r="B362" t="s">
        <v>185</v>
      </c>
      <c r="C362" t="s">
        <v>8</v>
      </c>
      <c r="D362" t="s">
        <v>538</v>
      </c>
      <c r="E362" t="s">
        <v>900</v>
      </c>
      <c r="F362" t="s">
        <v>9</v>
      </c>
      <c r="G362" t="s">
        <v>49</v>
      </c>
      <c r="H362" s="4" t="s">
        <v>385</v>
      </c>
    </row>
    <row r="363" spans="1:10" x14ac:dyDescent="0.35">
      <c r="A363" t="str">
        <f t="shared" si="5"/>
        <v>MD Formula General InformationFIL - Full Ingredient Labelling - General CharacteristicsInternational Product Name</v>
      </c>
      <c r="B363" t="s">
        <v>185</v>
      </c>
      <c r="C363" t="s">
        <v>8</v>
      </c>
      <c r="D363" t="s">
        <v>678</v>
      </c>
      <c r="E363" t="s">
        <v>901</v>
      </c>
      <c r="F363" t="s">
        <v>9</v>
      </c>
      <c r="G363" t="s">
        <v>155</v>
      </c>
      <c r="H363" s="4" t="s">
        <v>386</v>
      </c>
    </row>
    <row r="364" spans="1:10" x14ac:dyDescent="0.35">
      <c r="A364" t="str">
        <f t="shared" si="5"/>
        <v>MD Formula General InformationFGI - Formula Environmental Impact FactorsIonizing Radiation - End-of-life Footprint per dose</v>
      </c>
      <c r="B364" t="s">
        <v>185</v>
      </c>
      <c r="C364" t="s">
        <v>8</v>
      </c>
      <c r="D364" t="s">
        <v>547</v>
      </c>
      <c r="E364" t="s">
        <v>902</v>
      </c>
      <c r="F364" t="s">
        <v>9</v>
      </c>
      <c r="G364" t="s">
        <v>50</v>
      </c>
      <c r="H364" t="s">
        <v>387</v>
      </c>
    </row>
    <row r="365" spans="1:10" x14ac:dyDescent="0.35">
      <c r="A365" t="str">
        <f t="shared" si="5"/>
        <v>MD Formula General InformationFGI - Formula Environmental Impact FactorsIonizing Radiation - End-of-life Footprint per gram</v>
      </c>
      <c r="B365" t="s">
        <v>185</v>
      </c>
      <c r="C365" t="s">
        <v>8</v>
      </c>
      <c r="D365" t="s">
        <v>547</v>
      </c>
      <c r="E365" t="s">
        <v>903</v>
      </c>
      <c r="F365" t="s">
        <v>9</v>
      </c>
      <c r="G365" t="s">
        <v>50</v>
      </c>
    </row>
    <row r="366" spans="1:10" x14ac:dyDescent="0.35">
      <c r="A366" t="str">
        <f t="shared" si="5"/>
        <v>MD Formula General InformationFGI - Formula Environmental Impact FactorsIonizing Radiation - End-of-life Impact per gram</v>
      </c>
      <c r="B366" t="s">
        <v>185</v>
      </c>
      <c r="C366" t="s">
        <v>8</v>
      </c>
      <c r="D366" t="s">
        <v>547</v>
      </c>
      <c r="E366" t="s">
        <v>904</v>
      </c>
      <c r="F366" t="s">
        <v>9</v>
      </c>
      <c r="G366" t="s">
        <v>50</v>
      </c>
    </row>
    <row r="367" spans="1:10" x14ac:dyDescent="0.35">
      <c r="A367" t="str">
        <f t="shared" si="5"/>
        <v>MD Formula General InformationFGI - Formula Environmental Impact FactorsIonizing Radiation - Heating Water Indicator per liter</v>
      </c>
      <c r="B367" t="s">
        <v>185</v>
      </c>
      <c r="C367" t="s">
        <v>8</v>
      </c>
      <c r="D367" t="s">
        <v>547</v>
      </c>
      <c r="E367" t="s">
        <v>905</v>
      </c>
      <c r="F367" t="s">
        <v>9</v>
      </c>
      <c r="G367" t="s">
        <v>50</v>
      </c>
    </row>
    <row r="368" spans="1:10" x14ac:dyDescent="0.35">
      <c r="A368" t="str">
        <f t="shared" si="5"/>
        <v>MD Formula General InformationFGI - Formula Environmental Impact FactorsIonizing Radiation - Normalization Coefficient</v>
      </c>
      <c r="B368" t="s">
        <v>185</v>
      </c>
      <c r="C368" t="s">
        <v>8</v>
      </c>
      <c r="D368" t="s">
        <v>547</v>
      </c>
      <c r="E368" t="s">
        <v>906</v>
      </c>
      <c r="F368" t="s">
        <v>9</v>
      </c>
      <c r="G368" t="s">
        <v>50</v>
      </c>
    </row>
    <row r="369" spans="1:9" x14ac:dyDescent="0.35">
      <c r="A369" t="str">
        <f t="shared" si="5"/>
        <v>MD Formula General InformationFGI - Formula Environmental Impact FactorsIonizing Radiation - Production Footprint per dose</v>
      </c>
      <c r="B369" t="s">
        <v>185</v>
      </c>
      <c r="C369" t="s">
        <v>8</v>
      </c>
      <c r="D369" t="s">
        <v>547</v>
      </c>
      <c r="E369" t="s">
        <v>907</v>
      </c>
      <c r="F369" t="s">
        <v>9</v>
      </c>
      <c r="G369" t="s">
        <v>50</v>
      </c>
      <c r="H369" t="s">
        <v>154</v>
      </c>
    </row>
    <row r="370" spans="1:9" x14ac:dyDescent="0.35">
      <c r="A370" t="str">
        <f t="shared" si="5"/>
        <v>MD Formula General InformationFGI - Formula Environmental Impact FactorsIonizing Radiation - Production Footprint per gram</v>
      </c>
      <c r="B370" t="s">
        <v>185</v>
      </c>
      <c r="C370" t="s">
        <v>8</v>
      </c>
      <c r="D370" t="s">
        <v>547</v>
      </c>
      <c r="E370" t="s">
        <v>908</v>
      </c>
      <c r="F370" t="s">
        <v>9</v>
      </c>
      <c r="G370" t="s">
        <v>50</v>
      </c>
    </row>
    <row r="371" spans="1:9" x14ac:dyDescent="0.35">
      <c r="A371" t="str">
        <f t="shared" si="5"/>
        <v>MD Formula General InformationFGI - Formula Environmental Impact FactorsIonizing Radiation - Production Impact per gram</v>
      </c>
      <c r="B371" t="s">
        <v>185</v>
      </c>
      <c r="C371" t="s">
        <v>8</v>
      </c>
      <c r="D371" t="s">
        <v>547</v>
      </c>
      <c r="E371" t="s">
        <v>909</v>
      </c>
      <c r="F371" t="s">
        <v>9</v>
      </c>
      <c r="G371" t="s">
        <v>50</v>
      </c>
    </row>
    <row r="372" spans="1:9" x14ac:dyDescent="0.35">
      <c r="A372" t="str">
        <f t="shared" si="5"/>
        <v>MD Formula General InformationFGI - Formula Environmental Impact FactorsIonizing Radiation - Use Footprint per dose</v>
      </c>
      <c r="B372" t="s">
        <v>185</v>
      </c>
      <c r="C372" t="s">
        <v>8</v>
      </c>
      <c r="D372" t="s">
        <v>547</v>
      </c>
      <c r="E372" t="s">
        <v>910</v>
      </c>
      <c r="F372" t="s">
        <v>9</v>
      </c>
      <c r="G372" t="s">
        <v>50</v>
      </c>
      <c r="H372" t="s">
        <v>388</v>
      </c>
    </row>
    <row r="373" spans="1:9" x14ac:dyDescent="0.35">
      <c r="A373" t="str">
        <f t="shared" si="5"/>
        <v>MD Formula General InformationFGI - Formula Environmental Impact FactorsIonizing Radiation - Use Footprint per gram</v>
      </c>
      <c r="B373" t="s">
        <v>185</v>
      </c>
      <c r="C373" t="s">
        <v>8</v>
      </c>
      <c r="D373" t="s">
        <v>547</v>
      </c>
      <c r="E373" t="s">
        <v>911</v>
      </c>
      <c r="F373" t="s">
        <v>9</v>
      </c>
      <c r="G373" t="s">
        <v>50</v>
      </c>
    </row>
    <row r="374" spans="1:9" x14ac:dyDescent="0.35">
      <c r="A374" t="str">
        <f t="shared" si="5"/>
        <v>MD Formula General InformationFGI - Formula Environmental Impact FactorsIonizing Radiation - Weighting Coefficient</v>
      </c>
      <c r="B374" t="s">
        <v>185</v>
      </c>
      <c r="C374" t="s">
        <v>8</v>
      </c>
      <c r="D374" t="s">
        <v>547</v>
      </c>
      <c r="E374" t="s">
        <v>912</v>
      </c>
      <c r="F374" t="s">
        <v>9</v>
      </c>
      <c r="G374" t="s">
        <v>50</v>
      </c>
    </row>
    <row r="375" spans="1:9" x14ac:dyDescent="0.35">
      <c r="A375" t="str">
        <f t="shared" si="5"/>
        <v>MD Formula General InformationFGI - Formula Environment and NaturalnessKPI1 SBWA Status Code</v>
      </c>
      <c r="B375" t="s">
        <v>185</v>
      </c>
      <c r="C375" t="s">
        <v>8</v>
      </c>
      <c r="D375" t="s">
        <v>186</v>
      </c>
      <c r="E375" t="s">
        <v>913</v>
      </c>
      <c r="F375" t="s">
        <v>9</v>
      </c>
      <c r="G375" t="s">
        <v>53</v>
      </c>
      <c r="H375" s="23" t="s">
        <v>389</v>
      </c>
      <c r="I375" s="24"/>
    </row>
    <row r="376" spans="1:9" x14ac:dyDescent="0.35">
      <c r="A376" t="str">
        <f t="shared" si="5"/>
        <v>MD Formula General InformationFGI - Formula Environment and NaturalnessKPI1 SBWA Status Name</v>
      </c>
      <c r="B376" t="s">
        <v>185</v>
      </c>
      <c r="C376" t="s">
        <v>8</v>
      </c>
      <c r="D376" t="s">
        <v>186</v>
      </c>
      <c r="E376" t="s">
        <v>914</v>
      </c>
      <c r="F376" t="s">
        <v>9</v>
      </c>
      <c r="G376" t="s">
        <v>53</v>
      </c>
      <c r="H376" s="23" t="s">
        <v>390</v>
      </c>
      <c r="I376" s="23" t="s">
        <v>391</v>
      </c>
    </row>
    <row r="377" spans="1:9" x14ac:dyDescent="0.35">
      <c r="A377" t="str">
        <f t="shared" si="5"/>
        <v>MD Formula General InformationFGI - Formula Environment and NaturalnessKPI2 Status Code</v>
      </c>
      <c r="B377" t="s">
        <v>185</v>
      </c>
      <c r="C377" t="s">
        <v>8</v>
      </c>
      <c r="D377" t="s">
        <v>186</v>
      </c>
      <c r="E377" t="s">
        <v>915</v>
      </c>
      <c r="F377" t="s">
        <v>541</v>
      </c>
      <c r="G377" t="s">
        <v>53</v>
      </c>
      <c r="H377" s="23" t="s">
        <v>392</v>
      </c>
      <c r="I377" s="24"/>
    </row>
    <row r="378" spans="1:9" x14ac:dyDescent="0.35">
      <c r="A378" t="str">
        <f t="shared" si="5"/>
        <v>MD Formula General InformationFGI - Formula Environment and NaturalnessKPI2 Status Name</v>
      </c>
      <c r="B378" t="s">
        <v>185</v>
      </c>
      <c r="C378" t="s">
        <v>8</v>
      </c>
      <c r="D378" t="s">
        <v>186</v>
      </c>
      <c r="E378" t="s">
        <v>916</v>
      </c>
      <c r="F378" t="s">
        <v>541</v>
      </c>
      <c r="G378" t="s">
        <v>53</v>
      </c>
      <c r="H378" s="23" t="s">
        <v>393</v>
      </c>
      <c r="I378" s="23" t="s">
        <v>394</v>
      </c>
    </row>
    <row r="379" spans="1:9" x14ac:dyDescent="0.35">
      <c r="A379" t="str">
        <f t="shared" si="5"/>
        <v>MD Formula General InformationFGI - Formula IdentificationLaboratoires délégués de la formule</v>
      </c>
      <c r="B379" t="s">
        <v>185</v>
      </c>
      <c r="C379" t="s">
        <v>8</v>
      </c>
      <c r="D379" t="s">
        <v>638</v>
      </c>
      <c r="E379" t="s">
        <v>917</v>
      </c>
      <c r="F379" t="s">
        <v>193</v>
      </c>
      <c r="G379" t="s">
        <v>99</v>
      </c>
    </row>
    <row r="380" spans="1:9" x14ac:dyDescent="0.35">
      <c r="A380" t="str">
        <f t="shared" si="5"/>
        <v>MD Formula General InformationFGI - Formula Composition InformationLaboratory Process</v>
      </c>
      <c r="B380" t="s">
        <v>185</v>
      </c>
      <c r="C380" t="s">
        <v>8</v>
      </c>
      <c r="D380" t="s">
        <v>538</v>
      </c>
      <c r="E380" t="s">
        <v>918</v>
      </c>
      <c r="F380" t="s">
        <v>9</v>
      </c>
      <c r="G380" t="s">
        <v>49</v>
      </c>
      <c r="H380" s="4" t="s">
        <v>395</v>
      </c>
      <c r="I380" s="4" t="s">
        <v>396</v>
      </c>
    </row>
    <row r="381" spans="1:9" x14ac:dyDescent="0.35">
      <c r="A381" t="str">
        <f t="shared" si="5"/>
        <v>MD Formula General InformationFGI - Formula Environmental Impact FactorsLand Use - End-of-life Footprint per dose</v>
      </c>
      <c r="B381" t="s">
        <v>185</v>
      </c>
      <c r="C381" t="s">
        <v>8</v>
      </c>
      <c r="D381" t="s">
        <v>547</v>
      </c>
      <c r="E381" t="s">
        <v>919</v>
      </c>
      <c r="F381" t="s">
        <v>9</v>
      </c>
      <c r="G381" t="s">
        <v>50</v>
      </c>
      <c r="H381" t="s">
        <v>397</v>
      </c>
    </row>
    <row r="382" spans="1:9" x14ac:dyDescent="0.35">
      <c r="A382" t="str">
        <f t="shared" si="5"/>
        <v>MD Formula General InformationFGI - Formula Environmental Impact FactorsLand Use - End-of-life Footprint per gram</v>
      </c>
      <c r="B382" t="s">
        <v>185</v>
      </c>
      <c r="C382" t="s">
        <v>8</v>
      </c>
      <c r="D382" t="s">
        <v>547</v>
      </c>
      <c r="E382" t="s">
        <v>920</v>
      </c>
      <c r="F382" t="s">
        <v>9</v>
      </c>
      <c r="G382" t="s">
        <v>50</v>
      </c>
    </row>
    <row r="383" spans="1:9" x14ac:dyDescent="0.35">
      <c r="A383" t="str">
        <f t="shared" si="5"/>
        <v>MD Formula General InformationFGI - Formula Environmental Impact FactorsLand Use - End-of-life Impact per gram</v>
      </c>
      <c r="B383" t="s">
        <v>185</v>
      </c>
      <c r="C383" t="s">
        <v>8</v>
      </c>
      <c r="D383" t="s">
        <v>547</v>
      </c>
      <c r="E383" t="s">
        <v>921</v>
      </c>
      <c r="F383" t="s">
        <v>9</v>
      </c>
      <c r="G383" t="s">
        <v>50</v>
      </c>
    </row>
    <row r="384" spans="1:9" x14ac:dyDescent="0.35">
      <c r="A384" t="str">
        <f t="shared" si="5"/>
        <v>MD Formula General InformationFGI - Formula Environmental Impact FactorsLand Use - Heating Water Indicator per liter</v>
      </c>
      <c r="B384" t="s">
        <v>185</v>
      </c>
      <c r="C384" t="s">
        <v>8</v>
      </c>
      <c r="D384" t="s">
        <v>547</v>
      </c>
      <c r="E384" t="s">
        <v>922</v>
      </c>
      <c r="F384" t="s">
        <v>9</v>
      </c>
      <c r="G384" t="s">
        <v>50</v>
      </c>
    </row>
    <row r="385" spans="1:9" x14ac:dyDescent="0.35">
      <c r="A385" t="str">
        <f t="shared" si="5"/>
        <v>MD Formula General InformationFGI - Formula Environmental Impact FactorsLand Use - Normalization Coefficient</v>
      </c>
      <c r="B385" t="s">
        <v>185</v>
      </c>
      <c r="C385" t="s">
        <v>8</v>
      </c>
      <c r="D385" t="s">
        <v>547</v>
      </c>
      <c r="E385" t="s">
        <v>923</v>
      </c>
      <c r="F385" t="s">
        <v>9</v>
      </c>
      <c r="G385" t="s">
        <v>50</v>
      </c>
    </row>
    <row r="386" spans="1:9" x14ac:dyDescent="0.35">
      <c r="A386" t="str">
        <f t="shared" ref="A386:A449" si="6">C386&amp;D386&amp;E386</f>
        <v>MD Formula General InformationFGI - Formula Environmental Impact FactorsLand Use - Production Footprint per dose</v>
      </c>
      <c r="B386" t="s">
        <v>185</v>
      </c>
      <c r="C386" t="s">
        <v>8</v>
      </c>
      <c r="D386" t="s">
        <v>547</v>
      </c>
      <c r="E386" t="s">
        <v>924</v>
      </c>
      <c r="F386" t="s">
        <v>9</v>
      </c>
      <c r="G386" t="s">
        <v>50</v>
      </c>
      <c r="H386" t="s">
        <v>398</v>
      </c>
    </row>
    <row r="387" spans="1:9" x14ac:dyDescent="0.35">
      <c r="A387" t="str">
        <f t="shared" si="6"/>
        <v>MD Formula General InformationFGI - Formula Environmental Impact FactorsLand Use - Production Footprint per gram</v>
      </c>
      <c r="B387" t="s">
        <v>185</v>
      </c>
      <c r="C387" t="s">
        <v>8</v>
      </c>
      <c r="D387" t="s">
        <v>547</v>
      </c>
      <c r="E387" t="s">
        <v>925</v>
      </c>
      <c r="F387" t="s">
        <v>9</v>
      </c>
      <c r="G387" t="s">
        <v>50</v>
      </c>
    </row>
    <row r="388" spans="1:9" x14ac:dyDescent="0.35">
      <c r="A388" t="str">
        <f t="shared" si="6"/>
        <v>MD Formula General InformationFGI - Formula Environmental Impact FactorsLand Use - Production Impact per gram</v>
      </c>
      <c r="B388" t="s">
        <v>185</v>
      </c>
      <c r="C388" t="s">
        <v>8</v>
      </c>
      <c r="D388" t="s">
        <v>547</v>
      </c>
      <c r="E388" t="s">
        <v>926</v>
      </c>
      <c r="F388" t="s">
        <v>9</v>
      </c>
      <c r="G388" t="s">
        <v>50</v>
      </c>
    </row>
    <row r="389" spans="1:9" x14ac:dyDescent="0.35">
      <c r="A389" t="str">
        <f t="shared" si="6"/>
        <v>MD Formula General InformationFGI - Formula Environmental Impact FactorsLand Use - Use Footprint per dose</v>
      </c>
      <c r="B389" t="s">
        <v>185</v>
      </c>
      <c r="C389" t="s">
        <v>8</v>
      </c>
      <c r="D389" t="s">
        <v>547</v>
      </c>
      <c r="E389" t="s">
        <v>927</v>
      </c>
      <c r="F389" t="s">
        <v>9</v>
      </c>
      <c r="G389" t="s">
        <v>50</v>
      </c>
      <c r="H389" t="s">
        <v>399</v>
      </c>
    </row>
    <row r="390" spans="1:9" x14ac:dyDescent="0.35">
      <c r="A390" t="str">
        <f t="shared" si="6"/>
        <v>MD Formula General InformationFGI - Formula Environmental Impact FactorsLand Use - Use Footprint per gram</v>
      </c>
      <c r="B390" t="s">
        <v>185</v>
      </c>
      <c r="C390" t="s">
        <v>8</v>
      </c>
      <c r="D390" t="s">
        <v>547</v>
      </c>
      <c r="E390" t="s">
        <v>928</v>
      </c>
      <c r="F390" t="s">
        <v>9</v>
      </c>
      <c r="G390" t="s">
        <v>50</v>
      </c>
    </row>
    <row r="391" spans="1:9" x14ac:dyDescent="0.35">
      <c r="A391" t="str">
        <f t="shared" si="6"/>
        <v>MD Formula General InformationFGI - Formula Environmental Impact FactorsLand Use - Weighting Coefficient</v>
      </c>
      <c r="B391" t="s">
        <v>185</v>
      </c>
      <c r="C391" t="s">
        <v>8</v>
      </c>
      <c r="D391" t="s">
        <v>547</v>
      </c>
      <c r="E391" t="s">
        <v>929</v>
      </c>
      <c r="F391" t="s">
        <v>9</v>
      </c>
      <c r="G391" t="s">
        <v>50</v>
      </c>
    </row>
    <row r="392" spans="1:9" x14ac:dyDescent="0.35">
      <c r="A392" t="str">
        <f t="shared" si="6"/>
        <v>MD Formula General InformationFGI - Formula R&amp;I General classificationLevel 1 formula class Id</v>
      </c>
      <c r="B392" t="s">
        <v>185</v>
      </c>
      <c r="C392" t="s">
        <v>8</v>
      </c>
      <c r="D392" t="s">
        <v>188</v>
      </c>
      <c r="E392" t="s">
        <v>930</v>
      </c>
      <c r="F392" t="s">
        <v>9</v>
      </c>
      <c r="G392" t="s">
        <v>57</v>
      </c>
      <c r="H392" s="4" t="s">
        <v>400</v>
      </c>
    </row>
    <row r="393" spans="1:9" x14ac:dyDescent="0.35">
      <c r="A393" t="str">
        <f t="shared" si="6"/>
        <v>MD Formula General InformationFGI - Formula R&amp;I General classificationLevel 1 formula class name</v>
      </c>
      <c r="B393" t="s">
        <v>185</v>
      </c>
      <c r="C393" t="s">
        <v>8</v>
      </c>
      <c r="D393" t="s">
        <v>188</v>
      </c>
      <c r="E393" t="s">
        <v>931</v>
      </c>
      <c r="F393" t="s">
        <v>9</v>
      </c>
      <c r="G393" t="s">
        <v>57</v>
      </c>
      <c r="H393" s="4" t="s">
        <v>401</v>
      </c>
      <c r="I393" s="4" t="s">
        <v>402</v>
      </c>
    </row>
    <row r="394" spans="1:9" x14ac:dyDescent="0.35">
      <c r="A394" t="str">
        <f t="shared" si="6"/>
        <v>MD Formula General InformationFGI - Formula R&amp;I General classificationLevel 2 formula class Id</v>
      </c>
      <c r="B394" t="s">
        <v>185</v>
      </c>
      <c r="C394" t="s">
        <v>8</v>
      </c>
      <c r="D394" t="s">
        <v>188</v>
      </c>
      <c r="E394" t="s">
        <v>932</v>
      </c>
      <c r="F394" t="s">
        <v>9</v>
      </c>
      <c r="G394" t="s">
        <v>57</v>
      </c>
      <c r="H394" s="4" t="s">
        <v>403</v>
      </c>
    </row>
    <row r="395" spans="1:9" x14ac:dyDescent="0.35">
      <c r="A395" t="str">
        <f t="shared" si="6"/>
        <v>MD Formula General InformationFGI - Formula R&amp;I General classificationLevel 2 formula class name</v>
      </c>
      <c r="B395" t="s">
        <v>185</v>
      </c>
      <c r="C395" t="s">
        <v>8</v>
      </c>
      <c r="D395" t="s">
        <v>188</v>
      </c>
      <c r="E395" t="s">
        <v>933</v>
      </c>
      <c r="F395" t="s">
        <v>9</v>
      </c>
      <c r="G395" t="s">
        <v>57</v>
      </c>
      <c r="H395" s="4" t="s">
        <v>404</v>
      </c>
      <c r="I395" s="4" t="s">
        <v>405</v>
      </c>
    </row>
    <row r="396" spans="1:9" x14ac:dyDescent="0.35">
      <c r="A396" t="str">
        <f t="shared" si="6"/>
        <v>MD Formula General InformationFGI - Formula R&amp;I General classificationLevel 3 formula class Id</v>
      </c>
      <c r="B396" t="s">
        <v>185</v>
      </c>
      <c r="C396" t="s">
        <v>8</v>
      </c>
      <c r="D396" t="s">
        <v>188</v>
      </c>
      <c r="E396" t="s">
        <v>934</v>
      </c>
      <c r="F396" t="s">
        <v>9</v>
      </c>
      <c r="G396" t="s">
        <v>57</v>
      </c>
      <c r="H396" s="4" t="s">
        <v>406</v>
      </c>
    </row>
    <row r="397" spans="1:9" x14ac:dyDescent="0.35">
      <c r="A397" t="str">
        <f t="shared" si="6"/>
        <v>MD Formula General InformationFGI - Formula R&amp;I General classificationLevel 3 formula class name</v>
      </c>
      <c r="B397" t="s">
        <v>185</v>
      </c>
      <c r="C397" t="s">
        <v>8</v>
      </c>
      <c r="D397" t="s">
        <v>188</v>
      </c>
      <c r="E397" t="s">
        <v>935</v>
      </c>
      <c r="F397" t="s">
        <v>9</v>
      </c>
      <c r="G397" t="s">
        <v>57</v>
      </c>
      <c r="H397" s="4" t="s">
        <v>407</v>
      </c>
      <c r="I397" s="4" t="s">
        <v>408</v>
      </c>
    </row>
    <row r="398" spans="1:9" x14ac:dyDescent="0.35">
      <c r="A398" t="str">
        <f t="shared" si="6"/>
        <v>MD Formula General InformationFGI - Formula R&amp;I General classificationLevel 4 formula class Id</v>
      </c>
      <c r="B398" t="s">
        <v>185</v>
      </c>
      <c r="C398" t="s">
        <v>8</v>
      </c>
      <c r="D398" t="s">
        <v>188</v>
      </c>
      <c r="E398" t="s">
        <v>936</v>
      </c>
      <c r="F398" t="s">
        <v>9</v>
      </c>
      <c r="G398" t="s">
        <v>57</v>
      </c>
      <c r="H398" s="4" t="s">
        <v>409</v>
      </c>
    </row>
    <row r="399" spans="1:9" x14ac:dyDescent="0.35">
      <c r="A399" t="str">
        <f t="shared" si="6"/>
        <v>MD Formula General InformationFGI - Formula R&amp;I General classificationLevel 4 formula class name</v>
      </c>
      <c r="B399" t="s">
        <v>185</v>
      </c>
      <c r="C399" t="s">
        <v>8</v>
      </c>
      <c r="D399" t="s">
        <v>188</v>
      </c>
      <c r="E399" t="s">
        <v>937</v>
      </c>
      <c r="F399" t="s">
        <v>9</v>
      </c>
      <c r="G399" t="s">
        <v>57</v>
      </c>
      <c r="H399" s="4" t="s">
        <v>410</v>
      </c>
      <c r="I399" s="4" t="s">
        <v>411</v>
      </c>
    </row>
    <row r="400" spans="1:9" x14ac:dyDescent="0.35">
      <c r="A400" t="str">
        <f t="shared" si="6"/>
        <v>MD Formula General InformationFGI - Formula R&amp;I General classificationLevel 5 formula class Id</v>
      </c>
      <c r="B400" t="s">
        <v>185</v>
      </c>
      <c r="C400" t="s">
        <v>8</v>
      </c>
      <c r="D400" t="s">
        <v>188</v>
      </c>
      <c r="E400" t="s">
        <v>938</v>
      </c>
      <c r="F400" t="s">
        <v>9</v>
      </c>
      <c r="G400" t="s">
        <v>57</v>
      </c>
      <c r="H400" s="4" t="s">
        <v>162</v>
      </c>
    </row>
    <row r="401" spans="1:9" x14ac:dyDescent="0.35">
      <c r="A401" t="str">
        <f t="shared" si="6"/>
        <v>MD Formula General InformationFGI - Formula R&amp;I General classificationLevel 5 formula class name</v>
      </c>
      <c r="B401" t="s">
        <v>185</v>
      </c>
      <c r="C401" t="s">
        <v>8</v>
      </c>
      <c r="D401" t="s">
        <v>188</v>
      </c>
      <c r="E401" t="s">
        <v>939</v>
      </c>
      <c r="F401" t="s">
        <v>9</v>
      </c>
      <c r="G401" t="s">
        <v>57</v>
      </c>
      <c r="H401" s="4" t="s">
        <v>163</v>
      </c>
      <c r="I401" s="4" t="s">
        <v>164</v>
      </c>
    </row>
    <row r="402" spans="1:9" x14ac:dyDescent="0.35">
      <c r="A402" t="str">
        <f t="shared" si="6"/>
        <v>MD Formula General InformationFGI - Formula R&amp;I General classificationLevel 6 formula class Id</v>
      </c>
      <c r="B402" t="s">
        <v>185</v>
      </c>
      <c r="C402" t="s">
        <v>8</v>
      </c>
      <c r="D402" t="s">
        <v>188</v>
      </c>
      <c r="E402" t="s">
        <v>940</v>
      </c>
      <c r="F402" t="s">
        <v>9</v>
      </c>
      <c r="G402" t="s">
        <v>57</v>
      </c>
      <c r="H402" s="4" t="s">
        <v>412</v>
      </c>
    </row>
    <row r="403" spans="1:9" x14ac:dyDescent="0.35">
      <c r="A403" t="str">
        <f t="shared" si="6"/>
        <v>MD Formula General InformationFGI - Formula R&amp;I General classificationLevel 6 formula class name</v>
      </c>
      <c r="B403" t="s">
        <v>185</v>
      </c>
      <c r="C403" t="s">
        <v>8</v>
      </c>
      <c r="D403" t="s">
        <v>188</v>
      </c>
      <c r="E403" t="s">
        <v>941</v>
      </c>
      <c r="F403" t="s">
        <v>9</v>
      </c>
      <c r="G403" t="s">
        <v>57</v>
      </c>
      <c r="H403" s="4" t="s">
        <v>413</v>
      </c>
      <c r="I403" s="4" t="s">
        <v>414</v>
      </c>
    </row>
    <row r="404" spans="1:9" x14ac:dyDescent="0.35">
      <c r="A404" t="str">
        <f t="shared" si="6"/>
        <v>MD Formula General InformationFGI - Formula R&amp;I General classificationLevel 7 formula class Id</v>
      </c>
      <c r="B404" t="s">
        <v>185</v>
      </c>
      <c r="C404" t="s">
        <v>8</v>
      </c>
      <c r="D404" t="s">
        <v>188</v>
      </c>
      <c r="E404" t="s">
        <v>942</v>
      </c>
      <c r="F404" t="s">
        <v>9</v>
      </c>
      <c r="G404" t="s">
        <v>57</v>
      </c>
      <c r="H404" s="4" t="s">
        <v>415</v>
      </c>
    </row>
    <row r="405" spans="1:9" x14ac:dyDescent="0.35">
      <c r="A405" t="str">
        <f t="shared" si="6"/>
        <v>MD Formula General InformationFGI - Formula R&amp;I General classificationLevel 7 formula class name</v>
      </c>
      <c r="B405" t="s">
        <v>185</v>
      </c>
      <c r="C405" t="s">
        <v>8</v>
      </c>
      <c r="D405" t="s">
        <v>188</v>
      </c>
      <c r="E405" t="s">
        <v>943</v>
      </c>
      <c r="F405" t="s">
        <v>9</v>
      </c>
      <c r="G405" t="s">
        <v>57</v>
      </c>
      <c r="H405" s="4" t="s">
        <v>416</v>
      </c>
      <c r="I405" s="4" t="s">
        <v>417</v>
      </c>
    </row>
    <row r="406" spans="1:9" x14ac:dyDescent="0.35">
      <c r="A406" t="str">
        <f t="shared" si="6"/>
        <v>MD Formula General InformationFIL - Full Ingredient Labelling - General CharacteristicsLocal Product Name</v>
      </c>
      <c r="B406" t="s">
        <v>185</v>
      </c>
      <c r="C406" t="s">
        <v>8</v>
      </c>
      <c r="D406" t="s">
        <v>678</v>
      </c>
      <c r="E406" t="s">
        <v>944</v>
      </c>
      <c r="F406" t="s">
        <v>9</v>
      </c>
      <c r="G406" t="s">
        <v>155</v>
      </c>
      <c r="H406" s="4" t="s">
        <v>418</v>
      </c>
    </row>
    <row r="407" spans="1:9" x14ac:dyDescent="0.35">
      <c r="A407" t="str">
        <f t="shared" si="6"/>
        <v>MD Formula General InformationFGI - Formula Safety CharacteristicsMake-up Gesture Code</v>
      </c>
      <c r="B407" t="s">
        <v>185</v>
      </c>
      <c r="C407" t="s">
        <v>8</v>
      </c>
      <c r="D407" t="s">
        <v>527</v>
      </c>
      <c r="E407" t="s">
        <v>945</v>
      </c>
      <c r="F407" t="s">
        <v>9</v>
      </c>
      <c r="G407" t="s">
        <v>45</v>
      </c>
      <c r="H407" s="4" t="s">
        <v>419</v>
      </c>
    </row>
    <row r="408" spans="1:9" x14ac:dyDescent="0.35">
      <c r="A408" t="str">
        <f t="shared" si="6"/>
        <v>MD Formula General InformationFGI - Formula Safety CharacteristicsMake-up Gesture Name</v>
      </c>
      <c r="B408" t="s">
        <v>185</v>
      </c>
      <c r="C408" t="s">
        <v>8</v>
      </c>
      <c r="D408" t="s">
        <v>527</v>
      </c>
      <c r="E408" t="s">
        <v>946</v>
      </c>
      <c r="F408" t="s">
        <v>9</v>
      </c>
      <c r="G408" t="s">
        <v>45</v>
      </c>
      <c r="H408" s="4" t="s">
        <v>420</v>
      </c>
      <c r="I408" s="4" t="s">
        <v>421</v>
      </c>
    </row>
    <row r="409" spans="1:9" x14ac:dyDescent="0.35">
      <c r="A409" t="str">
        <f t="shared" si="6"/>
        <v>MD Formula General InformationFGI - Formula Environmental Impact FactorsMarine Eutrophication - End-of-life Footprint per dose</v>
      </c>
      <c r="B409" t="s">
        <v>185</v>
      </c>
      <c r="C409" t="s">
        <v>8</v>
      </c>
      <c r="D409" t="s">
        <v>547</v>
      </c>
      <c r="E409" t="s">
        <v>947</v>
      </c>
      <c r="F409" t="s">
        <v>9</v>
      </c>
      <c r="G409" t="s">
        <v>50</v>
      </c>
      <c r="H409" t="s">
        <v>422</v>
      </c>
    </row>
    <row r="410" spans="1:9" x14ac:dyDescent="0.35">
      <c r="A410" t="str">
        <f t="shared" si="6"/>
        <v>MD Formula General InformationFGI - Formula Environmental Impact FactorsMarine Eutrophication - End-of-life Footprint per gram</v>
      </c>
      <c r="B410" t="s">
        <v>185</v>
      </c>
      <c r="C410" t="s">
        <v>8</v>
      </c>
      <c r="D410" t="s">
        <v>547</v>
      </c>
      <c r="E410" t="s">
        <v>948</v>
      </c>
      <c r="F410" t="s">
        <v>9</v>
      </c>
      <c r="G410" t="s">
        <v>50</v>
      </c>
    </row>
    <row r="411" spans="1:9" x14ac:dyDescent="0.35">
      <c r="A411" t="str">
        <f t="shared" si="6"/>
        <v>MD Formula General InformationFGI - Formula Environmental Impact FactorsMarine Eutrophication - End-of-life Impact per gram</v>
      </c>
      <c r="B411" t="s">
        <v>185</v>
      </c>
      <c r="C411" t="s">
        <v>8</v>
      </c>
      <c r="D411" t="s">
        <v>547</v>
      </c>
      <c r="E411" t="s">
        <v>949</v>
      </c>
      <c r="F411" t="s">
        <v>9</v>
      </c>
      <c r="G411" t="s">
        <v>50</v>
      </c>
    </row>
    <row r="412" spans="1:9" x14ac:dyDescent="0.35">
      <c r="A412" t="str">
        <f t="shared" si="6"/>
        <v>MD Formula General InformationFGI - Formula Environmental Impact FactorsMarine Eutrophication - Heating Water Indicator per liter</v>
      </c>
      <c r="B412" t="s">
        <v>185</v>
      </c>
      <c r="C412" t="s">
        <v>8</v>
      </c>
      <c r="D412" t="s">
        <v>547</v>
      </c>
      <c r="E412" t="s">
        <v>950</v>
      </c>
      <c r="F412" t="s">
        <v>9</v>
      </c>
      <c r="G412" t="s">
        <v>50</v>
      </c>
    </row>
    <row r="413" spans="1:9" x14ac:dyDescent="0.35">
      <c r="A413" t="str">
        <f t="shared" si="6"/>
        <v>MD Formula General InformationFGI - Formula Environmental Impact FactorsMarine Eutrophication - Normalization Coefficient</v>
      </c>
      <c r="B413" t="s">
        <v>185</v>
      </c>
      <c r="C413" t="s">
        <v>8</v>
      </c>
      <c r="D413" t="s">
        <v>547</v>
      </c>
      <c r="E413" t="s">
        <v>951</v>
      </c>
      <c r="F413" t="s">
        <v>9</v>
      </c>
      <c r="G413" t="s">
        <v>50</v>
      </c>
    </row>
    <row r="414" spans="1:9" x14ac:dyDescent="0.35">
      <c r="A414" t="str">
        <f t="shared" si="6"/>
        <v>MD Formula General InformationFGI - Formula Environmental Impact FactorsMarine Eutrophication - Production Footprint per dose</v>
      </c>
      <c r="B414" t="s">
        <v>185</v>
      </c>
      <c r="C414" t="s">
        <v>8</v>
      </c>
      <c r="D414" t="s">
        <v>547</v>
      </c>
      <c r="E414" t="s">
        <v>952</v>
      </c>
      <c r="F414" t="s">
        <v>9</v>
      </c>
      <c r="G414" t="s">
        <v>50</v>
      </c>
      <c r="H414" t="s">
        <v>165</v>
      </c>
    </row>
    <row r="415" spans="1:9" x14ac:dyDescent="0.35">
      <c r="A415" t="str">
        <f t="shared" si="6"/>
        <v>MD Formula General InformationFGI - Formula Environmental Impact FactorsMarine Eutrophication - Production Footprint per gram</v>
      </c>
      <c r="B415" t="s">
        <v>185</v>
      </c>
      <c r="C415" t="s">
        <v>8</v>
      </c>
      <c r="D415" t="s">
        <v>547</v>
      </c>
      <c r="E415" t="s">
        <v>953</v>
      </c>
      <c r="F415" t="s">
        <v>9</v>
      </c>
      <c r="G415" t="s">
        <v>50</v>
      </c>
    </row>
    <row r="416" spans="1:9" x14ac:dyDescent="0.35">
      <c r="A416" t="str">
        <f t="shared" si="6"/>
        <v>MD Formula General InformationFGI - Formula Environmental Impact FactorsMarine Eutrophication - Production Impact per gram</v>
      </c>
      <c r="B416" t="s">
        <v>185</v>
      </c>
      <c r="C416" t="s">
        <v>8</v>
      </c>
      <c r="D416" t="s">
        <v>547</v>
      </c>
      <c r="E416" t="s">
        <v>954</v>
      </c>
      <c r="F416" t="s">
        <v>9</v>
      </c>
      <c r="G416" t="s">
        <v>50</v>
      </c>
    </row>
    <row r="417" spans="1:9" x14ac:dyDescent="0.35">
      <c r="A417" t="str">
        <f t="shared" si="6"/>
        <v>MD Formula General InformationFGI - Formula Environmental Impact FactorsMarine Eutrophication - Use Footprint per dose</v>
      </c>
      <c r="B417" t="s">
        <v>185</v>
      </c>
      <c r="C417" t="s">
        <v>8</v>
      </c>
      <c r="D417" t="s">
        <v>547</v>
      </c>
      <c r="E417" t="s">
        <v>955</v>
      </c>
      <c r="F417" t="s">
        <v>9</v>
      </c>
      <c r="G417" t="s">
        <v>50</v>
      </c>
      <c r="H417" t="s">
        <v>166</v>
      </c>
    </row>
    <row r="418" spans="1:9" x14ac:dyDescent="0.35">
      <c r="A418" t="str">
        <f t="shared" si="6"/>
        <v>MD Formula General InformationFGI - Formula Environmental Impact FactorsMarine Eutrophication - Use Footprint per gram</v>
      </c>
      <c r="B418" t="s">
        <v>185</v>
      </c>
      <c r="C418" t="s">
        <v>8</v>
      </c>
      <c r="D418" t="s">
        <v>547</v>
      </c>
      <c r="E418" t="s">
        <v>956</v>
      </c>
      <c r="F418" t="s">
        <v>9</v>
      </c>
      <c r="G418" t="s">
        <v>50</v>
      </c>
    </row>
    <row r="419" spans="1:9" x14ac:dyDescent="0.35">
      <c r="A419" t="str">
        <f t="shared" si="6"/>
        <v>MD Formula General InformationFGI - Formula Environmental Impact FactorsMarine Eutrophication - Weighting Coefficient</v>
      </c>
      <c r="B419" t="s">
        <v>185</v>
      </c>
      <c r="C419" t="s">
        <v>8</v>
      </c>
      <c r="D419" t="s">
        <v>547</v>
      </c>
      <c r="E419" t="s">
        <v>957</v>
      </c>
      <c r="F419" t="s">
        <v>9</v>
      </c>
      <c r="G419" t="s">
        <v>50</v>
      </c>
    </row>
    <row r="420" spans="1:9" x14ac:dyDescent="0.35">
      <c r="A420" t="str">
        <f t="shared" si="6"/>
        <v>MD Formula General InformationFGI - Formula Safety CharacteristicsMaximum Tolerance - Approved</v>
      </c>
      <c r="B420" t="s">
        <v>185</v>
      </c>
      <c r="C420" t="s">
        <v>8</v>
      </c>
      <c r="D420" t="s">
        <v>527</v>
      </c>
      <c r="E420" t="s">
        <v>958</v>
      </c>
      <c r="F420" t="s">
        <v>9</v>
      </c>
      <c r="G420" t="s">
        <v>45</v>
      </c>
    </row>
    <row r="421" spans="1:9" x14ac:dyDescent="0.35">
      <c r="A421" t="str">
        <f t="shared" si="6"/>
        <v>MD Formula General InformationFGI - Formula Safety CharacteristicsMaximum Tolerance - Expected Code</v>
      </c>
      <c r="B421" t="s">
        <v>185</v>
      </c>
      <c r="C421" t="s">
        <v>8</v>
      </c>
      <c r="D421" t="s">
        <v>527</v>
      </c>
      <c r="E421" t="s">
        <v>959</v>
      </c>
      <c r="F421" t="s">
        <v>9</v>
      </c>
      <c r="G421" t="s">
        <v>45</v>
      </c>
      <c r="H421" s="4" t="s">
        <v>167</v>
      </c>
    </row>
    <row r="422" spans="1:9" x14ac:dyDescent="0.35">
      <c r="A422" t="str">
        <f t="shared" si="6"/>
        <v>MD Formula General InformationFGI - Formula Safety CharacteristicsMaximum Tolerance - Expected Name</v>
      </c>
      <c r="B422" t="s">
        <v>185</v>
      </c>
      <c r="C422" t="s">
        <v>8</v>
      </c>
      <c r="D422" t="s">
        <v>527</v>
      </c>
      <c r="E422" t="s">
        <v>960</v>
      </c>
      <c r="F422" t="s">
        <v>9</v>
      </c>
      <c r="G422" t="s">
        <v>45</v>
      </c>
      <c r="H422" s="4" t="s">
        <v>168</v>
      </c>
      <c r="I422" s="4" t="s">
        <v>169</v>
      </c>
    </row>
    <row r="423" spans="1:9" x14ac:dyDescent="0.35">
      <c r="A423" t="str">
        <f t="shared" si="6"/>
        <v>MD Formula General InformationFGI - Formula Microbiological CharacteristicsMicrobiology - Challenge-Test Status</v>
      </c>
      <c r="B423" t="s">
        <v>185</v>
      </c>
      <c r="C423" t="s">
        <v>8</v>
      </c>
      <c r="D423" t="s">
        <v>752</v>
      </c>
      <c r="E423" t="s">
        <v>961</v>
      </c>
      <c r="F423" t="s">
        <v>9</v>
      </c>
      <c r="G423" t="s">
        <v>116</v>
      </c>
      <c r="H423" s="4" t="s">
        <v>170</v>
      </c>
      <c r="I423" s="4" t="s">
        <v>171</v>
      </c>
    </row>
    <row r="424" spans="1:9" x14ac:dyDescent="0.35">
      <c r="A424" t="str">
        <f t="shared" si="6"/>
        <v>MD Formula General InformationFGI - Formula Microbiological CharacteristicsMicrobiology - Specification code</v>
      </c>
      <c r="B424" t="s">
        <v>185</v>
      </c>
      <c r="C424" t="s">
        <v>8</v>
      </c>
      <c r="D424" t="s">
        <v>752</v>
      </c>
      <c r="E424" t="s">
        <v>962</v>
      </c>
      <c r="F424" t="s">
        <v>9</v>
      </c>
      <c r="G424" t="s">
        <v>116</v>
      </c>
      <c r="H424" s="4" t="s">
        <v>172</v>
      </c>
    </row>
    <row r="425" spans="1:9" x14ac:dyDescent="0.35">
      <c r="A425" t="str">
        <f t="shared" si="6"/>
        <v>MD Formula General InformationFGI - Formula Microbiological CharacteristicsMicrobiology - Specification name</v>
      </c>
      <c r="B425" t="s">
        <v>185</v>
      </c>
      <c r="C425" t="s">
        <v>8</v>
      </c>
      <c r="D425" t="s">
        <v>752</v>
      </c>
      <c r="E425" t="s">
        <v>963</v>
      </c>
      <c r="F425" t="s">
        <v>9</v>
      </c>
      <c r="G425" t="s">
        <v>116</v>
      </c>
      <c r="H425" s="4" t="s">
        <v>173</v>
      </c>
      <c r="I425" s="4" t="s">
        <v>174</v>
      </c>
    </row>
    <row r="426" spans="1:9" x14ac:dyDescent="0.35">
      <c r="A426" t="str">
        <f t="shared" si="6"/>
        <v>MD Formula General InformationFGI - Formula Microbiological CharacteristicsMicrobiology visa</v>
      </c>
      <c r="B426" t="s">
        <v>185</v>
      </c>
      <c r="C426" t="s">
        <v>8</v>
      </c>
      <c r="D426" t="s">
        <v>752</v>
      </c>
      <c r="E426" t="s">
        <v>964</v>
      </c>
      <c r="F426" t="s">
        <v>193</v>
      </c>
      <c r="G426" t="s">
        <v>116</v>
      </c>
    </row>
    <row r="427" spans="1:9" x14ac:dyDescent="0.35">
      <c r="A427" t="str">
        <f t="shared" si="6"/>
        <v>MD Formula General InformationFGI - Formula Environmental Impact FactorsMineral Resource Depletion - End-of-life Footprint per dose</v>
      </c>
      <c r="B427" t="s">
        <v>185</v>
      </c>
      <c r="C427" t="s">
        <v>8</v>
      </c>
      <c r="D427" t="s">
        <v>547</v>
      </c>
      <c r="E427" t="s">
        <v>965</v>
      </c>
      <c r="F427" t="s">
        <v>9</v>
      </c>
      <c r="G427" t="s">
        <v>50</v>
      </c>
      <c r="H427" t="s">
        <v>175</v>
      </c>
    </row>
    <row r="428" spans="1:9" x14ac:dyDescent="0.35">
      <c r="A428" t="str">
        <f t="shared" si="6"/>
        <v>MD Formula General InformationFGI - Formula Environmental Impact FactorsMineral Resource Depletion - End-of-life Footprint per gram</v>
      </c>
      <c r="B428" t="s">
        <v>185</v>
      </c>
      <c r="C428" t="s">
        <v>8</v>
      </c>
      <c r="D428" t="s">
        <v>547</v>
      </c>
      <c r="E428" t="s">
        <v>966</v>
      </c>
      <c r="F428" t="s">
        <v>9</v>
      </c>
      <c r="G428" t="s">
        <v>50</v>
      </c>
    </row>
    <row r="429" spans="1:9" x14ac:dyDescent="0.35">
      <c r="A429" t="str">
        <f t="shared" si="6"/>
        <v>MD Formula General InformationFGI - Formula Environmental Impact FactorsMineral Resource Depletion - End-of-life Impact per gram</v>
      </c>
      <c r="B429" t="s">
        <v>185</v>
      </c>
      <c r="C429" t="s">
        <v>8</v>
      </c>
      <c r="D429" t="s">
        <v>547</v>
      </c>
      <c r="E429" t="s">
        <v>967</v>
      </c>
      <c r="F429" t="s">
        <v>9</v>
      </c>
      <c r="G429" t="s">
        <v>50</v>
      </c>
    </row>
    <row r="430" spans="1:9" x14ac:dyDescent="0.35">
      <c r="A430" t="str">
        <f t="shared" si="6"/>
        <v>MD Formula General InformationFGI - Formula Environmental Impact FactorsMineral Resource Depletion - Heating Water Indicator per liter</v>
      </c>
      <c r="B430" t="s">
        <v>185</v>
      </c>
      <c r="C430" t="s">
        <v>8</v>
      </c>
      <c r="D430" t="s">
        <v>547</v>
      </c>
      <c r="E430" t="s">
        <v>968</v>
      </c>
      <c r="F430" t="s">
        <v>9</v>
      </c>
      <c r="G430" t="s">
        <v>50</v>
      </c>
    </row>
    <row r="431" spans="1:9" x14ac:dyDescent="0.35">
      <c r="A431" t="str">
        <f t="shared" si="6"/>
        <v>MD Formula General InformationFGI - Formula Environmental Impact FactorsMineral Resource Depletion - Normalization Coefficient</v>
      </c>
      <c r="B431" t="s">
        <v>185</v>
      </c>
      <c r="C431" t="s">
        <v>8</v>
      </c>
      <c r="D431" t="s">
        <v>547</v>
      </c>
      <c r="E431" t="s">
        <v>969</v>
      </c>
      <c r="F431" t="s">
        <v>9</v>
      </c>
      <c r="G431" t="s">
        <v>50</v>
      </c>
    </row>
    <row r="432" spans="1:9" x14ac:dyDescent="0.35">
      <c r="A432" t="str">
        <f t="shared" si="6"/>
        <v>MD Formula General InformationFGI - Formula Environmental Impact FactorsMineral Resource Depletion - Production Footprint per dose</v>
      </c>
      <c r="B432" t="s">
        <v>185</v>
      </c>
      <c r="C432" t="s">
        <v>8</v>
      </c>
      <c r="D432" t="s">
        <v>547</v>
      </c>
      <c r="E432" t="s">
        <v>970</v>
      </c>
      <c r="F432" t="s">
        <v>9</v>
      </c>
      <c r="G432" t="s">
        <v>50</v>
      </c>
      <c r="H432" t="s">
        <v>176</v>
      </c>
    </row>
    <row r="433" spans="1:9" x14ac:dyDescent="0.35">
      <c r="A433" t="str">
        <f t="shared" si="6"/>
        <v>MD Formula General InformationFGI - Formula Environmental Impact FactorsMineral Resource Depletion - Production Footprint per gram</v>
      </c>
      <c r="B433" t="s">
        <v>185</v>
      </c>
      <c r="C433" t="s">
        <v>8</v>
      </c>
      <c r="D433" t="s">
        <v>547</v>
      </c>
      <c r="E433" t="s">
        <v>971</v>
      </c>
      <c r="F433" t="s">
        <v>9</v>
      </c>
      <c r="G433" t="s">
        <v>50</v>
      </c>
    </row>
    <row r="434" spans="1:9" x14ac:dyDescent="0.35">
      <c r="A434" t="str">
        <f t="shared" si="6"/>
        <v>MD Formula General InformationFGI - Formula Environmental Impact FactorsMineral Resource Depletion - Production Impact per gram</v>
      </c>
      <c r="B434" t="s">
        <v>185</v>
      </c>
      <c r="C434" t="s">
        <v>8</v>
      </c>
      <c r="D434" t="s">
        <v>547</v>
      </c>
      <c r="E434" t="s">
        <v>972</v>
      </c>
      <c r="F434" t="s">
        <v>9</v>
      </c>
      <c r="G434" t="s">
        <v>50</v>
      </c>
    </row>
    <row r="435" spans="1:9" x14ac:dyDescent="0.35">
      <c r="A435" t="str">
        <f t="shared" si="6"/>
        <v>MD Formula General InformationFGI - Formula Environmental Impact FactorsMineral Resource Depletion - Use Footprint per dose</v>
      </c>
      <c r="B435" t="s">
        <v>185</v>
      </c>
      <c r="C435" t="s">
        <v>8</v>
      </c>
      <c r="D435" t="s">
        <v>547</v>
      </c>
      <c r="E435" t="s">
        <v>973</v>
      </c>
      <c r="F435" t="s">
        <v>9</v>
      </c>
      <c r="G435" t="s">
        <v>50</v>
      </c>
      <c r="H435" t="s">
        <v>423</v>
      </c>
    </row>
    <row r="436" spans="1:9" x14ac:dyDescent="0.35">
      <c r="A436" t="str">
        <f t="shared" si="6"/>
        <v>MD Formula General InformationFGI - Formula Environmental Impact FactorsMineral Resource Depletion - Use Footprint per gram</v>
      </c>
      <c r="B436" t="s">
        <v>185</v>
      </c>
      <c r="C436" t="s">
        <v>8</v>
      </c>
      <c r="D436" t="s">
        <v>547</v>
      </c>
      <c r="E436" t="s">
        <v>974</v>
      </c>
      <c r="F436" t="s">
        <v>9</v>
      </c>
      <c r="G436" t="s">
        <v>50</v>
      </c>
    </row>
    <row r="437" spans="1:9" x14ac:dyDescent="0.35">
      <c r="A437" t="str">
        <f t="shared" si="6"/>
        <v>MD Formula General InformationFGI - Formula Environmental Impact FactorsMineral Resource Depletion - Weighting Coefficient</v>
      </c>
      <c r="B437" t="s">
        <v>185</v>
      </c>
      <c r="C437" t="s">
        <v>8</v>
      </c>
      <c r="D437" t="s">
        <v>547</v>
      </c>
      <c r="E437" t="s">
        <v>975</v>
      </c>
      <c r="F437" t="s">
        <v>9</v>
      </c>
      <c r="G437" t="s">
        <v>50</v>
      </c>
    </row>
    <row r="438" spans="1:9" x14ac:dyDescent="0.35">
      <c r="A438" t="str">
        <f t="shared" si="6"/>
        <v>MD Formula General InformationFGI - Formula Regulatory characteristicsMixed product</v>
      </c>
      <c r="B438" t="s">
        <v>185</v>
      </c>
      <c r="C438" t="s">
        <v>8</v>
      </c>
      <c r="D438" t="s">
        <v>607</v>
      </c>
      <c r="E438" t="s">
        <v>976</v>
      </c>
      <c r="F438" t="s">
        <v>9</v>
      </c>
      <c r="G438" t="s">
        <v>76</v>
      </c>
    </row>
    <row r="439" spans="1:9" x14ac:dyDescent="0.35">
      <c r="A439" t="str">
        <f t="shared" si="6"/>
        <v>MD Formula General InformationFIL - Full Ingredient Labelling - Line CharacteristicsModify</v>
      </c>
      <c r="B439" t="s">
        <v>185</v>
      </c>
      <c r="C439" t="s">
        <v>8</v>
      </c>
      <c r="D439" t="s">
        <v>191</v>
      </c>
      <c r="E439" t="s">
        <v>977</v>
      </c>
      <c r="F439" t="s">
        <v>193</v>
      </c>
      <c r="G439" t="s">
        <v>157</v>
      </c>
    </row>
    <row r="440" spans="1:9" x14ac:dyDescent="0.35">
      <c r="A440" t="str">
        <f t="shared" si="6"/>
        <v>MD Formula General InformationFGI - Formula Safety CharacteristicsMost Common Developer - Formula Code</v>
      </c>
      <c r="B440" t="s">
        <v>185</v>
      </c>
      <c r="C440" t="s">
        <v>8</v>
      </c>
      <c r="D440" t="s">
        <v>527</v>
      </c>
      <c r="E440" t="s">
        <v>978</v>
      </c>
      <c r="F440" t="s">
        <v>9</v>
      </c>
      <c r="G440" t="s">
        <v>45</v>
      </c>
      <c r="H440" s="4" t="s">
        <v>424</v>
      </c>
    </row>
    <row r="441" spans="1:9" x14ac:dyDescent="0.35">
      <c r="A441" t="str">
        <f t="shared" si="6"/>
        <v>MD Formula General InformationFGI - Formula Safety CharacteristicsMost Common Developer - H2O2 Volume</v>
      </c>
      <c r="B441" t="s">
        <v>185</v>
      </c>
      <c r="C441" t="s">
        <v>8</v>
      </c>
      <c r="D441" t="s">
        <v>527</v>
      </c>
      <c r="E441" t="s">
        <v>979</v>
      </c>
      <c r="F441" t="s">
        <v>9</v>
      </c>
      <c r="G441" t="s">
        <v>45</v>
      </c>
      <c r="H441" s="4" t="s">
        <v>425</v>
      </c>
    </row>
    <row r="442" spans="1:9" x14ac:dyDescent="0.35">
      <c r="A442" t="str">
        <f t="shared" si="6"/>
        <v>MD Formula General InformationFGI - Formula Safety CharacteristicsMost Common Developer - Technology Code</v>
      </c>
      <c r="B442" t="s">
        <v>185</v>
      </c>
      <c r="C442" t="s">
        <v>8</v>
      </c>
      <c r="D442" t="s">
        <v>527</v>
      </c>
      <c r="E442" t="s">
        <v>980</v>
      </c>
      <c r="F442" t="s">
        <v>9</v>
      </c>
      <c r="G442" t="s">
        <v>45</v>
      </c>
      <c r="H442" s="4" t="s">
        <v>426</v>
      </c>
    </row>
    <row r="443" spans="1:9" x14ac:dyDescent="0.35">
      <c r="A443" t="str">
        <f t="shared" si="6"/>
        <v>MD Formula General InformationFGI - Formula Safety CharacteristicsMost Common Developer - Technology Name</v>
      </c>
      <c r="B443" t="s">
        <v>185</v>
      </c>
      <c r="C443" t="s">
        <v>8</v>
      </c>
      <c r="D443" t="s">
        <v>527</v>
      </c>
      <c r="E443" t="s">
        <v>981</v>
      </c>
      <c r="F443" t="s">
        <v>9</v>
      </c>
      <c r="G443" t="s">
        <v>45</v>
      </c>
      <c r="H443" s="4" t="s">
        <v>427</v>
      </c>
    </row>
    <row r="444" spans="1:9" x14ac:dyDescent="0.35">
      <c r="A444" t="str">
        <f t="shared" si="6"/>
        <v>MD Formula General InformationFGI - Formula Safety CharacteristicsNanomaterial Exposure Route Code</v>
      </c>
      <c r="B444" t="s">
        <v>185</v>
      </c>
      <c r="C444" t="s">
        <v>8</v>
      </c>
      <c r="D444" t="s">
        <v>527</v>
      </c>
      <c r="E444" t="s">
        <v>982</v>
      </c>
      <c r="F444" t="s">
        <v>9</v>
      </c>
      <c r="G444" t="s">
        <v>45</v>
      </c>
      <c r="H444" s="4" t="s">
        <v>428</v>
      </c>
    </row>
    <row r="445" spans="1:9" x14ac:dyDescent="0.35">
      <c r="A445" t="str">
        <f t="shared" si="6"/>
        <v>MD Formula General InformationFGI - Formula Safety CharacteristicsNanomaterial Exposure Route Name</v>
      </c>
      <c r="B445" t="s">
        <v>185</v>
      </c>
      <c r="C445" t="s">
        <v>8</v>
      </c>
      <c r="D445" t="s">
        <v>527</v>
      </c>
      <c r="E445" t="s">
        <v>983</v>
      </c>
      <c r="F445" t="s">
        <v>9</v>
      </c>
      <c r="G445" t="s">
        <v>45</v>
      </c>
      <c r="H445" s="4" t="s">
        <v>178</v>
      </c>
      <c r="I445" s="4" t="s">
        <v>179</v>
      </c>
    </row>
    <row r="446" spans="1:9" x14ac:dyDescent="0.35">
      <c r="A446" t="str">
        <f t="shared" si="6"/>
        <v>MD Formula General InformationFGI - Formula Environment and NaturalnessNatural Origin (%)</v>
      </c>
      <c r="B446" t="s">
        <v>185</v>
      </c>
      <c r="C446" t="s">
        <v>8</v>
      </c>
      <c r="D446" t="s">
        <v>186</v>
      </c>
      <c r="E446" t="s">
        <v>984</v>
      </c>
      <c r="F446" t="s">
        <v>9</v>
      </c>
      <c r="G446" t="s">
        <v>53</v>
      </c>
      <c r="H446" s="4" t="s">
        <v>180</v>
      </c>
    </row>
    <row r="447" spans="1:9" x14ac:dyDescent="0.35">
      <c r="A447" t="str">
        <f t="shared" si="6"/>
        <v>MD Formula General InformationFGI - Formula Environment and NaturalnessNatural Origin (Excl. Water) (%)</v>
      </c>
      <c r="B447" t="s">
        <v>185</v>
      </c>
      <c r="C447" t="s">
        <v>8</v>
      </c>
      <c r="D447" t="s">
        <v>186</v>
      </c>
      <c r="E447" t="s">
        <v>985</v>
      </c>
      <c r="F447" t="s">
        <v>9</v>
      </c>
      <c r="G447" t="s">
        <v>53</v>
      </c>
      <c r="H447" s="4" t="s">
        <v>181</v>
      </c>
    </row>
    <row r="448" spans="1:9" x14ac:dyDescent="0.35">
      <c r="A448" t="str">
        <f t="shared" si="6"/>
        <v>MD Formula General InformationFGI - Formula Environment and NaturalnessNaturalness - Charter Code</v>
      </c>
      <c r="B448" t="s">
        <v>185</v>
      </c>
      <c r="C448" t="s">
        <v>8</v>
      </c>
      <c r="D448" t="s">
        <v>186</v>
      </c>
      <c r="E448" t="s">
        <v>986</v>
      </c>
      <c r="F448" t="s">
        <v>541</v>
      </c>
      <c r="G448" t="s">
        <v>53</v>
      </c>
      <c r="H448" s="23" t="s">
        <v>182</v>
      </c>
      <c r="I448" s="24"/>
    </row>
    <row r="449" spans="1:9" x14ac:dyDescent="0.35">
      <c r="A449" t="str">
        <f t="shared" si="6"/>
        <v>MD Formula General InformationFGI - Formula Environment and NaturalnessNaturalness - Charter Name</v>
      </c>
      <c r="B449" t="s">
        <v>185</v>
      </c>
      <c r="C449" t="s">
        <v>8</v>
      </c>
      <c r="D449" t="s">
        <v>186</v>
      </c>
      <c r="E449" t="s">
        <v>987</v>
      </c>
      <c r="F449" t="s">
        <v>541</v>
      </c>
      <c r="G449" t="s">
        <v>53</v>
      </c>
      <c r="H449" s="23" t="s">
        <v>429</v>
      </c>
      <c r="I449" s="23" t="s">
        <v>430</v>
      </c>
    </row>
    <row r="450" spans="1:9" x14ac:dyDescent="0.35">
      <c r="A450" t="str">
        <f t="shared" ref="A450:A513" si="7">C450&amp;D450&amp;E450</f>
        <v>MD Formula General InformationFGI - Formula R&amp;I General classificationNotification type code</v>
      </c>
      <c r="B450" t="s">
        <v>185</v>
      </c>
      <c r="C450" t="s">
        <v>8</v>
      </c>
      <c r="D450" t="s">
        <v>188</v>
      </c>
      <c r="E450" t="s">
        <v>988</v>
      </c>
      <c r="F450" t="s">
        <v>193</v>
      </c>
      <c r="G450" t="s">
        <v>57</v>
      </c>
    </row>
    <row r="451" spans="1:9" x14ac:dyDescent="0.35">
      <c r="A451" t="str">
        <f t="shared" si="7"/>
        <v>MD Formula General InformationFGI - Formula SubcontractingOpen Dev Formula Flag</v>
      </c>
      <c r="B451" t="s">
        <v>185</v>
      </c>
      <c r="C451" t="s">
        <v>8</v>
      </c>
      <c r="D451" t="s">
        <v>760</v>
      </c>
      <c r="E451" t="s">
        <v>989</v>
      </c>
      <c r="F451" t="s">
        <v>9</v>
      </c>
      <c r="G451" t="s">
        <v>332</v>
      </c>
      <c r="H451" s="4" t="s">
        <v>431</v>
      </c>
    </row>
    <row r="452" spans="1:9" x14ac:dyDescent="0.35">
      <c r="A452" t="str">
        <f t="shared" si="7"/>
        <v>MD Formula General InformationFAB - Batch Fabrication - Composition ProcessOpen Dev Formula Flag for Fabrication Composition Process</v>
      </c>
      <c r="B452" t="s">
        <v>185</v>
      </c>
      <c r="C452" t="s">
        <v>8</v>
      </c>
      <c r="D452" t="s">
        <v>571</v>
      </c>
      <c r="E452" t="s">
        <v>990</v>
      </c>
      <c r="F452" t="s">
        <v>9</v>
      </c>
      <c r="G452" t="s">
        <v>177</v>
      </c>
      <c r="H452" s="4" t="s">
        <v>431</v>
      </c>
    </row>
    <row r="453" spans="1:9" x14ac:dyDescent="0.35">
      <c r="A453" t="str">
        <f t="shared" si="7"/>
        <v>MD Formula General InformationFIL - Full Ingredient Labelling - OfficializationOpen Dev Formula Flag for FIL Officialization</v>
      </c>
      <c r="B453" t="s">
        <v>185</v>
      </c>
      <c r="C453" t="s">
        <v>8</v>
      </c>
      <c r="D453" t="s">
        <v>635</v>
      </c>
      <c r="E453" t="s">
        <v>991</v>
      </c>
      <c r="F453" t="s">
        <v>193</v>
      </c>
      <c r="G453" t="s">
        <v>247</v>
      </c>
      <c r="H453" s="4" t="s">
        <v>431</v>
      </c>
    </row>
    <row r="454" spans="1:9" x14ac:dyDescent="0.35">
      <c r="A454" t="str">
        <f t="shared" si="7"/>
        <v>MD Formula General InformationFGI - Formula Composition ProcessOpen Dev Formula Flag for Formula Composition Process</v>
      </c>
      <c r="B454" t="s">
        <v>185</v>
      </c>
      <c r="C454" t="s">
        <v>8</v>
      </c>
      <c r="D454" t="s">
        <v>569</v>
      </c>
      <c r="E454" t="s">
        <v>992</v>
      </c>
      <c r="F454" t="s">
        <v>9</v>
      </c>
      <c r="G454" t="s">
        <v>58</v>
      </c>
      <c r="H454" s="4" t="s">
        <v>431</v>
      </c>
    </row>
    <row r="455" spans="1:9" x14ac:dyDescent="0.35">
      <c r="A455" t="str">
        <f t="shared" si="7"/>
        <v>MD Formula General InformationFGI - Formula Ingredient CompositionOpen Dev Formula Flag for Formula Ingredient Composition</v>
      </c>
      <c r="B455" t="s">
        <v>185</v>
      </c>
      <c r="C455" t="s">
        <v>8</v>
      </c>
      <c r="D455" t="s">
        <v>591</v>
      </c>
      <c r="E455" t="s">
        <v>993</v>
      </c>
      <c r="F455" t="s">
        <v>9</v>
      </c>
      <c r="G455" t="s">
        <v>115</v>
      </c>
      <c r="H455" s="4" t="s">
        <v>431</v>
      </c>
    </row>
    <row r="456" spans="1:9" x14ac:dyDescent="0.35">
      <c r="A456" t="str">
        <f t="shared" si="7"/>
        <v>MD Formula General InformationFGI - Formula Raw Material CompositionOpen Dev Formula Flag for Formula Raw Material Composition</v>
      </c>
      <c r="B456" t="s">
        <v>185</v>
      </c>
      <c r="C456" t="s">
        <v>8</v>
      </c>
      <c r="D456" t="s">
        <v>756</v>
      </c>
      <c r="E456" t="s">
        <v>994</v>
      </c>
      <c r="F456" t="s">
        <v>9</v>
      </c>
      <c r="G456" t="s">
        <v>117</v>
      </c>
      <c r="H456" s="4" t="s">
        <v>431</v>
      </c>
    </row>
    <row r="457" spans="1:9" x14ac:dyDescent="0.35">
      <c r="A457" t="str">
        <f t="shared" si="7"/>
        <v>MD Formula General InformationFGI - Formula SubcontractingOpen Dev Socle Texture</v>
      </c>
      <c r="B457" t="s">
        <v>185</v>
      </c>
      <c r="C457" t="s">
        <v>8</v>
      </c>
      <c r="D457" t="s">
        <v>760</v>
      </c>
      <c r="E457" t="s">
        <v>995</v>
      </c>
      <c r="F457" t="s">
        <v>9</v>
      </c>
      <c r="G457" t="s">
        <v>332</v>
      </c>
      <c r="H457" s="4" t="s">
        <v>432</v>
      </c>
    </row>
    <row r="458" spans="1:9" x14ac:dyDescent="0.35">
      <c r="A458" t="str">
        <f t="shared" si="7"/>
        <v>MD Formula General InformationFGI - Formula Safety CharacteristicsOrder</v>
      </c>
      <c r="B458" t="s">
        <v>185</v>
      </c>
      <c r="C458" t="s">
        <v>8</v>
      </c>
      <c r="D458" t="s">
        <v>527</v>
      </c>
      <c r="E458" t="s">
        <v>996</v>
      </c>
      <c r="F458" t="s">
        <v>193</v>
      </c>
      <c r="G458" t="s">
        <v>45</v>
      </c>
    </row>
    <row r="459" spans="1:9" x14ac:dyDescent="0.35">
      <c r="A459" t="str">
        <f t="shared" si="7"/>
        <v>MD Formula General InformationFGI - Formula Environment and NaturalnessOrganic Matter (%)</v>
      </c>
      <c r="B459" t="s">
        <v>185</v>
      </c>
      <c r="C459" t="s">
        <v>8</v>
      </c>
      <c r="D459" t="s">
        <v>186</v>
      </c>
      <c r="E459" t="s">
        <v>997</v>
      </c>
      <c r="F459" t="s">
        <v>9</v>
      </c>
      <c r="G459" t="s">
        <v>53</v>
      </c>
    </row>
    <row r="460" spans="1:9" x14ac:dyDescent="0.35">
      <c r="A460" t="str">
        <f t="shared" si="7"/>
        <v>MD Formula General InformationFAB - Batch Fabrication - General CharacteristicsOriginal Batch Number</v>
      </c>
      <c r="B460" t="s">
        <v>185</v>
      </c>
      <c r="C460" t="s">
        <v>8</v>
      </c>
      <c r="D460" t="s">
        <v>542</v>
      </c>
      <c r="E460" t="s">
        <v>998</v>
      </c>
      <c r="F460" t="s">
        <v>9</v>
      </c>
      <c r="G460" t="s">
        <v>205</v>
      </c>
      <c r="H460" s="4" t="s">
        <v>433</v>
      </c>
    </row>
    <row r="461" spans="1:9" x14ac:dyDescent="0.35">
      <c r="A461" t="str">
        <f t="shared" si="7"/>
        <v>MD Formula General InformationFGI - Formula AdjustersOther adjustments</v>
      </c>
      <c r="B461" t="s">
        <v>185</v>
      </c>
      <c r="C461" t="s">
        <v>8</v>
      </c>
      <c r="D461" t="s">
        <v>604</v>
      </c>
      <c r="E461" t="s">
        <v>999</v>
      </c>
      <c r="F461" t="s">
        <v>9</v>
      </c>
    </row>
    <row r="462" spans="1:9" x14ac:dyDescent="0.35">
      <c r="A462" t="str">
        <f t="shared" si="7"/>
        <v>MD Formula General InformationFGI - Formula Packaging CharacteristicsOther Special Applicator/Packaging</v>
      </c>
      <c r="B462" t="s">
        <v>185</v>
      </c>
      <c r="C462" t="s">
        <v>8</v>
      </c>
      <c r="D462" t="s">
        <v>522</v>
      </c>
      <c r="E462" t="s">
        <v>1000</v>
      </c>
      <c r="F462" t="s">
        <v>9</v>
      </c>
      <c r="G462" t="s">
        <v>41</v>
      </c>
      <c r="H462" s="4" t="s">
        <v>434</v>
      </c>
    </row>
    <row r="463" spans="1:9" x14ac:dyDescent="0.35">
      <c r="A463" t="str">
        <f t="shared" si="7"/>
        <v>MD Formula General InformationFGI - Formula Environmental Impact FactorsOzone Depletion - End-of-life Footprint per dose</v>
      </c>
      <c r="B463" t="s">
        <v>185</v>
      </c>
      <c r="C463" t="s">
        <v>8</v>
      </c>
      <c r="D463" t="s">
        <v>547</v>
      </c>
      <c r="E463" t="s">
        <v>1001</v>
      </c>
      <c r="F463" t="s">
        <v>9</v>
      </c>
      <c r="G463" t="s">
        <v>50</v>
      </c>
      <c r="H463" t="s">
        <v>435</v>
      </c>
    </row>
    <row r="464" spans="1:9" x14ac:dyDescent="0.35">
      <c r="A464" t="str">
        <f t="shared" si="7"/>
        <v>MD Formula General InformationFGI - Formula Environmental Impact FactorsOzone Depletion - End-of-life Footprint per gram</v>
      </c>
      <c r="B464" t="s">
        <v>185</v>
      </c>
      <c r="C464" t="s">
        <v>8</v>
      </c>
      <c r="D464" t="s">
        <v>547</v>
      </c>
      <c r="E464" t="s">
        <v>1002</v>
      </c>
      <c r="F464" t="s">
        <v>9</v>
      </c>
      <c r="G464" t="s">
        <v>50</v>
      </c>
    </row>
    <row r="465" spans="1:10" x14ac:dyDescent="0.35">
      <c r="A465" t="str">
        <f t="shared" si="7"/>
        <v>MD Formula General InformationFGI - Formula Environmental Impact FactorsOzone Depletion - End-of-life Impact per gram</v>
      </c>
      <c r="B465" t="s">
        <v>185</v>
      </c>
      <c r="C465" t="s">
        <v>8</v>
      </c>
      <c r="D465" t="s">
        <v>547</v>
      </c>
      <c r="E465" t="s">
        <v>1003</v>
      </c>
      <c r="F465" t="s">
        <v>9</v>
      </c>
      <c r="G465" t="s">
        <v>50</v>
      </c>
    </row>
    <row r="466" spans="1:10" x14ac:dyDescent="0.35">
      <c r="A466" t="str">
        <f t="shared" si="7"/>
        <v>MD Formula General InformationFGI - Formula Environmental Impact FactorsOzone Depletion - Heating Water Indicator per liter</v>
      </c>
      <c r="B466" t="s">
        <v>185</v>
      </c>
      <c r="C466" t="s">
        <v>8</v>
      </c>
      <c r="D466" t="s">
        <v>547</v>
      </c>
      <c r="E466" t="s">
        <v>1004</v>
      </c>
      <c r="F466" t="s">
        <v>9</v>
      </c>
      <c r="G466" t="s">
        <v>50</v>
      </c>
    </row>
    <row r="467" spans="1:10" x14ac:dyDescent="0.35">
      <c r="A467" t="str">
        <f t="shared" si="7"/>
        <v>MD Formula General InformationFGI - Formula Environmental Impact FactorsOzone Depletion - Normalization Coefficient</v>
      </c>
      <c r="B467" t="s">
        <v>185</v>
      </c>
      <c r="C467" t="s">
        <v>8</v>
      </c>
      <c r="D467" t="s">
        <v>547</v>
      </c>
      <c r="E467" t="s">
        <v>1005</v>
      </c>
      <c r="F467" t="s">
        <v>9</v>
      </c>
      <c r="G467" t="s">
        <v>50</v>
      </c>
    </row>
    <row r="468" spans="1:10" x14ac:dyDescent="0.35">
      <c r="A468" t="str">
        <f t="shared" si="7"/>
        <v>MD Formula General InformationFGI - Formula Environmental Impact FactorsOzone Depletion - Production Footprint per dose</v>
      </c>
      <c r="B468" t="s">
        <v>185</v>
      </c>
      <c r="C468" t="s">
        <v>8</v>
      </c>
      <c r="D468" t="s">
        <v>547</v>
      </c>
      <c r="E468" t="s">
        <v>1006</v>
      </c>
      <c r="F468" t="s">
        <v>9</v>
      </c>
      <c r="G468" t="s">
        <v>50</v>
      </c>
      <c r="H468" t="s">
        <v>436</v>
      </c>
    </row>
    <row r="469" spans="1:10" x14ac:dyDescent="0.35">
      <c r="A469" t="str">
        <f t="shared" si="7"/>
        <v>MD Formula General InformationFGI - Formula Environmental Impact FactorsOzone Depletion - Production Footprint per gram</v>
      </c>
      <c r="B469" t="s">
        <v>185</v>
      </c>
      <c r="C469" t="s">
        <v>8</v>
      </c>
      <c r="D469" t="s">
        <v>547</v>
      </c>
      <c r="E469" t="s">
        <v>1007</v>
      </c>
      <c r="F469" t="s">
        <v>9</v>
      </c>
      <c r="G469" t="s">
        <v>50</v>
      </c>
    </row>
    <row r="470" spans="1:10" x14ac:dyDescent="0.35">
      <c r="A470" t="str">
        <f t="shared" si="7"/>
        <v>MD Formula General InformationFGI - Formula Environmental Impact FactorsOzone Depletion - Production Impact per gram</v>
      </c>
      <c r="B470" t="s">
        <v>185</v>
      </c>
      <c r="C470" t="s">
        <v>8</v>
      </c>
      <c r="D470" t="s">
        <v>547</v>
      </c>
      <c r="E470" t="s">
        <v>1008</v>
      </c>
      <c r="F470" t="s">
        <v>9</v>
      </c>
      <c r="G470" t="s">
        <v>50</v>
      </c>
    </row>
    <row r="471" spans="1:10" x14ac:dyDescent="0.35">
      <c r="A471" t="str">
        <f t="shared" si="7"/>
        <v>MD Formula General InformationFGI - Formula Environmental Impact FactorsOzone Depletion - Use Footprint per dose</v>
      </c>
      <c r="B471" t="s">
        <v>185</v>
      </c>
      <c r="C471" t="s">
        <v>8</v>
      </c>
      <c r="D471" t="s">
        <v>547</v>
      </c>
      <c r="E471" t="s">
        <v>1009</v>
      </c>
      <c r="F471" t="s">
        <v>9</v>
      </c>
      <c r="G471" t="s">
        <v>50</v>
      </c>
      <c r="H471" t="s">
        <v>183</v>
      </c>
    </row>
    <row r="472" spans="1:10" x14ac:dyDescent="0.35">
      <c r="A472" t="str">
        <f t="shared" si="7"/>
        <v>MD Formula General InformationFGI - Formula Environmental Impact FactorsOzone Depletion - Use Footprint per gram</v>
      </c>
      <c r="B472" t="s">
        <v>185</v>
      </c>
      <c r="C472" t="s">
        <v>8</v>
      </c>
      <c r="D472" t="s">
        <v>547</v>
      </c>
      <c r="E472" t="s">
        <v>1010</v>
      </c>
      <c r="F472" t="s">
        <v>9</v>
      </c>
      <c r="G472" t="s">
        <v>50</v>
      </c>
    </row>
    <row r="473" spans="1:10" x14ac:dyDescent="0.35">
      <c r="A473" t="str">
        <f t="shared" si="7"/>
        <v>MD Formula General InformationFGI - Formula Environmental Impact FactorsOzone Depletion - Weighting Coefficient</v>
      </c>
      <c r="B473" t="s">
        <v>185</v>
      </c>
      <c r="C473" t="s">
        <v>8</v>
      </c>
      <c r="D473" t="s">
        <v>547</v>
      </c>
      <c r="E473" t="s">
        <v>1011</v>
      </c>
      <c r="F473" t="s">
        <v>9</v>
      </c>
      <c r="G473" t="s">
        <v>50</v>
      </c>
    </row>
    <row r="474" spans="1:10" x14ac:dyDescent="0.35">
      <c r="A474" t="str">
        <f t="shared" si="7"/>
        <v>MD Formula General InformationFGI - Formula IdentificationParent Formula Code</v>
      </c>
      <c r="B474" t="s">
        <v>185</v>
      </c>
      <c r="C474" t="s">
        <v>8</v>
      </c>
      <c r="D474" t="s">
        <v>638</v>
      </c>
      <c r="E474" t="s">
        <v>1012</v>
      </c>
      <c r="F474" t="s">
        <v>9</v>
      </c>
      <c r="G474" t="s">
        <v>99</v>
      </c>
      <c r="H474" s="4" t="s">
        <v>437</v>
      </c>
      <c r="I474" s="4" t="s">
        <v>438</v>
      </c>
      <c r="J474" s="4" t="s">
        <v>439</v>
      </c>
    </row>
    <row r="475" spans="1:10" x14ac:dyDescent="0.35">
      <c r="A475" t="str">
        <f t="shared" si="7"/>
        <v>MD Formula General InformationFGI - Formula Safety CharacteristicsParticular Product Code</v>
      </c>
      <c r="B475" t="s">
        <v>185</v>
      </c>
      <c r="C475" t="s">
        <v>8</v>
      </c>
      <c r="D475" t="s">
        <v>527</v>
      </c>
      <c r="E475" t="s">
        <v>1013</v>
      </c>
      <c r="F475" t="s">
        <v>9</v>
      </c>
      <c r="G475" t="s">
        <v>45</v>
      </c>
      <c r="H475" s="4" t="s">
        <v>440</v>
      </c>
    </row>
    <row r="476" spans="1:10" x14ac:dyDescent="0.35">
      <c r="A476" t="str">
        <f t="shared" si="7"/>
        <v>MD Formula General InformationFGI - Formula Safety CharacteristicsParticular Product Name</v>
      </c>
      <c r="B476" t="s">
        <v>185</v>
      </c>
      <c r="C476" t="s">
        <v>8</v>
      </c>
      <c r="D476" t="s">
        <v>527</v>
      </c>
      <c r="E476" t="s">
        <v>1014</v>
      </c>
      <c r="F476" t="s">
        <v>9</v>
      </c>
      <c r="G476" t="s">
        <v>45</v>
      </c>
      <c r="H476" s="4" t="s">
        <v>441</v>
      </c>
      <c r="I476" s="4" t="s">
        <v>442</v>
      </c>
    </row>
    <row r="477" spans="1:10" x14ac:dyDescent="0.35">
      <c r="A477" t="str">
        <f t="shared" si="7"/>
        <v>MD Formula General InformationFIL - Full Ingredient Labelling - Line CharacteristicsParticularity</v>
      </c>
      <c r="B477" t="s">
        <v>185</v>
      </c>
      <c r="C477" t="s">
        <v>8</v>
      </c>
      <c r="D477" t="s">
        <v>191</v>
      </c>
      <c r="E477" t="s">
        <v>1015</v>
      </c>
      <c r="F477" t="s">
        <v>193</v>
      </c>
      <c r="G477" t="s">
        <v>157</v>
      </c>
    </row>
    <row r="478" spans="1:10" x14ac:dyDescent="0.35">
      <c r="A478" t="str">
        <f t="shared" si="7"/>
        <v>MD Formula General InformationFGI - Formula Environmental Impact FactorsParticulate Matter - End-of-life Footprint per dose</v>
      </c>
      <c r="B478" t="s">
        <v>185</v>
      </c>
      <c r="C478" t="s">
        <v>8</v>
      </c>
      <c r="D478" t="s">
        <v>547</v>
      </c>
      <c r="E478" t="s">
        <v>1016</v>
      </c>
      <c r="F478" t="s">
        <v>9</v>
      </c>
      <c r="G478" t="s">
        <v>50</v>
      </c>
      <c r="H478" t="s">
        <v>443</v>
      </c>
    </row>
    <row r="479" spans="1:10" x14ac:dyDescent="0.35">
      <c r="A479" t="str">
        <f t="shared" si="7"/>
        <v>MD Formula General InformationFGI - Formula Environmental Impact FactorsParticulate Matter - End-of-life Footprint per gram</v>
      </c>
      <c r="B479" t="s">
        <v>185</v>
      </c>
      <c r="C479" t="s">
        <v>8</v>
      </c>
      <c r="D479" t="s">
        <v>547</v>
      </c>
      <c r="E479" t="s">
        <v>1017</v>
      </c>
      <c r="F479" t="s">
        <v>9</v>
      </c>
      <c r="G479" t="s">
        <v>50</v>
      </c>
    </row>
    <row r="480" spans="1:10" x14ac:dyDescent="0.35">
      <c r="A480" t="str">
        <f t="shared" si="7"/>
        <v>MD Formula General InformationFGI - Formula Environmental Impact FactorsParticulate Matter - End-of-life Impact per gram</v>
      </c>
      <c r="B480" t="s">
        <v>185</v>
      </c>
      <c r="C480" t="s">
        <v>8</v>
      </c>
      <c r="D480" t="s">
        <v>547</v>
      </c>
      <c r="E480" t="s">
        <v>1018</v>
      </c>
      <c r="F480" t="s">
        <v>9</v>
      </c>
      <c r="G480" t="s">
        <v>50</v>
      </c>
    </row>
    <row r="481" spans="1:9" x14ac:dyDescent="0.35">
      <c r="A481" t="str">
        <f t="shared" si="7"/>
        <v>MD Formula General InformationFGI - Formula Environmental Impact FactorsParticulate Matter - Heating Water Indicator per liter</v>
      </c>
      <c r="B481" t="s">
        <v>185</v>
      </c>
      <c r="C481" t="s">
        <v>8</v>
      </c>
      <c r="D481" t="s">
        <v>547</v>
      </c>
      <c r="E481" t="s">
        <v>1019</v>
      </c>
      <c r="F481" t="s">
        <v>9</v>
      </c>
      <c r="G481" t="s">
        <v>50</v>
      </c>
    </row>
    <row r="482" spans="1:9" x14ac:dyDescent="0.35">
      <c r="A482" t="str">
        <f t="shared" si="7"/>
        <v>MD Formula General InformationFGI - Formula Environmental Impact FactorsParticulate Matter - Normalization Coefficient</v>
      </c>
      <c r="B482" t="s">
        <v>185</v>
      </c>
      <c r="C482" t="s">
        <v>8</v>
      </c>
      <c r="D482" t="s">
        <v>547</v>
      </c>
      <c r="E482" t="s">
        <v>1020</v>
      </c>
      <c r="F482" t="s">
        <v>9</v>
      </c>
      <c r="G482" t="s">
        <v>50</v>
      </c>
    </row>
    <row r="483" spans="1:9" x14ac:dyDescent="0.35">
      <c r="A483" t="str">
        <f t="shared" si="7"/>
        <v>MD Formula General InformationFGI - Formula Environmental Impact FactorsParticulate Matter - Production Footprint per dose</v>
      </c>
      <c r="B483" t="s">
        <v>185</v>
      </c>
      <c r="C483" t="s">
        <v>8</v>
      </c>
      <c r="D483" t="s">
        <v>547</v>
      </c>
      <c r="E483" t="s">
        <v>1021</v>
      </c>
      <c r="F483" t="s">
        <v>9</v>
      </c>
      <c r="G483" t="s">
        <v>50</v>
      </c>
      <c r="H483" t="s">
        <v>184</v>
      </c>
    </row>
    <row r="484" spans="1:9" x14ac:dyDescent="0.35">
      <c r="A484" t="str">
        <f t="shared" si="7"/>
        <v>MD Formula General InformationFGI - Formula Environmental Impact FactorsParticulate Matter - Production Footprint per gram</v>
      </c>
      <c r="B484" t="s">
        <v>185</v>
      </c>
      <c r="C484" t="s">
        <v>8</v>
      </c>
      <c r="D484" t="s">
        <v>547</v>
      </c>
      <c r="E484" t="s">
        <v>1022</v>
      </c>
      <c r="F484" t="s">
        <v>9</v>
      </c>
      <c r="G484" t="s">
        <v>50</v>
      </c>
    </row>
    <row r="485" spans="1:9" x14ac:dyDescent="0.35">
      <c r="A485" t="str">
        <f t="shared" si="7"/>
        <v>MD Formula General InformationFGI - Formula Environmental Impact FactorsParticulate Matter - Production Impact per gram</v>
      </c>
      <c r="B485" t="s">
        <v>185</v>
      </c>
      <c r="C485" t="s">
        <v>8</v>
      </c>
      <c r="D485" t="s">
        <v>547</v>
      </c>
      <c r="E485" t="s">
        <v>1023</v>
      </c>
      <c r="F485" t="s">
        <v>9</v>
      </c>
      <c r="G485" t="s">
        <v>50</v>
      </c>
    </row>
    <row r="486" spans="1:9" x14ac:dyDescent="0.35">
      <c r="A486" t="str">
        <f t="shared" si="7"/>
        <v>MD Formula General InformationFGI - Formula Environmental Impact FactorsParticulate Matter - Use Footprint per dose</v>
      </c>
      <c r="B486" t="s">
        <v>185</v>
      </c>
      <c r="C486" t="s">
        <v>8</v>
      </c>
      <c r="D486" t="s">
        <v>547</v>
      </c>
      <c r="E486" t="s">
        <v>1024</v>
      </c>
      <c r="F486" t="s">
        <v>9</v>
      </c>
      <c r="G486" t="s">
        <v>50</v>
      </c>
      <c r="H486" t="s">
        <v>444</v>
      </c>
    </row>
    <row r="487" spans="1:9" x14ac:dyDescent="0.35">
      <c r="A487" t="str">
        <f t="shared" si="7"/>
        <v>MD Formula General InformationFGI - Formula Environmental Impact FactorsParticulate Matter - Use Footprint per gram</v>
      </c>
      <c r="B487" t="s">
        <v>185</v>
      </c>
      <c r="C487" t="s">
        <v>8</v>
      </c>
      <c r="D487" t="s">
        <v>547</v>
      </c>
      <c r="E487" t="s">
        <v>1025</v>
      </c>
      <c r="F487" t="s">
        <v>9</v>
      </c>
      <c r="G487" t="s">
        <v>50</v>
      </c>
    </row>
    <row r="488" spans="1:9" x14ac:dyDescent="0.35">
      <c r="A488" t="str">
        <f t="shared" si="7"/>
        <v>MD Formula General InformationFGI - Formula Environmental Impact FactorsParticulate Matter - Weighting Coefficient</v>
      </c>
      <c r="B488" t="s">
        <v>185</v>
      </c>
      <c r="C488" t="s">
        <v>8</v>
      </c>
      <c r="D488" t="s">
        <v>547</v>
      </c>
      <c r="E488" t="s">
        <v>1026</v>
      </c>
      <c r="F488" t="s">
        <v>9</v>
      </c>
      <c r="G488" t="s">
        <v>50</v>
      </c>
    </row>
    <row r="489" spans="1:9" x14ac:dyDescent="0.35">
      <c r="A489" t="str">
        <f t="shared" si="7"/>
        <v>MD Formula General InformationFGI - Formula Safety CharacteristicsPause time (minutes)</v>
      </c>
      <c r="B489" t="s">
        <v>185</v>
      </c>
      <c r="C489" t="s">
        <v>8</v>
      </c>
      <c r="D489" t="s">
        <v>527</v>
      </c>
      <c r="E489" t="s">
        <v>1027</v>
      </c>
      <c r="F489" t="s">
        <v>193</v>
      </c>
      <c r="G489" t="s">
        <v>45</v>
      </c>
    </row>
    <row r="490" spans="1:9" x14ac:dyDescent="0.35">
      <c r="A490" t="str">
        <f t="shared" si="7"/>
        <v>MD Formula General InformationFGI - Formula Regulatory characteristicsPeriod After Opening code</v>
      </c>
      <c r="B490" t="s">
        <v>185</v>
      </c>
      <c r="C490" t="s">
        <v>8</v>
      </c>
      <c r="D490" t="s">
        <v>607</v>
      </c>
      <c r="E490" t="s">
        <v>1028</v>
      </c>
      <c r="F490" t="s">
        <v>9</v>
      </c>
      <c r="G490" t="s">
        <v>76</v>
      </c>
      <c r="H490" s="4" t="s">
        <v>445</v>
      </c>
    </row>
    <row r="491" spans="1:9" x14ac:dyDescent="0.35">
      <c r="A491" t="str">
        <f t="shared" si="7"/>
        <v>MD Formula General InformationFGI - Formula Regulatory characteristicsPeriod After Opening name</v>
      </c>
      <c r="B491" t="s">
        <v>185</v>
      </c>
      <c r="C491" t="s">
        <v>8</v>
      </c>
      <c r="D491" t="s">
        <v>607</v>
      </c>
      <c r="E491" t="s">
        <v>1029</v>
      </c>
      <c r="F491" t="s">
        <v>9</v>
      </c>
      <c r="G491" t="s">
        <v>76</v>
      </c>
      <c r="H491" s="4" t="s">
        <v>446</v>
      </c>
      <c r="I491" s="4" t="s">
        <v>447</v>
      </c>
    </row>
    <row r="492" spans="1:9" x14ac:dyDescent="0.35">
      <c r="A492" t="str">
        <f t="shared" si="7"/>
        <v>MD Formula General InformationFGI - Formula AdjustersPH adjustment</v>
      </c>
      <c r="B492" t="s">
        <v>185</v>
      </c>
      <c r="C492" t="s">
        <v>8</v>
      </c>
      <c r="D492" t="s">
        <v>604</v>
      </c>
      <c r="E492" t="s">
        <v>1030</v>
      </c>
      <c r="F492" t="s">
        <v>9</v>
      </c>
    </row>
    <row r="493" spans="1:9" x14ac:dyDescent="0.35">
      <c r="A493" t="str">
        <f t="shared" si="7"/>
        <v>MD Formula General InformationFGI - Formula Environmental Impact FactorsPhotochemical Ozone Formation - End-of-life Footprint per dose</v>
      </c>
      <c r="B493" t="s">
        <v>185</v>
      </c>
      <c r="C493" t="s">
        <v>8</v>
      </c>
      <c r="D493" t="s">
        <v>547</v>
      </c>
      <c r="E493" t="s">
        <v>1031</v>
      </c>
      <c r="F493" t="s">
        <v>9</v>
      </c>
      <c r="G493" t="s">
        <v>50</v>
      </c>
      <c r="H493" t="s">
        <v>448</v>
      </c>
    </row>
    <row r="494" spans="1:9" x14ac:dyDescent="0.35">
      <c r="A494" t="str">
        <f t="shared" si="7"/>
        <v>MD Formula General InformationFGI - Formula Environmental Impact FactorsPhotochemical Ozone Formation - End-of-life Footprint per gram</v>
      </c>
      <c r="B494" t="s">
        <v>185</v>
      </c>
      <c r="C494" t="s">
        <v>8</v>
      </c>
      <c r="D494" t="s">
        <v>547</v>
      </c>
      <c r="E494" t="s">
        <v>1032</v>
      </c>
      <c r="F494" t="s">
        <v>9</v>
      </c>
      <c r="G494" t="s">
        <v>50</v>
      </c>
    </row>
    <row r="495" spans="1:9" x14ac:dyDescent="0.35">
      <c r="A495" t="str">
        <f t="shared" si="7"/>
        <v>MD Formula General InformationFGI - Formula Environmental Impact FactorsPhotochemical Ozone Formation - End-of-life Impact per gram</v>
      </c>
      <c r="B495" t="s">
        <v>185</v>
      </c>
      <c r="C495" t="s">
        <v>8</v>
      </c>
      <c r="D495" t="s">
        <v>547</v>
      </c>
      <c r="E495" t="s">
        <v>1033</v>
      </c>
      <c r="F495" t="s">
        <v>9</v>
      </c>
      <c r="G495" t="s">
        <v>50</v>
      </c>
    </row>
    <row r="496" spans="1:9" x14ac:dyDescent="0.35">
      <c r="A496" t="str">
        <f t="shared" si="7"/>
        <v>MD Formula General InformationFGI - Formula Environmental Impact FactorsPhotochemical Ozone Formation - Heating Water Indicator per liter</v>
      </c>
      <c r="B496" t="s">
        <v>185</v>
      </c>
      <c r="C496" t="s">
        <v>8</v>
      </c>
      <c r="D496" t="s">
        <v>547</v>
      </c>
      <c r="E496" t="s">
        <v>1034</v>
      </c>
      <c r="F496" t="s">
        <v>9</v>
      </c>
      <c r="G496" t="s">
        <v>50</v>
      </c>
    </row>
    <row r="497" spans="1:9" x14ac:dyDescent="0.35">
      <c r="A497" t="str">
        <f t="shared" si="7"/>
        <v>MD Formula General InformationFGI - Formula Environmental Impact FactorsPhotochemical Ozone Formation - Normalization Coefficient</v>
      </c>
      <c r="B497" t="s">
        <v>185</v>
      </c>
      <c r="C497" t="s">
        <v>8</v>
      </c>
      <c r="D497" t="s">
        <v>547</v>
      </c>
      <c r="E497" t="s">
        <v>1035</v>
      </c>
      <c r="F497" t="s">
        <v>9</v>
      </c>
      <c r="G497" t="s">
        <v>50</v>
      </c>
    </row>
    <row r="498" spans="1:9" x14ac:dyDescent="0.35">
      <c r="A498" t="str">
        <f t="shared" si="7"/>
        <v>MD Formula General InformationFGI - Formula Environmental Impact FactorsPhotochemical Ozone Formation - Production Footprint per dose</v>
      </c>
      <c r="B498" t="s">
        <v>185</v>
      </c>
      <c r="C498" t="s">
        <v>8</v>
      </c>
      <c r="D498" t="s">
        <v>547</v>
      </c>
      <c r="E498" t="s">
        <v>1036</v>
      </c>
      <c r="F498" t="s">
        <v>9</v>
      </c>
      <c r="G498" t="s">
        <v>50</v>
      </c>
      <c r="H498" t="s">
        <v>449</v>
      </c>
    </row>
    <row r="499" spans="1:9" x14ac:dyDescent="0.35">
      <c r="A499" t="str">
        <f t="shared" si="7"/>
        <v>MD Formula General InformationFGI - Formula Environmental Impact FactorsPhotochemical Ozone Formation - Production Footprint per gram</v>
      </c>
      <c r="B499" t="s">
        <v>185</v>
      </c>
      <c r="C499" t="s">
        <v>8</v>
      </c>
      <c r="D499" t="s">
        <v>547</v>
      </c>
      <c r="E499" t="s">
        <v>1037</v>
      </c>
      <c r="F499" t="s">
        <v>9</v>
      </c>
      <c r="G499" t="s">
        <v>50</v>
      </c>
    </row>
    <row r="500" spans="1:9" x14ac:dyDescent="0.35">
      <c r="A500" t="str">
        <f t="shared" si="7"/>
        <v>MD Formula General InformationFGI - Formula Environmental Impact FactorsPhotochemical Ozone Formation - Production Impact per gram</v>
      </c>
      <c r="B500" t="s">
        <v>185</v>
      </c>
      <c r="C500" t="s">
        <v>8</v>
      </c>
      <c r="D500" t="s">
        <v>547</v>
      </c>
      <c r="E500" t="s">
        <v>1038</v>
      </c>
      <c r="F500" t="s">
        <v>9</v>
      </c>
      <c r="G500" t="s">
        <v>50</v>
      </c>
    </row>
    <row r="501" spans="1:9" x14ac:dyDescent="0.35">
      <c r="A501" t="str">
        <f t="shared" si="7"/>
        <v>MD Formula General InformationFGI - Formula Environmental Impact FactorsPhotochemical Ozone Formation - Use Footprint per dose</v>
      </c>
      <c r="B501" t="s">
        <v>185</v>
      </c>
      <c r="C501" t="s">
        <v>8</v>
      </c>
      <c r="D501" t="s">
        <v>547</v>
      </c>
      <c r="E501" t="s">
        <v>1039</v>
      </c>
      <c r="F501" t="s">
        <v>9</v>
      </c>
      <c r="G501" t="s">
        <v>50</v>
      </c>
      <c r="H501" t="s">
        <v>450</v>
      </c>
    </row>
    <row r="502" spans="1:9" x14ac:dyDescent="0.35">
      <c r="A502" t="str">
        <f t="shared" si="7"/>
        <v>MD Formula General InformationFGI - Formula Environmental Impact FactorsPhotochemical Ozone Formation - Use Footprint per gram</v>
      </c>
      <c r="B502" t="s">
        <v>185</v>
      </c>
      <c r="C502" t="s">
        <v>8</v>
      </c>
      <c r="D502" t="s">
        <v>547</v>
      </c>
      <c r="E502" t="s">
        <v>1040</v>
      </c>
      <c r="F502" t="s">
        <v>9</v>
      </c>
      <c r="G502" t="s">
        <v>50</v>
      </c>
    </row>
    <row r="503" spans="1:9" x14ac:dyDescent="0.35">
      <c r="A503" t="str">
        <f t="shared" si="7"/>
        <v>MD Formula General InformationFGI - Formula Environmental Impact FactorsPhotochemical Ozone Formation - Weighting Coefficient</v>
      </c>
      <c r="B503" t="s">
        <v>185</v>
      </c>
      <c r="C503" t="s">
        <v>8</v>
      </c>
      <c r="D503" t="s">
        <v>547</v>
      </c>
      <c r="E503" t="s">
        <v>1041</v>
      </c>
      <c r="F503" t="s">
        <v>9</v>
      </c>
      <c r="G503" t="s">
        <v>50</v>
      </c>
    </row>
    <row r="504" spans="1:9" x14ac:dyDescent="0.35">
      <c r="A504" t="str">
        <f t="shared" si="7"/>
        <v>MD Formula General InformationFGI - Formula Regulatory characteristicsPhotoprotection Flag</v>
      </c>
      <c r="B504" t="s">
        <v>185</v>
      </c>
      <c r="C504" t="s">
        <v>8</v>
      </c>
      <c r="D504" t="s">
        <v>607</v>
      </c>
      <c r="E504" t="s">
        <v>1042</v>
      </c>
      <c r="F504" t="s">
        <v>9</v>
      </c>
      <c r="G504" t="s">
        <v>76</v>
      </c>
    </row>
    <row r="505" spans="1:9" x14ac:dyDescent="0.35">
      <c r="A505" t="str">
        <f t="shared" si="7"/>
        <v>MD Formula General InformationFGI - Formula Safety CharacteristicsPreparation ratio</v>
      </c>
      <c r="B505" t="s">
        <v>185</v>
      </c>
      <c r="C505" t="s">
        <v>8</v>
      </c>
      <c r="D505" t="s">
        <v>527</v>
      </c>
      <c r="E505" t="s">
        <v>1043</v>
      </c>
      <c r="F505" t="s">
        <v>193</v>
      </c>
      <c r="G505" t="s">
        <v>45</v>
      </c>
    </row>
    <row r="506" spans="1:9" x14ac:dyDescent="0.35">
      <c r="A506" t="str">
        <f t="shared" si="7"/>
        <v>MD Formula General InformationFGI - Formula Raw Material CompositionPrimary Raw Material Flag for Formula Raw Material Composition</v>
      </c>
      <c r="B506" t="s">
        <v>185</v>
      </c>
      <c r="C506" t="s">
        <v>8</v>
      </c>
      <c r="D506" t="s">
        <v>756</v>
      </c>
      <c r="E506" t="s">
        <v>1044</v>
      </c>
      <c r="F506" t="s">
        <v>9</v>
      </c>
      <c r="G506" t="s">
        <v>117</v>
      </c>
      <c r="H506" s="4" t="s">
        <v>451</v>
      </c>
    </row>
    <row r="507" spans="1:9" x14ac:dyDescent="0.35">
      <c r="A507" t="str">
        <f t="shared" si="7"/>
        <v>MD Formula General InformationFGI - Formula Packaging CharacteristicsProduct Acquired Range</v>
      </c>
      <c r="B507" t="s">
        <v>185</v>
      </c>
      <c r="C507" t="s">
        <v>8</v>
      </c>
      <c r="D507" t="s">
        <v>522</v>
      </c>
      <c r="E507" t="s">
        <v>1045</v>
      </c>
      <c r="F507" t="s">
        <v>9</v>
      </c>
      <c r="G507" t="s">
        <v>41</v>
      </c>
      <c r="H507" s="4" t="s">
        <v>452</v>
      </c>
      <c r="I507" s="4" t="s">
        <v>453</v>
      </c>
    </row>
    <row r="508" spans="1:9" x14ac:dyDescent="0.35">
      <c r="A508" t="str">
        <f t="shared" si="7"/>
        <v>MD Formula General InformationFGI - SBWA/SPOT classificationProduct family code</v>
      </c>
      <c r="B508" t="s">
        <v>185</v>
      </c>
      <c r="C508" t="s">
        <v>8</v>
      </c>
      <c r="D508" t="s">
        <v>594</v>
      </c>
      <c r="E508" t="s">
        <v>1046</v>
      </c>
      <c r="F508" t="s">
        <v>9</v>
      </c>
    </row>
    <row r="509" spans="1:9" x14ac:dyDescent="0.35">
      <c r="A509" t="str">
        <f t="shared" si="7"/>
        <v>MD Formula General InformationFGI - Formula Environment and NaturalnessProduct Family Code for Formula Environment and Naturalness</v>
      </c>
      <c r="B509" t="s">
        <v>185</v>
      </c>
      <c r="C509" t="s">
        <v>8</v>
      </c>
      <c r="D509" t="s">
        <v>186</v>
      </c>
      <c r="E509" t="s">
        <v>1047</v>
      </c>
      <c r="F509" t="s">
        <v>9</v>
      </c>
      <c r="G509" t="s">
        <v>53</v>
      </c>
      <c r="H509" s="4" t="s">
        <v>454</v>
      </c>
      <c r="I509" s="4" t="s">
        <v>455</v>
      </c>
    </row>
    <row r="510" spans="1:9" x14ac:dyDescent="0.35">
      <c r="A510" t="str">
        <f t="shared" si="7"/>
        <v>MD Formula General InformationFGI - SBWA/SPOT classificationProduct family name</v>
      </c>
      <c r="B510" t="s">
        <v>185</v>
      </c>
      <c r="C510" t="s">
        <v>8</v>
      </c>
      <c r="D510" t="s">
        <v>594</v>
      </c>
      <c r="E510" t="s">
        <v>1048</v>
      </c>
      <c r="F510" t="s">
        <v>9</v>
      </c>
    </row>
    <row r="511" spans="1:9" x14ac:dyDescent="0.35">
      <c r="A511" t="str">
        <f t="shared" si="7"/>
        <v>MD Formula General InformationFGI - Formula Environment and NaturalnessProduct Family Name for Formula Environment and Naturalness</v>
      </c>
      <c r="B511" t="s">
        <v>185</v>
      </c>
      <c r="C511" t="s">
        <v>8</v>
      </c>
      <c r="D511" t="s">
        <v>186</v>
      </c>
      <c r="E511" t="s">
        <v>1049</v>
      </c>
      <c r="F511" t="s">
        <v>9</v>
      </c>
      <c r="G511" t="s">
        <v>53</v>
      </c>
      <c r="H511" s="4" t="s">
        <v>456</v>
      </c>
      <c r="I511" s="4" t="s">
        <v>457</v>
      </c>
    </row>
    <row r="512" spans="1:9" x14ac:dyDescent="0.35">
      <c r="A512" t="str">
        <f t="shared" si="7"/>
        <v>MD Formula General InformationFAB - Batch Fabrication - General CharacteristicsProduction plants</v>
      </c>
      <c r="B512" t="s">
        <v>185</v>
      </c>
      <c r="C512" t="s">
        <v>8</v>
      </c>
      <c r="D512" t="s">
        <v>542</v>
      </c>
      <c r="E512" t="s">
        <v>1050</v>
      </c>
      <c r="F512" t="s">
        <v>193</v>
      </c>
      <c r="G512" t="s">
        <v>205</v>
      </c>
    </row>
    <row r="513" spans="1:10" x14ac:dyDescent="0.35">
      <c r="A513" t="str">
        <f t="shared" si="7"/>
        <v>MD Formula General InformationFIL - Full Ingredient Labelling - Line CharacteristicsQuantity Modifiable</v>
      </c>
      <c r="B513" t="s">
        <v>185</v>
      </c>
      <c r="C513" t="s">
        <v>8</v>
      </c>
      <c r="D513" t="s">
        <v>191</v>
      </c>
      <c r="E513" t="s">
        <v>1051</v>
      </c>
      <c r="F513" t="s">
        <v>193</v>
      </c>
      <c r="G513" t="s">
        <v>157</v>
      </c>
    </row>
    <row r="514" spans="1:10" x14ac:dyDescent="0.35">
      <c r="A514" t="str">
        <f t="shared" ref="A514:A577" si="8">C514&amp;D514&amp;E514</f>
        <v>MD Formula General InformationFGI - Formula Raw Material CompositionRaw Material Category Code for Formula Raw Material Composition</v>
      </c>
      <c r="B514" t="s">
        <v>185</v>
      </c>
      <c r="C514" t="s">
        <v>8</v>
      </c>
      <c r="D514" t="s">
        <v>756</v>
      </c>
      <c r="E514" t="s">
        <v>1052</v>
      </c>
      <c r="F514" t="s">
        <v>9</v>
      </c>
      <c r="G514" t="s">
        <v>117</v>
      </c>
      <c r="H514" s="4" t="s">
        <v>458</v>
      </c>
    </row>
    <row r="515" spans="1:10" x14ac:dyDescent="0.35">
      <c r="A515" t="str">
        <f t="shared" si="8"/>
        <v>MD Formula General InformationFGI - Formula Raw Material CompositionRaw Material Category Name for Formula Raw Material Composition</v>
      </c>
      <c r="B515" t="s">
        <v>185</v>
      </c>
      <c r="C515" t="s">
        <v>8</v>
      </c>
      <c r="D515" t="s">
        <v>756</v>
      </c>
      <c r="E515" t="s">
        <v>1053</v>
      </c>
      <c r="F515" t="s">
        <v>9</v>
      </c>
      <c r="G515" t="s">
        <v>117</v>
      </c>
      <c r="H515" s="4" t="s">
        <v>459</v>
      </c>
      <c r="I515" s="4" t="s">
        <v>460</v>
      </c>
    </row>
    <row r="516" spans="1:10" x14ac:dyDescent="0.35">
      <c r="A516" t="str">
        <f t="shared" si="8"/>
        <v>MD Formula General InformationFGI - Formula Raw Material CompositionRaw Material Code for Formula Raw Material Composition</v>
      </c>
      <c r="B516" t="s">
        <v>185</v>
      </c>
      <c r="C516" t="s">
        <v>8</v>
      </c>
      <c r="D516" t="s">
        <v>756</v>
      </c>
      <c r="E516" t="s">
        <v>1054</v>
      </c>
      <c r="F516" t="s">
        <v>9</v>
      </c>
      <c r="G516" t="s">
        <v>117</v>
      </c>
      <c r="H516" s="4" t="s">
        <v>461</v>
      </c>
      <c r="I516" s="4" t="s">
        <v>462</v>
      </c>
      <c r="J516" s="4" t="s">
        <v>463</v>
      </c>
    </row>
    <row r="517" spans="1:10" x14ac:dyDescent="0.35">
      <c r="A517" t="str">
        <f t="shared" si="8"/>
        <v>MD Formula General InformationFGI - Formula Raw Material CompositionRaw Material Code List</v>
      </c>
      <c r="B517" t="s">
        <v>185</v>
      </c>
      <c r="C517" t="s">
        <v>8</v>
      </c>
      <c r="D517" t="s">
        <v>756</v>
      </c>
      <c r="E517" t="s">
        <v>1055</v>
      </c>
      <c r="F517" t="s">
        <v>193</v>
      </c>
      <c r="G517" t="s">
        <v>117</v>
      </c>
    </row>
    <row r="518" spans="1:10" x14ac:dyDescent="0.35">
      <c r="A518" t="str">
        <f t="shared" si="8"/>
        <v>MD Formula General InformationFGI - Formula Raw Material CompositionRaw Material INCI function</v>
      </c>
      <c r="B518" t="s">
        <v>185</v>
      </c>
      <c r="C518" t="s">
        <v>8</v>
      </c>
      <c r="D518" t="s">
        <v>756</v>
      </c>
      <c r="E518" t="s">
        <v>1056</v>
      </c>
      <c r="F518" t="s">
        <v>193</v>
      </c>
      <c r="G518" t="s">
        <v>117</v>
      </c>
    </row>
    <row r="519" spans="1:10" x14ac:dyDescent="0.35">
      <c r="A519" t="str">
        <f t="shared" si="8"/>
        <v>MD Formula General InformationFGI - Formula Raw Material CompositionRaw Material INCI Name List</v>
      </c>
      <c r="B519" t="s">
        <v>185</v>
      </c>
      <c r="C519" t="s">
        <v>8</v>
      </c>
      <c r="D519" t="s">
        <v>756</v>
      </c>
      <c r="E519" t="s">
        <v>1057</v>
      </c>
      <c r="F519" t="s">
        <v>193</v>
      </c>
      <c r="G519" t="s">
        <v>117</v>
      </c>
    </row>
    <row r="520" spans="1:10" x14ac:dyDescent="0.35">
      <c r="A520" t="str">
        <f t="shared" si="8"/>
        <v>MD Formula General InformationFGI - Formula Raw Material CompositionRaw Material role code</v>
      </c>
      <c r="B520" t="s">
        <v>185</v>
      </c>
      <c r="C520" t="s">
        <v>8</v>
      </c>
      <c r="D520" t="s">
        <v>756</v>
      </c>
      <c r="E520" t="s">
        <v>1058</v>
      </c>
      <c r="F520" t="s">
        <v>9</v>
      </c>
      <c r="G520" t="s">
        <v>117</v>
      </c>
      <c r="H520" s="4" t="s">
        <v>464</v>
      </c>
    </row>
    <row r="521" spans="1:10" x14ac:dyDescent="0.35">
      <c r="A521" t="str">
        <f t="shared" si="8"/>
        <v>MD Formula General InformationFGI - Formula Raw Material CompositionRaw Material role name</v>
      </c>
      <c r="B521" t="s">
        <v>185</v>
      </c>
      <c r="C521" t="s">
        <v>8</v>
      </c>
      <c r="D521" t="s">
        <v>756</v>
      </c>
      <c r="E521" t="s">
        <v>1059</v>
      </c>
      <c r="F521" t="s">
        <v>9</v>
      </c>
      <c r="G521" t="s">
        <v>117</v>
      </c>
      <c r="H521" s="4" t="s">
        <v>465</v>
      </c>
      <c r="I521" s="4" t="s">
        <v>466</v>
      </c>
    </row>
    <row r="522" spans="1:10" x14ac:dyDescent="0.35">
      <c r="A522" t="str">
        <f t="shared" si="8"/>
        <v>MD Formula General InformationFIL - Full Ingredient Labelling - Line CharacteristicsRegulatory ingredient quantity</v>
      </c>
      <c r="B522" t="s">
        <v>185</v>
      </c>
      <c r="C522" t="s">
        <v>8</v>
      </c>
      <c r="D522" t="s">
        <v>191</v>
      </c>
      <c r="E522" t="s">
        <v>1060</v>
      </c>
      <c r="F522" t="s">
        <v>193</v>
      </c>
      <c r="G522" t="s">
        <v>157</v>
      </c>
    </row>
    <row r="523" spans="1:10" x14ac:dyDescent="0.35">
      <c r="A523" t="str">
        <f t="shared" si="8"/>
        <v>MD Formula General InformationFGI - Formula Safety CharacteristicsRegulatory status / CPNP n°/ Packaging BAGs</v>
      </c>
      <c r="B523" t="s">
        <v>185</v>
      </c>
      <c r="C523" t="s">
        <v>8</v>
      </c>
      <c r="D523" t="s">
        <v>527</v>
      </c>
      <c r="E523" t="s">
        <v>1061</v>
      </c>
      <c r="F523" t="s">
        <v>193</v>
      </c>
      <c r="G523" t="s">
        <v>45</v>
      </c>
    </row>
    <row r="524" spans="1:10" x14ac:dyDescent="0.35">
      <c r="A524" t="str">
        <f t="shared" si="8"/>
        <v>MD Formula General InformationFIL - Full Ingredient Labelling - General CharacteristicsReprise Comment</v>
      </c>
      <c r="B524" t="s">
        <v>185</v>
      </c>
      <c r="C524" t="s">
        <v>8</v>
      </c>
      <c r="D524" t="s">
        <v>678</v>
      </c>
      <c r="E524" t="s">
        <v>1062</v>
      </c>
      <c r="F524" t="s">
        <v>193</v>
      </c>
      <c r="G524" t="s">
        <v>155</v>
      </c>
    </row>
    <row r="525" spans="1:10" x14ac:dyDescent="0.35">
      <c r="A525" t="str">
        <f t="shared" si="8"/>
        <v>MD Formula General InformationFGI - Formula Safety CharacteristicsRespirable fraction</v>
      </c>
      <c r="B525" t="s">
        <v>185</v>
      </c>
      <c r="C525" t="s">
        <v>8</v>
      </c>
      <c r="D525" t="s">
        <v>527</v>
      </c>
      <c r="E525" t="s">
        <v>1063</v>
      </c>
      <c r="F525" t="s">
        <v>193</v>
      </c>
      <c r="G525" t="s">
        <v>45</v>
      </c>
    </row>
    <row r="526" spans="1:10" x14ac:dyDescent="0.35">
      <c r="A526" t="str">
        <f t="shared" si="8"/>
        <v>MD Formula General InformationFGI - Formula Packaging CharacteristicsRestricted Tail Piece (mm)</v>
      </c>
      <c r="B526" t="s">
        <v>185</v>
      </c>
      <c r="C526" t="s">
        <v>8</v>
      </c>
      <c r="D526" t="s">
        <v>522</v>
      </c>
      <c r="E526" t="s">
        <v>1064</v>
      </c>
      <c r="F526" t="s">
        <v>9</v>
      </c>
      <c r="G526" t="s">
        <v>41</v>
      </c>
      <c r="H526" s="4" t="s">
        <v>467</v>
      </c>
    </row>
    <row r="527" spans="1:10" x14ac:dyDescent="0.35">
      <c r="A527" t="str">
        <f t="shared" si="8"/>
        <v>MD Formula General InformationFGI - Formula Safety CharacteristicsRinse-Off Flag</v>
      </c>
      <c r="B527" t="s">
        <v>185</v>
      </c>
      <c r="C527" t="s">
        <v>8</v>
      </c>
      <c r="D527" t="s">
        <v>527</v>
      </c>
      <c r="E527" t="s">
        <v>1065</v>
      </c>
      <c r="F527" t="s">
        <v>9</v>
      </c>
      <c r="G527" t="s">
        <v>45</v>
      </c>
      <c r="H527" s="4" t="s">
        <v>468</v>
      </c>
    </row>
    <row r="528" spans="1:10" x14ac:dyDescent="0.35">
      <c r="A528" t="str">
        <f t="shared" si="8"/>
        <v>MD Formula General InformationFAB - Batch Fabrication - Composition ProcessRM quantity</v>
      </c>
      <c r="B528" t="s">
        <v>185</v>
      </c>
      <c r="C528" t="s">
        <v>8</v>
      </c>
      <c r="D528" t="s">
        <v>571</v>
      </c>
      <c r="E528" t="s">
        <v>1066</v>
      </c>
      <c r="F528" t="s">
        <v>193</v>
      </c>
      <c r="G528" t="s">
        <v>177</v>
      </c>
    </row>
    <row r="529" spans="1:9" x14ac:dyDescent="0.35">
      <c r="A529" t="str">
        <f t="shared" si="8"/>
        <v>MD Formula General InformationFGI - Formula Safety CharacteristicsSafety Target - Tolerance Code</v>
      </c>
      <c r="B529" t="s">
        <v>185</v>
      </c>
      <c r="C529" t="s">
        <v>8</v>
      </c>
      <c r="D529" t="s">
        <v>527</v>
      </c>
      <c r="E529" t="s">
        <v>1067</v>
      </c>
      <c r="F529" t="s">
        <v>9</v>
      </c>
      <c r="G529" t="s">
        <v>45</v>
      </c>
      <c r="H529" s="4" t="s">
        <v>469</v>
      </c>
    </row>
    <row r="530" spans="1:9" x14ac:dyDescent="0.35">
      <c r="A530" t="str">
        <f t="shared" si="8"/>
        <v>MD Formula General InformationFGI - Formula Safety CharacteristicsSafety Target - Tolerance Name</v>
      </c>
      <c r="B530" t="s">
        <v>185</v>
      </c>
      <c r="C530" t="s">
        <v>8</v>
      </c>
      <c r="D530" t="s">
        <v>527</v>
      </c>
      <c r="E530" t="s">
        <v>1068</v>
      </c>
      <c r="F530" t="s">
        <v>9</v>
      </c>
      <c r="G530" t="s">
        <v>45</v>
      </c>
      <c r="H530" s="4" t="s">
        <v>470</v>
      </c>
      <c r="I530" s="4" t="s">
        <v>471</v>
      </c>
    </row>
    <row r="531" spans="1:9" x14ac:dyDescent="0.35">
      <c r="A531" t="str">
        <f t="shared" si="8"/>
        <v>MD Formula General InformationFGI - Formula Safety CharacteristicsSafety Warning</v>
      </c>
      <c r="B531" t="s">
        <v>185</v>
      </c>
      <c r="C531" t="s">
        <v>8</v>
      </c>
      <c r="D531" t="s">
        <v>527</v>
      </c>
      <c r="E531" t="s">
        <v>1069</v>
      </c>
      <c r="F531" t="s">
        <v>193</v>
      </c>
      <c r="G531" t="s">
        <v>45</v>
      </c>
    </row>
    <row r="532" spans="1:9" x14ac:dyDescent="0.35">
      <c r="A532" t="str">
        <f t="shared" si="8"/>
        <v>MD Formula General InformationFGI - Formula AdjustersShade adjustment</v>
      </c>
      <c r="B532" t="s">
        <v>185</v>
      </c>
      <c r="C532" t="s">
        <v>8</v>
      </c>
      <c r="D532" t="s">
        <v>604</v>
      </c>
      <c r="E532" t="s">
        <v>1070</v>
      </c>
      <c r="F532" t="s">
        <v>9</v>
      </c>
    </row>
    <row r="533" spans="1:9" x14ac:dyDescent="0.35">
      <c r="A533" t="str">
        <f t="shared" si="8"/>
        <v xml:space="preserve">MD Formula General InformationFGI - Formula R&amp;I General classificationShade name </v>
      </c>
      <c r="B533" t="s">
        <v>185</v>
      </c>
      <c r="C533" t="s">
        <v>8</v>
      </c>
      <c r="D533" t="s">
        <v>188</v>
      </c>
      <c r="E533" t="s">
        <v>1071</v>
      </c>
      <c r="F533" t="s">
        <v>193</v>
      </c>
      <c r="G533" t="s">
        <v>57</v>
      </c>
    </row>
    <row r="534" spans="1:9" x14ac:dyDescent="0.35">
      <c r="A534" t="str">
        <f t="shared" si="8"/>
        <v xml:space="preserve">MD Formula General InformationFGI - Formula R&amp;I General classificationShade number </v>
      </c>
      <c r="B534" t="s">
        <v>185</v>
      </c>
      <c r="C534" t="s">
        <v>8</v>
      </c>
      <c r="D534" t="s">
        <v>188</v>
      </c>
      <c r="E534" t="s">
        <v>1072</v>
      </c>
      <c r="F534" t="s">
        <v>193</v>
      </c>
      <c r="G534" t="s">
        <v>57</v>
      </c>
    </row>
    <row r="535" spans="1:9" x14ac:dyDescent="0.35">
      <c r="A535" t="str">
        <f t="shared" si="8"/>
        <v>MD Formula General InformationFIL - Full Ingredient Labelling - Line CharacteristicsSort Modifiable</v>
      </c>
      <c r="B535" t="s">
        <v>185</v>
      </c>
      <c r="C535" t="s">
        <v>8</v>
      </c>
      <c r="D535" t="s">
        <v>191</v>
      </c>
      <c r="E535" t="s">
        <v>1073</v>
      </c>
      <c r="F535" t="s">
        <v>193</v>
      </c>
      <c r="G535" t="s">
        <v>157</v>
      </c>
    </row>
    <row r="536" spans="1:9" x14ac:dyDescent="0.35">
      <c r="A536" t="str">
        <f t="shared" si="8"/>
        <v>MD Formula General InformationFGI - Formula Packaging CharacteristicsSpecial applicator/packaging required</v>
      </c>
      <c r="B536" t="s">
        <v>185</v>
      </c>
      <c r="C536" t="s">
        <v>8</v>
      </c>
      <c r="D536" t="s">
        <v>522</v>
      </c>
      <c r="E536" t="s">
        <v>1074</v>
      </c>
      <c r="F536" t="s">
        <v>193</v>
      </c>
      <c r="G536" t="s">
        <v>41</v>
      </c>
    </row>
    <row r="537" spans="1:9" x14ac:dyDescent="0.35">
      <c r="A537" t="str">
        <f t="shared" si="8"/>
        <v>MD Formula General InformationFGI - Formula Packaging CharacteristicsSpecific applicator/packaging code</v>
      </c>
      <c r="B537" t="s">
        <v>185</v>
      </c>
      <c r="C537" t="s">
        <v>8</v>
      </c>
      <c r="D537" t="s">
        <v>522</v>
      </c>
      <c r="E537" t="s">
        <v>1075</v>
      </c>
      <c r="F537" t="s">
        <v>9</v>
      </c>
      <c r="G537" t="s">
        <v>41</v>
      </c>
      <c r="H537" s="4" t="s">
        <v>472</v>
      </c>
    </row>
    <row r="538" spans="1:9" x14ac:dyDescent="0.35">
      <c r="A538" t="str">
        <f t="shared" si="8"/>
        <v>MD Formula General InformationFGI - Formula Packaging CharacteristicsSpecific applicator/packaging name</v>
      </c>
      <c r="B538" t="s">
        <v>185</v>
      </c>
      <c r="C538" t="s">
        <v>8</v>
      </c>
      <c r="D538" t="s">
        <v>522</v>
      </c>
      <c r="E538" t="s">
        <v>1076</v>
      </c>
      <c r="F538" t="s">
        <v>9</v>
      </c>
      <c r="G538" t="s">
        <v>41</v>
      </c>
      <c r="H538" s="4" t="s">
        <v>473</v>
      </c>
      <c r="I538" s="4" t="s">
        <v>474</v>
      </c>
    </row>
    <row r="539" spans="1:9" x14ac:dyDescent="0.35">
      <c r="A539" t="str">
        <f t="shared" si="8"/>
        <v>MD Formula General InformationFGI - Formula Environment and NaturalnessSPOT Naturality Code</v>
      </c>
      <c r="B539" t="s">
        <v>185</v>
      </c>
      <c r="C539" t="s">
        <v>8</v>
      </c>
      <c r="D539" t="s">
        <v>186</v>
      </c>
      <c r="E539" t="s">
        <v>1077</v>
      </c>
      <c r="F539" t="s">
        <v>9</v>
      </c>
      <c r="G539" t="s">
        <v>53</v>
      </c>
      <c r="H539" s="4" t="s">
        <v>475</v>
      </c>
    </row>
    <row r="540" spans="1:9" x14ac:dyDescent="0.35">
      <c r="A540" t="str">
        <f t="shared" si="8"/>
        <v>MD Formula General InformationFGI - Formula Environment and NaturalnessSPOT Naturality Name</v>
      </c>
      <c r="B540" t="s">
        <v>185</v>
      </c>
      <c r="C540" t="s">
        <v>8</v>
      </c>
      <c r="D540" t="s">
        <v>186</v>
      </c>
      <c r="E540" t="s">
        <v>1078</v>
      </c>
      <c r="F540" t="s">
        <v>9</v>
      </c>
      <c r="G540" t="s">
        <v>53</v>
      </c>
      <c r="H540" s="4" t="s">
        <v>476</v>
      </c>
      <c r="I540" s="4" t="s">
        <v>477</v>
      </c>
    </row>
    <row r="541" spans="1:9" x14ac:dyDescent="0.35">
      <c r="A541" t="str">
        <f t="shared" si="8"/>
        <v>MD Formula General InformationFGI - Formula Safety CharacteristicsStability results</v>
      </c>
      <c r="B541" t="s">
        <v>185</v>
      </c>
      <c r="C541" t="s">
        <v>8</v>
      </c>
      <c r="D541" t="s">
        <v>527</v>
      </c>
      <c r="E541" t="s">
        <v>1079</v>
      </c>
      <c r="F541" t="s">
        <v>193</v>
      </c>
      <c r="G541" t="s">
        <v>45</v>
      </c>
    </row>
    <row r="542" spans="1:9" x14ac:dyDescent="0.35">
      <c r="A542" t="str">
        <f t="shared" si="8"/>
        <v>MD Formula General InformationFGI - Formula Packaging CharacteristicsStem Internal Metering Orifice (mm)</v>
      </c>
      <c r="B542" t="s">
        <v>185</v>
      </c>
      <c r="C542" t="s">
        <v>8</v>
      </c>
      <c r="D542" t="s">
        <v>522</v>
      </c>
      <c r="E542" t="s">
        <v>1080</v>
      </c>
      <c r="F542" t="s">
        <v>9</v>
      </c>
      <c r="G542" t="s">
        <v>41</v>
      </c>
      <c r="H542" s="4" t="s">
        <v>478</v>
      </c>
    </row>
    <row r="543" spans="1:9" x14ac:dyDescent="0.35">
      <c r="A543" t="str">
        <f t="shared" si="8"/>
        <v>MD Formula General InformationFGI - Formula Packaging CharacteristicsStem Orifice Shape Code</v>
      </c>
      <c r="B543" t="s">
        <v>185</v>
      </c>
      <c r="C543" t="s">
        <v>8</v>
      </c>
      <c r="D543" t="s">
        <v>522</v>
      </c>
      <c r="E543" t="s">
        <v>1081</v>
      </c>
      <c r="F543" t="s">
        <v>9</v>
      </c>
      <c r="G543" t="s">
        <v>41</v>
      </c>
      <c r="H543" s="4" t="s">
        <v>479</v>
      </c>
    </row>
    <row r="544" spans="1:9" x14ac:dyDescent="0.35">
      <c r="A544" t="str">
        <f t="shared" si="8"/>
        <v>MD Formula General InformationFGI - Formula Packaging CharacteristicsStem Orifice Shape Name</v>
      </c>
      <c r="B544" t="s">
        <v>185</v>
      </c>
      <c r="C544" t="s">
        <v>8</v>
      </c>
      <c r="D544" t="s">
        <v>522</v>
      </c>
      <c r="E544" t="s">
        <v>1082</v>
      </c>
      <c r="F544" t="s">
        <v>9</v>
      </c>
      <c r="G544" t="s">
        <v>41</v>
      </c>
      <c r="H544" s="4" t="s">
        <v>480</v>
      </c>
      <c r="I544" s="4" t="s">
        <v>481</v>
      </c>
    </row>
    <row r="545" spans="1:11" x14ac:dyDescent="0.35">
      <c r="A545" t="str">
        <f t="shared" si="8"/>
        <v>MD Formula General InformationFGI - Formula Packaging CharacteristicsStem Orifices Count</v>
      </c>
      <c r="B545" t="s">
        <v>185</v>
      </c>
      <c r="C545" t="s">
        <v>8</v>
      </c>
      <c r="D545" t="s">
        <v>522</v>
      </c>
      <c r="E545" t="s">
        <v>1083</v>
      </c>
      <c r="F545" t="s">
        <v>9</v>
      </c>
      <c r="G545" t="s">
        <v>41</v>
      </c>
      <c r="H545" s="4" t="s">
        <v>482</v>
      </c>
    </row>
    <row r="546" spans="1:11" x14ac:dyDescent="0.35">
      <c r="A546" t="str">
        <f t="shared" si="8"/>
        <v>MD Formula General InformationFGI - Formula SubcontractingSubcontracted Formula Reference</v>
      </c>
      <c r="B546" t="s">
        <v>185</v>
      </c>
      <c r="C546" t="s">
        <v>8</v>
      </c>
      <c r="D546" t="s">
        <v>760</v>
      </c>
      <c r="E546" t="s">
        <v>1084</v>
      </c>
      <c r="F546" t="s">
        <v>9</v>
      </c>
      <c r="G546" t="s">
        <v>332</v>
      </c>
      <c r="H546" s="4" t="s">
        <v>483</v>
      </c>
    </row>
    <row r="547" spans="1:11" x14ac:dyDescent="0.35">
      <c r="A547" t="str">
        <f t="shared" si="8"/>
        <v>MD Formula General InformationFGI - Formula SubcontractingSubcontractor Name</v>
      </c>
      <c r="B547" t="s">
        <v>185</v>
      </c>
      <c r="C547" t="s">
        <v>8</v>
      </c>
      <c r="D547" t="s">
        <v>760</v>
      </c>
      <c r="E547" t="s">
        <v>1085</v>
      </c>
      <c r="F547" t="s">
        <v>9</v>
      </c>
      <c r="G547" t="s">
        <v>332</v>
      </c>
      <c r="H547" s="4" t="s">
        <v>484</v>
      </c>
    </row>
    <row r="548" spans="1:11" x14ac:dyDescent="0.35">
      <c r="A548" t="str">
        <f t="shared" si="8"/>
        <v>MD Formula General InformationFGI - Formula SubcontractingSubcontractor Reference</v>
      </c>
      <c r="B548" t="s">
        <v>185</v>
      </c>
      <c r="C548" t="s">
        <v>8</v>
      </c>
      <c r="D548" t="s">
        <v>760</v>
      </c>
      <c r="E548" t="s">
        <v>1086</v>
      </c>
      <c r="F548" t="s">
        <v>9</v>
      </c>
      <c r="G548" t="s">
        <v>332</v>
      </c>
      <c r="H548" s="4" t="s">
        <v>485</v>
      </c>
    </row>
    <row r="549" spans="1:11" x14ac:dyDescent="0.35">
      <c r="A549" t="str">
        <f t="shared" si="8"/>
        <v>MD Formula General InformationFGI - Formula Environment and NaturalnessSustainably Sourced Raw Material (Excl. Water) (%)</v>
      </c>
      <c r="B549" t="s">
        <v>185</v>
      </c>
      <c r="C549" t="s">
        <v>8</v>
      </c>
      <c r="D549" t="s">
        <v>186</v>
      </c>
      <c r="E549" t="s">
        <v>1087</v>
      </c>
      <c r="F549" t="s">
        <v>9</v>
      </c>
      <c r="G549" t="s">
        <v>53</v>
      </c>
      <c r="H549" s="4" t="s">
        <v>486</v>
      </c>
    </row>
    <row r="550" spans="1:11" x14ac:dyDescent="0.35">
      <c r="A550" t="str">
        <f t="shared" si="8"/>
        <v>MD Formula General InformationFGI - Formula Safety CharacteristicsTable of Impurities</v>
      </c>
      <c r="B550" t="s">
        <v>185</v>
      </c>
      <c r="C550" t="s">
        <v>8</v>
      </c>
      <c r="D550" t="s">
        <v>527</v>
      </c>
      <c r="E550" t="s">
        <v>1088</v>
      </c>
      <c r="F550" t="s">
        <v>193</v>
      </c>
      <c r="G550" t="s">
        <v>45</v>
      </c>
    </row>
    <row r="551" spans="1:11" x14ac:dyDescent="0.35">
      <c r="A551" t="str">
        <f t="shared" si="8"/>
        <v>MD Formula General InformationFGI - Formula Safety CharacteristicsTarget 1 - Population Code</v>
      </c>
      <c r="B551" t="s">
        <v>185</v>
      </c>
      <c r="C551" t="s">
        <v>8</v>
      </c>
      <c r="D551" t="s">
        <v>527</v>
      </c>
      <c r="E551" t="s">
        <v>1089</v>
      </c>
      <c r="F551" t="s">
        <v>9</v>
      </c>
      <c r="G551" t="s">
        <v>45</v>
      </c>
      <c r="H551" s="4" t="s">
        <v>487</v>
      </c>
    </row>
    <row r="552" spans="1:11" x14ac:dyDescent="0.35">
      <c r="A552" t="str">
        <f t="shared" si="8"/>
        <v>MD Formula General InformationFGI - Formula Safety CharacteristicsTarget 1 - Population Name</v>
      </c>
      <c r="B552" t="s">
        <v>185</v>
      </c>
      <c r="C552" t="s">
        <v>8</v>
      </c>
      <c r="D552" t="s">
        <v>527</v>
      </c>
      <c r="E552" t="s">
        <v>1090</v>
      </c>
      <c r="F552" t="s">
        <v>9</v>
      </c>
      <c r="G552" t="s">
        <v>45</v>
      </c>
      <c r="H552" s="4" t="s">
        <v>488</v>
      </c>
      <c r="I552" s="4" t="s">
        <v>489</v>
      </c>
    </row>
    <row r="553" spans="1:11" x14ac:dyDescent="0.35">
      <c r="A553" t="str">
        <f t="shared" si="8"/>
        <v>MD Formula General InformationFGI - Formula Environmental Impact FactorsTerrestrial Eutrophication - End-of-life Footprint per dose</v>
      </c>
      <c r="B553" t="s">
        <v>185</v>
      </c>
      <c r="C553" t="s">
        <v>8</v>
      </c>
      <c r="D553" t="s">
        <v>547</v>
      </c>
      <c r="E553" t="s">
        <v>1091</v>
      </c>
      <c r="F553" t="s">
        <v>9</v>
      </c>
      <c r="G553" t="s">
        <v>50</v>
      </c>
      <c r="H553" t="s">
        <v>490</v>
      </c>
    </row>
    <row r="554" spans="1:11" x14ac:dyDescent="0.35">
      <c r="A554" t="str">
        <f t="shared" si="8"/>
        <v>MD Formula General InformationFGI - Formula Environmental Impact FactorsTerrestrial Eutrophication - End-of-life Footprint per gram</v>
      </c>
      <c r="B554" t="s">
        <v>185</v>
      </c>
      <c r="C554" t="s">
        <v>8</v>
      </c>
      <c r="D554" t="s">
        <v>547</v>
      </c>
      <c r="E554" t="s">
        <v>1092</v>
      </c>
      <c r="F554" t="s">
        <v>9</v>
      </c>
      <c r="G554" t="s">
        <v>50</v>
      </c>
    </row>
    <row r="555" spans="1:11" x14ac:dyDescent="0.35">
      <c r="A555" t="str">
        <f t="shared" si="8"/>
        <v>MD Formula General InformationFGI - Formula Environmental Impact FactorsTerrestrial Eutrophication - End-of-life Impact per gram</v>
      </c>
      <c r="B555" t="s">
        <v>185</v>
      </c>
      <c r="C555" t="s">
        <v>8</v>
      </c>
      <c r="D555" t="s">
        <v>547</v>
      </c>
      <c r="E555" t="s">
        <v>1093</v>
      </c>
      <c r="F555" t="s">
        <v>9</v>
      </c>
      <c r="G555" t="s">
        <v>50</v>
      </c>
    </row>
    <row r="556" spans="1:11" x14ac:dyDescent="0.35">
      <c r="A556" t="str">
        <f t="shared" si="8"/>
        <v>MD Formula General InformationFGI - Formula Environmental Impact FactorsTerrestrial Eutrophication - Heating Water Indicator per liter</v>
      </c>
      <c r="B556" t="s">
        <v>185</v>
      </c>
      <c r="C556" t="s">
        <v>8</v>
      </c>
      <c r="D556" t="s">
        <v>547</v>
      </c>
      <c r="E556" t="s">
        <v>1094</v>
      </c>
      <c r="F556" t="s">
        <v>9</v>
      </c>
      <c r="G556" t="s">
        <v>50</v>
      </c>
    </row>
    <row r="557" spans="1:11" x14ac:dyDescent="0.35">
      <c r="A557" t="str">
        <f t="shared" si="8"/>
        <v>MD Formula General InformationFGI - Formula Environmental Impact FactorsTerrestrial Eutrophication - Normalization Coefficient</v>
      </c>
      <c r="B557" t="s">
        <v>185</v>
      </c>
      <c r="C557" t="s">
        <v>8</v>
      </c>
      <c r="D557" t="s">
        <v>547</v>
      </c>
      <c r="E557" t="s">
        <v>1095</v>
      </c>
      <c r="F557" t="s">
        <v>9</v>
      </c>
      <c r="G557" t="s">
        <v>50</v>
      </c>
    </row>
    <row r="558" spans="1:11" x14ac:dyDescent="0.35">
      <c r="A558" t="str">
        <f t="shared" si="8"/>
        <v>MD Formula General InformationFGI - Formula Environmental Impact FactorsTerrestrial Eutrophication - Production Footprint per dose</v>
      </c>
      <c r="B558" t="s">
        <v>185</v>
      </c>
      <c r="C558" t="s">
        <v>8</v>
      </c>
      <c r="D558" t="s">
        <v>547</v>
      </c>
      <c r="E558" t="s">
        <v>1096</v>
      </c>
      <c r="F558" t="s">
        <v>9</v>
      </c>
      <c r="G558" t="s">
        <v>50</v>
      </c>
      <c r="H558" t="s">
        <v>491</v>
      </c>
      <c r="K558" s="4" t="s">
        <v>492</v>
      </c>
    </row>
    <row r="559" spans="1:11" x14ac:dyDescent="0.35">
      <c r="A559" t="str">
        <f t="shared" si="8"/>
        <v>MD Formula General InformationFGI - Formula Environmental Impact FactorsTerrestrial Eutrophication - Production Footprint per gram</v>
      </c>
      <c r="B559" t="s">
        <v>185</v>
      </c>
      <c r="C559" t="s">
        <v>8</v>
      </c>
      <c r="D559" t="s">
        <v>547</v>
      </c>
      <c r="E559" t="s">
        <v>1097</v>
      </c>
      <c r="F559" t="s">
        <v>9</v>
      </c>
      <c r="G559" t="s">
        <v>50</v>
      </c>
    </row>
    <row r="560" spans="1:11" x14ac:dyDescent="0.35">
      <c r="A560" t="str">
        <f t="shared" si="8"/>
        <v>MD Formula General InformationFGI - Formula Environmental Impact FactorsTerrestrial Eutrophication - Production Impact per gram</v>
      </c>
      <c r="B560" t="s">
        <v>185</v>
      </c>
      <c r="C560" t="s">
        <v>8</v>
      </c>
      <c r="D560" t="s">
        <v>547</v>
      </c>
      <c r="E560" t="s">
        <v>1098</v>
      </c>
      <c r="F560" t="s">
        <v>9</v>
      </c>
      <c r="G560" t="s">
        <v>50</v>
      </c>
    </row>
    <row r="561" spans="1:9" x14ac:dyDescent="0.35">
      <c r="A561" t="str">
        <f t="shared" si="8"/>
        <v>MD Formula General InformationFGI - Formula Environmental Impact FactorsTerrestrial Eutrophication - Use Footprint per dose</v>
      </c>
      <c r="B561" t="s">
        <v>185</v>
      </c>
      <c r="C561" t="s">
        <v>8</v>
      </c>
      <c r="D561" t="s">
        <v>547</v>
      </c>
      <c r="E561" t="s">
        <v>1099</v>
      </c>
      <c r="F561" t="s">
        <v>9</v>
      </c>
      <c r="G561" t="s">
        <v>50</v>
      </c>
      <c r="H561" t="s">
        <v>493</v>
      </c>
    </row>
    <row r="562" spans="1:9" x14ac:dyDescent="0.35">
      <c r="A562" t="str">
        <f t="shared" si="8"/>
        <v>MD Formula General InformationFGI - Formula Environmental Impact FactorsTerrestrial Eutrophication - Use Footprint per gram</v>
      </c>
      <c r="B562" t="s">
        <v>185</v>
      </c>
      <c r="C562" t="s">
        <v>8</v>
      </c>
      <c r="D562" t="s">
        <v>547</v>
      </c>
      <c r="E562" t="s">
        <v>1100</v>
      </c>
      <c r="F562" t="s">
        <v>9</v>
      </c>
      <c r="G562" t="s">
        <v>50</v>
      </c>
    </row>
    <row r="563" spans="1:9" x14ac:dyDescent="0.35">
      <c r="A563" t="str">
        <f t="shared" si="8"/>
        <v>MD Formula General InformationFGI - Formula Environmental Impact FactorsTerrestrial Eutrophication - Weighting Coefficient</v>
      </c>
      <c r="B563" t="s">
        <v>185</v>
      </c>
      <c r="C563" t="s">
        <v>8</v>
      </c>
      <c r="D563" t="s">
        <v>547</v>
      </c>
      <c r="E563" t="s">
        <v>1101</v>
      </c>
      <c r="F563" t="s">
        <v>9</v>
      </c>
      <c r="G563" t="s">
        <v>50</v>
      </c>
    </row>
    <row r="564" spans="1:9" x14ac:dyDescent="0.35">
      <c r="A564" t="str">
        <f t="shared" si="8"/>
        <v>MD Formula General InformationFGI - Formula Ingredient CompositionTotal ingredients number in FLA</v>
      </c>
      <c r="B564" t="s">
        <v>185</v>
      </c>
      <c r="C564" t="s">
        <v>8</v>
      </c>
      <c r="D564" t="s">
        <v>591</v>
      </c>
      <c r="E564" t="s">
        <v>1102</v>
      </c>
      <c r="F564" t="s">
        <v>193</v>
      </c>
      <c r="G564" t="s">
        <v>115</v>
      </c>
    </row>
    <row r="565" spans="1:9" x14ac:dyDescent="0.35">
      <c r="A565" t="str">
        <f t="shared" si="8"/>
        <v>MD Formula General InformationFGI - Formula Packaging CharacteristicsValve Origin Code</v>
      </c>
      <c r="B565" t="s">
        <v>185</v>
      </c>
      <c r="C565" t="s">
        <v>8</v>
      </c>
      <c r="D565" t="s">
        <v>522</v>
      </c>
      <c r="E565" t="s">
        <v>1103</v>
      </c>
      <c r="F565" t="s">
        <v>9</v>
      </c>
      <c r="G565" t="s">
        <v>41</v>
      </c>
      <c r="H565" s="4" t="s">
        <v>494</v>
      </c>
    </row>
    <row r="566" spans="1:9" x14ac:dyDescent="0.35">
      <c r="A566" t="str">
        <f t="shared" si="8"/>
        <v>MD Formula General InformationFGI - Formula Packaging CharacteristicsValve Origin Name</v>
      </c>
      <c r="B566" t="s">
        <v>185</v>
      </c>
      <c r="C566" t="s">
        <v>8</v>
      </c>
      <c r="D566" t="s">
        <v>522</v>
      </c>
      <c r="E566" t="s">
        <v>1104</v>
      </c>
      <c r="F566" t="s">
        <v>9</v>
      </c>
      <c r="G566" t="s">
        <v>41</v>
      </c>
      <c r="H566" s="4" t="s">
        <v>495</v>
      </c>
      <c r="I566" s="4" t="s">
        <v>496</v>
      </c>
    </row>
    <row r="567" spans="1:9" x14ac:dyDescent="0.35">
      <c r="A567" t="str">
        <f t="shared" si="8"/>
        <v>MD Formula General InformationFGI - Formula Packaging CharacteristicsValve Recommended Usage Code</v>
      </c>
      <c r="B567" t="s">
        <v>185</v>
      </c>
      <c r="C567" t="s">
        <v>8</v>
      </c>
      <c r="D567" t="s">
        <v>522</v>
      </c>
      <c r="E567" t="s">
        <v>1105</v>
      </c>
      <c r="F567" t="s">
        <v>9</v>
      </c>
      <c r="G567" t="s">
        <v>41</v>
      </c>
      <c r="H567" s="4" t="s">
        <v>497</v>
      </c>
    </row>
    <row r="568" spans="1:9" x14ac:dyDescent="0.35">
      <c r="A568" t="str">
        <f t="shared" si="8"/>
        <v>MD Formula General InformationFGI - Formula Packaging CharacteristicsValve Recommended Usage Name</v>
      </c>
      <c r="B568" t="s">
        <v>185</v>
      </c>
      <c r="C568" t="s">
        <v>8</v>
      </c>
      <c r="D568" t="s">
        <v>522</v>
      </c>
      <c r="E568" t="s">
        <v>1106</v>
      </c>
      <c r="F568" t="s">
        <v>9</v>
      </c>
      <c r="G568" t="s">
        <v>41</v>
      </c>
      <c r="H568" s="4" t="s">
        <v>498</v>
      </c>
      <c r="I568" s="4" t="s">
        <v>499</v>
      </c>
    </row>
    <row r="569" spans="1:9" x14ac:dyDescent="0.35">
      <c r="A569" t="str">
        <f t="shared" si="8"/>
        <v>MD Formula General InformationFGI - Formula Packaging CharacteristicsValve Type Code</v>
      </c>
      <c r="B569" t="s">
        <v>185</v>
      </c>
      <c r="C569" t="s">
        <v>8</v>
      </c>
      <c r="D569" t="s">
        <v>522</v>
      </c>
      <c r="E569" t="s">
        <v>1107</v>
      </c>
      <c r="F569" t="s">
        <v>9</v>
      </c>
      <c r="G569" t="s">
        <v>41</v>
      </c>
      <c r="H569" s="4" t="s">
        <v>500</v>
      </c>
    </row>
    <row r="570" spans="1:9" x14ac:dyDescent="0.35">
      <c r="A570" t="str">
        <f t="shared" si="8"/>
        <v>MD Formula General InformationFGI - Formula Packaging CharacteristicsValve Type Name</v>
      </c>
      <c r="B570" t="s">
        <v>185</v>
      </c>
      <c r="C570" t="s">
        <v>8</v>
      </c>
      <c r="D570" t="s">
        <v>522</v>
      </c>
      <c r="E570" t="s">
        <v>1108</v>
      </c>
      <c r="F570" t="s">
        <v>9</v>
      </c>
      <c r="G570" t="s">
        <v>41</v>
      </c>
      <c r="H570" s="4" t="s">
        <v>501</v>
      </c>
      <c r="I570" s="4" t="s">
        <v>502</v>
      </c>
    </row>
    <row r="571" spans="1:9" x14ac:dyDescent="0.35">
      <c r="A571" t="str">
        <f t="shared" si="8"/>
        <v>MD Formula General InformationFGI - Formula Packaging CharacteristicsVapor Phase Tap (mm)</v>
      </c>
      <c r="B571" t="s">
        <v>185</v>
      </c>
      <c r="C571" t="s">
        <v>8</v>
      </c>
      <c r="D571" t="s">
        <v>522</v>
      </c>
      <c r="E571" t="s">
        <v>1109</v>
      </c>
      <c r="F571" t="s">
        <v>9</v>
      </c>
      <c r="G571" t="s">
        <v>41</v>
      </c>
      <c r="H571" s="4" t="s">
        <v>503</v>
      </c>
    </row>
    <row r="572" spans="1:9" x14ac:dyDescent="0.35">
      <c r="A572" t="str">
        <f t="shared" si="8"/>
        <v>MD Formula General InformationFGI - Formula Claim characteristicsVegan Formula Code</v>
      </c>
      <c r="B572" t="s">
        <v>185</v>
      </c>
      <c r="C572" t="s">
        <v>8</v>
      </c>
      <c r="D572" t="s">
        <v>629</v>
      </c>
      <c r="E572" t="s">
        <v>1110</v>
      </c>
      <c r="F572" t="s">
        <v>9</v>
      </c>
      <c r="G572" t="s">
        <v>97</v>
      </c>
      <c r="H572" s="4" t="s">
        <v>504</v>
      </c>
    </row>
    <row r="573" spans="1:9" x14ac:dyDescent="0.35">
      <c r="A573" t="str">
        <f t="shared" si="8"/>
        <v>MD Formula General InformationFGI - Formula Claim characteristicsVegan Formula Name</v>
      </c>
      <c r="B573" t="s">
        <v>185</v>
      </c>
      <c r="C573" t="s">
        <v>8</v>
      </c>
      <c r="D573" t="s">
        <v>629</v>
      </c>
      <c r="E573" t="s">
        <v>1111</v>
      </c>
      <c r="F573" t="s">
        <v>9</v>
      </c>
      <c r="G573" t="s">
        <v>97</v>
      </c>
      <c r="H573" s="4" t="s">
        <v>505</v>
      </c>
      <c r="I573" s="4" t="s">
        <v>506</v>
      </c>
    </row>
    <row r="574" spans="1:9" x14ac:dyDescent="0.35">
      <c r="A574" t="str">
        <f t="shared" si="8"/>
        <v>MD Formula General InformationFGI - Formula AdjustersViscosity adjustment</v>
      </c>
      <c r="B574" t="s">
        <v>185</v>
      </c>
      <c r="C574" t="s">
        <v>8</v>
      </c>
      <c r="D574" t="s">
        <v>604</v>
      </c>
      <c r="E574" t="s">
        <v>1112</v>
      </c>
      <c r="F574" t="s">
        <v>9</v>
      </c>
    </row>
    <row r="575" spans="1:9" x14ac:dyDescent="0.35">
      <c r="A575" t="str">
        <f t="shared" si="8"/>
        <v>MD Formula General InformationFGI - Formula Ingredient CompositionVisible Composition Element Flag for Formula Ingredient Composition</v>
      </c>
      <c r="B575" t="s">
        <v>185</v>
      </c>
      <c r="C575" t="s">
        <v>8</v>
      </c>
      <c r="D575" t="s">
        <v>591</v>
      </c>
      <c r="E575" t="s">
        <v>1113</v>
      </c>
      <c r="F575" t="s">
        <v>9</v>
      </c>
      <c r="G575" t="s">
        <v>115</v>
      </c>
      <c r="H575" s="4" t="s">
        <v>507</v>
      </c>
    </row>
    <row r="576" spans="1:9" x14ac:dyDescent="0.35">
      <c r="A576" t="str">
        <f t="shared" si="8"/>
        <v>MD Formula General InformationFGI - Formula Environmental Impact FactorsWater Acidification - End-of-life Footprint per dose</v>
      </c>
      <c r="B576" t="s">
        <v>185</v>
      </c>
      <c r="C576" t="s">
        <v>8</v>
      </c>
      <c r="D576" t="s">
        <v>547</v>
      </c>
      <c r="E576" t="s">
        <v>1114</v>
      </c>
      <c r="F576" t="s">
        <v>9</v>
      </c>
      <c r="G576" t="s">
        <v>50</v>
      </c>
      <c r="H576" t="s">
        <v>508</v>
      </c>
    </row>
    <row r="577" spans="1:8" x14ac:dyDescent="0.35">
      <c r="A577" t="str">
        <f t="shared" si="8"/>
        <v>MD Formula General InformationFGI - Formula Environmental Impact FactorsWater Acidification - End-of-life Footprint per gram</v>
      </c>
      <c r="B577" t="s">
        <v>185</v>
      </c>
      <c r="C577" t="s">
        <v>8</v>
      </c>
      <c r="D577" t="s">
        <v>547</v>
      </c>
      <c r="E577" t="s">
        <v>1115</v>
      </c>
      <c r="F577" t="s">
        <v>9</v>
      </c>
      <c r="G577" t="s">
        <v>50</v>
      </c>
    </row>
    <row r="578" spans="1:8" x14ac:dyDescent="0.35">
      <c r="A578" t="str">
        <f t="shared" ref="A578:A600" si="9">C578&amp;D578&amp;E578</f>
        <v>MD Formula General InformationFGI - Formula Environmental Impact FactorsWater Acidification - End-of-life Impact per gram</v>
      </c>
      <c r="B578" t="s">
        <v>185</v>
      </c>
      <c r="C578" t="s">
        <v>8</v>
      </c>
      <c r="D578" t="s">
        <v>547</v>
      </c>
      <c r="E578" t="s">
        <v>1116</v>
      </c>
      <c r="F578" t="s">
        <v>9</v>
      </c>
      <c r="G578" t="s">
        <v>50</v>
      </c>
    </row>
    <row r="579" spans="1:8" x14ac:dyDescent="0.35">
      <c r="A579" t="str">
        <f t="shared" si="9"/>
        <v>MD Formula General InformationFGI - Formula Environmental Impact FactorsWater Acidification - Heating Water Indicator per liter</v>
      </c>
      <c r="B579" t="s">
        <v>185</v>
      </c>
      <c r="C579" t="s">
        <v>8</v>
      </c>
      <c r="D579" t="s">
        <v>547</v>
      </c>
      <c r="E579" t="s">
        <v>1117</v>
      </c>
      <c r="F579" t="s">
        <v>9</v>
      </c>
      <c r="G579" t="s">
        <v>50</v>
      </c>
    </row>
    <row r="580" spans="1:8" x14ac:dyDescent="0.35">
      <c r="A580" t="str">
        <f t="shared" si="9"/>
        <v>MD Formula General InformationFGI - Formula Environmental Impact FactorsWater Acidification - Normalization Coefficient</v>
      </c>
      <c r="B580" t="s">
        <v>185</v>
      </c>
      <c r="C580" t="s">
        <v>8</v>
      </c>
      <c r="D580" t="s">
        <v>547</v>
      </c>
      <c r="E580" t="s">
        <v>1118</v>
      </c>
      <c r="F580" t="s">
        <v>9</v>
      </c>
      <c r="G580" t="s">
        <v>50</v>
      </c>
    </row>
    <row r="581" spans="1:8" x14ac:dyDescent="0.35">
      <c r="A581" t="str">
        <f t="shared" si="9"/>
        <v>MD Formula General InformationFGI - Formula Environmental Impact FactorsWater Acidification - Production Footprint per dose</v>
      </c>
      <c r="B581" t="s">
        <v>185</v>
      </c>
      <c r="C581" t="s">
        <v>8</v>
      </c>
      <c r="D581" t="s">
        <v>547</v>
      </c>
      <c r="E581" t="s">
        <v>1119</v>
      </c>
      <c r="F581" t="s">
        <v>9</v>
      </c>
      <c r="G581" t="s">
        <v>50</v>
      </c>
      <c r="H581" t="s">
        <v>509</v>
      </c>
    </row>
    <row r="582" spans="1:8" x14ac:dyDescent="0.35">
      <c r="A582" t="str">
        <f t="shared" si="9"/>
        <v>MD Formula General InformationFGI - Formula Environmental Impact FactorsWater Acidification - Production Footprint per gram</v>
      </c>
      <c r="B582" t="s">
        <v>185</v>
      </c>
      <c r="C582" t="s">
        <v>8</v>
      </c>
      <c r="D582" t="s">
        <v>547</v>
      </c>
      <c r="E582" t="s">
        <v>1120</v>
      </c>
      <c r="F582" t="s">
        <v>9</v>
      </c>
      <c r="G582" t="s">
        <v>50</v>
      </c>
    </row>
    <row r="583" spans="1:8" x14ac:dyDescent="0.35">
      <c r="A583" t="str">
        <f t="shared" si="9"/>
        <v>MD Formula General InformationFGI - Formula Environmental Impact FactorsWater Acidification - Production Impact per gram</v>
      </c>
      <c r="B583" t="s">
        <v>185</v>
      </c>
      <c r="C583" t="s">
        <v>8</v>
      </c>
      <c r="D583" t="s">
        <v>547</v>
      </c>
      <c r="E583" t="s">
        <v>1121</v>
      </c>
      <c r="F583" t="s">
        <v>9</v>
      </c>
      <c r="G583" t="s">
        <v>50</v>
      </c>
    </row>
    <row r="584" spans="1:8" x14ac:dyDescent="0.35">
      <c r="A584" t="str">
        <f t="shared" si="9"/>
        <v>MD Formula General InformationFGI - Formula Environmental Impact FactorsWater Acidification - Use Footprint per dose</v>
      </c>
      <c r="B584" t="s">
        <v>185</v>
      </c>
      <c r="C584" t="s">
        <v>8</v>
      </c>
      <c r="D584" t="s">
        <v>547</v>
      </c>
      <c r="E584" t="s">
        <v>1122</v>
      </c>
      <c r="F584" t="s">
        <v>9</v>
      </c>
      <c r="G584" t="s">
        <v>50</v>
      </c>
      <c r="H584" t="s">
        <v>510</v>
      </c>
    </row>
    <row r="585" spans="1:8" x14ac:dyDescent="0.35">
      <c r="A585" t="str">
        <f t="shared" si="9"/>
        <v>MD Formula General InformationFGI - Formula Environmental Impact FactorsWater Acidification - Use Footprint per gram</v>
      </c>
      <c r="B585" t="s">
        <v>185</v>
      </c>
      <c r="C585" t="s">
        <v>8</v>
      </c>
      <c r="D585" t="s">
        <v>547</v>
      </c>
      <c r="E585" t="s">
        <v>1123</v>
      </c>
      <c r="F585" t="s">
        <v>9</v>
      </c>
      <c r="G585" t="s">
        <v>50</v>
      </c>
    </row>
    <row r="586" spans="1:8" x14ac:dyDescent="0.35">
      <c r="A586" t="str">
        <f t="shared" si="9"/>
        <v>MD Formula General InformationFGI - Formula Environmental Impact FactorsWater Acidification - Weighting Coefficient</v>
      </c>
      <c r="B586" t="s">
        <v>185</v>
      </c>
      <c r="C586" t="s">
        <v>8</v>
      </c>
      <c r="D586" t="s">
        <v>547</v>
      </c>
      <c r="E586" t="s">
        <v>1124</v>
      </c>
      <c r="F586" t="s">
        <v>9</v>
      </c>
      <c r="G586" t="s">
        <v>50</v>
      </c>
    </row>
    <row r="587" spans="1:8" x14ac:dyDescent="0.35">
      <c r="A587" t="str">
        <f t="shared" si="9"/>
        <v>MD Formula General InformationFGI - Formula Environmental Impact FactorsWater Scarcity - End-of-life Footprint per dose</v>
      </c>
      <c r="B587" t="s">
        <v>185</v>
      </c>
      <c r="C587" t="s">
        <v>8</v>
      </c>
      <c r="D587" t="s">
        <v>547</v>
      </c>
      <c r="E587" t="s">
        <v>1125</v>
      </c>
      <c r="F587" t="s">
        <v>9</v>
      </c>
      <c r="G587" t="s">
        <v>50</v>
      </c>
      <c r="H587" t="s">
        <v>511</v>
      </c>
    </row>
    <row r="588" spans="1:8" x14ac:dyDescent="0.35">
      <c r="A588" t="str">
        <f t="shared" si="9"/>
        <v>MD Formula General InformationFGI - Formula Environmental Impact FactorsWater Scarcity - End-of-life Footprint per gram</v>
      </c>
      <c r="B588" t="s">
        <v>185</v>
      </c>
      <c r="C588" t="s">
        <v>8</v>
      </c>
      <c r="D588" t="s">
        <v>547</v>
      </c>
      <c r="E588" t="s">
        <v>1126</v>
      </c>
      <c r="F588" t="s">
        <v>9</v>
      </c>
      <c r="G588" t="s">
        <v>50</v>
      </c>
    </row>
    <row r="589" spans="1:8" x14ac:dyDescent="0.35">
      <c r="A589" t="str">
        <f t="shared" si="9"/>
        <v>MD Formula General InformationFGI - Formula Environmental Impact FactorsWater Scarcity - End-of-life Impact per gram</v>
      </c>
      <c r="B589" t="s">
        <v>185</v>
      </c>
      <c r="C589" t="s">
        <v>8</v>
      </c>
      <c r="D589" t="s">
        <v>547</v>
      </c>
      <c r="E589" t="s">
        <v>1127</v>
      </c>
      <c r="F589" t="s">
        <v>9</v>
      </c>
      <c r="G589" t="s">
        <v>50</v>
      </c>
    </row>
    <row r="590" spans="1:8" x14ac:dyDescent="0.35">
      <c r="A590" t="str">
        <f t="shared" si="9"/>
        <v>MD Formula General InformationFGI - Formula Environmental Impact FactorsWater Scarcity - Heating Water Indicator per liter</v>
      </c>
      <c r="B590" t="s">
        <v>185</v>
      </c>
      <c r="C590" t="s">
        <v>8</v>
      </c>
      <c r="D590" t="s">
        <v>547</v>
      </c>
      <c r="E590" t="s">
        <v>1128</v>
      </c>
      <c r="F590" t="s">
        <v>9</v>
      </c>
      <c r="G590" t="s">
        <v>50</v>
      </c>
    </row>
    <row r="591" spans="1:8" x14ac:dyDescent="0.35">
      <c r="A591" t="str">
        <f t="shared" si="9"/>
        <v>MD Formula General InformationFGI - Formula Environmental Impact FactorsWater Scarcity - Normalization Coefficient</v>
      </c>
      <c r="B591" t="s">
        <v>185</v>
      </c>
      <c r="C591" t="s">
        <v>8</v>
      </c>
      <c r="D591" t="s">
        <v>547</v>
      </c>
      <c r="E591" t="s">
        <v>1129</v>
      </c>
      <c r="F591" t="s">
        <v>9</v>
      </c>
      <c r="G591" t="s">
        <v>50</v>
      </c>
    </row>
    <row r="592" spans="1:8" x14ac:dyDescent="0.35">
      <c r="A592" t="str">
        <f t="shared" si="9"/>
        <v>MD Formula General InformationFGI - Formula Environmental Impact FactorsWater Scarcity - Production Footprint per dose</v>
      </c>
      <c r="B592" t="s">
        <v>185</v>
      </c>
      <c r="C592" t="s">
        <v>8</v>
      </c>
      <c r="D592" t="s">
        <v>547</v>
      </c>
      <c r="E592" t="s">
        <v>1130</v>
      </c>
      <c r="F592" t="s">
        <v>9</v>
      </c>
      <c r="G592" t="s">
        <v>50</v>
      </c>
      <c r="H592" t="s">
        <v>512</v>
      </c>
    </row>
    <row r="593" spans="1:9" x14ac:dyDescent="0.35">
      <c r="A593" t="str">
        <f t="shared" si="9"/>
        <v>MD Formula General InformationFGI - Formula Environmental Impact FactorsWater Scarcity - Production Footprint per gram</v>
      </c>
      <c r="B593" t="s">
        <v>185</v>
      </c>
      <c r="C593" t="s">
        <v>8</v>
      </c>
      <c r="D593" t="s">
        <v>547</v>
      </c>
      <c r="E593" t="s">
        <v>1131</v>
      </c>
      <c r="F593" t="s">
        <v>9</v>
      </c>
      <c r="G593" t="s">
        <v>50</v>
      </c>
    </row>
    <row r="594" spans="1:9" x14ac:dyDescent="0.35">
      <c r="A594" t="str">
        <f t="shared" si="9"/>
        <v>MD Formula General InformationFGI - Formula Environmental Impact FactorsWater Scarcity - Production Impact per gram</v>
      </c>
      <c r="B594" t="s">
        <v>185</v>
      </c>
      <c r="C594" t="s">
        <v>8</v>
      </c>
      <c r="D594" t="s">
        <v>547</v>
      </c>
      <c r="E594" t="s">
        <v>1132</v>
      </c>
      <c r="F594" t="s">
        <v>9</v>
      </c>
      <c r="G594" t="s">
        <v>50</v>
      </c>
    </row>
    <row r="595" spans="1:9" x14ac:dyDescent="0.35">
      <c r="A595" t="str">
        <f t="shared" si="9"/>
        <v>MD Formula General InformationFGI - Formula Environmental Impact FactorsWater Scarcity - Use Footprint per dose</v>
      </c>
      <c r="B595" t="s">
        <v>185</v>
      </c>
      <c r="C595" t="s">
        <v>8</v>
      </c>
      <c r="D595" t="s">
        <v>547</v>
      </c>
      <c r="E595" t="s">
        <v>1133</v>
      </c>
      <c r="F595" t="s">
        <v>9</v>
      </c>
      <c r="G595" t="s">
        <v>50</v>
      </c>
      <c r="H595" t="s">
        <v>513</v>
      </c>
    </row>
    <row r="596" spans="1:9" x14ac:dyDescent="0.35">
      <c r="A596" t="str">
        <f t="shared" si="9"/>
        <v>MD Formula General InformationFGI - Formula Environmental Impact FactorsWater Scarcity - Use Footprint per gram</v>
      </c>
      <c r="B596" t="s">
        <v>185</v>
      </c>
      <c r="C596" t="s">
        <v>8</v>
      </c>
      <c r="D596" t="s">
        <v>547</v>
      </c>
      <c r="E596" t="s">
        <v>1134</v>
      </c>
      <c r="F596" t="s">
        <v>9</v>
      </c>
      <c r="G596" t="s">
        <v>50</v>
      </c>
    </row>
    <row r="597" spans="1:9" x14ac:dyDescent="0.35">
      <c r="A597" t="str">
        <f t="shared" si="9"/>
        <v>MD Formula General InformationFGI - Formula Environmental Impact FactorsWater Scarcity - Weighting Coefficient</v>
      </c>
      <c r="B597" t="s">
        <v>185</v>
      </c>
      <c r="C597" t="s">
        <v>8</v>
      </c>
      <c r="D597" t="s">
        <v>547</v>
      </c>
      <c r="E597" t="s">
        <v>1135</v>
      </c>
      <c r="F597" t="s">
        <v>9</v>
      </c>
      <c r="G597" t="s">
        <v>50</v>
      </c>
    </row>
    <row r="598" spans="1:9" x14ac:dyDescent="0.35">
      <c r="A598" t="str">
        <f t="shared" si="9"/>
        <v>MD Formula General InformationFGI - Formula Claim characteristicsWaterproof Code</v>
      </c>
      <c r="B598" t="s">
        <v>185</v>
      </c>
      <c r="C598" t="s">
        <v>8</v>
      </c>
      <c r="D598" t="s">
        <v>629</v>
      </c>
      <c r="E598" t="s">
        <v>1136</v>
      </c>
      <c r="F598" t="s">
        <v>9</v>
      </c>
      <c r="G598" t="s">
        <v>97</v>
      </c>
      <c r="H598" s="4" t="s">
        <v>514</v>
      </c>
    </row>
    <row r="599" spans="1:9" x14ac:dyDescent="0.35">
      <c r="A599" t="str">
        <f t="shared" si="9"/>
        <v>MD Formula General InformationFGI - Formula Claim characteristicsWaterproof Name</v>
      </c>
      <c r="B599" t="s">
        <v>185</v>
      </c>
      <c r="C599" t="s">
        <v>8</v>
      </c>
      <c r="D599" t="s">
        <v>629</v>
      </c>
      <c r="E599" t="s">
        <v>1137</v>
      </c>
      <c r="F599" t="s">
        <v>9</v>
      </c>
      <c r="G599" t="s">
        <v>97</v>
      </c>
      <c r="H599" s="4" t="s">
        <v>515</v>
      </c>
      <c r="I599" s="4" t="s">
        <v>516</v>
      </c>
    </row>
    <row r="600" spans="1:9" x14ac:dyDescent="0.35">
      <c r="A600" t="str">
        <f t="shared" si="9"/>
        <v>MD Formula General InformationFAB - Batch Fabrication - General CharacteristicsWeighed Temperature</v>
      </c>
      <c r="B600" t="s">
        <v>185</v>
      </c>
      <c r="C600" t="s">
        <v>8</v>
      </c>
      <c r="D600" t="s">
        <v>542</v>
      </c>
      <c r="E600" t="s">
        <v>1138</v>
      </c>
      <c r="F600" t="s">
        <v>9</v>
      </c>
      <c r="G600" t="s">
        <v>205</v>
      </c>
      <c r="H600" s="4" t="s">
        <v>517</v>
      </c>
    </row>
    <row r="614" spans="5:5" x14ac:dyDescent="0.35">
      <c r="E614" s="4"/>
    </row>
  </sheetData>
  <autoFilter ref="A1:J600" xr:uid="{877CEA7A-ED48-4E0D-B15A-75C328FCB981}">
    <sortState xmlns:xlrd2="http://schemas.microsoft.com/office/spreadsheetml/2017/richdata2" ref="A2:J600">
      <sortCondition ref="E1:E600"/>
    </sortState>
  </autoFilter>
  <sortState xmlns:xlrd2="http://schemas.microsoft.com/office/spreadsheetml/2017/richdata2" ref="A1:K601">
    <sortCondition descending="1" ref="D1:D601"/>
  </sortState>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EF35-CA5E-4750-B58B-664412B82335}">
  <dimension ref="A1:E551"/>
  <sheetViews>
    <sheetView topLeftCell="C1" zoomScale="85" zoomScaleNormal="85" workbookViewId="0">
      <selection activeCell="G181" sqref="G181"/>
    </sheetView>
  </sheetViews>
  <sheetFormatPr baseColWidth="10" defaultColWidth="11.453125" defaultRowHeight="14.5" x14ac:dyDescent="0.35"/>
  <cols>
    <col min="1" max="1" width="10.54296875" bestFit="1" customWidth="1"/>
    <col min="2" max="2" width="24.453125" bestFit="1" customWidth="1"/>
    <col min="3" max="3" width="49.7265625" bestFit="1" customWidth="1"/>
    <col min="4" max="4" width="43.453125" bestFit="1" customWidth="1"/>
    <col min="5" max="5" width="69.54296875" bestFit="1" customWidth="1"/>
  </cols>
  <sheetData>
    <row r="1" spans="1:5" x14ac:dyDescent="0.35">
      <c r="A1" t="s">
        <v>1139</v>
      </c>
      <c r="B1" s="4" t="s">
        <v>1140</v>
      </c>
      <c r="C1" s="4" t="s">
        <v>1141</v>
      </c>
      <c r="D1" s="4" t="s">
        <v>1142</v>
      </c>
      <c r="E1" s="4" t="s">
        <v>1143</v>
      </c>
    </row>
    <row r="2" spans="1:5" x14ac:dyDescent="0.35">
      <c r="A2" s="5">
        <v>45161</v>
      </c>
      <c r="B2" s="4" t="s">
        <v>1144</v>
      </c>
      <c r="C2" s="4" t="s">
        <v>1145</v>
      </c>
      <c r="D2" s="4" t="s">
        <v>116</v>
      </c>
      <c r="E2" s="4" t="s">
        <v>114</v>
      </c>
    </row>
    <row r="3" spans="1:5" x14ac:dyDescent="0.35">
      <c r="A3" s="5">
        <v>45161</v>
      </c>
      <c r="B3" s="4" t="s">
        <v>1144</v>
      </c>
      <c r="C3" s="4" t="s">
        <v>1145</v>
      </c>
      <c r="D3" s="4" t="s">
        <v>116</v>
      </c>
      <c r="E3" s="4" t="s">
        <v>113</v>
      </c>
    </row>
    <row r="4" spans="1:5" x14ac:dyDescent="0.35">
      <c r="A4" s="5">
        <v>45161</v>
      </c>
      <c r="B4" s="4" t="s">
        <v>1144</v>
      </c>
      <c r="C4" s="4" t="s">
        <v>1145</v>
      </c>
      <c r="D4" s="4" t="s">
        <v>116</v>
      </c>
      <c r="E4" s="4" t="s">
        <v>112</v>
      </c>
    </row>
    <row r="5" spans="1:5" x14ac:dyDescent="0.35">
      <c r="A5" s="5">
        <v>45161</v>
      </c>
      <c r="B5" s="4" t="s">
        <v>1144</v>
      </c>
      <c r="C5" s="4" t="s">
        <v>1145</v>
      </c>
      <c r="D5" s="4" t="s">
        <v>116</v>
      </c>
      <c r="E5" s="4" t="s">
        <v>171</v>
      </c>
    </row>
    <row r="6" spans="1:5" x14ac:dyDescent="0.35">
      <c r="A6" s="5">
        <v>45161</v>
      </c>
      <c r="B6" s="4" t="s">
        <v>1144</v>
      </c>
      <c r="C6" s="4" t="s">
        <v>1145</v>
      </c>
      <c r="D6" s="4" t="s">
        <v>116</v>
      </c>
      <c r="E6" s="4" t="s">
        <v>170</v>
      </c>
    </row>
    <row r="7" spans="1:5" x14ac:dyDescent="0.35">
      <c r="A7" s="5">
        <v>45161</v>
      </c>
      <c r="B7" s="4" t="s">
        <v>1144</v>
      </c>
      <c r="C7" s="4" t="s">
        <v>1145</v>
      </c>
      <c r="D7" s="4" t="s">
        <v>116</v>
      </c>
      <c r="E7" s="4" t="s">
        <v>172</v>
      </c>
    </row>
    <row r="8" spans="1:5" x14ac:dyDescent="0.35">
      <c r="A8" s="5">
        <v>45161</v>
      </c>
      <c r="B8" s="4" t="s">
        <v>1144</v>
      </c>
      <c r="C8" s="4" t="s">
        <v>1145</v>
      </c>
      <c r="D8" s="4" t="s">
        <v>116</v>
      </c>
      <c r="E8" s="4" t="s">
        <v>174</v>
      </c>
    </row>
    <row r="9" spans="1:5" x14ac:dyDescent="0.35">
      <c r="A9" s="5">
        <v>45161</v>
      </c>
      <c r="B9" s="4" t="s">
        <v>1144</v>
      </c>
      <c r="C9" s="4" t="s">
        <v>1145</v>
      </c>
      <c r="D9" s="4" t="s">
        <v>116</v>
      </c>
      <c r="E9" s="4" t="s">
        <v>173</v>
      </c>
    </row>
    <row r="10" spans="1:5" x14ac:dyDescent="0.35">
      <c r="A10" s="5">
        <v>45161</v>
      </c>
      <c r="B10" s="4" t="s">
        <v>1144</v>
      </c>
      <c r="C10" s="4" t="s">
        <v>1145</v>
      </c>
      <c r="D10" s="4" t="s">
        <v>116</v>
      </c>
      <c r="E10" s="4" t="s">
        <v>1146</v>
      </c>
    </row>
    <row r="11" spans="1:5" x14ac:dyDescent="0.35">
      <c r="A11" s="5">
        <v>45161</v>
      </c>
      <c r="B11" s="4" t="s">
        <v>1144</v>
      </c>
      <c r="C11" s="4" t="s">
        <v>1145</v>
      </c>
      <c r="D11" s="4" t="s">
        <v>177</v>
      </c>
      <c r="E11" s="4" t="s">
        <v>255</v>
      </c>
    </row>
    <row r="12" spans="1:5" x14ac:dyDescent="0.35">
      <c r="A12" s="5">
        <v>45161</v>
      </c>
      <c r="B12" s="4" t="s">
        <v>1144</v>
      </c>
      <c r="C12" s="4" t="s">
        <v>1145</v>
      </c>
      <c r="D12" s="4" t="s">
        <v>177</v>
      </c>
      <c r="E12" s="4" t="s">
        <v>256</v>
      </c>
    </row>
    <row r="13" spans="1:5" x14ac:dyDescent="0.35">
      <c r="A13" s="5">
        <v>45161</v>
      </c>
      <c r="B13" s="4" t="s">
        <v>1144</v>
      </c>
      <c r="C13" s="4" t="s">
        <v>1145</v>
      </c>
      <c r="D13" s="4" t="s">
        <v>177</v>
      </c>
      <c r="E13" s="4" t="s">
        <v>254</v>
      </c>
    </row>
    <row r="14" spans="1:5" x14ac:dyDescent="0.35">
      <c r="A14" s="5">
        <v>45161</v>
      </c>
      <c r="B14" s="4" t="s">
        <v>1144</v>
      </c>
      <c r="C14" s="4" t="s">
        <v>1145</v>
      </c>
      <c r="D14" s="4" t="s">
        <v>177</v>
      </c>
      <c r="E14" s="4" t="s">
        <v>292</v>
      </c>
    </row>
    <row r="15" spans="1:5" x14ac:dyDescent="0.35">
      <c r="A15" s="5">
        <v>45161</v>
      </c>
      <c r="B15" s="4" t="s">
        <v>1144</v>
      </c>
      <c r="C15" s="4" t="s">
        <v>1145</v>
      </c>
      <c r="D15" s="4" t="s">
        <v>177</v>
      </c>
      <c r="E15" s="4" t="s">
        <v>293</v>
      </c>
    </row>
    <row r="16" spans="1:5" x14ac:dyDescent="0.35">
      <c r="A16" s="5">
        <v>45161</v>
      </c>
      <c r="B16" s="4" t="s">
        <v>1144</v>
      </c>
      <c r="C16" s="4" t="s">
        <v>1145</v>
      </c>
      <c r="D16" s="4" t="s">
        <v>177</v>
      </c>
      <c r="E16" s="4" t="s">
        <v>431</v>
      </c>
    </row>
    <row r="17" spans="1:5" x14ac:dyDescent="0.35">
      <c r="A17" s="5">
        <v>45161</v>
      </c>
      <c r="B17" s="4" t="s">
        <v>1144</v>
      </c>
      <c r="C17" s="4" t="s">
        <v>1145</v>
      </c>
      <c r="D17" s="4" t="s">
        <v>177</v>
      </c>
      <c r="E17" s="4" t="s">
        <v>64</v>
      </c>
    </row>
    <row r="18" spans="1:5" x14ac:dyDescent="0.35">
      <c r="A18" s="5">
        <v>45161</v>
      </c>
      <c r="B18" s="4" t="s">
        <v>1144</v>
      </c>
      <c r="C18" s="4" t="s">
        <v>1145</v>
      </c>
      <c r="D18" s="4" t="s">
        <v>177</v>
      </c>
      <c r="E18" s="4" t="s">
        <v>65</v>
      </c>
    </row>
    <row r="19" spans="1:5" x14ac:dyDescent="0.35">
      <c r="A19" s="5">
        <v>45161</v>
      </c>
      <c r="B19" s="4" t="s">
        <v>1144</v>
      </c>
      <c r="C19" s="4" t="s">
        <v>1145</v>
      </c>
      <c r="D19" s="4" t="s">
        <v>177</v>
      </c>
      <c r="E19" s="4" t="s">
        <v>63</v>
      </c>
    </row>
    <row r="20" spans="1:5" x14ac:dyDescent="0.35">
      <c r="A20" s="5">
        <v>45161</v>
      </c>
      <c r="B20" s="4" t="s">
        <v>1144</v>
      </c>
      <c r="C20" s="4" t="s">
        <v>1145</v>
      </c>
      <c r="D20" s="4" t="s">
        <v>177</v>
      </c>
      <c r="E20" s="4" t="s">
        <v>62</v>
      </c>
    </row>
    <row r="21" spans="1:5" x14ac:dyDescent="0.35">
      <c r="A21" s="5">
        <v>45161</v>
      </c>
      <c r="B21" s="4" t="s">
        <v>1144</v>
      </c>
      <c r="C21" s="4" t="s">
        <v>1145</v>
      </c>
      <c r="D21" s="4" t="s">
        <v>177</v>
      </c>
      <c r="E21" s="4" t="s">
        <v>61</v>
      </c>
    </row>
    <row r="22" spans="1:5" x14ac:dyDescent="0.35">
      <c r="A22" s="5">
        <v>45161</v>
      </c>
      <c r="B22" s="4" t="s">
        <v>1144</v>
      </c>
      <c r="C22" s="4" t="s">
        <v>1145</v>
      </c>
      <c r="D22" s="4" t="s">
        <v>177</v>
      </c>
      <c r="E22" s="4" t="s">
        <v>60</v>
      </c>
    </row>
    <row r="23" spans="1:5" x14ac:dyDescent="0.35">
      <c r="A23" s="5">
        <v>45161</v>
      </c>
      <c r="B23" s="4" t="s">
        <v>1144</v>
      </c>
      <c r="C23" s="4" t="s">
        <v>1145</v>
      </c>
      <c r="D23" s="4" t="s">
        <v>177</v>
      </c>
      <c r="E23" s="4" t="s">
        <v>214</v>
      </c>
    </row>
    <row r="24" spans="1:5" x14ac:dyDescent="0.35">
      <c r="A24" s="5">
        <v>45161</v>
      </c>
      <c r="B24" s="4" t="s">
        <v>1144</v>
      </c>
      <c r="C24" s="4" t="s">
        <v>1145</v>
      </c>
      <c r="D24" s="4" t="s">
        <v>177</v>
      </c>
      <c r="E24" s="4" t="s">
        <v>59</v>
      </c>
    </row>
    <row r="25" spans="1:5" x14ac:dyDescent="0.35">
      <c r="A25" s="5">
        <v>45161</v>
      </c>
      <c r="B25" s="4" t="s">
        <v>1144</v>
      </c>
      <c r="C25" s="4" t="s">
        <v>1145</v>
      </c>
      <c r="D25" s="4" t="s">
        <v>177</v>
      </c>
      <c r="E25" s="4" t="s">
        <v>212</v>
      </c>
    </row>
    <row r="26" spans="1:5" x14ac:dyDescent="0.35">
      <c r="A26" s="5">
        <v>45161</v>
      </c>
      <c r="B26" s="4" t="s">
        <v>1144</v>
      </c>
      <c r="C26" s="4" t="s">
        <v>1145</v>
      </c>
      <c r="D26" s="4" t="s">
        <v>177</v>
      </c>
      <c r="E26" s="4" t="s">
        <v>66</v>
      </c>
    </row>
    <row r="27" spans="1:5" x14ac:dyDescent="0.35">
      <c r="A27" s="5">
        <v>45161</v>
      </c>
      <c r="B27" s="4" t="s">
        <v>1144</v>
      </c>
      <c r="C27" s="4" t="s">
        <v>1145</v>
      </c>
      <c r="D27" s="4" t="s">
        <v>177</v>
      </c>
      <c r="E27" s="4" t="s">
        <v>68</v>
      </c>
    </row>
    <row r="28" spans="1:5" x14ac:dyDescent="0.35">
      <c r="A28" s="5">
        <v>45161</v>
      </c>
      <c r="B28" s="4" t="s">
        <v>1144</v>
      </c>
      <c r="C28" s="4" t="s">
        <v>1145</v>
      </c>
      <c r="D28" s="4" t="s">
        <v>177</v>
      </c>
      <c r="E28" s="4" t="s">
        <v>67</v>
      </c>
    </row>
    <row r="29" spans="1:5" x14ac:dyDescent="0.35">
      <c r="A29" s="5">
        <v>45161</v>
      </c>
      <c r="B29" s="4" t="s">
        <v>1144</v>
      </c>
      <c r="C29" s="4" t="s">
        <v>1145</v>
      </c>
      <c r="D29" s="4" t="s">
        <v>177</v>
      </c>
      <c r="E29" s="4" t="s">
        <v>216</v>
      </c>
    </row>
    <row r="30" spans="1:5" x14ac:dyDescent="0.35">
      <c r="A30" s="5">
        <v>45161</v>
      </c>
      <c r="B30" s="4" t="s">
        <v>1144</v>
      </c>
      <c r="C30" s="4" t="s">
        <v>1145</v>
      </c>
      <c r="D30" s="4" t="s">
        <v>177</v>
      </c>
      <c r="E30" s="4" t="s">
        <v>217</v>
      </c>
    </row>
    <row r="31" spans="1:5" x14ac:dyDescent="0.35">
      <c r="A31" s="5">
        <v>45161</v>
      </c>
      <c r="B31" s="4" t="s">
        <v>1144</v>
      </c>
      <c r="C31" s="4" t="s">
        <v>1145</v>
      </c>
      <c r="D31" s="4" t="s">
        <v>177</v>
      </c>
      <c r="E31" s="4" t="s">
        <v>210</v>
      </c>
    </row>
    <row r="32" spans="1:5" x14ac:dyDescent="0.35">
      <c r="A32" s="5">
        <v>45161</v>
      </c>
      <c r="B32" s="4" t="s">
        <v>1144</v>
      </c>
      <c r="C32" s="4" t="s">
        <v>1145</v>
      </c>
      <c r="D32" s="4" t="s">
        <v>177</v>
      </c>
      <c r="E32" s="4" t="s">
        <v>211</v>
      </c>
    </row>
    <row r="33" spans="1:5" x14ac:dyDescent="0.35">
      <c r="A33" s="5">
        <v>45161</v>
      </c>
      <c r="B33" s="4" t="s">
        <v>1144</v>
      </c>
      <c r="C33" s="4" t="s">
        <v>1145</v>
      </c>
      <c r="D33" s="4" t="s">
        <v>177</v>
      </c>
      <c r="E33" s="4" t="s">
        <v>209</v>
      </c>
    </row>
    <row r="34" spans="1:5" x14ac:dyDescent="0.35">
      <c r="A34" s="5">
        <v>45161</v>
      </c>
      <c r="B34" s="4" t="s">
        <v>1144</v>
      </c>
      <c r="C34" s="4" t="s">
        <v>1145</v>
      </c>
      <c r="D34" s="4" t="s">
        <v>177</v>
      </c>
      <c r="E34" s="4" t="s">
        <v>213</v>
      </c>
    </row>
    <row r="35" spans="1:5" x14ac:dyDescent="0.35">
      <c r="A35" s="5">
        <v>45161</v>
      </c>
      <c r="B35" s="4" t="s">
        <v>1144</v>
      </c>
      <c r="C35" s="4" t="s">
        <v>1145</v>
      </c>
      <c r="D35" s="4" t="s">
        <v>177</v>
      </c>
      <c r="E35" s="4" t="s">
        <v>215</v>
      </c>
    </row>
    <row r="36" spans="1:5" x14ac:dyDescent="0.35">
      <c r="A36" s="5">
        <v>45161</v>
      </c>
      <c r="B36" s="4" t="s">
        <v>1144</v>
      </c>
      <c r="C36" s="4" t="s">
        <v>1145</v>
      </c>
      <c r="D36" s="4" t="s">
        <v>177</v>
      </c>
      <c r="E36" s="4" t="s">
        <v>1146</v>
      </c>
    </row>
    <row r="37" spans="1:5" x14ac:dyDescent="0.35">
      <c r="A37" s="5">
        <v>45161</v>
      </c>
      <c r="B37" s="4" t="s">
        <v>1144</v>
      </c>
      <c r="C37" s="4" t="s">
        <v>1145</v>
      </c>
      <c r="D37" s="4" t="s">
        <v>117</v>
      </c>
      <c r="E37" s="4" t="s">
        <v>114</v>
      </c>
    </row>
    <row r="38" spans="1:5" x14ac:dyDescent="0.35">
      <c r="A38" s="5">
        <v>45161</v>
      </c>
      <c r="B38" s="4" t="s">
        <v>1144</v>
      </c>
      <c r="C38" s="4" t="s">
        <v>1145</v>
      </c>
      <c r="D38" s="4" t="s">
        <v>117</v>
      </c>
      <c r="E38" s="4" t="s">
        <v>113</v>
      </c>
    </row>
    <row r="39" spans="1:5" x14ac:dyDescent="0.35">
      <c r="A39" s="5">
        <v>45161</v>
      </c>
      <c r="B39" s="4" t="s">
        <v>1144</v>
      </c>
      <c r="C39" s="4" t="s">
        <v>1145</v>
      </c>
      <c r="D39" s="4" t="s">
        <v>117</v>
      </c>
      <c r="E39" s="4" t="s">
        <v>112</v>
      </c>
    </row>
    <row r="40" spans="1:5" x14ac:dyDescent="0.35">
      <c r="A40" s="5">
        <v>45161</v>
      </c>
      <c r="B40" s="4" t="s">
        <v>1144</v>
      </c>
      <c r="C40" s="4" t="s">
        <v>1145</v>
      </c>
      <c r="D40" s="4" t="s">
        <v>117</v>
      </c>
      <c r="E40" s="4" t="s">
        <v>431</v>
      </c>
    </row>
    <row r="41" spans="1:5" x14ac:dyDescent="0.35">
      <c r="A41" s="5">
        <v>45161</v>
      </c>
      <c r="B41" s="4" t="s">
        <v>1144</v>
      </c>
      <c r="C41" s="4" t="s">
        <v>1145</v>
      </c>
      <c r="D41" s="4" t="s">
        <v>117</v>
      </c>
      <c r="E41" s="4" t="s">
        <v>463</v>
      </c>
    </row>
    <row r="42" spans="1:5" x14ac:dyDescent="0.35">
      <c r="A42" s="5">
        <v>45161</v>
      </c>
      <c r="B42" s="4" t="s">
        <v>1144</v>
      </c>
      <c r="C42" s="4" t="s">
        <v>1145</v>
      </c>
      <c r="D42" s="4" t="s">
        <v>117</v>
      </c>
      <c r="E42" s="4" t="s">
        <v>462</v>
      </c>
    </row>
    <row r="43" spans="1:5" x14ac:dyDescent="0.35">
      <c r="A43" s="5">
        <v>45161</v>
      </c>
      <c r="B43" s="4" t="s">
        <v>1144</v>
      </c>
      <c r="C43" s="4" t="s">
        <v>1145</v>
      </c>
      <c r="D43" s="4" t="s">
        <v>117</v>
      </c>
      <c r="E43" s="4" t="s">
        <v>461</v>
      </c>
    </row>
    <row r="44" spans="1:5" x14ac:dyDescent="0.35">
      <c r="A44" s="5">
        <v>45161</v>
      </c>
      <c r="B44" s="4" t="s">
        <v>1144</v>
      </c>
      <c r="C44" s="4" t="s">
        <v>1145</v>
      </c>
      <c r="D44" s="4" t="s">
        <v>117</v>
      </c>
      <c r="E44" s="4" t="s">
        <v>451</v>
      </c>
    </row>
    <row r="45" spans="1:5" x14ac:dyDescent="0.35">
      <c r="A45" s="5">
        <v>45161</v>
      </c>
      <c r="B45" s="4" t="s">
        <v>1144</v>
      </c>
      <c r="C45" s="4" t="s">
        <v>1145</v>
      </c>
      <c r="D45" s="4" t="s">
        <v>117</v>
      </c>
      <c r="E45" s="4" t="s">
        <v>458</v>
      </c>
    </row>
    <row r="46" spans="1:5" x14ac:dyDescent="0.35">
      <c r="A46" s="5">
        <v>45161</v>
      </c>
      <c r="B46" s="4" t="s">
        <v>1144</v>
      </c>
      <c r="C46" s="4" t="s">
        <v>1145</v>
      </c>
      <c r="D46" s="4" t="s">
        <v>117</v>
      </c>
      <c r="E46" s="4" t="s">
        <v>460</v>
      </c>
    </row>
    <row r="47" spans="1:5" x14ac:dyDescent="0.35">
      <c r="A47" s="5">
        <v>45161</v>
      </c>
      <c r="B47" s="4" t="s">
        <v>1144</v>
      </c>
      <c r="C47" s="4" t="s">
        <v>1145</v>
      </c>
      <c r="D47" s="4" t="s">
        <v>117</v>
      </c>
      <c r="E47" s="4" t="s">
        <v>459</v>
      </c>
    </row>
    <row r="48" spans="1:5" x14ac:dyDescent="0.35">
      <c r="A48" s="5">
        <v>45161</v>
      </c>
      <c r="B48" s="4" t="s">
        <v>1144</v>
      </c>
      <c r="C48" s="4" t="s">
        <v>1145</v>
      </c>
      <c r="D48" s="4" t="s">
        <v>117</v>
      </c>
      <c r="E48" s="4" t="s">
        <v>464</v>
      </c>
    </row>
    <row r="49" spans="1:5" x14ac:dyDescent="0.35">
      <c r="A49" s="5">
        <v>45161</v>
      </c>
      <c r="B49" s="4" t="s">
        <v>1144</v>
      </c>
      <c r="C49" s="4" t="s">
        <v>1145</v>
      </c>
      <c r="D49" s="4" t="s">
        <v>117</v>
      </c>
      <c r="E49" s="4" t="s">
        <v>465</v>
      </c>
    </row>
    <row r="50" spans="1:5" x14ac:dyDescent="0.35">
      <c r="A50" s="5">
        <v>45161</v>
      </c>
      <c r="B50" s="4" t="s">
        <v>1144</v>
      </c>
      <c r="C50" s="4" t="s">
        <v>1145</v>
      </c>
      <c r="D50" s="4" t="s">
        <v>117</v>
      </c>
      <c r="E50" s="4" t="s">
        <v>466</v>
      </c>
    </row>
    <row r="51" spans="1:5" x14ac:dyDescent="0.35">
      <c r="A51" s="5">
        <v>45161</v>
      </c>
      <c r="B51" s="4" t="s">
        <v>1144</v>
      </c>
      <c r="C51" s="4" t="s">
        <v>1145</v>
      </c>
      <c r="D51" s="4" t="s">
        <v>117</v>
      </c>
      <c r="E51" s="4" t="s">
        <v>133</v>
      </c>
    </row>
    <row r="52" spans="1:5" x14ac:dyDescent="0.35">
      <c r="A52" s="5">
        <v>45161</v>
      </c>
      <c r="B52" s="4" t="s">
        <v>1144</v>
      </c>
      <c r="C52" s="4" t="s">
        <v>1145</v>
      </c>
      <c r="D52" s="4" t="s">
        <v>117</v>
      </c>
      <c r="E52" s="4" t="s">
        <v>1146</v>
      </c>
    </row>
    <row r="53" spans="1:5" x14ac:dyDescent="0.35">
      <c r="A53" s="5">
        <v>45161</v>
      </c>
      <c r="B53" s="4" t="s">
        <v>1144</v>
      </c>
      <c r="C53" s="4" t="s">
        <v>1145</v>
      </c>
      <c r="D53" s="4" t="s">
        <v>205</v>
      </c>
      <c r="E53" s="4" t="s">
        <v>255</v>
      </c>
    </row>
    <row r="54" spans="1:5" x14ac:dyDescent="0.35">
      <c r="A54" s="5">
        <v>45161</v>
      </c>
      <c r="B54" s="4" t="s">
        <v>1144</v>
      </c>
      <c r="C54" s="4" t="s">
        <v>1145</v>
      </c>
      <c r="D54" s="4" t="s">
        <v>205</v>
      </c>
      <c r="E54" s="4" t="s">
        <v>256</v>
      </c>
    </row>
    <row r="55" spans="1:5" x14ac:dyDescent="0.35">
      <c r="A55" s="5">
        <v>45161</v>
      </c>
      <c r="B55" s="4" t="s">
        <v>1144</v>
      </c>
      <c r="C55" s="4" t="s">
        <v>1145</v>
      </c>
      <c r="D55" s="4" t="s">
        <v>205</v>
      </c>
      <c r="E55" s="4" t="s">
        <v>254</v>
      </c>
    </row>
    <row r="56" spans="1:5" x14ac:dyDescent="0.35">
      <c r="A56" s="5">
        <v>45161</v>
      </c>
      <c r="B56" s="4" t="s">
        <v>1144</v>
      </c>
      <c r="C56" s="4" t="s">
        <v>1145</v>
      </c>
      <c r="D56" s="4" t="s">
        <v>205</v>
      </c>
      <c r="E56" s="4" t="s">
        <v>291</v>
      </c>
    </row>
    <row r="57" spans="1:5" x14ac:dyDescent="0.35">
      <c r="A57" s="5">
        <v>45161</v>
      </c>
      <c r="B57" s="4" t="s">
        <v>1144</v>
      </c>
      <c r="C57" s="4" t="s">
        <v>1145</v>
      </c>
      <c r="D57" s="4" t="s">
        <v>205</v>
      </c>
      <c r="E57" s="4" t="s">
        <v>433</v>
      </c>
    </row>
    <row r="58" spans="1:5" x14ac:dyDescent="0.35">
      <c r="A58" s="5">
        <v>45161</v>
      </c>
      <c r="B58" s="4" t="s">
        <v>1144</v>
      </c>
      <c r="C58" s="4" t="s">
        <v>1145</v>
      </c>
      <c r="D58" s="4" t="s">
        <v>205</v>
      </c>
      <c r="E58" s="4" t="s">
        <v>114</v>
      </c>
    </row>
    <row r="59" spans="1:5" x14ac:dyDescent="0.35">
      <c r="A59" s="5">
        <v>45161</v>
      </c>
      <c r="B59" s="4" t="s">
        <v>1144</v>
      </c>
      <c r="C59" s="4" t="s">
        <v>1145</v>
      </c>
      <c r="D59" s="4" t="s">
        <v>205</v>
      </c>
      <c r="E59" s="4" t="s">
        <v>113</v>
      </c>
    </row>
    <row r="60" spans="1:5" x14ac:dyDescent="0.35">
      <c r="A60" s="5">
        <v>45161</v>
      </c>
      <c r="B60" s="4" t="s">
        <v>1144</v>
      </c>
      <c r="C60" s="4" t="s">
        <v>1145</v>
      </c>
      <c r="D60" s="4" t="s">
        <v>205</v>
      </c>
      <c r="E60" s="4" t="s">
        <v>112</v>
      </c>
    </row>
    <row r="61" spans="1:5" x14ac:dyDescent="0.35">
      <c r="A61" s="5">
        <v>45161</v>
      </c>
      <c r="B61" s="4" t="s">
        <v>1144</v>
      </c>
      <c r="C61" s="4" t="s">
        <v>1145</v>
      </c>
      <c r="D61" s="4" t="s">
        <v>205</v>
      </c>
      <c r="E61" s="4" t="s">
        <v>265</v>
      </c>
    </row>
    <row r="62" spans="1:5" x14ac:dyDescent="0.35">
      <c r="A62" s="5">
        <v>45161</v>
      </c>
      <c r="B62" s="4" t="s">
        <v>1144</v>
      </c>
      <c r="C62" s="4" t="s">
        <v>1145</v>
      </c>
      <c r="D62" s="4" t="s">
        <v>205</v>
      </c>
      <c r="E62" s="4" t="s">
        <v>257</v>
      </c>
    </row>
    <row r="63" spans="1:5" x14ac:dyDescent="0.35">
      <c r="A63" s="5">
        <v>45161</v>
      </c>
      <c r="B63" s="4" t="s">
        <v>1144</v>
      </c>
      <c r="C63" s="4" t="s">
        <v>1145</v>
      </c>
      <c r="D63" s="4" t="s">
        <v>205</v>
      </c>
      <c r="E63" s="4" t="s">
        <v>263</v>
      </c>
    </row>
    <row r="64" spans="1:5" x14ac:dyDescent="0.35">
      <c r="A64" s="5">
        <v>45161</v>
      </c>
      <c r="B64" s="4" t="s">
        <v>1144</v>
      </c>
      <c r="C64" s="4" t="s">
        <v>1145</v>
      </c>
      <c r="D64" s="4" t="s">
        <v>205</v>
      </c>
      <c r="E64" s="4" t="s">
        <v>262</v>
      </c>
    </row>
    <row r="65" spans="1:5" x14ac:dyDescent="0.35">
      <c r="A65" s="5">
        <v>45161</v>
      </c>
      <c r="B65" s="4" t="s">
        <v>1144</v>
      </c>
      <c r="C65" s="4" t="s">
        <v>1145</v>
      </c>
      <c r="D65" s="4" t="s">
        <v>205</v>
      </c>
      <c r="E65" s="4" t="s">
        <v>264</v>
      </c>
    </row>
    <row r="66" spans="1:5" x14ac:dyDescent="0.35">
      <c r="A66" s="5">
        <v>45161</v>
      </c>
      <c r="B66" s="4" t="s">
        <v>1144</v>
      </c>
      <c r="C66" s="4" t="s">
        <v>1145</v>
      </c>
      <c r="D66" s="4" t="s">
        <v>205</v>
      </c>
      <c r="E66" s="4" t="s">
        <v>492</v>
      </c>
    </row>
    <row r="67" spans="1:5" x14ac:dyDescent="0.35">
      <c r="A67" s="5">
        <v>45161</v>
      </c>
      <c r="B67" s="4" t="s">
        <v>1144</v>
      </c>
      <c r="C67" s="4" t="s">
        <v>1145</v>
      </c>
      <c r="D67" s="4" t="s">
        <v>205</v>
      </c>
      <c r="E67" s="4" t="s">
        <v>272</v>
      </c>
    </row>
    <row r="68" spans="1:5" x14ac:dyDescent="0.35">
      <c r="A68" s="5">
        <v>45161</v>
      </c>
      <c r="B68" s="4" t="s">
        <v>1144</v>
      </c>
      <c r="C68" s="4" t="s">
        <v>1145</v>
      </c>
      <c r="D68" s="4" t="s">
        <v>205</v>
      </c>
      <c r="E68" s="4" t="s">
        <v>271</v>
      </c>
    </row>
    <row r="69" spans="1:5" x14ac:dyDescent="0.35">
      <c r="A69" s="5">
        <v>45161</v>
      </c>
      <c r="B69" s="4" t="s">
        <v>1144</v>
      </c>
      <c r="C69" s="4" t="s">
        <v>1145</v>
      </c>
      <c r="D69" s="4" t="s">
        <v>205</v>
      </c>
      <c r="E69" s="4" t="s">
        <v>274</v>
      </c>
    </row>
    <row r="70" spans="1:5" x14ac:dyDescent="0.35">
      <c r="A70" s="5">
        <v>45161</v>
      </c>
      <c r="B70" s="4" t="s">
        <v>1144</v>
      </c>
      <c r="C70" s="4" t="s">
        <v>1145</v>
      </c>
      <c r="D70" s="4" t="s">
        <v>205</v>
      </c>
      <c r="E70" s="4" t="s">
        <v>273</v>
      </c>
    </row>
    <row r="71" spans="1:5" x14ac:dyDescent="0.35">
      <c r="A71" s="5">
        <v>45161</v>
      </c>
      <c r="B71" s="4" t="s">
        <v>1144</v>
      </c>
      <c r="C71" s="4" t="s">
        <v>1145</v>
      </c>
      <c r="D71" s="4" t="s">
        <v>205</v>
      </c>
      <c r="E71" s="4" t="s">
        <v>206</v>
      </c>
    </row>
    <row r="72" spans="1:5" x14ac:dyDescent="0.35">
      <c r="A72" s="5">
        <v>45161</v>
      </c>
      <c r="B72" s="4" t="s">
        <v>1144</v>
      </c>
      <c r="C72" s="4" t="s">
        <v>1145</v>
      </c>
      <c r="D72" s="4" t="s">
        <v>205</v>
      </c>
      <c r="E72" s="4" t="s">
        <v>283</v>
      </c>
    </row>
    <row r="73" spans="1:5" x14ac:dyDescent="0.35">
      <c r="A73" s="5">
        <v>45161</v>
      </c>
      <c r="B73" s="4" t="s">
        <v>1144</v>
      </c>
      <c r="C73" s="4" t="s">
        <v>1145</v>
      </c>
      <c r="D73" s="4" t="s">
        <v>205</v>
      </c>
      <c r="E73" s="4" t="s">
        <v>284</v>
      </c>
    </row>
    <row r="74" spans="1:5" x14ac:dyDescent="0.35">
      <c r="A74" s="5">
        <v>45161</v>
      </c>
      <c r="B74" s="4" t="s">
        <v>1144</v>
      </c>
      <c r="C74" s="4" t="s">
        <v>1145</v>
      </c>
      <c r="D74" s="4" t="s">
        <v>205</v>
      </c>
      <c r="E74" s="4" t="s">
        <v>285</v>
      </c>
    </row>
    <row r="75" spans="1:5" x14ac:dyDescent="0.35">
      <c r="A75" s="5">
        <v>45161</v>
      </c>
      <c r="B75" s="4" t="s">
        <v>1144</v>
      </c>
      <c r="C75" s="4" t="s">
        <v>1145</v>
      </c>
      <c r="D75" s="4" t="s">
        <v>205</v>
      </c>
      <c r="E75" s="4" t="s">
        <v>286</v>
      </c>
    </row>
    <row r="76" spans="1:5" x14ac:dyDescent="0.35">
      <c r="A76" s="5">
        <v>45161</v>
      </c>
      <c r="B76" s="4" t="s">
        <v>1144</v>
      </c>
      <c r="C76" s="4" t="s">
        <v>1145</v>
      </c>
      <c r="D76" s="4" t="s">
        <v>205</v>
      </c>
      <c r="E76" s="4" t="s">
        <v>223</v>
      </c>
    </row>
    <row r="77" spans="1:5" x14ac:dyDescent="0.35">
      <c r="A77" s="5">
        <v>45161</v>
      </c>
      <c r="B77" s="4" t="s">
        <v>1144</v>
      </c>
      <c r="C77" s="4" t="s">
        <v>1145</v>
      </c>
      <c r="D77" s="4" t="s">
        <v>205</v>
      </c>
      <c r="E77" s="4" t="s">
        <v>222</v>
      </c>
    </row>
    <row r="78" spans="1:5" x14ac:dyDescent="0.35">
      <c r="A78" s="5">
        <v>45161</v>
      </c>
      <c r="B78" s="4" t="s">
        <v>1144</v>
      </c>
      <c r="C78" s="4" t="s">
        <v>1145</v>
      </c>
      <c r="D78" s="4" t="s">
        <v>205</v>
      </c>
      <c r="E78" s="4" t="s">
        <v>224</v>
      </c>
    </row>
    <row r="79" spans="1:5" x14ac:dyDescent="0.35">
      <c r="A79" s="5">
        <v>45161</v>
      </c>
      <c r="B79" s="4" t="s">
        <v>1144</v>
      </c>
      <c r="C79" s="4" t="s">
        <v>1145</v>
      </c>
      <c r="D79" s="4" t="s">
        <v>205</v>
      </c>
      <c r="E79" s="4" t="s">
        <v>225</v>
      </c>
    </row>
    <row r="80" spans="1:5" x14ac:dyDescent="0.35">
      <c r="A80" s="5">
        <v>45161</v>
      </c>
      <c r="B80" s="4" t="s">
        <v>1144</v>
      </c>
      <c r="C80" s="4" t="s">
        <v>1145</v>
      </c>
      <c r="D80" s="4" t="s">
        <v>205</v>
      </c>
      <c r="E80" s="4" t="s">
        <v>268</v>
      </c>
    </row>
    <row r="81" spans="1:5" x14ac:dyDescent="0.35">
      <c r="A81" s="5">
        <v>45161</v>
      </c>
      <c r="B81" s="4" t="s">
        <v>1144</v>
      </c>
      <c r="C81" s="4" t="s">
        <v>1145</v>
      </c>
      <c r="D81" s="4" t="s">
        <v>205</v>
      </c>
      <c r="E81" s="4" t="s">
        <v>267</v>
      </c>
    </row>
    <row r="82" spans="1:5" x14ac:dyDescent="0.35">
      <c r="A82" s="5">
        <v>45161</v>
      </c>
      <c r="B82" s="4" t="s">
        <v>1144</v>
      </c>
      <c r="C82" s="4" t="s">
        <v>1145</v>
      </c>
      <c r="D82" s="4" t="s">
        <v>205</v>
      </c>
      <c r="E82" s="4" t="s">
        <v>270</v>
      </c>
    </row>
    <row r="83" spans="1:5" x14ac:dyDescent="0.35">
      <c r="A83" s="5">
        <v>45161</v>
      </c>
      <c r="B83" s="4" t="s">
        <v>1144</v>
      </c>
      <c r="C83" s="4" t="s">
        <v>1145</v>
      </c>
      <c r="D83" s="4" t="s">
        <v>205</v>
      </c>
      <c r="E83" s="4" t="s">
        <v>269</v>
      </c>
    </row>
    <row r="84" spans="1:5" x14ac:dyDescent="0.35">
      <c r="A84" s="5">
        <v>45161</v>
      </c>
      <c r="B84" s="4" t="s">
        <v>1144</v>
      </c>
      <c r="C84" s="4" t="s">
        <v>1145</v>
      </c>
      <c r="D84" s="4" t="s">
        <v>205</v>
      </c>
      <c r="E84" s="4" t="s">
        <v>258</v>
      </c>
    </row>
    <row r="85" spans="1:5" x14ac:dyDescent="0.35">
      <c r="A85" s="5">
        <v>45161</v>
      </c>
      <c r="B85" s="4" t="s">
        <v>1144</v>
      </c>
      <c r="C85" s="4" t="s">
        <v>1145</v>
      </c>
      <c r="D85" s="4" t="s">
        <v>205</v>
      </c>
      <c r="E85" s="4" t="s">
        <v>259</v>
      </c>
    </row>
    <row r="86" spans="1:5" x14ac:dyDescent="0.35">
      <c r="A86" s="5">
        <v>45161</v>
      </c>
      <c r="B86" s="4" t="s">
        <v>1144</v>
      </c>
      <c r="C86" s="4" t="s">
        <v>1145</v>
      </c>
      <c r="D86" s="4" t="s">
        <v>205</v>
      </c>
      <c r="E86" s="4" t="s">
        <v>260</v>
      </c>
    </row>
    <row r="87" spans="1:5" x14ac:dyDescent="0.35">
      <c r="A87" s="5">
        <v>45161</v>
      </c>
      <c r="B87" s="4" t="s">
        <v>1144</v>
      </c>
      <c r="C87" s="4" t="s">
        <v>1145</v>
      </c>
      <c r="D87" s="4" t="s">
        <v>205</v>
      </c>
      <c r="E87" s="4" t="s">
        <v>261</v>
      </c>
    </row>
    <row r="88" spans="1:5" x14ac:dyDescent="0.35">
      <c r="A88" s="5">
        <v>45161</v>
      </c>
      <c r="B88" s="4" t="s">
        <v>1144</v>
      </c>
      <c r="C88" s="4" t="s">
        <v>1145</v>
      </c>
      <c r="D88" s="4" t="s">
        <v>205</v>
      </c>
      <c r="E88" s="4" t="s">
        <v>279</v>
      </c>
    </row>
    <row r="89" spans="1:5" x14ac:dyDescent="0.35">
      <c r="A89" s="5">
        <v>45161</v>
      </c>
      <c r="B89" s="4" t="s">
        <v>1144</v>
      </c>
      <c r="C89" s="4" t="s">
        <v>1145</v>
      </c>
      <c r="D89" s="4" t="s">
        <v>205</v>
      </c>
      <c r="E89" s="4" t="s">
        <v>278</v>
      </c>
    </row>
    <row r="90" spans="1:5" x14ac:dyDescent="0.35">
      <c r="A90" s="5">
        <v>45161</v>
      </c>
      <c r="B90" s="4" t="s">
        <v>1144</v>
      </c>
      <c r="C90" s="4" t="s">
        <v>1145</v>
      </c>
      <c r="D90" s="4" t="s">
        <v>205</v>
      </c>
      <c r="E90" s="4" t="s">
        <v>281</v>
      </c>
    </row>
    <row r="91" spans="1:5" x14ac:dyDescent="0.35">
      <c r="A91" s="5">
        <v>45161</v>
      </c>
      <c r="B91" s="4" t="s">
        <v>1144</v>
      </c>
      <c r="C91" s="4" t="s">
        <v>1145</v>
      </c>
      <c r="D91" s="4" t="s">
        <v>205</v>
      </c>
      <c r="E91" s="4" t="s">
        <v>282</v>
      </c>
    </row>
    <row r="92" spans="1:5" x14ac:dyDescent="0.35">
      <c r="A92" s="5">
        <v>45161</v>
      </c>
      <c r="B92" s="4" t="s">
        <v>1144</v>
      </c>
      <c r="C92" s="4" t="s">
        <v>1145</v>
      </c>
      <c r="D92" s="4" t="s">
        <v>205</v>
      </c>
      <c r="E92" s="4" t="s">
        <v>280</v>
      </c>
    </row>
    <row r="93" spans="1:5" x14ac:dyDescent="0.35">
      <c r="A93" s="5">
        <v>45161</v>
      </c>
      <c r="B93" s="4" t="s">
        <v>1144</v>
      </c>
      <c r="C93" s="4" t="s">
        <v>1145</v>
      </c>
      <c r="D93" s="4" t="s">
        <v>205</v>
      </c>
      <c r="E93" s="4" t="s">
        <v>288</v>
      </c>
    </row>
    <row r="94" spans="1:5" x14ac:dyDescent="0.35">
      <c r="A94" s="5">
        <v>45161</v>
      </c>
      <c r="B94" s="4" t="s">
        <v>1144</v>
      </c>
      <c r="C94" s="4" t="s">
        <v>1145</v>
      </c>
      <c r="D94" s="4" t="s">
        <v>205</v>
      </c>
      <c r="E94" s="4" t="s">
        <v>287</v>
      </c>
    </row>
    <row r="95" spans="1:5" x14ac:dyDescent="0.35">
      <c r="A95" s="5">
        <v>45161</v>
      </c>
      <c r="B95" s="4" t="s">
        <v>1144</v>
      </c>
      <c r="C95" s="4" t="s">
        <v>1145</v>
      </c>
      <c r="D95" s="4" t="s">
        <v>205</v>
      </c>
      <c r="E95" s="4" t="s">
        <v>290</v>
      </c>
    </row>
    <row r="96" spans="1:5" x14ac:dyDescent="0.35">
      <c r="A96" s="5">
        <v>45161</v>
      </c>
      <c r="B96" s="4" t="s">
        <v>1144</v>
      </c>
      <c r="C96" s="4" t="s">
        <v>1145</v>
      </c>
      <c r="D96" s="4" t="s">
        <v>205</v>
      </c>
      <c r="E96" s="4" t="s">
        <v>289</v>
      </c>
    </row>
    <row r="97" spans="1:5" x14ac:dyDescent="0.35">
      <c r="A97" s="5">
        <v>45161</v>
      </c>
      <c r="B97" s="4" t="s">
        <v>1144</v>
      </c>
      <c r="C97" s="4" t="s">
        <v>1145</v>
      </c>
      <c r="D97" s="4" t="s">
        <v>205</v>
      </c>
      <c r="E97" s="4" t="s">
        <v>275</v>
      </c>
    </row>
    <row r="98" spans="1:5" x14ac:dyDescent="0.35">
      <c r="A98" s="5">
        <v>45161</v>
      </c>
      <c r="B98" s="4" t="s">
        <v>1144</v>
      </c>
      <c r="C98" s="4" t="s">
        <v>1145</v>
      </c>
      <c r="D98" s="4" t="s">
        <v>205</v>
      </c>
      <c r="E98" s="4" t="s">
        <v>277</v>
      </c>
    </row>
    <row r="99" spans="1:5" x14ac:dyDescent="0.35">
      <c r="A99" s="5">
        <v>45161</v>
      </c>
      <c r="B99" s="4" t="s">
        <v>1144</v>
      </c>
      <c r="C99" s="4" t="s">
        <v>1145</v>
      </c>
      <c r="D99" s="4" t="s">
        <v>205</v>
      </c>
      <c r="E99" s="4" t="s">
        <v>276</v>
      </c>
    </row>
    <row r="100" spans="1:5" x14ac:dyDescent="0.35">
      <c r="A100" s="5">
        <v>45161</v>
      </c>
      <c r="B100" s="4" t="s">
        <v>1144</v>
      </c>
      <c r="C100" s="4" t="s">
        <v>1145</v>
      </c>
      <c r="D100" s="4" t="s">
        <v>205</v>
      </c>
      <c r="E100" s="4" t="s">
        <v>266</v>
      </c>
    </row>
    <row r="101" spans="1:5" x14ac:dyDescent="0.35">
      <c r="A101" s="5">
        <v>45161</v>
      </c>
      <c r="B101" s="4" t="s">
        <v>1144</v>
      </c>
      <c r="C101" s="4" t="s">
        <v>1145</v>
      </c>
      <c r="D101" s="4" t="s">
        <v>205</v>
      </c>
      <c r="E101" s="4" t="s">
        <v>517</v>
      </c>
    </row>
    <row r="102" spans="1:5" x14ac:dyDescent="0.35">
      <c r="A102" s="5">
        <v>45161</v>
      </c>
      <c r="B102" s="4" t="s">
        <v>1144</v>
      </c>
      <c r="C102" s="4" t="s">
        <v>1145</v>
      </c>
      <c r="D102" s="4" t="s">
        <v>205</v>
      </c>
      <c r="E102" s="4" t="s">
        <v>1146</v>
      </c>
    </row>
    <row r="103" spans="1:5" x14ac:dyDescent="0.35">
      <c r="A103" s="5">
        <v>45161</v>
      </c>
      <c r="B103" s="4" t="s">
        <v>1144</v>
      </c>
      <c r="C103" s="4" t="s">
        <v>1145</v>
      </c>
      <c r="D103" s="4" t="s">
        <v>49</v>
      </c>
      <c r="E103" s="4" t="s">
        <v>114</v>
      </c>
    </row>
    <row r="104" spans="1:5" x14ac:dyDescent="0.35">
      <c r="A104" s="5">
        <v>45161</v>
      </c>
      <c r="B104" s="4" t="s">
        <v>1144</v>
      </c>
      <c r="C104" s="4" t="s">
        <v>1145</v>
      </c>
      <c r="D104" s="4" t="s">
        <v>49</v>
      </c>
      <c r="E104" s="4" t="s">
        <v>113</v>
      </c>
    </row>
    <row r="105" spans="1:5" x14ac:dyDescent="0.35">
      <c r="A105" s="5">
        <v>45161</v>
      </c>
      <c r="B105" s="4" t="s">
        <v>1144</v>
      </c>
      <c r="C105" s="4" t="s">
        <v>1145</v>
      </c>
      <c r="D105" s="4" t="s">
        <v>49</v>
      </c>
      <c r="E105" s="4" t="s">
        <v>112</v>
      </c>
    </row>
    <row r="106" spans="1:5" x14ac:dyDescent="0.35">
      <c r="A106" s="5">
        <v>45161</v>
      </c>
      <c r="B106" s="4" t="s">
        <v>1144</v>
      </c>
      <c r="C106" s="4" t="s">
        <v>1145</v>
      </c>
      <c r="D106" s="4" t="s">
        <v>49</v>
      </c>
      <c r="E106" s="4" t="s">
        <v>396</v>
      </c>
    </row>
    <row r="107" spans="1:5" x14ac:dyDescent="0.35">
      <c r="A107" s="5">
        <v>45161</v>
      </c>
      <c r="B107" s="4" t="s">
        <v>1144</v>
      </c>
      <c r="C107" s="4" t="s">
        <v>1145</v>
      </c>
      <c r="D107" s="4" t="s">
        <v>49</v>
      </c>
      <c r="E107" s="4" t="s">
        <v>395</v>
      </c>
    </row>
    <row r="108" spans="1:5" x14ac:dyDescent="0.35">
      <c r="A108" s="5">
        <v>45161</v>
      </c>
      <c r="B108" s="4" t="s">
        <v>1144</v>
      </c>
      <c r="C108" s="4" t="s">
        <v>1145</v>
      </c>
      <c r="D108" s="4" t="s">
        <v>49</v>
      </c>
      <c r="E108" s="4" t="s">
        <v>385</v>
      </c>
    </row>
    <row r="109" spans="1:5" x14ac:dyDescent="0.35">
      <c r="A109" s="5">
        <v>45161</v>
      </c>
      <c r="B109" s="4" t="s">
        <v>1144</v>
      </c>
      <c r="C109" s="4" t="s">
        <v>1145</v>
      </c>
      <c r="D109" s="4" t="s">
        <v>49</v>
      </c>
      <c r="E109" s="4" t="s">
        <v>204</v>
      </c>
    </row>
    <row r="110" spans="1:5" x14ac:dyDescent="0.35">
      <c r="A110" s="5">
        <v>45161</v>
      </c>
      <c r="B110" s="4" t="s">
        <v>1144</v>
      </c>
      <c r="C110" s="4" t="s">
        <v>1145</v>
      </c>
      <c r="D110" s="4" t="s">
        <v>49</v>
      </c>
      <c r="E110" s="4" t="s">
        <v>203</v>
      </c>
    </row>
    <row r="111" spans="1:5" x14ac:dyDescent="0.35">
      <c r="A111" s="5">
        <v>45161</v>
      </c>
      <c r="B111" s="4" t="s">
        <v>1144</v>
      </c>
      <c r="C111" s="4" t="s">
        <v>1145</v>
      </c>
      <c r="D111" s="4" t="s">
        <v>49</v>
      </c>
      <c r="E111" s="4" t="s">
        <v>55</v>
      </c>
    </row>
    <row r="112" spans="1:5" x14ac:dyDescent="0.35">
      <c r="A112" s="5">
        <v>45161</v>
      </c>
      <c r="B112" s="4" t="s">
        <v>1144</v>
      </c>
      <c r="C112" s="4" t="s">
        <v>1145</v>
      </c>
      <c r="D112" s="4" t="s">
        <v>49</v>
      </c>
      <c r="E112" s="4" t="s">
        <v>56</v>
      </c>
    </row>
    <row r="113" spans="1:5" x14ac:dyDescent="0.35">
      <c r="A113" s="5">
        <v>45161</v>
      </c>
      <c r="B113" s="4" t="s">
        <v>1144</v>
      </c>
      <c r="C113" s="4" t="s">
        <v>1145</v>
      </c>
      <c r="D113" s="4" t="s">
        <v>49</v>
      </c>
      <c r="E113" s="4" t="s">
        <v>1146</v>
      </c>
    </row>
    <row r="114" spans="1:5" x14ac:dyDescent="0.35">
      <c r="A114" s="5">
        <v>45161</v>
      </c>
      <c r="B114" s="4" t="s">
        <v>1144</v>
      </c>
      <c r="C114" s="4" t="s">
        <v>1145</v>
      </c>
      <c r="D114" s="4" t="s">
        <v>332</v>
      </c>
      <c r="E114" s="4" t="s">
        <v>114</v>
      </c>
    </row>
    <row r="115" spans="1:5" x14ac:dyDescent="0.35">
      <c r="A115" s="5">
        <v>45161</v>
      </c>
      <c r="B115" s="4" t="s">
        <v>1144</v>
      </c>
      <c r="C115" s="4" t="s">
        <v>1145</v>
      </c>
      <c r="D115" s="4" t="s">
        <v>332</v>
      </c>
      <c r="E115" s="4" t="s">
        <v>113</v>
      </c>
    </row>
    <row r="116" spans="1:5" x14ac:dyDescent="0.35">
      <c r="A116" s="5">
        <v>45161</v>
      </c>
      <c r="B116" s="4" t="s">
        <v>1144</v>
      </c>
      <c r="C116" s="4" t="s">
        <v>1145</v>
      </c>
      <c r="D116" s="4" t="s">
        <v>332</v>
      </c>
      <c r="E116" s="4" t="s">
        <v>112</v>
      </c>
    </row>
    <row r="117" spans="1:5" x14ac:dyDescent="0.35">
      <c r="A117" s="5">
        <v>45161</v>
      </c>
      <c r="B117" s="4" t="s">
        <v>1144</v>
      </c>
      <c r="C117" s="4" t="s">
        <v>1145</v>
      </c>
      <c r="D117" s="4" t="s">
        <v>332</v>
      </c>
      <c r="E117" s="4" t="s">
        <v>431</v>
      </c>
    </row>
    <row r="118" spans="1:5" x14ac:dyDescent="0.35">
      <c r="A118" s="5">
        <v>45161</v>
      </c>
      <c r="B118" s="4" t="s">
        <v>1144</v>
      </c>
      <c r="C118" s="4" t="s">
        <v>1145</v>
      </c>
      <c r="D118" s="4" t="s">
        <v>332</v>
      </c>
      <c r="E118" s="4" t="s">
        <v>483</v>
      </c>
    </row>
    <row r="119" spans="1:5" x14ac:dyDescent="0.35">
      <c r="A119" s="5">
        <v>45161</v>
      </c>
      <c r="B119" s="4" t="s">
        <v>1144</v>
      </c>
      <c r="C119" s="4" t="s">
        <v>1145</v>
      </c>
      <c r="D119" s="4" t="s">
        <v>332</v>
      </c>
      <c r="E119" s="4" t="s">
        <v>485</v>
      </c>
    </row>
    <row r="120" spans="1:5" x14ac:dyDescent="0.35">
      <c r="A120" s="5">
        <v>45161</v>
      </c>
      <c r="B120" s="4" t="s">
        <v>1144</v>
      </c>
      <c r="C120" s="4" t="s">
        <v>1145</v>
      </c>
      <c r="D120" s="4" t="s">
        <v>332</v>
      </c>
      <c r="E120" s="4" t="s">
        <v>484</v>
      </c>
    </row>
    <row r="121" spans="1:5" x14ac:dyDescent="0.35">
      <c r="A121" s="5">
        <v>45161</v>
      </c>
      <c r="B121" s="4" t="s">
        <v>1144</v>
      </c>
      <c r="C121" s="4" t="s">
        <v>1145</v>
      </c>
      <c r="D121" s="4" t="s">
        <v>332</v>
      </c>
      <c r="E121" s="4" t="s">
        <v>432</v>
      </c>
    </row>
    <row r="122" spans="1:5" x14ac:dyDescent="0.35">
      <c r="A122" s="5">
        <v>45161</v>
      </c>
      <c r="B122" s="4" t="s">
        <v>1144</v>
      </c>
      <c r="C122" s="4" t="s">
        <v>1145</v>
      </c>
      <c r="D122" s="4" t="s">
        <v>332</v>
      </c>
      <c r="E122" s="4" t="s">
        <v>1146</v>
      </c>
    </row>
    <row r="123" spans="1:5" x14ac:dyDescent="0.35">
      <c r="A123" s="5">
        <v>45161</v>
      </c>
      <c r="B123" s="4" t="s">
        <v>1144</v>
      </c>
      <c r="C123" s="4" t="s">
        <v>1145</v>
      </c>
      <c r="D123" s="4" t="s">
        <v>57</v>
      </c>
      <c r="E123" s="4" t="s">
        <v>114</v>
      </c>
    </row>
    <row r="124" spans="1:5" x14ac:dyDescent="0.35">
      <c r="A124" s="5">
        <v>45161</v>
      </c>
      <c r="B124" s="4" t="s">
        <v>1144</v>
      </c>
      <c r="C124" s="4" t="s">
        <v>1145</v>
      </c>
      <c r="D124" s="4" t="s">
        <v>57</v>
      </c>
      <c r="E124" s="4" t="s">
        <v>113</v>
      </c>
    </row>
    <row r="125" spans="1:5" x14ac:dyDescent="0.35">
      <c r="A125" s="5">
        <v>45161</v>
      </c>
      <c r="B125" s="4" t="s">
        <v>1144</v>
      </c>
      <c r="C125" s="4" t="s">
        <v>1145</v>
      </c>
      <c r="D125" s="4" t="s">
        <v>57</v>
      </c>
      <c r="E125" s="4" t="s">
        <v>112</v>
      </c>
    </row>
    <row r="126" spans="1:5" x14ac:dyDescent="0.35">
      <c r="A126" s="5">
        <v>45161</v>
      </c>
      <c r="B126" s="4" t="s">
        <v>1144</v>
      </c>
      <c r="C126" s="4" t="s">
        <v>1145</v>
      </c>
      <c r="D126" s="4" t="s">
        <v>57</v>
      </c>
      <c r="E126" s="4" t="s">
        <v>140</v>
      </c>
    </row>
    <row r="127" spans="1:5" x14ac:dyDescent="0.35">
      <c r="A127" s="5">
        <v>45161</v>
      </c>
      <c r="B127" s="4" t="s">
        <v>1144</v>
      </c>
      <c r="C127" s="4" t="s">
        <v>1145</v>
      </c>
      <c r="D127" s="4" t="s">
        <v>57</v>
      </c>
      <c r="E127" s="4" t="s">
        <v>142</v>
      </c>
    </row>
    <row r="128" spans="1:5" x14ac:dyDescent="0.35">
      <c r="A128" s="5">
        <v>45161</v>
      </c>
      <c r="B128" s="4" t="s">
        <v>1144</v>
      </c>
      <c r="C128" s="4" t="s">
        <v>1145</v>
      </c>
      <c r="D128" s="4" t="s">
        <v>57</v>
      </c>
      <c r="E128" s="4" t="s">
        <v>141</v>
      </c>
    </row>
    <row r="129" spans="1:5" x14ac:dyDescent="0.35">
      <c r="A129" s="5">
        <v>45161</v>
      </c>
      <c r="B129" s="4" t="s">
        <v>1144</v>
      </c>
      <c r="C129" s="4" t="s">
        <v>1145</v>
      </c>
      <c r="D129" s="4" t="s">
        <v>57</v>
      </c>
      <c r="E129" s="4" t="s">
        <v>111</v>
      </c>
    </row>
    <row r="130" spans="1:5" x14ac:dyDescent="0.35">
      <c r="A130" s="5">
        <v>45161</v>
      </c>
      <c r="B130" s="4" t="s">
        <v>1144</v>
      </c>
      <c r="C130" s="4" t="s">
        <v>1145</v>
      </c>
      <c r="D130" s="4" t="s">
        <v>57</v>
      </c>
      <c r="E130" s="4" t="s">
        <v>110</v>
      </c>
    </row>
    <row r="131" spans="1:5" x14ac:dyDescent="0.35">
      <c r="A131" s="5">
        <v>45161</v>
      </c>
      <c r="B131" s="4" t="s">
        <v>1144</v>
      </c>
      <c r="C131" s="4" t="s">
        <v>1145</v>
      </c>
      <c r="D131" s="4" t="s">
        <v>57</v>
      </c>
      <c r="E131" s="4" t="s">
        <v>400</v>
      </c>
    </row>
    <row r="132" spans="1:5" x14ac:dyDescent="0.35">
      <c r="A132" s="5">
        <v>45161</v>
      </c>
      <c r="B132" s="4" t="s">
        <v>1144</v>
      </c>
      <c r="C132" s="4" t="s">
        <v>1145</v>
      </c>
      <c r="D132" s="4" t="s">
        <v>57</v>
      </c>
      <c r="E132" s="4" t="s">
        <v>401</v>
      </c>
    </row>
    <row r="133" spans="1:5" x14ac:dyDescent="0.35">
      <c r="A133" s="5">
        <v>45161</v>
      </c>
      <c r="B133" s="4" t="s">
        <v>1144</v>
      </c>
      <c r="C133" s="4" t="s">
        <v>1145</v>
      </c>
      <c r="D133" s="4" t="s">
        <v>57</v>
      </c>
      <c r="E133" s="4" t="s">
        <v>402</v>
      </c>
    </row>
    <row r="134" spans="1:5" x14ac:dyDescent="0.35">
      <c r="A134" s="5">
        <v>45161</v>
      </c>
      <c r="B134" s="4" t="s">
        <v>1144</v>
      </c>
      <c r="C134" s="4" t="s">
        <v>1145</v>
      </c>
      <c r="D134" s="4" t="s">
        <v>57</v>
      </c>
      <c r="E134" s="4" t="s">
        <v>403</v>
      </c>
    </row>
    <row r="135" spans="1:5" x14ac:dyDescent="0.35">
      <c r="A135" s="5">
        <v>45161</v>
      </c>
      <c r="B135" s="4" t="s">
        <v>1144</v>
      </c>
      <c r="C135" s="4" t="s">
        <v>1145</v>
      </c>
      <c r="D135" s="4" t="s">
        <v>57</v>
      </c>
      <c r="E135" s="4" t="s">
        <v>404</v>
      </c>
    </row>
    <row r="136" spans="1:5" x14ac:dyDescent="0.35">
      <c r="A136" s="5">
        <v>45161</v>
      </c>
      <c r="B136" s="4" t="s">
        <v>1144</v>
      </c>
      <c r="C136" s="4" t="s">
        <v>1145</v>
      </c>
      <c r="D136" s="4" t="s">
        <v>57</v>
      </c>
      <c r="E136" s="4" t="s">
        <v>405</v>
      </c>
    </row>
    <row r="137" spans="1:5" x14ac:dyDescent="0.35">
      <c r="A137" s="5">
        <v>45161</v>
      </c>
      <c r="B137" s="4" t="s">
        <v>1144</v>
      </c>
      <c r="C137" s="4" t="s">
        <v>1145</v>
      </c>
      <c r="D137" s="4" t="s">
        <v>57</v>
      </c>
      <c r="E137" s="4" t="s">
        <v>406</v>
      </c>
    </row>
    <row r="138" spans="1:5" x14ac:dyDescent="0.35">
      <c r="A138" s="5">
        <v>45161</v>
      </c>
      <c r="B138" s="4" t="s">
        <v>1144</v>
      </c>
      <c r="C138" s="4" t="s">
        <v>1145</v>
      </c>
      <c r="D138" s="4" t="s">
        <v>57</v>
      </c>
      <c r="E138" s="4" t="s">
        <v>407</v>
      </c>
    </row>
    <row r="139" spans="1:5" x14ac:dyDescent="0.35">
      <c r="A139" s="5">
        <v>45161</v>
      </c>
      <c r="B139" s="4" t="s">
        <v>1144</v>
      </c>
      <c r="C139" s="4" t="s">
        <v>1145</v>
      </c>
      <c r="D139" s="4" t="s">
        <v>57</v>
      </c>
      <c r="E139" s="4" t="s">
        <v>408</v>
      </c>
    </row>
    <row r="140" spans="1:5" x14ac:dyDescent="0.35">
      <c r="A140" s="5">
        <v>45161</v>
      </c>
      <c r="B140" s="4" t="s">
        <v>1144</v>
      </c>
      <c r="C140" s="4" t="s">
        <v>1145</v>
      </c>
      <c r="D140" s="4" t="s">
        <v>57</v>
      </c>
      <c r="E140" s="4" t="s">
        <v>409</v>
      </c>
    </row>
    <row r="141" spans="1:5" x14ac:dyDescent="0.35">
      <c r="A141" s="5">
        <v>45161</v>
      </c>
      <c r="B141" s="4" t="s">
        <v>1144</v>
      </c>
      <c r="C141" s="4" t="s">
        <v>1145</v>
      </c>
      <c r="D141" s="4" t="s">
        <v>57</v>
      </c>
      <c r="E141" s="4" t="s">
        <v>411</v>
      </c>
    </row>
    <row r="142" spans="1:5" x14ac:dyDescent="0.35">
      <c r="A142" s="5">
        <v>45161</v>
      </c>
      <c r="B142" s="4" t="s">
        <v>1144</v>
      </c>
      <c r="C142" s="4" t="s">
        <v>1145</v>
      </c>
      <c r="D142" s="4" t="s">
        <v>57</v>
      </c>
      <c r="E142" s="4" t="s">
        <v>410</v>
      </c>
    </row>
    <row r="143" spans="1:5" x14ac:dyDescent="0.35">
      <c r="A143" s="5">
        <v>45161</v>
      </c>
      <c r="B143" s="4" t="s">
        <v>1144</v>
      </c>
      <c r="C143" s="4" t="s">
        <v>1145</v>
      </c>
      <c r="D143" s="4" t="s">
        <v>57</v>
      </c>
      <c r="E143" s="4" t="s">
        <v>162</v>
      </c>
    </row>
    <row r="144" spans="1:5" x14ac:dyDescent="0.35">
      <c r="A144" s="5">
        <v>45161</v>
      </c>
      <c r="B144" s="4" t="s">
        <v>1144</v>
      </c>
      <c r="C144" s="4" t="s">
        <v>1145</v>
      </c>
      <c r="D144" s="4" t="s">
        <v>57</v>
      </c>
      <c r="E144" s="4" t="s">
        <v>164</v>
      </c>
    </row>
    <row r="145" spans="1:5" x14ac:dyDescent="0.35">
      <c r="A145" s="5">
        <v>45161</v>
      </c>
      <c r="B145" s="4" t="s">
        <v>1144</v>
      </c>
      <c r="C145" s="4" t="s">
        <v>1145</v>
      </c>
      <c r="D145" s="4" t="s">
        <v>57</v>
      </c>
      <c r="E145" s="4" t="s">
        <v>163</v>
      </c>
    </row>
    <row r="146" spans="1:5" x14ac:dyDescent="0.35">
      <c r="A146" s="5">
        <v>45161</v>
      </c>
      <c r="B146" s="4" t="s">
        <v>1144</v>
      </c>
      <c r="C146" s="4" t="s">
        <v>1145</v>
      </c>
      <c r="D146" s="4" t="s">
        <v>57</v>
      </c>
      <c r="E146" s="4" t="s">
        <v>412</v>
      </c>
    </row>
    <row r="147" spans="1:5" x14ac:dyDescent="0.35">
      <c r="A147" s="5">
        <v>45161</v>
      </c>
      <c r="B147" s="4" t="s">
        <v>1144</v>
      </c>
      <c r="C147" s="4" t="s">
        <v>1145</v>
      </c>
      <c r="D147" s="4" t="s">
        <v>57</v>
      </c>
      <c r="E147" s="4" t="s">
        <v>414</v>
      </c>
    </row>
    <row r="148" spans="1:5" x14ac:dyDescent="0.35">
      <c r="A148" s="5">
        <v>45161</v>
      </c>
      <c r="B148" s="4" t="s">
        <v>1144</v>
      </c>
      <c r="C148" s="4" t="s">
        <v>1145</v>
      </c>
      <c r="D148" s="4" t="s">
        <v>57</v>
      </c>
      <c r="E148" s="4" t="s">
        <v>413</v>
      </c>
    </row>
    <row r="149" spans="1:5" x14ac:dyDescent="0.35">
      <c r="A149" s="5">
        <v>45161</v>
      </c>
      <c r="B149" s="4" t="s">
        <v>1144</v>
      </c>
      <c r="C149" s="4" t="s">
        <v>1145</v>
      </c>
      <c r="D149" s="4" t="s">
        <v>57</v>
      </c>
      <c r="E149" s="4" t="s">
        <v>415</v>
      </c>
    </row>
    <row r="150" spans="1:5" x14ac:dyDescent="0.35">
      <c r="A150" s="5">
        <v>45161</v>
      </c>
      <c r="B150" s="4" t="s">
        <v>1144</v>
      </c>
      <c r="C150" s="4" t="s">
        <v>1145</v>
      </c>
      <c r="D150" s="4" t="s">
        <v>57</v>
      </c>
      <c r="E150" s="4" t="s">
        <v>416</v>
      </c>
    </row>
    <row r="151" spans="1:5" x14ac:dyDescent="0.35">
      <c r="A151" s="5">
        <v>45161</v>
      </c>
      <c r="B151" s="4" t="s">
        <v>1144</v>
      </c>
      <c r="C151" s="4" t="s">
        <v>1145</v>
      </c>
      <c r="D151" s="4" t="s">
        <v>57</v>
      </c>
      <c r="E151" s="4" t="s">
        <v>417</v>
      </c>
    </row>
    <row r="152" spans="1:5" x14ac:dyDescent="0.35">
      <c r="A152" s="5">
        <v>45161</v>
      </c>
      <c r="B152" s="4" t="s">
        <v>1144</v>
      </c>
      <c r="C152" s="4" t="s">
        <v>1145</v>
      </c>
      <c r="D152" s="4" t="s">
        <v>57</v>
      </c>
      <c r="E152" s="4" t="s">
        <v>73</v>
      </c>
    </row>
    <row r="153" spans="1:5" x14ac:dyDescent="0.35">
      <c r="A153" s="5">
        <v>45161</v>
      </c>
      <c r="B153" s="4" t="s">
        <v>1144</v>
      </c>
      <c r="C153" s="4" t="s">
        <v>1145</v>
      </c>
      <c r="D153" s="4" t="s">
        <v>57</v>
      </c>
      <c r="E153" s="4" t="s">
        <v>74</v>
      </c>
    </row>
    <row r="154" spans="1:5" x14ac:dyDescent="0.35">
      <c r="A154" s="5">
        <v>45161</v>
      </c>
      <c r="B154" s="4" t="s">
        <v>1144</v>
      </c>
      <c r="C154" s="4" t="s">
        <v>1145</v>
      </c>
      <c r="D154" s="4" t="s">
        <v>57</v>
      </c>
      <c r="E154" s="4" t="s">
        <v>75</v>
      </c>
    </row>
    <row r="155" spans="1:5" x14ac:dyDescent="0.35">
      <c r="A155" s="5">
        <v>45161</v>
      </c>
      <c r="B155" s="4" t="s">
        <v>1144</v>
      </c>
      <c r="C155" s="4" t="s">
        <v>1145</v>
      </c>
      <c r="D155" s="4" t="s">
        <v>57</v>
      </c>
      <c r="E155" s="4" t="s">
        <v>251</v>
      </c>
    </row>
    <row r="156" spans="1:5" x14ac:dyDescent="0.35">
      <c r="A156" s="5">
        <v>45161</v>
      </c>
      <c r="B156" s="4" t="s">
        <v>1144</v>
      </c>
      <c r="C156" s="4" t="s">
        <v>1145</v>
      </c>
      <c r="D156" s="4" t="s">
        <v>57</v>
      </c>
      <c r="E156" s="4" t="s">
        <v>252</v>
      </c>
    </row>
    <row r="157" spans="1:5" x14ac:dyDescent="0.35">
      <c r="A157" s="5">
        <v>45161</v>
      </c>
      <c r="B157" s="4" t="s">
        <v>1144</v>
      </c>
      <c r="C157" s="4" t="s">
        <v>1145</v>
      </c>
      <c r="D157" s="4" t="s">
        <v>57</v>
      </c>
      <c r="E157" s="4" t="s">
        <v>253</v>
      </c>
    </row>
    <row r="158" spans="1:5" x14ac:dyDescent="0.35">
      <c r="A158" s="5">
        <v>45161</v>
      </c>
      <c r="B158" s="4" t="s">
        <v>1144</v>
      </c>
      <c r="C158" s="4" t="s">
        <v>1145</v>
      </c>
      <c r="D158" s="4" t="s">
        <v>57</v>
      </c>
      <c r="E158" s="4" t="s">
        <v>94</v>
      </c>
    </row>
    <row r="159" spans="1:5" x14ac:dyDescent="0.35">
      <c r="A159" s="5">
        <v>45161</v>
      </c>
      <c r="B159" s="4" t="s">
        <v>1144</v>
      </c>
      <c r="C159" s="4" t="s">
        <v>1145</v>
      </c>
      <c r="D159" s="4" t="s">
        <v>57</v>
      </c>
      <c r="E159" s="4" t="s">
        <v>95</v>
      </c>
    </row>
    <row r="160" spans="1:5" x14ac:dyDescent="0.35">
      <c r="A160" s="5">
        <v>45161</v>
      </c>
      <c r="B160" s="4" t="s">
        <v>1144</v>
      </c>
      <c r="C160" s="4" t="s">
        <v>1145</v>
      </c>
      <c r="D160" s="4" t="s">
        <v>57</v>
      </c>
      <c r="E160" s="4" t="s">
        <v>96</v>
      </c>
    </row>
    <row r="161" spans="1:5" x14ac:dyDescent="0.35">
      <c r="A161" s="5">
        <v>45161</v>
      </c>
      <c r="B161" s="4" t="s">
        <v>1144</v>
      </c>
      <c r="C161" s="4" t="s">
        <v>1145</v>
      </c>
      <c r="D161" s="4" t="s">
        <v>57</v>
      </c>
      <c r="E161" s="4" t="s">
        <v>134</v>
      </c>
    </row>
    <row r="162" spans="1:5" x14ac:dyDescent="0.35">
      <c r="A162" s="5">
        <v>45161</v>
      </c>
      <c r="B162" s="4" t="s">
        <v>1144</v>
      </c>
      <c r="C162" s="4" t="s">
        <v>1145</v>
      </c>
      <c r="D162" s="4" t="s">
        <v>57</v>
      </c>
      <c r="E162" s="4" t="s">
        <v>135</v>
      </c>
    </row>
    <row r="163" spans="1:5" x14ac:dyDescent="0.35">
      <c r="A163" s="5">
        <v>45161</v>
      </c>
      <c r="B163" s="4" t="s">
        <v>1144</v>
      </c>
      <c r="C163" s="4" t="s">
        <v>1145</v>
      </c>
      <c r="D163" s="4" t="s">
        <v>57</v>
      </c>
      <c r="E163" s="4" t="s">
        <v>136</v>
      </c>
    </row>
    <row r="164" spans="1:5" x14ac:dyDescent="0.35">
      <c r="A164" s="5">
        <v>45161</v>
      </c>
      <c r="B164" s="4" t="s">
        <v>1144</v>
      </c>
      <c r="C164" s="4" t="s">
        <v>1145</v>
      </c>
      <c r="D164" s="4" t="s">
        <v>57</v>
      </c>
      <c r="E164" s="4" t="s">
        <v>137</v>
      </c>
    </row>
    <row r="165" spans="1:5" x14ac:dyDescent="0.35">
      <c r="A165" s="5">
        <v>45161</v>
      </c>
      <c r="B165" s="4" t="s">
        <v>1144</v>
      </c>
      <c r="C165" s="4" t="s">
        <v>1145</v>
      </c>
      <c r="D165" s="4" t="s">
        <v>57</v>
      </c>
      <c r="E165" s="4" t="s">
        <v>138</v>
      </c>
    </row>
    <row r="166" spans="1:5" x14ac:dyDescent="0.35">
      <c r="A166" s="5">
        <v>45161</v>
      </c>
      <c r="B166" s="4" t="s">
        <v>1144</v>
      </c>
      <c r="C166" s="4" t="s">
        <v>1145</v>
      </c>
      <c r="D166" s="4" t="s">
        <v>57</v>
      </c>
      <c r="E166" s="4" t="s">
        <v>139</v>
      </c>
    </row>
    <row r="167" spans="1:5" x14ac:dyDescent="0.35">
      <c r="A167" s="5">
        <v>45161</v>
      </c>
      <c r="B167" s="4" t="s">
        <v>1144</v>
      </c>
      <c r="C167" s="4" t="s">
        <v>1145</v>
      </c>
      <c r="D167" s="4" t="s">
        <v>57</v>
      </c>
      <c r="E167" s="4" t="s">
        <v>360</v>
      </c>
    </row>
    <row r="168" spans="1:5" x14ac:dyDescent="0.35">
      <c r="A168" s="5">
        <v>45161</v>
      </c>
      <c r="B168" s="4" t="s">
        <v>1144</v>
      </c>
      <c r="C168" s="4" t="s">
        <v>1145</v>
      </c>
      <c r="D168" s="4" t="s">
        <v>57</v>
      </c>
      <c r="E168" s="4" t="s">
        <v>361</v>
      </c>
    </row>
    <row r="169" spans="1:5" x14ac:dyDescent="0.35">
      <c r="A169" s="5">
        <v>45161</v>
      </c>
      <c r="B169" s="4" t="s">
        <v>1144</v>
      </c>
      <c r="C169" s="4" t="s">
        <v>1145</v>
      </c>
      <c r="D169" s="4" t="s">
        <v>57</v>
      </c>
      <c r="E169" s="4" t="s">
        <v>362</v>
      </c>
    </row>
    <row r="170" spans="1:5" x14ac:dyDescent="0.35">
      <c r="A170" s="5">
        <v>45161</v>
      </c>
      <c r="B170" s="4" t="s">
        <v>1144</v>
      </c>
      <c r="C170" s="4" t="s">
        <v>1145</v>
      </c>
      <c r="D170" s="4" t="s">
        <v>57</v>
      </c>
      <c r="E170" s="4" t="s">
        <v>373</v>
      </c>
    </row>
    <row r="171" spans="1:5" x14ac:dyDescent="0.35">
      <c r="A171" s="5">
        <v>45161</v>
      </c>
      <c r="B171" s="4" t="s">
        <v>1144</v>
      </c>
      <c r="C171" s="4" t="s">
        <v>1145</v>
      </c>
      <c r="D171" s="4" t="s">
        <v>57</v>
      </c>
      <c r="E171" s="4" t="s">
        <v>374</v>
      </c>
    </row>
    <row r="172" spans="1:5" x14ac:dyDescent="0.35">
      <c r="A172" s="5">
        <v>45161</v>
      </c>
      <c r="B172" s="4" t="s">
        <v>1144</v>
      </c>
      <c r="C172" s="4" t="s">
        <v>1145</v>
      </c>
      <c r="D172" s="4" t="s">
        <v>57</v>
      </c>
      <c r="E172" s="4" t="s">
        <v>375</v>
      </c>
    </row>
    <row r="173" spans="1:5" x14ac:dyDescent="0.35">
      <c r="A173" s="5">
        <v>45161</v>
      </c>
      <c r="B173" s="4" t="s">
        <v>1144</v>
      </c>
      <c r="C173" s="4" t="s">
        <v>1145</v>
      </c>
      <c r="D173" s="4" t="s">
        <v>57</v>
      </c>
      <c r="E173" s="4" t="s">
        <v>190</v>
      </c>
    </row>
    <row r="174" spans="1:5" x14ac:dyDescent="0.35">
      <c r="A174" s="5">
        <v>45161</v>
      </c>
      <c r="B174" s="4" t="s">
        <v>1144</v>
      </c>
      <c r="C174" s="4" t="s">
        <v>1145</v>
      </c>
      <c r="D174" s="4" t="s">
        <v>57</v>
      </c>
      <c r="E174" s="4" t="s">
        <v>119</v>
      </c>
    </row>
    <row r="175" spans="1:5" x14ac:dyDescent="0.35">
      <c r="A175" s="5">
        <v>45161</v>
      </c>
      <c r="B175" s="4" t="s">
        <v>1144</v>
      </c>
      <c r="C175" s="4" t="s">
        <v>1145</v>
      </c>
      <c r="D175" s="4" t="s">
        <v>57</v>
      </c>
      <c r="E175" s="4" t="s">
        <v>120</v>
      </c>
    </row>
    <row r="176" spans="1:5" x14ac:dyDescent="0.35">
      <c r="A176" s="5">
        <v>45161</v>
      </c>
      <c r="B176" s="4" t="s">
        <v>1144</v>
      </c>
      <c r="C176" s="4" t="s">
        <v>1145</v>
      </c>
      <c r="D176" s="4" t="s">
        <v>57</v>
      </c>
      <c r="E176" s="4" t="s">
        <v>107</v>
      </c>
    </row>
    <row r="177" spans="1:5" x14ac:dyDescent="0.35">
      <c r="A177" s="5">
        <v>45161</v>
      </c>
      <c r="B177" s="4" t="s">
        <v>1144</v>
      </c>
      <c r="C177" s="4" t="s">
        <v>1145</v>
      </c>
      <c r="D177" s="4" t="s">
        <v>57</v>
      </c>
      <c r="E177" s="4" t="s">
        <v>108</v>
      </c>
    </row>
    <row r="178" spans="1:5" x14ac:dyDescent="0.35">
      <c r="A178" s="5">
        <v>45161</v>
      </c>
      <c r="B178" s="4" t="s">
        <v>1144</v>
      </c>
      <c r="C178" s="4" t="s">
        <v>1145</v>
      </c>
      <c r="D178" s="4" t="s">
        <v>57</v>
      </c>
      <c r="E178" s="4" t="s">
        <v>122</v>
      </c>
    </row>
    <row r="179" spans="1:5" x14ac:dyDescent="0.35">
      <c r="A179" s="5">
        <v>45161</v>
      </c>
      <c r="B179" s="4" t="s">
        <v>1144</v>
      </c>
      <c r="C179" s="4" t="s">
        <v>1145</v>
      </c>
      <c r="D179" s="4" t="s">
        <v>57</v>
      </c>
      <c r="E179" s="4" t="s">
        <v>123</v>
      </c>
    </row>
    <row r="180" spans="1:5" x14ac:dyDescent="0.35">
      <c r="A180" s="5">
        <v>45161</v>
      </c>
      <c r="B180" s="4" t="s">
        <v>1144</v>
      </c>
      <c r="C180" s="4" t="s">
        <v>1145</v>
      </c>
      <c r="D180" s="4" t="s">
        <v>57</v>
      </c>
      <c r="E180" s="4" t="s">
        <v>344</v>
      </c>
    </row>
    <row r="181" spans="1:5" x14ac:dyDescent="0.35">
      <c r="A181" s="5">
        <v>45161</v>
      </c>
      <c r="B181" s="4" t="s">
        <v>1144</v>
      </c>
      <c r="C181" s="4" t="s">
        <v>1145</v>
      </c>
      <c r="D181" s="4" t="s">
        <v>57</v>
      </c>
      <c r="E181" s="4" t="s">
        <v>345</v>
      </c>
    </row>
    <row r="182" spans="1:5" x14ac:dyDescent="0.35">
      <c r="A182" s="5">
        <v>45161</v>
      </c>
      <c r="B182" s="4" t="s">
        <v>1144</v>
      </c>
      <c r="C182" s="4" t="s">
        <v>1145</v>
      </c>
      <c r="D182" s="4" t="s">
        <v>57</v>
      </c>
      <c r="E182" s="4" t="s">
        <v>147</v>
      </c>
    </row>
    <row r="183" spans="1:5" x14ac:dyDescent="0.35">
      <c r="A183" s="5">
        <v>45161</v>
      </c>
      <c r="B183" s="4" t="s">
        <v>1144</v>
      </c>
      <c r="C183" s="4" t="s">
        <v>1145</v>
      </c>
      <c r="D183" s="4" t="s">
        <v>57</v>
      </c>
      <c r="E183" s="4" t="s">
        <v>146</v>
      </c>
    </row>
    <row r="184" spans="1:5" x14ac:dyDescent="0.35">
      <c r="A184" s="5">
        <v>45161</v>
      </c>
      <c r="B184" s="4" t="s">
        <v>1144</v>
      </c>
      <c r="C184" s="4" t="s">
        <v>1145</v>
      </c>
      <c r="D184" s="4" t="s">
        <v>57</v>
      </c>
      <c r="E184" s="4" t="s">
        <v>1146</v>
      </c>
    </row>
    <row r="185" spans="1:5" x14ac:dyDescent="0.35">
      <c r="A185" s="5">
        <v>45161</v>
      </c>
      <c r="B185" s="4" t="s">
        <v>1144</v>
      </c>
      <c r="C185" s="4" t="s">
        <v>1145</v>
      </c>
      <c r="D185" s="4" t="s">
        <v>41</v>
      </c>
      <c r="E185" s="4" t="s">
        <v>114</v>
      </c>
    </row>
    <row r="186" spans="1:5" x14ac:dyDescent="0.35">
      <c r="A186" s="5">
        <v>45161</v>
      </c>
      <c r="B186" s="4" t="s">
        <v>1144</v>
      </c>
      <c r="C186" s="4" t="s">
        <v>1145</v>
      </c>
      <c r="D186" s="4" t="s">
        <v>41</v>
      </c>
      <c r="E186" s="4" t="s">
        <v>113</v>
      </c>
    </row>
    <row r="187" spans="1:5" x14ac:dyDescent="0.35">
      <c r="A187" s="5">
        <v>45161</v>
      </c>
      <c r="B187" s="4" t="s">
        <v>1144</v>
      </c>
      <c r="C187" s="4" t="s">
        <v>1145</v>
      </c>
      <c r="D187" s="4" t="s">
        <v>41</v>
      </c>
      <c r="E187" s="4" t="s">
        <v>112</v>
      </c>
    </row>
    <row r="188" spans="1:5" x14ac:dyDescent="0.35">
      <c r="A188" s="5">
        <v>45161</v>
      </c>
      <c r="B188" s="4" t="s">
        <v>1144</v>
      </c>
      <c r="C188" s="4" t="s">
        <v>1145</v>
      </c>
      <c r="D188" s="4" t="s">
        <v>41</v>
      </c>
      <c r="E188" s="4" t="s">
        <v>127</v>
      </c>
    </row>
    <row r="189" spans="1:5" x14ac:dyDescent="0.35">
      <c r="A189" s="5">
        <v>45161</v>
      </c>
      <c r="B189" s="4" t="s">
        <v>1144</v>
      </c>
      <c r="C189" s="4" t="s">
        <v>1145</v>
      </c>
      <c r="D189" s="4" t="s">
        <v>41</v>
      </c>
      <c r="E189" s="4" t="s">
        <v>128</v>
      </c>
    </row>
    <row r="190" spans="1:5" x14ac:dyDescent="0.35">
      <c r="A190" s="5">
        <v>45161</v>
      </c>
      <c r="B190" s="4" t="s">
        <v>1144</v>
      </c>
      <c r="C190" s="4" t="s">
        <v>1145</v>
      </c>
      <c r="D190" s="4" t="s">
        <v>41</v>
      </c>
      <c r="E190" s="4" t="s">
        <v>129</v>
      </c>
    </row>
    <row r="191" spans="1:5" x14ac:dyDescent="0.35">
      <c r="A191" s="5">
        <v>45161</v>
      </c>
      <c r="B191" s="4" t="s">
        <v>1144</v>
      </c>
      <c r="C191" s="4" t="s">
        <v>1145</v>
      </c>
      <c r="D191" s="4" t="s">
        <v>41</v>
      </c>
      <c r="E191" s="4" t="s">
        <v>48</v>
      </c>
    </row>
    <row r="192" spans="1:5" x14ac:dyDescent="0.35">
      <c r="A192" s="5">
        <v>45161</v>
      </c>
      <c r="B192" s="4" t="s">
        <v>1144</v>
      </c>
      <c r="C192" s="4" t="s">
        <v>1145</v>
      </c>
      <c r="D192" s="4" t="s">
        <v>41</v>
      </c>
      <c r="E192" s="4" t="s">
        <v>202</v>
      </c>
    </row>
    <row r="193" spans="1:5" x14ac:dyDescent="0.35">
      <c r="A193" s="5">
        <v>45161</v>
      </c>
      <c r="B193" s="4" t="s">
        <v>1144</v>
      </c>
      <c r="C193" s="4" t="s">
        <v>1145</v>
      </c>
      <c r="D193" s="4" t="s">
        <v>41</v>
      </c>
      <c r="E193" s="4" t="s">
        <v>201</v>
      </c>
    </row>
    <row r="194" spans="1:5" x14ac:dyDescent="0.35">
      <c r="A194" s="5">
        <v>45161</v>
      </c>
      <c r="B194" s="4" t="s">
        <v>1144</v>
      </c>
      <c r="C194" s="4" t="s">
        <v>1145</v>
      </c>
      <c r="D194" s="4" t="s">
        <v>41</v>
      </c>
      <c r="E194" s="4" t="s">
        <v>472</v>
      </c>
    </row>
    <row r="195" spans="1:5" x14ac:dyDescent="0.35">
      <c r="A195" s="5">
        <v>45161</v>
      </c>
      <c r="B195" s="4" t="s">
        <v>1144</v>
      </c>
      <c r="C195" s="4" t="s">
        <v>1145</v>
      </c>
      <c r="D195" s="4" t="s">
        <v>41</v>
      </c>
      <c r="E195" s="4" t="s">
        <v>474</v>
      </c>
    </row>
    <row r="196" spans="1:5" x14ac:dyDescent="0.35">
      <c r="A196" s="5">
        <v>45161</v>
      </c>
      <c r="B196" s="4" t="s">
        <v>1144</v>
      </c>
      <c r="C196" s="4" t="s">
        <v>1145</v>
      </c>
      <c r="D196" s="4" t="s">
        <v>41</v>
      </c>
      <c r="E196" s="4" t="s">
        <v>473</v>
      </c>
    </row>
    <row r="197" spans="1:5" x14ac:dyDescent="0.35">
      <c r="A197" s="5">
        <v>45161</v>
      </c>
      <c r="B197" s="4" t="s">
        <v>1144</v>
      </c>
      <c r="C197" s="4" t="s">
        <v>1145</v>
      </c>
      <c r="D197" s="4" t="s">
        <v>41</v>
      </c>
      <c r="E197" s="4" t="s">
        <v>434</v>
      </c>
    </row>
    <row r="198" spans="1:5" x14ac:dyDescent="0.35">
      <c r="A198" s="5">
        <v>45161</v>
      </c>
      <c r="B198" s="4" t="s">
        <v>1144</v>
      </c>
      <c r="C198" s="4" t="s">
        <v>1145</v>
      </c>
      <c r="D198" s="4" t="s">
        <v>41</v>
      </c>
      <c r="E198" s="4" t="s">
        <v>479</v>
      </c>
    </row>
    <row r="199" spans="1:5" x14ac:dyDescent="0.35">
      <c r="A199" s="5">
        <v>45161</v>
      </c>
      <c r="B199" s="4" t="s">
        <v>1144</v>
      </c>
      <c r="C199" s="4" t="s">
        <v>1145</v>
      </c>
      <c r="D199" s="4" t="s">
        <v>41</v>
      </c>
      <c r="E199" s="4" t="s">
        <v>480</v>
      </c>
    </row>
    <row r="200" spans="1:5" x14ac:dyDescent="0.35">
      <c r="A200" s="5">
        <v>45161</v>
      </c>
      <c r="B200" s="4" t="s">
        <v>1144</v>
      </c>
      <c r="C200" s="4" t="s">
        <v>1145</v>
      </c>
      <c r="D200" s="4" t="s">
        <v>41</v>
      </c>
      <c r="E200" s="4" t="s">
        <v>481</v>
      </c>
    </row>
    <row r="201" spans="1:5" x14ac:dyDescent="0.35">
      <c r="A201" s="5">
        <v>45161</v>
      </c>
      <c r="B201" s="4" t="s">
        <v>1144</v>
      </c>
      <c r="C201" s="4" t="s">
        <v>1145</v>
      </c>
      <c r="D201" s="4" t="s">
        <v>41</v>
      </c>
      <c r="E201" s="4" t="s">
        <v>482</v>
      </c>
    </row>
    <row r="202" spans="1:5" x14ac:dyDescent="0.35">
      <c r="A202" s="5">
        <v>45161</v>
      </c>
      <c r="B202" s="4" t="s">
        <v>1144</v>
      </c>
      <c r="C202" s="4" t="s">
        <v>1145</v>
      </c>
      <c r="D202" s="4" t="s">
        <v>41</v>
      </c>
      <c r="E202" s="4" t="s">
        <v>478</v>
      </c>
    </row>
    <row r="203" spans="1:5" x14ac:dyDescent="0.35">
      <c r="A203" s="5">
        <v>45161</v>
      </c>
      <c r="B203" s="4" t="s">
        <v>1144</v>
      </c>
      <c r="C203" s="4" t="s">
        <v>1145</v>
      </c>
      <c r="D203" s="4" t="s">
        <v>41</v>
      </c>
      <c r="E203" s="4" t="s">
        <v>494</v>
      </c>
    </row>
    <row r="204" spans="1:5" x14ac:dyDescent="0.35">
      <c r="A204" s="5">
        <v>45161</v>
      </c>
      <c r="B204" s="4" t="s">
        <v>1144</v>
      </c>
      <c r="C204" s="4" t="s">
        <v>1145</v>
      </c>
      <c r="D204" s="4" t="s">
        <v>41</v>
      </c>
      <c r="E204" s="4" t="s">
        <v>495</v>
      </c>
    </row>
    <row r="205" spans="1:5" x14ac:dyDescent="0.35">
      <c r="A205" s="5">
        <v>45161</v>
      </c>
      <c r="B205" s="4" t="s">
        <v>1144</v>
      </c>
      <c r="C205" s="4" t="s">
        <v>1145</v>
      </c>
      <c r="D205" s="4" t="s">
        <v>41</v>
      </c>
      <c r="E205" s="4" t="s">
        <v>496</v>
      </c>
    </row>
    <row r="206" spans="1:5" x14ac:dyDescent="0.35">
      <c r="A206" s="5">
        <v>45161</v>
      </c>
      <c r="B206" s="4" t="s">
        <v>1144</v>
      </c>
      <c r="C206" s="4" t="s">
        <v>1145</v>
      </c>
      <c r="D206" s="4" t="s">
        <v>41</v>
      </c>
      <c r="E206" s="4" t="s">
        <v>497</v>
      </c>
    </row>
    <row r="207" spans="1:5" x14ac:dyDescent="0.35">
      <c r="A207" s="5">
        <v>45161</v>
      </c>
      <c r="B207" s="4" t="s">
        <v>1144</v>
      </c>
      <c r="C207" s="4" t="s">
        <v>1145</v>
      </c>
      <c r="D207" s="4" t="s">
        <v>41</v>
      </c>
      <c r="E207" s="4" t="s">
        <v>498</v>
      </c>
    </row>
    <row r="208" spans="1:5" x14ac:dyDescent="0.35">
      <c r="A208" s="5">
        <v>45161</v>
      </c>
      <c r="B208" s="4" t="s">
        <v>1144</v>
      </c>
      <c r="C208" s="4" t="s">
        <v>1145</v>
      </c>
      <c r="D208" s="4" t="s">
        <v>41</v>
      </c>
      <c r="E208" s="4" t="s">
        <v>499</v>
      </c>
    </row>
    <row r="209" spans="1:5" x14ac:dyDescent="0.35">
      <c r="A209" s="5">
        <v>45161</v>
      </c>
      <c r="B209" s="4" t="s">
        <v>1144</v>
      </c>
      <c r="C209" s="4" t="s">
        <v>1145</v>
      </c>
      <c r="D209" s="4" t="s">
        <v>41</v>
      </c>
      <c r="E209" s="4" t="s">
        <v>500</v>
      </c>
    </row>
    <row r="210" spans="1:5" x14ac:dyDescent="0.35">
      <c r="A210" s="5">
        <v>45161</v>
      </c>
      <c r="B210" s="4" t="s">
        <v>1144</v>
      </c>
      <c r="C210" s="4" t="s">
        <v>1145</v>
      </c>
      <c r="D210" s="4" t="s">
        <v>41</v>
      </c>
      <c r="E210" s="4" t="s">
        <v>501</v>
      </c>
    </row>
    <row r="211" spans="1:5" x14ac:dyDescent="0.35">
      <c r="A211" s="5">
        <v>45161</v>
      </c>
      <c r="B211" s="4" t="s">
        <v>1144</v>
      </c>
      <c r="C211" s="4" t="s">
        <v>1145</v>
      </c>
      <c r="D211" s="4" t="s">
        <v>41</v>
      </c>
      <c r="E211" s="4" t="s">
        <v>502</v>
      </c>
    </row>
    <row r="212" spans="1:5" x14ac:dyDescent="0.35">
      <c r="A212" s="5">
        <v>45161</v>
      </c>
      <c r="B212" s="4" t="s">
        <v>1144</v>
      </c>
      <c r="C212" s="4" t="s">
        <v>1145</v>
      </c>
      <c r="D212" s="4" t="s">
        <v>41</v>
      </c>
      <c r="E212" s="4" t="s">
        <v>42</v>
      </c>
    </row>
    <row r="213" spans="1:5" x14ac:dyDescent="0.35">
      <c r="A213" s="5">
        <v>45161</v>
      </c>
      <c r="B213" s="4" t="s">
        <v>1144</v>
      </c>
      <c r="C213" s="4" t="s">
        <v>1145</v>
      </c>
      <c r="D213" s="4" t="s">
        <v>41</v>
      </c>
      <c r="E213" s="4" t="s">
        <v>43</v>
      </c>
    </row>
    <row r="214" spans="1:5" x14ac:dyDescent="0.35">
      <c r="A214" s="5">
        <v>45161</v>
      </c>
      <c r="B214" s="4" t="s">
        <v>1144</v>
      </c>
      <c r="C214" s="4" t="s">
        <v>1145</v>
      </c>
      <c r="D214" s="4" t="s">
        <v>41</v>
      </c>
      <c r="E214" s="4" t="s">
        <v>44</v>
      </c>
    </row>
    <row r="215" spans="1:5" x14ac:dyDescent="0.35">
      <c r="A215" s="5">
        <v>45161</v>
      </c>
      <c r="B215" s="4" t="s">
        <v>1144</v>
      </c>
      <c r="C215" s="4" t="s">
        <v>1145</v>
      </c>
      <c r="D215" s="4" t="s">
        <v>41</v>
      </c>
      <c r="E215" s="4" t="s">
        <v>198</v>
      </c>
    </row>
    <row r="216" spans="1:5" x14ac:dyDescent="0.35">
      <c r="A216" s="5">
        <v>45161</v>
      </c>
      <c r="B216" s="4" t="s">
        <v>1144</v>
      </c>
      <c r="C216" s="4" t="s">
        <v>1145</v>
      </c>
      <c r="D216" s="4" t="s">
        <v>41</v>
      </c>
      <c r="E216" s="4" t="s">
        <v>197</v>
      </c>
    </row>
    <row r="217" spans="1:5" x14ac:dyDescent="0.35">
      <c r="A217" s="5">
        <v>45161</v>
      </c>
      <c r="B217" s="4" t="s">
        <v>1144</v>
      </c>
      <c r="C217" s="4" t="s">
        <v>1145</v>
      </c>
      <c r="D217" s="4" t="s">
        <v>41</v>
      </c>
      <c r="E217" s="4" t="s">
        <v>151</v>
      </c>
    </row>
    <row r="218" spans="1:5" x14ac:dyDescent="0.35">
      <c r="A218" s="5">
        <v>45161</v>
      </c>
      <c r="B218" s="4" t="s">
        <v>1144</v>
      </c>
      <c r="C218" s="4" t="s">
        <v>1145</v>
      </c>
      <c r="D218" s="4" t="s">
        <v>41</v>
      </c>
      <c r="E218" s="4" t="s">
        <v>152</v>
      </c>
    </row>
    <row r="219" spans="1:5" x14ac:dyDescent="0.35">
      <c r="A219" s="5">
        <v>45161</v>
      </c>
      <c r="B219" s="4" t="s">
        <v>1144</v>
      </c>
      <c r="C219" s="4" t="s">
        <v>1145</v>
      </c>
      <c r="D219" s="4" t="s">
        <v>41</v>
      </c>
      <c r="E219" s="4" t="s">
        <v>153</v>
      </c>
    </row>
    <row r="220" spans="1:5" x14ac:dyDescent="0.35">
      <c r="A220" s="5">
        <v>45161</v>
      </c>
      <c r="B220" s="4" t="s">
        <v>1144</v>
      </c>
      <c r="C220" s="4" t="s">
        <v>1145</v>
      </c>
      <c r="D220" s="4" t="s">
        <v>41</v>
      </c>
      <c r="E220" s="4" t="s">
        <v>383</v>
      </c>
    </row>
    <row r="221" spans="1:5" x14ac:dyDescent="0.35">
      <c r="A221" s="5">
        <v>45161</v>
      </c>
      <c r="B221" s="4" t="s">
        <v>1144</v>
      </c>
      <c r="C221" s="4" t="s">
        <v>1145</v>
      </c>
      <c r="D221" s="4" t="s">
        <v>41</v>
      </c>
      <c r="E221" s="4" t="s">
        <v>384</v>
      </c>
    </row>
    <row r="222" spans="1:5" x14ac:dyDescent="0.35">
      <c r="A222" s="5">
        <v>45161</v>
      </c>
      <c r="B222" s="4" t="s">
        <v>1144</v>
      </c>
      <c r="C222" s="4" t="s">
        <v>1145</v>
      </c>
      <c r="D222" s="4" t="s">
        <v>41</v>
      </c>
      <c r="E222" s="4" t="s">
        <v>467</v>
      </c>
    </row>
    <row r="223" spans="1:5" x14ac:dyDescent="0.35">
      <c r="A223" s="5">
        <v>45161</v>
      </c>
      <c r="B223" s="4" t="s">
        <v>1144</v>
      </c>
      <c r="C223" s="4" t="s">
        <v>1145</v>
      </c>
      <c r="D223" s="4" t="s">
        <v>41</v>
      </c>
      <c r="E223" s="4" t="s">
        <v>452</v>
      </c>
    </row>
    <row r="224" spans="1:5" x14ac:dyDescent="0.35">
      <c r="A224" s="5">
        <v>45161</v>
      </c>
      <c r="B224" s="4" t="s">
        <v>1144</v>
      </c>
      <c r="C224" s="4" t="s">
        <v>1145</v>
      </c>
      <c r="D224" s="4" t="s">
        <v>41</v>
      </c>
      <c r="E224" s="4" t="s">
        <v>453</v>
      </c>
    </row>
    <row r="225" spans="1:5" x14ac:dyDescent="0.35">
      <c r="A225" s="5">
        <v>45161</v>
      </c>
      <c r="B225" s="4" t="s">
        <v>1144</v>
      </c>
      <c r="C225" s="4" t="s">
        <v>1145</v>
      </c>
      <c r="D225" s="4" t="s">
        <v>41</v>
      </c>
      <c r="E225" s="4" t="s">
        <v>503</v>
      </c>
    </row>
    <row r="226" spans="1:5" x14ac:dyDescent="0.35">
      <c r="A226" s="5">
        <v>45161</v>
      </c>
      <c r="B226" s="4" t="s">
        <v>1144</v>
      </c>
      <c r="C226" s="4" t="s">
        <v>1145</v>
      </c>
      <c r="D226" s="4" t="s">
        <v>41</v>
      </c>
      <c r="E226" s="4" t="s">
        <v>1146</v>
      </c>
    </row>
    <row r="227" spans="1:5" x14ac:dyDescent="0.35">
      <c r="A227" s="5">
        <v>45161</v>
      </c>
      <c r="B227" s="4" t="s">
        <v>1144</v>
      </c>
      <c r="C227" s="4" t="s">
        <v>1145</v>
      </c>
      <c r="D227" s="4" t="s">
        <v>97</v>
      </c>
      <c r="E227" s="4" t="s">
        <v>114</v>
      </c>
    </row>
    <row r="228" spans="1:5" x14ac:dyDescent="0.35">
      <c r="A228" s="5">
        <v>45161</v>
      </c>
      <c r="B228" s="4" t="s">
        <v>1144</v>
      </c>
      <c r="C228" s="4" t="s">
        <v>1145</v>
      </c>
      <c r="D228" s="4" t="s">
        <v>97</v>
      </c>
      <c r="E228" s="4" t="s">
        <v>113</v>
      </c>
    </row>
    <row r="229" spans="1:5" x14ac:dyDescent="0.35">
      <c r="A229" s="5">
        <v>45161</v>
      </c>
      <c r="B229" s="4" t="s">
        <v>1144</v>
      </c>
      <c r="C229" s="4" t="s">
        <v>1145</v>
      </c>
      <c r="D229" s="4" t="s">
        <v>97</v>
      </c>
      <c r="E229" s="4" t="s">
        <v>112</v>
      </c>
    </row>
    <row r="230" spans="1:5" x14ac:dyDescent="0.35">
      <c r="A230" s="5">
        <v>45161</v>
      </c>
      <c r="B230" s="4" t="s">
        <v>1144</v>
      </c>
      <c r="C230" s="4" t="s">
        <v>1145</v>
      </c>
      <c r="D230" s="4" t="s">
        <v>97</v>
      </c>
      <c r="E230" s="4" t="s">
        <v>242</v>
      </c>
    </row>
    <row r="231" spans="1:5" x14ac:dyDescent="0.35">
      <c r="A231" s="5">
        <v>45161</v>
      </c>
      <c r="B231" s="4" t="s">
        <v>1144</v>
      </c>
      <c r="C231" s="4" t="s">
        <v>1145</v>
      </c>
      <c r="D231" s="4" t="s">
        <v>97</v>
      </c>
      <c r="E231" s="4" t="s">
        <v>243</v>
      </c>
    </row>
    <row r="232" spans="1:5" x14ac:dyDescent="0.35">
      <c r="A232" s="5">
        <v>45161</v>
      </c>
      <c r="B232" s="4" t="s">
        <v>1144</v>
      </c>
      <c r="C232" s="4" t="s">
        <v>1145</v>
      </c>
      <c r="D232" s="4" t="s">
        <v>97</v>
      </c>
      <c r="E232" s="4" t="s">
        <v>244</v>
      </c>
    </row>
    <row r="233" spans="1:5" x14ac:dyDescent="0.35">
      <c r="A233" s="5">
        <v>45161</v>
      </c>
      <c r="B233" s="4" t="s">
        <v>1144</v>
      </c>
      <c r="C233" s="4" t="s">
        <v>1145</v>
      </c>
      <c r="D233" s="4" t="s">
        <v>97</v>
      </c>
      <c r="E233" s="4" t="s">
        <v>514</v>
      </c>
    </row>
    <row r="234" spans="1:5" x14ac:dyDescent="0.35">
      <c r="A234" s="5">
        <v>45161</v>
      </c>
      <c r="B234" s="4" t="s">
        <v>1144</v>
      </c>
      <c r="C234" s="4" t="s">
        <v>1145</v>
      </c>
      <c r="D234" s="4" t="s">
        <v>97</v>
      </c>
      <c r="E234" s="4" t="s">
        <v>515</v>
      </c>
    </row>
    <row r="235" spans="1:5" x14ac:dyDescent="0.35">
      <c r="A235" s="5">
        <v>45161</v>
      </c>
      <c r="B235" s="4" t="s">
        <v>1144</v>
      </c>
      <c r="C235" s="4" t="s">
        <v>1145</v>
      </c>
      <c r="D235" s="4" t="s">
        <v>97</v>
      </c>
      <c r="E235" s="4" t="s">
        <v>516</v>
      </c>
    </row>
    <row r="236" spans="1:5" x14ac:dyDescent="0.35">
      <c r="A236" s="5">
        <v>45161</v>
      </c>
      <c r="B236" s="4" t="s">
        <v>1144</v>
      </c>
      <c r="C236" s="4" t="s">
        <v>1145</v>
      </c>
      <c r="D236" s="4" t="s">
        <v>97</v>
      </c>
      <c r="E236" s="4" t="s">
        <v>504</v>
      </c>
    </row>
    <row r="237" spans="1:5" x14ac:dyDescent="0.35">
      <c r="A237" s="5">
        <v>45161</v>
      </c>
      <c r="B237" s="4" t="s">
        <v>1144</v>
      </c>
      <c r="C237" s="4" t="s">
        <v>1145</v>
      </c>
      <c r="D237" s="4" t="s">
        <v>97</v>
      </c>
      <c r="E237" s="4" t="s">
        <v>505</v>
      </c>
    </row>
    <row r="238" spans="1:5" x14ac:dyDescent="0.35">
      <c r="A238" s="5">
        <v>45161</v>
      </c>
      <c r="B238" s="4" t="s">
        <v>1144</v>
      </c>
      <c r="C238" s="4" t="s">
        <v>1145</v>
      </c>
      <c r="D238" s="4" t="s">
        <v>97</v>
      </c>
      <c r="E238" s="4" t="s">
        <v>506</v>
      </c>
    </row>
    <row r="239" spans="1:5" x14ac:dyDescent="0.35">
      <c r="A239" s="5">
        <v>45161</v>
      </c>
      <c r="B239" s="4" t="s">
        <v>1144</v>
      </c>
      <c r="C239" s="4" t="s">
        <v>1145</v>
      </c>
      <c r="D239" s="4" t="s">
        <v>97</v>
      </c>
      <c r="E239" s="4" t="s">
        <v>372</v>
      </c>
    </row>
    <row r="240" spans="1:5" x14ac:dyDescent="0.35">
      <c r="A240" s="5">
        <v>45161</v>
      </c>
      <c r="B240" s="4" t="s">
        <v>1144</v>
      </c>
      <c r="C240" s="4" t="s">
        <v>1145</v>
      </c>
      <c r="D240" s="4" t="s">
        <v>97</v>
      </c>
      <c r="E240" s="4" t="s">
        <v>118</v>
      </c>
    </row>
    <row r="241" spans="1:5" x14ac:dyDescent="0.35">
      <c r="A241" s="5">
        <v>45161</v>
      </c>
      <c r="B241" s="4" t="s">
        <v>1144</v>
      </c>
      <c r="C241" s="4" t="s">
        <v>1145</v>
      </c>
      <c r="D241" s="4" t="s">
        <v>97</v>
      </c>
      <c r="E241" s="4" t="s">
        <v>340</v>
      </c>
    </row>
    <row r="242" spans="1:5" x14ac:dyDescent="0.35">
      <c r="A242" s="5">
        <v>45161</v>
      </c>
      <c r="B242" s="4" t="s">
        <v>1144</v>
      </c>
      <c r="C242" s="4" t="s">
        <v>1145</v>
      </c>
      <c r="D242" s="4" t="s">
        <v>97</v>
      </c>
      <c r="E242" s="4" t="s">
        <v>341</v>
      </c>
    </row>
    <row r="243" spans="1:5" x14ac:dyDescent="0.35">
      <c r="A243" s="5">
        <v>45161</v>
      </c>
      <c r="B243" s="4" t="s">
        <v>1144</v>
      </c>
      <c r="C243" s="4" t="s">
        <v>1145</v>
      </c>
      <c r="D243" s="4" t="s">
        <v>97</v>
      </c>
      <c r="E243" s="4" t="s">
        <v>333</v>
      </c>
    </row>
    <row r="244" spans="1:5" x14ac:dyDescent="0.35">
      <c r="A244" s="5">
        <v>45161</v>
      </c>
      <c r="B244" s="4" t="s">
        <v>1144</v>
      </c>
      <c r="C244" s="4" t="s">
        <v>1145</v>
      </c>
      <c r="D244" s="4" t="s">
        <v>97</v>
      </c>
      <c r="E244" s="4" t="s">
        <v>334</v>
      </c>
    </row>
    <row r="245" spans="1:5" x14ac:dyDescent="0.35">
      <c r="A245" s="5">
        <v>45161</v>
      </c>
      <c r="B245" s="4" t="s">
        <v>1144</v>
      </c>
      <c r="C245" s="4" t="s">
        <v>1145</v>
      </c>
      <c r="D245" s="4" t="s">
        <v>97</v>
      </c>
      <c r="E245" s="4" t="s">
        <v>335</v>
      </c>
    </row>
    <row r="246" spans="1:5" x14ac:dyDescent="0.35">
      <c r="A246" s="5">
        <v>45161</v>
      </c>
      <c r="B246" s="4" t="s">
        <v>1144</v>
      </c>
      <c r="C246" s="4" t="s">
        <v>1145</v>
      </c>
      <c r="D246" s="4" t="s">
        <v>97</v>
      </c>
      <c r="E246" s="4" t="s">
        <v>1146</v>
      </c>
    </row>
    <row r="247" spans="1:5" x14ac:dyDescent="0.35">
      <c r="A247" s="5">
        <v>45161</v>
      </c>
      <c r="B247" s="4" t="s">
        <v>1144</v>
      </c>
      <c r="C247" s="4" t="s">
        <v>1145</v>
      </c>
      <c r="D247" s="4" t="s">
        <v>50</v>
      </c>
      <c r="E247" s="4" t="s">
        <v>114</v>
      </c>
    </row>
    <row r="248" spans="1:5" x14ac:dyDescent="0.35">
      <c r="A248" s="5">
        <v>45161</v>
      </c>
      <c r="B248" s="4" t="s">
        <v>1144</v>
      </c>
      <c r="C248" s="4" t="s">
        <v>1145</v>
      </c>
      <c r="D248" s="4" t="s">
        <v>50</v>
      </c>
      <c r="E248" s="4" t="s">
        <v>113</v>
      </c>
    </row>
    <row r="249" spans="1:5" x14ac:dyDescent="0.35">
      <c r="A249" s="5">
        <v>45161</v>
      </c>
      <c r="B249" s="4" t="s">
        <v>1144</v>
      </c>
      <c r="C249" s="4" t="s">
        <v>1145</v>
      </c>
      <c r="D249" s="4" t="s">
        <v>50</v>
      </c>
      <c r="E249" s="4" t="s">
        <v>112</v>
      </c>
    </row>
    <row r="250" spans="1:5" x14ac:dyDescent="0.35">
      <c r="A250" s="5">
        <v>45161</v>
      </c>
      <c r="B250" s="4" t="s">
        <v>1144</v>
      </c>
      <c r="C250" s="4" t="s">
        <v>1145</v>
      </c>
      <c r="D250" s="4" t="s">
        <v>50</v>
      </c>
      <c r="E250" s="4" t="s">
        <v>106</v>
      </c>
    </row>
    <row r="251" spans="1:5" x14ac:dyDescent="0.35">
      <c r="A251" s="5">
        <v>45161</v>
      </c>
      <c r="B251" s="4" t="s">
        <v>1144</v>
      </c>
      <c r="C251" s="4" t="s">
        <v>1145</v>
      </c>
      <c r="D251" s="4" t="s">
        <v>50</v>
      </c>
      <c r="E251" s="4" t="s">
        <v>508</v>
      </c>
    </row>
    <row r="252" spans="1:5" x14ac:dyDescent="0.35">
      <c r="A252" s="5">
        <v>45161</v>
      </c>
      <c r="B252" s="4" t="s">
        <v>1144</v>
      </c>
      <c r="C252" s="4" t="s">
        <v>1145</v>
      </c>
      <c r="D252" s="4" t="s">
        <v>50</v>
      </c>
      <c r="E252" s="4" t="s">
        <v>509</v>
      </c>
    </row>
    <row r="253" spans="1:5" x14ac:dyDescent="0.35">
      <c r="A253" s="5">
        <v>45161</v>
      </c>
      <c r="B253" s="4" t="s">
        <v>1144</v>
      </c>
      <c r="C253" s="4" t="s">
        <v>1145</v>
      </c>
      <c r="D253" s="4" t="s">
        <v>50</v>
      </c>
      <c r="E253" s="4" t="s">
        <v>208</v>
      </c>
    </row>
    <row r="254" spans="1:5" x14ac:dyDescent="0.35">
      <c r="A254" s="5">
        <v>45161</v>
      </c>
      <c r="B254" s="4" t="s">
        <v>1144</v>
      </c>
      <c r="C254" s="4" t="s">
        <v>1145</v>
      </c>
      <c r="D254" s="4" t="s">
        <v>50</v>
      </c>
      <c r="E254" s="4" t="s">
        <v>51</v>
      </c>
    </row>
    <row r="255" spans="1:5" x14ac:dyDescent="0.35">
      <c r="A255" s="5">
        <v>45161</v>
      </c>
      <c r="B255" s="4" t="s">
        <v>1144</v>
      </c>
      <c r="C255" s="4" t="s">
        <v>1145</v>
      </c>
      <c r="D255" s="4" t="s">
        <v>50</v>
      </c>
      <c r="E255" s="4" t="s">
        <v>143</v>
      </c>
    </row>
    <row r="256" spans="1:5" x14ac:dyDescent="0.35">
      <c r="A256" s="5">
        <v>45161</v>
      </c>
      <c r="B256" s="4" t="s">
        <v>1144</v>
      </c>
      <c r="C256" s="4" t="s">
        <v>1145</v>
      </c>
      <c r="D256" s="4" t="s">
        <v>50</v>
      </c>
      <c r="E256" s="4" t="s">
        <v>357</v>
      </c>
    </row>
    <row r="257" spans="1:5" x14ac:dyDescent="0.35">
      <c r="A257" s="5">
        <v>45161</v>
      </c>
      <c r="B257" s="4" t="s">
        <v>1144</v>
      </c>
      <c r="C257" s="4" t="s">
        <v>1145</v>
      </c>
      <c r="D257" s="4" t="s">
        <v>50</v>
      </c>
      <c r="E257" s="4" t="s">
        <v>144</v>
      </c>
    </row>
    <row r="258" spans="1:5" x14ac:dyDescent="0.35">
      <c r="A258" s="5">
        <v>45161</v>
      </c>
      <c r="B258" s="4" t="s">
        <v>1144</v>
      </c>
      <c r="C258" s="4" t="s">
        <v>1145</v>
      </c>
      <c r="D258" s="4" t="s">
        <v>50</v>
      </c>
      <c r="E258" s="4" t="s">
        <v>145</v>
      </c>
    </row>
    <row r="259" spans="1:5" x14ac:dyDescent="0.35">
      <c r="A259" s="5">
        <v>45161</v>
      </c>
      <c r="B259" s="4" t="s">
        <v>1144</v>
      </c>
      <c r="C259" s="4" t="s">
        <v>1145</v>
      </c>
      <c r="D259" s="4" t="s">
        <v>50</v>
      </c>
      <c r="E259" s="4" t="s">
        <v>150</v>
      </c>
    </row>
    <row r="260" spans="1:5" x14ac:dyDescent="0.35">
      <c r="A260" s="5">
        <v>45161</v>
      </c>
      <c r="B260" s="4" t="s">
        <v>1144</v>
      </c>
      <c r="C260" s="4" t="s">
        <v>1145</v>
      </c>
      <c r="D260" s="4" t="s">
        <v>50</v>
      </c>
      <c r="E260" s="4" t="s">
        <v>370</v>
      </c>
    </row>
    <row r="261" spans="1:5" x14ac:dyDescent="0.35">
      <c r="A261" s="5">
        <v>45161</v>
      </c>
      <c r="B261" s="4" t="s">
        <v>1144</v>
      </c>
      <c r="C261" s="4" t="s">
        <v>1145</v>
      </c>
      <c r="D261" s="4" t="s">
        <v>50</v>
      </c>
      <c r="E261" s="4" t="s">
        <v>387</v>
      </c>
    </row>
    <row r="262" spans="1:5" x14ac:dyDescent="0.35">
      <c r="A262" s="5">
        <v>45161</v>
      </c>
      <c r="B262" s="4" t="s">
        <v>1144</v>
      </c>
      <c r="C262" s="4" t="s">
        <v>1145</v>
      </c>
      <c r="D262" s="4" t="s">
        <v>50</v>
      </c>
      <c r="E262" s="4" t="s">
        <v>154</v>
      </c>
    </row>
    <row r="263" spans="1:5" x14ac:dyDescent="0.35">
      <c r="A263" s="5">
        <v>45161</v>
      </c>
      <c r="B263" s="4" t="s">
        <v>1144</v>
      </c>
      <c r="C263" s="4" t="s">
        <v>1145</v>
      </c>
      <c r="D263" s="4" t="s">
        <v>50</v>
      </c>
      <c r="E263" s="4" t="s">
        <v>397</v>
      </c>
    </row>
    <row r="264" spans="1:5" x14ac:dyDescent="0.35">
      <c r="A264" s="5">
        <v>45161</v>
      </c>
      <c r="B264" s="4" t="s">
        <v>1144</v>
      </c>
      <c r="C264" s="4" t="s">
        <v>1145</v>
      </c>
      <c r="D264" s="4" t="s">
        <v>50</v>
      </c>
      <c r="E264" s="4" t="s">
        <v>398</v>
      </c>
    </row>
    <row r="265" spans="1:5" x14ac:dyDescent="0.35">
      <c r="A265" s="5">
        <v>45161</v>
      </c>
      <c r="B265" s="4" t="s">
        <v>1144</v>
      </c>
      <c r="C265" s="4" t="s">
        <v>1145</v>
      </c>
      <c r="D265" s="4" t="s">
        <v>50</v>
      </c>
      <c r="E265" s="4" t="s">
        <v>422</v>
      </c>
    </row>
    <row r="266" spans="1:5" x14ac:dyDescent="0.35">
      <c r="A266" s="5">
        <v>45161</v>
      </c>
      <c r="B266" s="4" t="s">
        <v>1144</v>
      </c>
      <c r="C266" s="4" t="s">
        <v>1145</v>
      </c>
      <c r="D266" s="4" t="s">
        <v>50</v>
      </c>
      <c r="E266" s="4" t="s">
        <v>165</v>
      </c>
    </row>
    <row r="267" spans="1:5" x14ac:dyDescent="0.35">
      <c r="A267" s="5">
        <v>45161</v>
      </c>
      <c r="B267" s="4" t="s">
        <v>1144</v>
      </c>
      <c r="C267" s="4" t="s">
        <v>1145</v>
      </c>
      <c r="D267" s="4" t="s">
        <v>50</v>
      </c>
      <c r="E267" s="4" t="s">
        <v>175</v>
      </c>
    </row>
    <row r="268" spans="1:5" x14ac:dyDescent="0.35">
      <c r="A268" s="5">
        <v>45161</v>
      </c>
      <c r="B268" s="4" t="s">
        <v>1144</v>
      </c>
      <c r="C268" s="4" t="s">
        <v>1145</v>
      </c>
      <c r="D268" s="4" t="s">
        <v>50</v>
      </c>
      <c r="E268" s="4" t="s">
        <v>176</v>
      </c>
    </row>
    <row r="269" spans="1:5" x14ac:dyDescent="0.35">
      <c r="A269" s="5">
        <v>45161</v>
      </c>
      <c r="B269" s="4" t="s">
        <v>1144</v>
      </c>
      <c r="C269" s="4" t="s">
        <v>1145</v>
      </c>
      <c r="D269" s="4" t="s">
        <v>50</v>
      </c>
      <c r="E269" s="4" t="s">
        <v>435</v>
      </c>
    </row>
    <row r="270" spans="1:5" x14ac:dyDescent="0.35">
      <c r="A270" s="5">
        <v>45161</v>
      </c>
      <c r="B270" s="4" t="s">
        <v>1144</v>
      </c>
      <c r="C270" s="4" t="s">
        <v>1145</v>
      </c>
      <c r="D270" s="4" t="s">
        <v>50</v>
      </c>
      <c r="E270" s="4" t="s">
        <v>436</v>
      </c>
    </row>
    <row r="271" spans="1:5" x14ac:dyDescent="0.35">
      <c r="A271" s="5">
        <v>45161</v>
      </c>
      <c r="B271" s="4" t="s">
        <v>1144</v>
      </c>
      <c r="C271" s="4" t="s">
        <v>1145</v>
      </c>
      <c r="D271" s="4" t="s">
        <v>50</v>
      </c>
      <c r="E271" s="4" t="s">
        <v>443</v>
      </c>
    </row>
    <row r="272" spans="1:5" x14ac:dyDescent="0.35">
      <c r="A272" s="5">
        <v>45161</v>
      </c>
      <c r="B272" s="4" t="s">
        <v>1144</v>
      </c>
      <c r="C272" s="4" t="s">
        <v>1145</v>
      </c>
      <c r="D272" s="4" t="s">
        <v>50</v>
      </c>
      <c r="E272" s="4" t="s">
        <v>184</v>
      </c>
    </row>
    <row r="273" spans="1:5" x14ac:dyDescent="0.35">
      <c r="A273" s="5">
        <v>45161</v>
      </c>
      <c r="B273" s="4" t="s">
        <v>1144</v>
      </c>
      <c r="C273" s="4" t="s">
        <v>1145</v>
      </c>
      <c r="D273" s="4" t="s">
        <v>50</v>
      </c>
      <c r="E273" s="4" t="s">
        <v>448</v>
      </c>
    </row>
    <row r="274" spans="1:5" x14ac:dyDescent="0.35">
      <c r="A274" s="5">
        <v>45161</v>
      </c>
      <c r="B274" s="4" t="s">
        <v>1144</v>
      </c>
      <c r="C274" s="4" t="s">
        <v>1145</v>
      </c>
      <c r="D274" s="4" t="s">
        <v>50</v>
      </c>
      <c r="E274" s="4" t="s">
        <v>449</v>
      </c>
    </row>
    <row r="275" spans="1:5" x14ac:dyDescent="0.35">
      <c r="A275" s="5">
        <v>45161</v>
      </c>
      <c r="B275" s="4" t="s">
        <v>1144</v>
      </c>
      <c r="C275" s="4" t="s">
        <v>1145</v>
      </c>
      <c r="D275" s="4" t="s">
        <v>50</v>
      </c>
      <c r="E275" s="4" t="s">
        <v>490</v>
      </c>
    </row>
    <row r="276" spans="1:5" x14ac:dyDescent="0.35">
      <c r="A276" s="5">
        <v>45161</v>
      </c>
      <c r="B276" s="4" t="s">
        <v>1144</v>
      </c>
      <c r="C276" s="4" t="s">
        <v>1145</v>
      </c>
      <c r="D276" s="4" t="s">
        <v>50</v>
      </c>
      <c r="E276" s="4" t="s">
        <v>491</v>
      </c>
    </row>
    <row r="277" spans="1:5" x14ac:dyDescent="0.35">
      <c r="A277" s="5">
        <v>45161</v>
      </c>
      <c r="B277" s="4" t="s">
        <v>1144</v>
      </c>
      <c r="C277" s="4" t="s">
        <v>1145</v>
      </c>
      <c r="D277" s="4" t="s">
        <v>50</v>
      </c>
      <c r="E277" s="4" t="s">
        <v>363</v>
      </c>
    </row>
    <row r="278" spans="1:5" x14ac:dyDescent="0.35">
      <c r="A278" s="5">
        <v>45161</v>
      </c>
      <c r="B278" s="4" t="s">
        <v>1144</v>
      </c>
      <c r="C278" s="4" t="s">
        <v>1145</v>
      </c>
      <c r="D278" s="4" t="s">
        <v>50</v>
      </c>
      <c r="E278" s="4" t="s">
        <v>364</v>
      </c>
    </row>
    <row r="279" spans="1:5" x14ac:dyDescent="0.35">
      <c r="A279" s="5">
        <v>45161</v>
      </c>
      <c r="B279" s="4" t="s">
        <v>1144</v>
      </c>
      <c r="C279" s="4" t="s">
        <v>1145</v>
      </c>
      <c r="D279" s="4" t="s">
        <v>50</v>
      </c>
      <c r="E279" s="4" t="s">
        <v>511</v>
      </c>
    </row>
    <row r="280" spans="1:5" x14ac:dyDescent="0.35">
      <c r="A280" s="5">
        <v>45161</v>
      </c>
      <c r="B280" s="4" t="s">
        <v>1144</v>
      </c>
      <c r="C280" s="4" t="s">
        <v>1145</v>
      </c>
      <c r="D280" s="4" t="s">
        <v>50</v>
      </c>
      <c r="E280" s="4" t="s">
        <v>512</v>
      </c>
    </row>
    <row r="281" spans="1:5" x14ac:dyDescent="0.35">
      <c r="A281" s="5">
        <v>45161</v>
      </c>
      <c r="B281" s="4" t="s">
        <v>1144</v>
      </c>
      <c r="C281" s="4" t="s">
        <v>1145</v>
      </c>
      <c r="D281" s="4" t="s">
        <v>50</v>
      </c>
      <c r="E281" s="4" t="s">
        <v>510</v>
      </c>
    </row>
    <row r="282" spans="1:5" x14ac:dyDescent="0.35">
      <c r="A282" s="5">
        <v>45161</v>
      </c>
      <c r="B282" s="4" t="s">
        <v>1144</v>
      </c>
      <c r="C282" s="4" t="s">
        <v>1145</v>
      </c>
      <c r="D282" s="4" t="s">
        <v>50</v>
      </c>
      <c r="E282" s="4" t="s">
        <v>52</v>
      </c>
    </row>
    <row r="283" spans="1:5" x14ac:dyDescent="0.35">
      <c r="A283" s="5">
        <v>45161</v>
      </c>
      <c r="B283" s="4" t="s">
        <v>1144</v>
      </c>
      <c r="C283" s="4" t="s">
        <v>1145</v>
      </c>
      <c r="D283" s="4" t="s">
        <v>50</v>
      </c>
      <c r="E283" s="4" t="s">
        <v>358</v>
      </c>
    </row>
    <row r="284" spans="1:5" x14ac:dyDescent="0.35">
      <c r="A284" s="5">
        <v>45161</v>
      </c>
      <c r="B284" s="4" t="s">
        <v>1144</v>
      </c>
      <c r="C284" s="4" t="s">
        <v>1145</v>
      </c>
      <c r="D284" s="4" t="s">
        <v>50</v>
      </c>
      <c r="E284" s="4" t="s">
        <v>366</v>
      </c>
    </row>
    <row r="285" spans="1:5" x14ac:dyDescent="0.35">
      <c r="A285" s="5">
        <v>45161</v>
      </c>
      <c r="B285" s="4" t="s">
        <v>1144</v>
      </c>
      <c r="C285" s="4" t="s">
        <v>1145</v>
      </c>
      <c r="D285" s="4" t="s">
        <v>50</v>
      </c>
      <c r="E285" s="4" t="s">
        <v>371</v>
      </c>
    </row>
    <row r="286" spans="1:5" x14ac:dyDescent="0.35">
      <c r="A286" s="5">
        <v>45161</v>
      </c>
      <c r="B286" s="4" t="s">
        <v>1144</v>
      </c>
      <c r="C286" s="4" t="s">
        <v>1145</v>
      </c>
      <c r="D286" s="4" t="s">
        <v>50</v>
      </c>
      <c r="E286" s="4" t="s">
        <v>388</v>
      </c>
    </row>
    <row r="287" spans="1:5" x14ac:dyDescent="0.35">
      <c r="A287" s="5">
        <v>45161</v>
      </c>
      <c r="B287" s="4" t="s">
        <v>1144</v>
      </c>
      <c r="C287" s="4" t="s">
        <v>1145</v>
      </c>
      <c r="D287" s="4" t="s">
        <v>50</v>
      </c>
      <c r="E287" s="4" t="s">
        <v>399</v>
      </c>
    </row>
    <row r="288" spans="1:5" x14ac:dyDescent="0.35">
      <c r="A288" s="5">
        <v>45161</v>
      </c>
      <c r="B288" s="4" t="s">
        <v>1144</v>
      </c>
      <c r="C288" s="4" t="s">
        <v>1145</v>
      </c>
      <c r="D288" s="4" t="s">
        <v>50</v>
      </c>
      <c r="E288" s="4" t="s">
        <v>166</v>
      </c>
    </row>
    <row r="289" spans="1:5" x14ac:dyDescent="0.35">
      <c r="A289" s="5">
        <v>45161</v>
      </c>
      <c r="B289" s="4" t="s">
        <v>1144</v>
      </c>
      <c r="C289" s="4" t="s">
        <v>1145</v>
      </c>
      <c r="D289" s="4" t="s">
        <v>50</v>
      </c>
      <c r="E289" s="4" t="s">
        <v>423</v>
      </c>
    </row>
    <row r="290" spans="1:5" x14ac:dyDescent="0.35">
      <c r="A290" s="5">
        <v>45161</v>
      </c>
      <c r="B290" s="4" t="s">
        <v>1144</v>
      </c>
      <c r="C290" s="4" t="s">
        <v>1145</v>
      </c>
      <c r="D290" s="4" t="s">
        <v>50</v>
      </c>
      <c r="E290" s="4" t="s">
        <v>183</v>
      </c>
    </row>
    <row r="291" spans="1:5" x14ac:dyDescent="0.35">
      <c r="A291" s="5">
        <v>45161</v>
      </c>
      <c r="B291" s="4" t="s">
        <v>1144</v>
      </c>
      <c r="C291" s="4" t="s">
        <v>1145</v>
      </c>
      <c r="D291" s="4" t="s">
        <v>50</v>
      </c>
      <c r="E291" s="4" t="s">
        <v>444</v>
      </c>
    </row>
    <row r="292" spans="1:5" x14ac:dyDescent="0.35">
      <c r="A292" s="5">
        <v>45161</v>
      </c>
      <c r="B292" s="4" t="s">
        <v>1144</v>
      </c>
      <c r="C292" s="4" t="s">
        <v>1145</v>
      </c>
      <c r="D292" s="4" t="s">
        <v>50</v>
      </c>
      <c r="E292" s="4" t="s">
        <v>450</v>
      </c>
    </row>
    <row r="293" spans="1:5" x14ac:dyDescent="0.35">
      <c r="A293" s="5">
        <v>45161</v>
      </c>
      <c r="B293" s="4" t="s">
        <v>1144</v>
      </c>
      <c r="C293" s="4" t="s">
        <v>1145</v>
      </c>
      <c r="D293" s="4" t="s">
        <v>50</v>
      </c>
      <c r="E293" s="4" t="s">
        <v>493</v>
      </c>
    </row>
    <row r="294" spans="1:5" x14ac:dyDescent="0.35">
      <c r="A294" s="5">
        <v>45161</v>
      </c>
      <c r="B294" s="4" t="s">
        <v>1144</v>
      </c>
      <c r="C294" s="4" t="s">
        <v>1145</v>
      </c>
      <c r="D294" s="4" t="s">
        <v>50</v>
      </c>
      <c r="E294" s="4" t="s">
        <v>365</v>
      </c>
    </row>
    <row r="295" spans="1:5" x14ac:dyDescent="0.35">
      <c r="A295" s="5">
        <v>45161</v>
      </c>
      <c r="B295" s="4" t="s">
        <v>1144</v>
      </c>
      <c r="C295" s="4" t="s">
        <v>1145</v>
      </c>
      <c r="D295" s="4" t="s">
        <v>50</v>
      </c>
      <c r="E295" s="4" t="s">
        <v>513</v>
      </c>
    </row>
    <row r="296" spans="1:5" x14ac:dyDescent="0.35">
      <c r="A296" s="5">
        <v>45161</v>
      </c>
      <c r="B296" s="4" t="s">
        <v>1144</v>
      </c>
      <c r="C296" s="4" t="s">
        <v>1145</v>
      </c>
      <c r="D296" s="4" t="s">
        <v>50</v>
      </c>
      <c r="E296" s="4" t="s">
        <v>330</v>
      </c>
    </row>
    <row r="297" spans="1:5" x14ac:dyDescent="0.35">
      <c r="A297" s="5">
        <v>45161</v>
      </c>
      <c r="B297" s="4" t="s">
        <v>1144</v>
      </c>
      <c r="C297" s="4" t="s">
        <v>1145</v>
      </c>
      <c r="D297" s="4" t="s">
        <v>50</v>
      </c>
      <c r="E297" s="4" t="s">
        <v>1146</v>
      </c>
    </row>
    <row r="298" spans="1:5" x14ac:dyDescent="0.35">
      <c r="A298" s="5">
        <v>45161</v>
      </c>
      <c r="B298" s="4" t="s">
        <v>1144</v>
      </c>
      <c r="C298" s="4" t="s">
        <v>1145</v>
      </c>
      <c r="D298" s="4" t="s">
        <v>303</v>
      </c>
      <c r="E298" s="4" t="s">
        <v>306</v>
      </c>
    </row>
    <row r="299" spans="1:5" x14ac:dyDescent="0.35">
      <c r="A299" s="5">
        <v>45161</v>
      </c>
      <c r="B299" s="4" t="s">
        <v>1144</v>
      </c>
      <c r="C299" s="4" t="s">
        <v>1145</v>
      </c>
      <c r="D299" s="4" t="s">
        <v>303</v>
      </c>
      <c r="E299" s="4" t="s">
        <v>305</v>
      </c>
    </row>
    <row r="300" spans="1:5" x14ac:dyDescent="0.35">
      <c r="A300" s="5">
        <v>45161</v>
      </c>
      <c r="B300" s="4" t="s">
        <v>1144</v>
      </c>
      <c r="C300" s="4" t="s">
        <v>1145</v>
      </c>
      <c r="D300" s="4" t="s">
        <v>303</v>
      </c>
      <c r="E300" s="4" t="s">
        <v>304</v>
      </c>
    </row>
    <row r="301" spans="1:5" x14ac:dyDescent="0.35">
      <c r="A301" s="5">
        <v>45161</v>
      </c>
      <c r="B301" s="4" t="s">
        <v>1144</v>
      </c>
      <c r="C301" s="4" t="s">
        <v>1145</v>
      </c>
      <c r="D301" s="4" t="s">
        <v>303</v>
      </c>
      <c r="E301" s="4" t="s">
        <v>302</v>
      </c>
    </row>
    <row r="302" spans="1:5" x14ac:dyDescent="0.35">
      <c r="A302" s="5">
        <v>45161</v>
      </c>
      <c r="B302" s="4" t="s">
        <v>1144</v>
      </c>
      <c r="C302" s="4" t="s">
        <v>1145</v>
      </c>
      <c r="D302" s="4" t="s">
        <v>303</v>
      </c>
      <c r="E302" s="4" t="s">
        <v>301</v>
      </c>
    </row>
    <row r="303" spans="1:5" x14ac:dyDescent="0.35">
      <c r="A303" s="5">
        <v>45161</v>
      </c>
      <c r="B303" s="4" t="s">
        <v>1144</v>
      </c>
      <c r="C303" s="4" t="s">
        <v>1145</v>
      </c>
      <c r="D303" s="4" t="s">
        <v>303</v>
      </c>
      <c r="E303" s="4" t="s">
        <v>378</v>
      </c>
    </row>
    <row r="304" spans="1:5" x14ac:dyDescent="0.35">
      <c r="A304" s="5">
        <v>45161</v>
      </c>
      <c r="B304" s="4" t="s">
        <v>1144</v>
      </c>
      <c r="C304" s="4" t="s">
        <v>1145</v>
      </c>
      <c r="D304" s="4" t="s">
        <v>303</v>
      </c>
      <c r="E304" s="4" t="s">
        <v>377</v>
      </c>
    </row>
    <row r="305" spans="1:5" x14ac:dyDescent="0.35">
      <c r="A305" s="5">
        <v>45161</v>
      </c>
      <c r="B305" s="4" t="s">
        <v>1144</v>
      </c>
      <c r="C305" s="4" t="s">
        <v>1145</v>
      </c>
      <c r="D305" s="4" t="s">
        <v>303</v>
      </c>
      <c r="E305" s="4" t="s">
        <v>376</v>
      </c>
    </row>
    <row r="306" spans="1:5" x14ac:dyDescent="0.35">
      <c r="A306" s="5">
        <v>45161</v>
      </c>
      <c r="B306" s="4" t="s">
        <v>1144</v>
      </c>
      <c r="C306" s="4" t="s">
        <v>1145</v>
      </c>
      <c r="D306" s="4" t="s">
        <v>303</v>
      </c>
      <c r="E306" s="4" t="s">
        <v>1146</v>
      </c>
    </row>
    <row r="307" spans="1:5" x14ac:dyDescent="0.35">
      <c r="A307" s="5">
        <v>45161</v>
      </c>
      <c r="B307" s="4" t="s">
        <v>1144</v>
      </c>
      <c r="C307" s="4" t="s">
        <v>1145</v>
      </c>
      <c r="D307" s="4" t="s">
        <v>53</v>
      </c>
      <c r="E307" s="4" t="s">
        <v>114</v>
      </c>
    </row>
    <row r="308" spans="1:5" x14ac:dyDescent="0.35">
      <c r="A308" s="5">
        <v>45161</v>
      </c>
      <c r="B308" s="4" t="s">
        <v>1144</v>
      </c>
      <c r="C308" s="4" t="s">
        <v>1145</v>
      </c>
      <c r="D308" s="4" t="s">
        <v>53</v>
      </c>
      <c r="E308" s="4" t="s">
        <v>113</v>
      </c>
    </row>
    <row r="309" spans="1:5" x14ac:dyDescent="0.35">
      <c r="A309" s="5">
        <v>45161</v>
      </c>
      <c r="B309" s="4" t="s">
        <v>1144</v>
      </c>
      <c r="C309" s="4" t="s">
        <v>1145</v>
      </c>
      <c r="D309" s="4" t="s">
        <v>53</v>
      </c>
      <c r="E309" s="4" t="s">
        <v>112</v>
      </c>
    </row>
    <row r="310" spans="1:5" x14ac:dyDescent="0.35">
      <c r="A310" s="5">
        <v>45161</v>
      </c>
      <c r="B310" s="4" t="s">
        <v>1144</v>
      </c>
      <c r="C310" s="4" t="s">
        <v>1145</v>
      </c>
      <c r="D310" s="4" t="s">
        <v>53</v>
      </c>
      <c r="E310" s="4" t="s">
        <v>486</v>
      </c>
    </row>
    <row r="311" spans="1:5" x14ac:dyDescent="0.35">
      <c r="A311" s="5">
        <v>45161</v>
      </c>
      <c r="B311" s="4" t="s">
        <v>1144</v>
      </c>
      <c r="C311" s="4" t="s">
        <v>1145</v>
      </c>
      <c r="D311" s="4" t="s">
        <v>53</v>
      </c>
      <c r="E311" s="4" t="s">
        <v>369</v>
      </c>
    </row>
    <row r="312" spans="1:5" x14ac:dyDescent="0.35">
      <c r="A312" s="5">
        <v>45161</v>
      </c>
      <c r="B312" s="4" t="s">
        <v>1144</v>
      </c>
      <c r="C312" s="4" t="s">
        <v>1145</v>
      </c>
      <c r="D312" s="4" t="s">
        <v>53</v>
      </c>
      <c r="E312" s="4" t="s">
        <v>207</v>
      </c>
    </row>
    <row r="313" spans="1:5" x14ac:dyDescent="0.35">
      <c r="A313" s="5">
        <v>45161</v>
      </c>
      <c r="B313" s="4" t="s">
        <v>1144</v>
      </c>
      <c r="C313" s="4" t="s">
        <v>1145</v>
      </c>
      <c r="D313" s="4" t="s">
        <v>53</v>
      </c>
      <c r="E313" s="4" t="s">
        <v>182</v>
      </c>
    </row>
    <row r="314" spans="1:5" x14ac:dyDescent="0.35">
      <c r="A314" s="5">
        <v>45161</v>
      </c>
      <c r="B314" s="4" t="s">
        <v>1144</v>
      </c>
      <c r="C314" s="4" t="s">
        <v>1145</v>
      </c>
      <c r="D314" s="4" t="s">
        <v>53</v>
      </c>
      <c r="E314" s="4" t="s">
        <v>429</v>
      </c>
    </row>
    <row r="315" spans="1:5" x14ac:dyDescent="0.35">
      <c r="A315" s="5">
        <v>45161</v>
      </c>
      <c r="B315" s="4" t="s">
        <v>1144</v>
      </c>
      <c r="C315" s="4" t="s">
        <v>1145</v>
      </c>
      <c r="D315" s="4" t="s">
        <v>53</v>
      </c>
      <c r="E315" s="4" t="s">
        <v>430</v>
      </c>
    </row>
    <row r="316" spans="1:5" x14ac:dyDescent="0.35">
      <c r="A316" s="5">
        <v>45161</v>
      </c>
      <c r="B316" s="4" t="s">
        <v>1144</v>
      </c>
      <c r="C316" s="4" t="s">
        <v>1145</v>
      </c>
      <c r="D316" s="4" t="s">
        <v>53</v>
      </c>
      <c r="E316" s="4" t="s">
        <v>331</v>
      </c>
    </row>
    <row r="317" spans="1:5" x14ac:dyDescent="0.35">
      <c r="A317" s="5">
        <v>45161</v>
      </c>
      <c r="B317" s="4" t="s">
        <v>1144</v>
      </c>
      <c r="C317" s="4" t="s">
        <v>1145</v>
      </c>
      <c r="D317" s="4" t="s">
        <v>53</v>
      </c>
      <c r="E317" s="4" t="s">
        <v>389</v>
      </c>
    </row>
    <row r="318" spans="1:5" x14ac:dyDescent="0.35">
      <c r="A318" s="5">
        <v>45161</v>
      </c>
      <c r="B318" s="4" t="s">
        <v>1144</v>
      </c>
      <c r="C318" s="4" t="s">
        <v>1145</v>
      </c>
      <c r="D318" s="4" t="s">
        <v>53</v>
      </c>
      <c r="E318" s="4" t="s">
        <v>391</v>
      </c>
    </row>
    <row r="319" spans="1:5" x14ac:dyDescent="0.35">
      <c r="A319" s="5">
        <v>45161</v>
      </c>
      <c r="B319" s="4" t="s">
        <v>1144</v>
      </c>
      <c r="C319" s="4" t="s">
        <v>1145</v>
      </c>
      <c r="D319" s="4" t="s">
        <v>53</v>
      </c>
      <c r="E319" s="4" t="s">
        <v>390</v>
      </c>
    </row>
    <row r="320" spans="1:5" x14ac:dyDescent="0.35">
      <c r="A320" s="5">
        <v>45161</v>
      </c>
      <c r="B320" s="4" t="s">
        <v>1144</v>
      </c>
      <c r="C320" s="4" t="s">
        <v>1145</v>
      </c>
      <c r="D320" s="4" t="s">
        <v>53</v>
      </c>
      <c r="E320" s="4" t="s">
        <v>392</v>
      </c>
    </row>
    <row r="321" spans="1:5" x14ac:dyDescent="0.35">
      <c r="A321" s="5">
        <v>45161</v>
      </c>
      <c r="B321" s="4" t="s">
        <v>1144</v>
      </c>
      <c r="C321" s="4" t="s">
        <v>1145</v>
      </c>
      <c r="D321" s="4" t="s">
        <v>53</v>
      </c>
      <c r="E321" s="4" t="s">
        <v>393</v>
      </c>
    </row>
    <row r="322" spans="1:5" x14ac:dyDescent="0.35">
      <c r="A322" s="5">
        <v>45161</v>
      </c>
      <c r="B322" s="4" t="s">
        <v>1144</v>
      </c>
      <c r="C322" s="4" t="s">
        <v>1145</v>
      </c>
      <c r="D322" s="4" t="s">
        <v>53</v>
      </c>
      <c r="E322" s="4" t="s">
        <v>394</v>
      </c>
    </row>
    <row r="323" spans="1:5" x14ac:dyDescent="0.35">
      <c r="A323" s="5">
        <v>45161</v>
      </c>
      <c r="B323" s="4" t="s">
        <v>1144</v>
      </c>
      <c r="C323" s="4" t="s">
        <v>1145</v>
      </c>
      <c r="D323" s="4" t="s">
        <v>53</v>
      </c>
      <c r="E323" s="4" t="s">
        <v>180</v>
      </c>
    </row>
    <row r="324" spans="1:5" x14ac:dyDescent="0.35">
      <c r="A324" s="5">
        <v>45161</v>
      </c>
      <c r="B324" s="4" t="s">
        <v>1144</v>
      </c>
      <c r="C324" s="4" t="s">
        <v>1145</v>
      </c>
      <c r="D324" s="4" t="s">
        <v>53</v>
      </c>
      <c r="E324" s="4" t="s">
        <v>181</v>
      </c>
    </row>
    <row r="325" spans="1:5" x14ac:dyDescent="0.35">
      <c r="A325" s="5">
        <v>45161</v>
      </c>
      <c r="B325" s="4" t="s">
        <v>1144</v>
      </c>
      <c r="C325" s="4" t="s">
        <v>1145</v>
      </c>
      <c r="D325" s="4" t="s">
        <v>53</v>
      </c>
      <c r="E325" s="4" t="s">
        <v>349</v>
      </c>
    </row>
    <row r="326" spans="1:5" x14ac:dyDescent="0.35">
      <c r="A326" s="5">
        <v>45161</v>
      </c>
      <c r="B326" s="4" t="s">
        <v>1144</v>
      </c>
      <c r="C326" s="4" t="s">
        <v>1145</v>
      </c>
      <c r="D326" s="4" t="s">
        <v>53</v>
      </c>
      <c r="E326" s="4" t="s">
        <v>475</v>
      </c>
    </row>
    <row r="327" spans="1:5" x14ac:dyDescent="0.35">
      <c r="A327" s="5">
        <v>45161</v>
      </c>
      <c r="B327" s="4" t="s">
        <v>1144</v>
      </c>
      <c r="C327" s="4" t="s">
        <v>1145</v>
      </c>
      <c r="D327" s="4" t="s">
        <v>53</v>
      </c>
      <c r="E327" s="4" t="s">
        <v>476</v>
      </c>
    </row>
    <row r="328" spans="1:5" x14ac:dyDescent="0.35">
      <c r="A328" s="5">
        <v>45161</v>
      </c>
      <c r="B328" s="4" t="s">
        <v>1144</v>
      </c>
      <c r="C328" s="4" t="s">
        <v>1145</v>
      </c>
      <c r="D328" s="4" t="s">
        <v>53</v>
      </c>
      <c r="E328" s="4" t="s">
        <v>477</v>
      </c>
    </row>
    <row r="329" spans="1:5" x14ac:dyDescent="0.35">
      <c r="A329" s="5">
        <v>45161</v>
      </c>
      <c r="B329" s="4" t="s">
        <v>1144</v>
      </c>
      <c r="C329" s="4" t="s">
        <v>1145</v>
      </c>
      <c r="D329" s="4" t="s">
        <v>53</v>
      </c>
      <c r="E329" s="4" t="s">
        <v>350</v>
      </c>
    </row>
    <row r="330" spans="1:5" x14ac:dyDescent="0.35">
      <c r="A330" s="5">
        <v>45161</v>
      </c>
      <c r="B330" s="4" t="s">
        <v>1144</v>
      </c>
      <c r="C330" s="4" t="s">
        <v>1145</v>
      </c>
      <c r="D330" s="4" t="s">
        <v>53</v>
      </c>
      <c r="E330" s="4" t="s">
        <v>354</v>
      </c>
    </row>
    <row r="331" spans="1:5" x14ac:dyDescent="0.35">
      <c r="A331" s="5">
        <v>45161</v>
      </c>
      <c r="B331" s="4" t="s">
        <v>1144</v>
      </c>
      <c r="C331" s="4" t="s">
        <v>1145</v>
      </c>
      <c r="D331" s="4" t="s">
        <v>53</v>
      </c>
      <c r="E331" s="4" t="s">
        <v>355</v>
      </c>
    </row>
    <row r="332" spans="1:5" x14ac:dyDescent="0.35">
      <c r="A332" s="5">
        <v>45161</v>
      </c>
      <c r="B332" s="4" t="s">
        <v>1144</v>
      </c>
      <c r="C332" s="4" t="s">
        <v>1145</v>
      </c>
      <c r="D332" s="4" t="s">
        <v>53</v>
      </c>
      <c r="E332" s="4" t="s">
        <v>70</v>
      </c>
    </row>
    <row r="333" spans="1:5" x14ac:dyDescent="0.35">
      <c r="A333" s="5">
        <v>45161</v>
      </c>
      <c r="B333" s="4" t="s">
        <v>1144</v>
      </c>
      <c r="C333" s="4" t="s">
        <v>1145</v>
      </c>
      <c r="D333" s="4" t="s">
        <v>53</v>
      </c>
      <c r="E333" s="4" t="s">
        <v>69</v>
      </c>
    </row>
    <row r="334" spans="1:5" x14ac:dyDescent="0.35">
      <c r="A334" s="5">
        <v>45161</v>
      </c>
      <c r="B334" s="4" t="s">
        <v>1144</v>
      </c>
      <c r="C334" s="4" t="s">
        <v>1145</v>
      </c>
      <c r="D334" s="4" t="s">
        <v>53</v>
      </c>
      <c r="E334" s="4" t="s">
        <v>71</v>
      </c>
    </row>
    <row r="335" spans="1:5" x14ac:dyDescent="0.35">
      <c r="A335" s="5">
        <v>45161</v>
      </c>
      <c r="B335" s="4" t="s">
        <v>1144</v>
      </c>
      <c r="C335" s="4" t="s">
        <v>1145</v>
      </c>
      <c r="D335" s="4" t="s">
        <v>53</v>
      </c>
      <c r="E335" s="4" t="s">
        <v>72</v>
      </c>
    </row>
    <row r="336" spans="1:5" x14ac:dyDescent="0.35">
      <c r="A336" s="5">
        <v>45161</v>
      </c>
      <c r="B336" s="4" t="s">
        <v>1144</v>
      </c>
      <c r="C336" s="4" t="s">
        <v>1145</v>
      </c>
      <c r="D336" s="4" t="s">
        <v>53</v>
      </c>
      <c r="E336" s="4" t="s">
        <v>455</v>
      </c>
    </row>
    <row r="337" spans="1:5" x14ac:dyDescent="0.35">
      <c r="A337" s="5">
        <v>45161</v>
      </c>
      <c r="B337" s="4" t="s">
        <v>1144</v>
      </c>
      <c r="C337" s="4" t="s">
        <v>1145</v>
      </c>
      <c r="D337" s="4" t="s">
        <v>53</v>
      </c>
      <c r="E337" s="4" t="s">
        <v>454</v>
      </c>
    </row>
    <row r="338" spans="1:5" x14ac:dyDescent="0.35">
      <c r="A338" s="5">
        <v>45161</v>
      </c>
      <c r="B338" s="4" t="s">
        <v>1144</v>
      </c>
      <c r="C338" s="4" t="s">
        <v>1145</v>
      </c>
      <c r="D338" s="4" t="s">
        <v>53</v>
      </c>
      <c r="E338" s="4" t="s">
        <v>456</v>
      </c>
    </row>
    <row r="339" spans="1:5" x14ac:dyDescent="0.35">
      <c r="A339" s="5">
        <v>45161</v>
      </c>
      <c r="B339" s="4" t="s">
        <v>1144</v>
      </c>
      <c r="C339" s="4" t="s">
        <v>1145</v>
      </c>
      <c r="D339" s="4" t="s">
        <v>53</v>
      </c>
      <c r="E339" s="4" t="s">
        <v>457</v>
      </c>
    </row>
    <row r="340" spans="1:5" x14ac:dyDescent="0.35">
      <c r="A340" s="5">
        <v>45161</v>
      </c>
      <c r="B340" s="4" t="s">
        <v>1144</v>
      </c>
      <c r="C340" s="4" t="s">
        <v>1145</v>
      </c>
      <c r="D340" s="4" t="s">
        <v>53</v>
      </c>
      <c r="E340" s="4" t="s">
        <v>54</v>
      </c>
    </row>
    <row r="341" spans="1:5" x14ac:dyDescent="0.35">
      <c r="A341" s="5">
        <v>45161</v>
      </c>
      <c r="B341" s="4" t="s">
        <v>1144</v>
      </c>
      <c r="C341" s="4" t="s">
        <v>1145</v>
      </c>
      <c r="D341" s="4" t="s">
        <v>53</v>
      </c>
      <c r="E341" s="4" t="s">
        <v>1146</v>
      </c>
    </row>
    <row r="342" spans="1:5" x14ac:dyDescent="0.35">
      <c r="A342" s="5">
        <v>45161</v>
      </c>
      <c r="B342" s="4" t="s">
        <v>1144</v>
      </c>
      <c r="C342" s="4" t="s">
        <v>1145</v>
      </c>
      <c r="D342" s="4" t="s">
        <v>157</v>
      </c>
      <c r="E342" s="4" t="s">
        <v>306</v>
      </c>
    </row>
    <row r="343" spans="1:5" x14ac:dyDescent="0.35">
      <c r="A343" s="5">
        <v>45161</v>
      </c>
      <c r="B343" s="4" t="s">
        <v>1144</v>
      </c>
      <c r="C343" s="4" t="s">
        <v>1145</v>
      </c>
      <c r="D343" s="4" t="s">
        <v>157</v>
      </c>
      <c r="E343" s="4" t="s">
        <v>305</v>
      </c>
    </row>
    <row r="344" spans="1:5" x14ac:dyDescent="0.35">
      <c r="A344" s="5">
        <v>45161</v>
      </c>
      <c r="B344" s="4" t="s">
        <v>1144</v>
      </c>
      <c r="C344" s="4" t="s">
        <v>1145</v>
      </c>
      <c r="D344" s="4" t="s">
        <v>157</v>
      </c>
      <c r="E344" s="4" t="s">
        <v>304</v>
      </c>
    </row>
    <row r="345" spans="1:5" x14ac:dyDescent="0.35">
      <c r="A345" s="5">
        <v>45161</v>
      </c>
      <c r="B345" s="4" t="s">
        <v>1144</v>
      </c>
      <c r="C345" s="4" t="s">
        <v>1145</v>
      </c>
      <c r="D345" s="4" t="s">
        <v>157</v>
      </c>
      <c r="E345" s="4" t="s">
        <v>302</v>
      </c>
    </row>
    <row r="346" spans="1:5" x14ac:dyDescent="0.35">
      <c r="A346" s="5">
        <v>45161</v>
      </c>
      <c r="B346" s="4" t="s">
        <v>1144</v>
      </c>
      <c r="C346" s="4" t="s">
        <v>1145</v>
      </c>
      <c r="D346" s="4" t="s">
        <v>157</v>
      </c>
      <c r="E346" s="4" t="s">
        <v>301</v>
      </c>
    </row>
    <row r="347" spans="1:5" x14ac:dyDescent="0.35">
      <c r="A347" s="5">
        <v>45161</v>
      </c>
      <c r="B347" s="4" t="s">
        <v>1144</v>
      </c>
      <c r="C347" s="4" t="s">
        <v>1145</v>
      </c>
      <c r="D347" s="4" t="s">
        <v>157</v>
      </c>
      <c r="E347" s="4" t="s">
        <v>314</v>
      </c>
    </row>
    <row r="348" spans="1:5" x14ac:dyDescent="0.35">
      <c r="A348" s="5">
        <v>45161</v>
      </c>
      <c r="B348" s="4" t="s">
        <v>1144</v>
      </c>
      <c r="C348" s="4" t="s">
        <v>1145</v>
      </c>
      <c r="D348" s="4" t="s">
        <v>157</v>
      </c>
      <c r="E348" s="4" t="s">
        <v>315</v>
      </c>
    </row>
    <row r="349" spans="1:5" x14ac:dyDescent="0.35">
      <c r="A349" s="5">
        <v>45161</v>
      </c>
      <c r="B349" s="4" t="s">
        <v>1144</v>
      </c>
      <c r="C349" s="4" t="s">
        <v>1145</v>
      </c>
      <c r="D349" s="4" t="s">
        <v>157</v>
      </c>
      <c r="E349" s="4" t="s">
        <v>316</v>
      </c>
    </row>
    <row r="350" spans="1:5" x14ac:dyDescent="0.35">
      <c r="A350" s="5">
        <v>45161</v>
      </c>
      <c r="B350" s="4" t="s">
        <v>1144</v>
      </c>
      <c r="C350" s="4" t="s">
        <v>1145</v>
      </c>
      <c r="D350" s="4" t="s">
        <v>157</v>
      </c>
      <c r="E350" s="4" t="s">
        <v>313</v>
      </c>
    </row>
    <row r="351" spans="1:5" x14ac:dyDescent="0.35">
      <c r="A351" s="5">
        <v>45161</v>
      </c>
      <c r="B351" s="4" t="s">
        <v>1144</v>
      </c>
      <c r="C351" s="4" t="s">
        <v>1145</v>
      </c>
      <c r="D351" s="4" t="s">
        <v>157</v>
      </c>
      <c r="E351" s="4" t="s">
        <v>300</v>
      </c>
    </row>
    <row r="352" spans="1:5" x14ac:dyDescent="0.35">
      <c r="A352" s="5">
        <v>45161</v>
      </c>
      <c r="B352" s="4" t="s">
        <v>1144</v>
      </c>
      <c r="C352" s="4" t="s">
        <v>1145</v>
      </c>
      <c r="D352" s="4" t="s">
        <v>157</v>
      </c>
      <c r="E352" s="4" t="s">
        <v>298</v>
      </c>
    </row>
    <row r="353" spans="1:5" x14ac:dyDescent="0.35">
      <c r="A353" s="5">
        <v>45161</v>
      </c>
      <c r="B353" s="4" t="s">
        <v>1144</v>
      </c>
      <c r="C353" s="4" t="s">
        <v>1145</v>
      </c>
      <c r="D353" s="4" t="s">
        <v>157</v>
      </c>
      <c r="E353" s="4" t="s">
        <v>295</v>
      </c>
    </row>
    <row r="354" spans="1:5" x14ac:dyDescent="0.35">
      <c r="A354" s="5">
        <v>45161</v>
      </c>
      <c r="B354" s="4" t="s">
        <v>1144</v>
      </c>
      <c r="C354" s="4" t="s">
        <v>1145</v>
      </c>
      <c r="D354" s="4" t="s">
        <v>157</v>
      </c>
      <c r="E354" s="4" t="s">
        <v>297</v>
      </c>
    </row>
    <row r="355" spans="1:5" x14ac:dyDescent="0.35">
      <c r="A355" s="5">
        <v>45161</v>
      </c>
      <c r="B355" s="4" t="s">
        <v>1144</v>
      </c>
      <c r="C355" s="4" t="s">
        <v>1145</v>
      </c>
      <c r="D355" s="4" t="s">
        <v>157</v>
      </c>
      <c r="E355" s="4" t="s">
        <v>296</v>
      </c>
    </row>
    <row r="356" spans="1:5" x14ac:dyDescent="0.35">
      <c r="A356" s="5">
        <v>45161</v>
      </c>
      <c r="B356" s="4" t="s">
        <v>1144</v>
      </c>
      <c r="C356" s="4" t="s">
        <v>1145</v>
      </c>
      <c r="D356" s="4" t="s">
        <v>157</v>
      </c>
      <c r="E356" s="4" t="s">
        <v>379</v>
      </c>
    </row>
    <row r="357" spans="1:5" x14ac:dyDescent="0.35">
      <c r="A357" s="5">
        <v>45161</v>
      </c>
      <c r="B357" s="4" t="s">
        <v>1144</v>
      </c>
      <c r="C357" s="4" t="s">
        <v>1145</v>
      </c>
      <c r="D357" s="4" t="s">
        <v>157</v>
      </c>
      <c r="E357" s="4" t="s">
        <v>299</v>
      </c>
    </row>
    <row r="358" spans="1:5" x14ac:dyDescent="0.35">
      <c r="A358" s="5">
        <v>45161</v>
      </c>
      <c r="B358" s="4" t="s">
        <v>1144</v>
      </c>
      <c r="C358" s="4" t="s">
        <v>1145</v>
      </c>
      <c r="D358" s="4" t="s">
        <v>157</v>
      </c>
      <c r="E358" s="4" t="s">
        <v>1146</v>
      </c>
    </row>
    <row r="359" spans="1:5" x14ac:dyDescent="0.35">
      <c r="A359" s="5">
        <v>45161</v>
      </c>
      <c r="B359" s="4" t="s">
        <v>1144</v>
      </c>
      <c r="C359" s="4" t="s">
        <v>1145</v>
      </c>
      <c r="D359" s="4" t="s">
        <v>98</v>
      </c>
      <c r="E359" s="4" t="s">
        <v>114</v>
      </c>
    </row>
    <row r="360" spans="1:5" x14ac:dyDescent="0.35">
      <c r="A360" s="5">
        <v>45161</v>
      </c>
      <c r="B360" s="4" t="s">
        <v>1144</v>
      </c>
      <c r="C360" s="4" t="s">
        <v>1145</v>
      </c>
      <c r="D360" s="4" t="s">
        <v>98</v>
      </c>
      <c r="E360" s="4" t="s">
        <v>113</v>
      </c>
    </row>
    <row r="361" spans="1:5" x14ac:dyDescent="0.35">
      <c r="A361" s="5">
        <v>45161</v>
      </c>
      <c r="B361" s="4" t="s">
        <v>1144</v>
      </c>
      <c r="C361" s="4" t="s">
        <v>1145</v>
      </c>
      <c r="D361" s="4" t="s">
        <v>98</v>
      </c>
      <c r="E361" s="4" t="s">
        <v>112</v>
      </c>
    </row>
    <row r="362" spans="1:5" x14ac:dyDescent="0.35">
      <c r="A362" s="5">
        <v>45161</v>
      </c>
      <c r="B362" s="4" t="s">
        <v>1144</v>
      </c>
      <c r="C362" s="4" t="s">
        <v>1145</v>
      </c>
      <c r="D362" s="4" t="s">
        <v>98</v>
      </c>
      <c r="E362" s="4" t="s">
        <v>351</v>
      </c>
    </row>
    <row r="363" spans="1:5" x14ac:dyDescent="0.35">
      <c r="A363" s="5">
        <v>45161</v>
      </c>
      <c r="B363" s="4" t="s">
        <v>1144</v>
      </c>
      <c r="C363" s="4" t="s">
        <v>1145</v>
      </c>
      <c r="D363" s="4" t="s">
        <v>98</v>
      </c>
      <c r="E363" s="4" t="s">
        <v>353</v>
      </c>
    </row>
    <row r="364" spans="1:5" x14ac:dyDescent="0.35">
      <c r="A364" s="5">
        <v>45161</v>
      </c>
      <c r="B364" s="4" t="s">
        <v>1144</v>
      </c>
      <c r="C364" s="4" t="s">
        <v>1145</v>
      </c>
      <c r="D364" s="4" t="s">
        <v>98</v>
      </c>
      <c r="E364" s="4" t="s">
        <v>352</v>
      </c>
    </row>
    <row r="365" spans="1:5" x14ac:dyDescent="0.35">
      <c r="A365" s="5">
        <v>45161</v>
      </c>
      <c r="B365" s="4" t="s">
        <v>1144</v>
      </c>
      <c r="C365" s="4" t="s">
        <v>1145</v>
      </c>
      <c r="D365" s="4" t="s">
        <v>98</v>
      </c>
      <c r="E365" s="4" t="s">
        <v>130</v>
      </c>
    </row>
    <row r="366" spans="1:5" x14ac:dyDescent="0.35">
      <c r="A366" s="5">
        <v>45161</v>
      </c>
      <c r="B366" s="4" t="s">
        <v>1144</v>
      </c>
      <c r="C366" s="4" t="s">
        <v>1145</v>
      </c>
      <c r="D366" s="4" t="s">
        <v>98</v>
      </c>
      <c r="E366" s="4" t="s">
        <v>132</v>
      </c>
    </row>
    <row r="367" spans="1:5" x14ac:dyDescent="0.35">
      <c r="A367" s="5">
        <v>45161</v>
      </c>
      <c r="B367" s="4" t="s">
        <v>1144</v>
      </c>
      <c r="C367" s="4" t="s">
        <v>1145</v>
      </c>
      <c r="D367" s="4" t="s">
        <v>98</v>
      </c>
      <c r="E367" s="4" t="s">
        <v>131</v>
      </c>
    </row>
    <row r="368" spans="1:5" x14ac:dyDescent="0.35">
      <c r="A368" s="5">
        <v>45161</v>
      </c>
      <c r="B368" s="4" t="s">
        <v>1144</v>
      </c>
      <c r="C368" s="4" t="s">
        <v>1145</v>
      </c>
      <c r="D368" s="4" t="s">
        <v>98</v>
      </c>
      <c r="E368" s="4" t="s">
        <v>196</v>
      </c>
    </row>
    <row r="369" spans="1:5" x14ac:dyDescent="0.35">
      <c r="A369" s="5">
        <v>45161</v>
      </c>
      <c r="B369" s="4" t="s">
        <v>1144</v>
      </c>
      <c r="C369" s="4" t="s">
        <v>1145</v>
      </c>
      <c r="D369" s="4" t="s">
        <v>98</v>
      </c>
      <c r="E369" s="4" t="s">
        <v>336</v>
      </c>
    </row>
    <row r="370" spans="1:5" x14ac:dyDescent="0.35">
      <c r="A370" s="5">
        <v>45161</v>
      </c>
      <c r="B370" s="4" t="s">
        <v>1144</v>
      </c>
      <c r="C370" s="4" t="s">
        <v>1145</v>
      </c>
      <c r="D370" s="4" t="s">
        <v>98</v>
      </c>
      <c r="E370" s="4" t="s">
        <v>125</v>
      </c>
    </row>
    <row r="371" spans="1:5" x14ac:dyDescent="0.35">
      <c r="A371" s="5">
        <v>45161</v>
      </c>
      <c r="B371" s="4" t="s">
        <v>1144</v>
      </c>
      <c r="C371" s="4" t="s">
        <v>1145</v>
      </c>
      <c r="D371" s="4" t="s">
        <v>98</v>
      </c>
      <c r="E371" s="4" t="s">
        <v>342</v>
      </c>
    </row>
    <row r="372" spans="1:5" x14ac:dyDescent="0.35">
      <c r="A372" s="5">
        <v>45161</v>
      </c>
      <c r="B372" s="4" t="s">
        <v>1144</v>
      </c>
      <c r="C372" s="4" t="s">
        <v>1145</v>
      </c>
      <c r="D372" s="4" t="s">
        <v>98</v>
      </c>
      <c r="E372" s="4" t="s">
        <v>121</v>
      </c>
    </row>
    <row r="373" spans="1:5" x14ac:dyDescent="0.35">
      <c r="A373" s="5">
        <v>45161</v>
      </c>
      <c r="B373" s="4" t="s">
        <v>1144</v>
      </c>
      <c r="C373" s="4" t="s">
        <v>1145</v>
      </c>
      <c r="D373" s="4" t="s">
        <v>98</v>
      </c>
      <c r="E373" s="4" t="s">
        <v>343</v>
      </c>
    </row>
    <row r="374" spans="1:5" x14ac:dyDescent="0.35">
      <c r="A374" s="5">
        <v>45161</v>
      </c>
      <c r="B374" s="4" t="s">
        <v>1144</v>
      </c>
      <c r="C374" s="4" t="s">
        <v>1145</v>
      </c>
      <c r="D374" s="4" t="s">
        <v>98</v>
      </c>
      <c r="E374" s="4" t="s">
        <v>109</v>
      </c>
    </row>
    <row r="375" spans="1:5" x14ac:dyDescent="0.35">
      <c r="A375" s="5">
        <v>45161</v>
      </c>
      <c r="B375" s="4" t="s">
        <v>1144</v>
      </c>
      <c r="C375" s="4" t="s">
        <v>1145</v>
      </c>
      <c r="D375" s="4" t="s">
        <v>98</v>
      </c>
      <c r="E375" s="4" t="s">
        <v>1146</v>
      </c>
    </row>
    <row r="376" spans="1:5" x14ac:dyDescent="0.35">
      <c r="A376" s="5">
        <v>45161</v>
      </c>
      <c r="B376" s="4" t="s">
        <v>1144</v>
      </c>
      <c r="C376" s="4" t="s">
        <v>1145</v>
      </c>
      <c r="D376" s="4" t="s">
        <v>45</v>
      </c>
      <c r="E376" s="4" t="s">
        <v>114</v>
      </c>
    </row>
    <row r="377" spans="1:5" x14ac:dyDescent="0.35">
      <c r="A377" s="5">
        <v>45161</v>
      </c>
      <c r="B377" s="4" t="s">
        <v>1144</v>
      </c>
      <c r="C377" s="4" t="s">
        <v>1145</v>
      </c>
      <c r="D377" s="4" t="s">
        <v>45</v>
      </c>
      <c r="E377" s="4" t="s">
        <v>113</v>
      </c>
    </row>
    <row r="378" spans="1:5" x14ac:dyDescent="0.35">
      <c r="A378" s="5">
        <v>45161</v>
      </c>
      <c r="B378" s="4" t="s">
        <v>1144</v>
      </c>
      <c r="C378" s="4" t="s">
        <v>1145</v>
      </c>
      <c r="D378" s="4" t="s">
        <v>45</v>
      </c>
      <c r="E378" s="4" t="s">
        <v>112</v>
      </c>
    </row>
    <row r="379" spans="1:5" x14ac:dyDescent="0.35">
      <c r="A379" s="5">
        <v>45161</v>
      </c>
      <c r="B379" s="4" t="s">
        <v>1144</v>
      </c>
      <c r="C379" s="4" t="s">
        <v>1145</v>
      </c>
      <c r="D379" s="4" t="s">
        <v>45</v>
      </c>
      <c r="E379" s="4" t="s">
        <v>46</v>
      </c>
    </row>
    <row r="380" spans="1:5" x14ac:dyDescent="0.35">
      <c r="A380" s="5">
        <v>45161</v>
      </c>
      <c r="B380" s="4" t="s">
        <v>1144</v>
      </c>
      <c r="C380" s="4" t="s">
        <v>1145</v>
      </c>
      <c r="D380" s="4" t="s">
        <v>45</v>
      </c>
      <c r="E380" s="4" t="s">
        <v>47</v>
      </c>
    </row>
    <row r="381" spans="1:5" x14ac:dyDescent="0.35">
      <c r="A381" s="5">
        <v>45161</v>
      </c>
      <c r="B381" s="4" t="s">
        <v>1144</v>
      </c>
      <c r="C381" s="4" t="s">
        <v>1145</v>
      </c>
      <c r="D381" s="4" t="s">
        <v>45</v>
      </c>
      <c r="E381" s="4" t="s">
        <v>199</v>
      </c>
    </row>
    <row r="382" spans="1:5" x14ac:dyDescent="0.35">
      <c r="A382" s="5">
        <v>45161</v>
      </c>
      <c r="B382" s="4" t="s">
        <v>1144</v>
      </c>
      <c r="C382" s="4" t="s">
        <v>1145</v>
      </c>
      <c r="D382" s="4" t="s">
        <v>45</v>
      </c>
      <c r="E382" s="4" t="s">
        <v>200</v>
      </c>
    </row>
    <row r="383" spans="1:5" x14ac:dyDescent="0.35">
      <c r="A383" s="5">
        <v>45161</v>
      </c>
      <c r="B383" s="4" t="s">
        <v>1144</v>
      </c>
      <c r="C383" s="4" t="s">
        <v>1145</v>
      </c>
      <c r="D383" s="4" t="s">
        <v>45</v>
      </c>
      <c r="E383" s="4" t="s">
        <v>245</v>
      </c>
    </row>
    <row r="384" spans="1:5" x14ac:dyDescent="0.35">
      <c r="A384" s="5">
        <v>45161</v>
      </c>
      <c r="B384" s="4" t="s">
        <v>1144</v>
      </c>
      <c r="C384" s="4" t="s">
        <v>1145</v>
      </c>
      <c r="D384" s="4" t="s">
        <v>45</v>
      </c>
      <c r="E384" s="4" t="s">
        <v>246</v>
      </c>
    </row>
    <row r="385" spans="1:5" x14ac:dyDescent="0.35">
      <c r="A385" s="5">
        <v>45161</v>
      </c>
      <c r="B385" s="4" t="s">
        <v>1144</v>
      </c>
      <c r="C385" s="4" t="s">
        <v>1145</v>
      </c>
      <c r="D385" s="4" t="s">
        <v>45</v>
      </c>
      <c r="E385" s="4" t="s">
        <v>428</v>
      </c>
    </row>
    <row r="386" spans="1:5" x14ac:dyDescent="0.35">
      <c r="A386" s="5">
        <v>45161</v>
      </c>
      <c r="B386" s="4" t="s">
        <v>1144</v>
      </c>
      <c r="C386" s="4" t="s">
        <v>1145</v>
      </c>
      <c r="D386" s="4" t="s">
        <v>45</v>
      </c>
      <c r="E386" s="4" t="s">
        <v>178</v>
      </c>
    </row>
    <row r="387" spans="1:5" x14ac:dyDescent="0.35">
      <c r="A387" s="5">
        <v>45161</v>
      </c>
      <c r="B387" s="4" t="s">
        <v>1144</v>
      </c>
      <c r="C387" s="4" t="s">
        <v>1145</v>
      </c>
      <c r="D387" s="4" t="s">
        <v>45</v>
      </c>
      <c r="E387" s="4" t="s">
        <v>179</v>
      </c>
    </row>
    <row r="388" spans="1:5" x14ac:dyDescent="0.35">
      <c r="A388" s="5">
        <v>45161</v>
      </c>
      <c r="B388" s="4" t="s">
        <v>1144</v>
      </c>
      <c r="C388" s="4" t="s">
        <v>1145</v>
      </c>
      <c r="D388" s="4" t="s">
        <v>45</v>
      </c>
      <c r="E388" s="4" t="s">
        <v>149</v>
      </c>
    </row>
    <row r="389" spans="1:5" x14ac:dyDescent="0.35">
      <c r="A389" s="5">
        <v>45161</v>
      </c>
      <c r="B389" s="4" t="s">
        <v>1144</v>
      </c>
      <c r="C389" s="4" t="s">
        <v>1145</v>
      </c>
      <c r="D389" s="4" t="s">
        <v>45</v>
      </c>
      <c r="E389" s="4" t="s">
        <v>148</v>
      </c>
    </row>
    <row r="390" spans="1:5" x14ac:dyDescent="0.35">
      <c r="A390" s="5">
        <v>45161</v>
      </c>
      <c r="B390" s="4" t="s">
        <v>1144</v>
      </c>
      <c r="C390" s="4" t="s">
        <v>1145</v>
      </c>
      <c r="D390" s="4" t="s">
        <v>45</v>
      </c>
      <c r="E390" s="4" t="s">
        <v>380</v>
      </c>
    </row>
    <row r="391" spans="1:5" x14ac:dyDescent="0.35">
      <c r="A391" s="5">
        <v>45161</v>
      </c>
      <c r="B391" s="4" t="s">
        <v>1144</v>
      </c>
      <c r="C391" s="4" t="s">
        <v>1145</v>
      </c>
      <c r="D391" s="4" t="s">
        <v>45</v>
      </c>
      <c r="E391" s="4" t="s">
        <v>381</v>
      </c>
    </row>
    <row r="392" spans="1:5" x14ac:dyDescent="0.35">
      <c r="A392" s="5">
        <v>45161</v>
      </c>
      <c r="B392" s="4" t="s">
        <v>1144</v>
      </c>
      <c r="C392" s="4" t="s">
        <v>1145</v>
      </c>
      <c r="D392" s="4" t="s">
        <v>45</v>
      </c>
      <c r="E392" s="4" t="s">
        <v>382</v>
      </c>
    </row>
    <row r="393" spans="1:5" x14ac:dyDescent="0.35">
      <c r="A393" s="5">
        <v>45161</v>
      </c>
      <c r="B393" s="4" t="s">
        <v>1144</v>
      </c>
      <c r="C393" s="4" t="s">
        <v>1145</v>
      </c>
      <c r="D393" s="4" t="s">
        <v>45</v>
      </c>
      <c r="E393" s="4" t="s">
        <v>419</v>
      </c>
    </row>
    <row r="394" spans="1:5" x14ac:dyDescent="0.35">
      <c r="A394" s="5">
        <v>45161</v>
      </c>
      <c r="B394" s="4" t="s">
        <v>1144</v>
      </c>
      <c r="C394" s="4" t="s">
        <v>1145</v>
      </c>
      <c r="D394" s="4" t="s">
        <v>45</v>
      </c>
      <c r="E394" s="4" t="s">
        <v>420</v>
      </c>
    </row>
    <row r="395" spans="1:5" x14ac:dyDescent="0.35">
      <c r="A395" s="5">
        <v>45161</v>
      </c>
      <c r="B395" s="4" t="s">
        <v>1144</v>
      </c>
      <c r="C395" s="4" t="s">
        <v>1145</v>
      </c>
      <c r="D395" s="4" t="s">
        <v>45</v>
      </c>
      <c r="E395" s="4" t="s">
        <v>421</v>
      </c>
    </row>
    <row r="396" spans="1:5" x14ac:dyDescent="0.35">
      <c r="A396" s="5">
        <v>45161</v>
      </c>
      <c r="B396" s="4" t="s">
        <v>1144</v>
      </c>
      <c r="C396" s="4" t="s">
        <v>1145</v>
      </c>
      <c r="D396" s="4" t="s">
        <v>45</v>
      </c>
      <c r="E396" s="4" t="s">
        <v>167</v>
      </c>
    </row>
    <row r="397" spans="1:5" x14ac:dyDescent="0.35">
      <c r="A397" s="5">
        <v>45161</v>
      </c>
      <c r="B397" s="4" t="s">
        <v>1144</v>
      </c>
      <c r="C397" s="4" t="s">
        <v>1145</v>
      </c>
      <c r="D397" s="4" t="s">
        <v>45</v>
      </c>
      <c r="E397" s="4" t="s">
        <v>168</v>
      </c>
    </row>
    <row r="398" spans="1:5" x14ac:dyDescent="0.35">
      <c r="A398" s="5">
        <v>45161</v>
      </c>
      <c r="B398" s="4" t="s">
        <v>1144</v>
      </c>
      <c r="C398" s="4" t="s">
        <v>1145</v>
      </c>
      <c r="D398" s="4" t="s">
        <v>45</v>
      </c>
      <c r="E398" s="4" t="s">
        <v>169</v>
      </c>
    </row>
    <row r="399" spans="1:5" x14ac:dyDescent="0.35">
      <c r="A399" s="5">
        <v>45161</v>
      </c>
      <c r="B399" s="4" t="s">
        <v>1144</v>
      </c>
      <c r="C399" s="4" t="s">
        <v>1145</v>
      </c>
      <c r="D399" s="4" t="s">
        <v>45</v>
      </c>
      <c r="E399" s="4" t="s">
        <v>424</v>
      </c>
    </row>
    <row r="400" spans="1:5" x14ac:dyDescent="0.35">
      <c r="A400" s="5">
        <v>45161</v>
      </c>
      <c r="B400" s="4" t="s">
        <v>1144</v>
      </c>
      <c r="C400" s="4" t="s">
        <v>1145</v>
      </c>
      <c r="D400" s="4" t="s">
        <v>45</v>
      </c>
      <c r="E400" s="4" t="s">
        <v>425</v>
      </c>
    </row>
    <row r="401" spans="1:5" x14ac:dyDescent="0.35">
      <c r="A401" s="5">
        <v>45161</v>
      </c>
      <c r="B401" s="4" t="s">
        <v>1144</v>
      </c>
      <c r="C401" s="4" t="s">
        <v>1145</v>
      </c>
      <c r="D401" s="4" t="s">
        <v>45</v>
      </c>
      <c r="E401" s="4" t="s">
        <v>426</v>
      </c>
    </row>
    <row r="402" spans="1:5" x14ac:dyDescent="0.35">
      <c r="A402" s="5">
        <v>45161</v>
      </c>
      <c r="B402" s="4" t="s">
        <v>1144</v>
      </c>
      <c r="C402" s="4" t="s">
        <v>1145</v>
      </c>
      <c r="D402" s="4" t="s">
        <v>45</v>
      </c>
      <c r="E402" s="4" t="s">
        <v>427</v>
      </c>
    </row>
    <row r="403" spans="1:5" x14ac:dyDescent="0.35">
      <c r="A403" s="5">
        <v>45161</v>
      </c>
      <c r="B403" s="4" t="s">
        <v>1144</v>
      </c>
      <c r="C403" s="4" t="s">
        <v>1145</v>
      </c>
      <c r="D403" s="4" t="s">
        <v>45</v>
      </c>
      <c r="E403" s="4" t="s">
        <v>440</v>
      </c>
    </row>
    <row r="404" spans="1:5" x14ac:dyDescent="0.35">
      <c r="A404" s="5">
        <v>45161</v>
      </c>
      <c r="B404" s="4" t="s">
        <v>1144</v>
      </c>
      <c r="C404" s="4" t="s">
        <v>1145</v>
      </c>
      <c r="D404" s="4" t="s">
        <v>45</v>
      </c>
      <c r="E404" s="4" t="s">
        <v>441</v>
      </c>
    </row>
    <row r="405" spans="1:5" x14ac:dyDescent="0.35">
      <c r="A405" s="5">
        <v>45161</v>
      </c>
      <c r="B405" s="4" t="s">
        <v>1144</v>
      </c>
      <c r="C405" s="4" t="s">
        <v>1145</v>
      </c>
      <c r="D405" s="4" t="s">
        <v>45</v>
      </c>
      <c r="E405" s="4" t="s">
        <v>442</v>
      </c>
    </row>
    <row r="406" spans="1:5" x14ac:dyDescent="0.35">
      <c r="A406" s="5">
        <v>45161</v>
      </c>
      <c r="B406" s="4" t="s">
        <v>1144</v>
      </c>
      <c r="C406" s="4" t="s">
        <v>1145</v>
      </c>
      <c r="D406" s="4" t="s">
        <v>45</v>
      </c>
      <c r="E406" s="4" t="s">
        <v>468</v>
      </c>
    </row>
    <row r="407" spans="1:5" x14ac:dyDescent="0.35">
      <c r="A407" s="5">
        <v>45161</v>
      </c>
      <c r="B407" s="4" t="s">
        <v>1144</v>
      </c>
      <c r="C407" s="4" t="s">
        <v>1145</v>
      </c>
      <c r="D407" s="4" t="s">
        <v>45</v>
      </c>
      <c r="E407" s="4" t="s">
        <v>469</v>
      </c>
    </row>
    <row r="408" spans="1:5" x14ac:dyDescent="0.35">
      <c r="A408" s="5">
        <v>45161</v>
      </c>
      <c r="B408" s="4" t="s">
        <v>1144</v>
      </c>
      <c r="C408" s="4" t="s">
        <v>1145</v>
      </c>
      <c r="D408" s="4" t="s">
        <v>45</v>
      </c>
      <c r="E408" s="4" t="s">
        <v>470</v>
      </c>
    </row>
    <row r="409" spans="1:5" x14ac:dyDescent="0.35">
      <c r="A409" s="5">
        <v>45161</v>
      </c>
      <c r="B409" s="4" t="s">
        <v>1144</v>
      </c>
      <c r="C409" s="4" t="s">
        <v>1145</v>
      </c>
      <c r="D409" s="4" t="s">
        <v>45</v>
      </c>
      <c r="E409" s="4" t="s">
        <v>471</v>
      </c>
    </row>
    <row r="410" spans="1:5" x14ac:dyDescent="0.35">
      <c r="A410" s="5">
        <v>45161</v>
      </c>
      <c r="B410" s="4" t="s">
        <v>1144</v>
      </c>
      <c r="C410" s="4" t="s">
        <v>1145</v>
      </c>
      <c r="D410" s="4" t="s">
        <v>45</v>
      </c>
      <c r="E410" s="4" t="s">
        <v>487</v>
      </c>
    </row>
    <row r="411" spans="1:5" x14ac:dyDescent="0.35">
      <c r="A411" s="5">
        <v>45161</v>
      </c>
      <c r="B411" s="4" t="s">
        <v>1144</v>
      </c>
      <c r="C411" s="4" t="s">
        <v>1145</v>
      </c>
      <c r="D411" s="4" t="s">
        <v>45</v>
      </c>
      <c r="E411" s="4" t="s">
        <v>488</v>
      </c>
    </row>
    <row r="412" spans="1:5" x14ac:dyDescent="0.35">
      <c r="A412" s="5">
        <v>45161</v>
      </c>
      <c r="B412" s="4" t="s">
        <v>1144</v>
      </c>
      <c r="C412" s="4" t="s">
        <v>1145</v>
      </c>
      <c r="D412" s="4" t="s">
        <v>45</v>
      </c>
      <c r="E412" s="4" t="s">
        <v>489</v>
      </c>
    </row>
    <row r="413" spans="1:5" x14ac:dyDescent="0.35">
      <c r="A413" s="5">
        <v>45161</v>
      </c>
      <c r="B413" s="4" t="s">
        <v>1144</v>
      </c>
      <c r="C413" s="4" t="s">
        <v>1145</v>
      </c>
      <c r="D413" s="4" t="s">
        <v>45</v>
      </c>
      <c r="E413" s="4" t="s">
        <v>359</v>
      </c>
    </row>
    <row r="414" spans="1:5" x14ac:dyDescent="0.35">
      <c r="A414" s="5">
        <v>45161</v>
      </c>
      <c r="B414" s="4" t="s">
        <v>1144</v>
      </c>
      <c r="C414" s="4" t="s">
        <v>1145</v>
      </c>
      <c r="D414" s="4" t="s">
        <v>45</v>
      </c>
      <c r="E414" s="4" t="s">
        <v>105</v>
      </c>
    </row>
    <row r="415" spans="1:5" x14ac:dyDescent="0.35">
      <c r="A415" s="5">
        <v>45161</v>
      </c>
      <c r="B415" s="4" t="s">
        <v>1144</v>
      </c>
      <c r="C415" s="4" t="s">
        <v>1145</v>
      </c>
      <c r="D415" s="4" t="s">
        <v>45</v>
      </c>
      <c r="E415" s="4" t="s">
        <v>1146</v>
      </c>
    </row>
    <row r="416" spans="1:5" x14ac:dyDescent="0.35">
      <c r="A416" s="5">
        <v>45161</v>
      </c>
      <c r="B416" s="4" t="s">
        <v>1144</v>
      </c>
      <c r="C416" s="4" t="s">
        <v>1145</v>
      </c>
      <c r="D416" s="4" t="s">
        <v>58</v>
      </c>
      <c r="E416" s="4" t="s">
        <v>114</v>
      </c>
    </row>
    <row r="417" spans="1:5" x14ac:dyDescent="0.35">
      <c r="A417" s="5">
        <v>45161</v>
      </c>
      <c r="B417" s="4" t="s">
        <v>1144</v>
      </c>
      <c r="C417" s="4" t="s">
        <v>1145</v>
      </c>
      <c r="D417" s="4" t="s">
        <v>58</v>
      </c>
      <c r="E417" s="4" t="s">
        <v>113</v>
      </c>
    </row>
    <row r="418" spans="1:5" x14ac:dyDescent="0.35">
      <c r="A418" s="5">
        <v>45161</v>
      </c>
      <c r="B418" s="4" t="s">
        <v>1144</v>
      </c>
      <c r="C418" s="4" t="s">
        <v>1145</v>
      </c>
      <c r="D418" s="4" t="s">
        <v>58</v>
      </c>
      <c r="E418" s="4" t="s">
        <v>112</v>
      </c>
    </row>
    <row r="419" spans="1:5" x14ac:dyDescent="0.35">
      <c r="A419" s="5">
        <v>45161</v>
      </c>
      <c r="B419" s="4" t="s">
        <v>1144</v>
      </c>
      <c r="C419" s="4" t="s">
        <v>1145</v>
      </c>
      <c r="D419" s="4" t="s">
        <v>58</v>
      </c>
      <c r="E419" s="4" t="s">
        <v>431</v>
      </c>
    </row>
    <row r="420" spans="1:5" x14ac:dyDescent="0.35">
      <c r="A420" s="5">
        <v>45161</v>
      </c>
      <c r="B420" s="4" t="s">
        <v>1144</v>
      </c>
      <c r="C420" s="4" t="s">
        <v>1145</v>
      </c>
      <c r="D420" s="4" t="s">
        <v>58</v>
      </c>
      <c r="E420" s="4" t="s">
        <v>64</v>
      </c>
    </row>
    <row r="421" spans="1:5" x14ac:dyDescent="0.35">
      <c r="A421" s="5">
        <v>45161</v>
      </c>
      <c r="B421" s="4" t="s">
        <v>1144</v>
      </c>
      <c r="C421" s="4" t="s">
        <v>1145</v>
      </c>
      <c r="D421" s="4" t="s">
        <v>58</v>
      </c>
      <c r="E421" s="4" t="s">
        <v>65</v>
      </c>
    </row>
    <row r="422" spans="1:5" x14ac:dyDescent="0.35">
      <c r="A422" s="5">
        <v>45161</v>
      </c>
      <c r="B422" s="4" t="s">
        <v>1144</v>
      </c>
      <c r="C422" s="4" t="s">
        <v>1145</v>
      </c>
      <c r="D422" s="4" t="s">
        <v>58</v>
      </c>
      <c r="E422" s="4" t="s">
        <v>63</v>
      </c>
    </row>
    <row r="423" spans="1:5" x14ac:dyDescent="0.35">
      <c r="A423" s="5">
        <v>45161</v>
      </c>
      <c r="B423" s="4" t="s">
        <v>1144</v>
      </c>
      <c r="C423" s="4" t="s">
        <v>1145</v>
      </c>
      <c r="D423" s="4" t="s">
        <v>58</v>
      </c>
      <c r="E423" s="4" t="s">
        <v>62</v>
      </c>
    </row>
    <row r="424" spans="1:5" x14ac:dyDescent="0.35">
      <c r="A424" s="5">
        <v>45161</v>
      </c>
      <c r="B424" s="4" t="s">
        <v>1144</v>
      </c>
      <c r="C424" s="4" t="s">
        <v>1145</v>
      </c>
      <c r="D424" s="4" t="s">
        <v>58</v>
      </c>
      <c r="E424" s="4" t="s">
        <v>61</v>
      </c>
    </row>
    <row r="425" spans="1:5" x14ac:dyDescent="0.35">
      <c r="A425" s="5">
        <v>45161</v>
      </c>
      <c r="B425" s="4" t="s">
        <v>1144</v>
      </c>
      <c r="C425" s="4" t="s">
        <v>1145</v>
      </c>
      <c r="D425" s="4" t="s">
        <v>58</v>
      </c>
      <c r="E425" s="4" t="s">
        <v>60</v>
      </c>
    </row>
    <row r="426" spans="1:5" x14ac:dyDescent="0.35">
      <c r="A426" s="5">
        <v>45161</v>
      </c>
      <c r="B426" s="4" t="s">
        <v>1144</v>
      </c>
      <c r="C426" s="4" t="s">
        <v>1145</v>
      </c>
      <c r="D426" s="4" t="s">
        <v>58</v>
      </c>
      <c r="E426" s="4" t="s">
        <v>214</v>
      </c>
    </row>
    <row r="427" spans="1:5" x14ac:dyDescent="0.35">
      <c r="A427" s="5">
        <v>45161</v>
      </c>
      <c r="B427" s="4" t="s">
        <v>1144</v>
      </c>
      <c r="C427" s="4" t="s">
        <v>1145</v>
      </c>
      <c r="D427" s="4" t="s">
        <v>58</v>
      </c>
      <c r="E427" s="4" t="s">
        <v>59</v>
      </c>
    </row>
    <row r="428" spans="1:5" x14ac:dyDescent="0.35">
      <c r="A428" s="5">
        <v>45161</v>
      </c>
      <c r="B428" s="4" t="s">
        <v>1144</v>
      </c>
      <c r="C428" s="4" t="s">
        <v>1145</v>
      </c>
      <c r="D428" s="4" t="s">
        <v>58</v>
      </c>
      <c r="E428" s="4" t="s">
        <v>66</v>
      </c>
    </row>
    <row r="429" spans="1:5" x14ac:dyDescent="0.35">
      <c r="A429" s="5">
        <v>45161</v>
      </c>
      <c r="B429" s="4" t="s">
        <v>1144</v>
      </c>
      <c r="C429" s="4" t="s">
        <v>1145</v>
      </c>
      <c r="D429" s="4" t="s">
        <v>58</v>
      </c>
      <c r="E429" s="4" t="s">
        <v>68</v>
      </c>
    </row>
    <row r="430" spans="1:5" x14ac:dyDescent="0.35">
      <c r="A430" s="5">
        <v>45161</v>
      </c>
      <c r="B430" s="4" t="s">
        <v>1144</v>
      </c>
      <c r="C430" s="4" t="s">
        <v>1145</v>
      </c>
      <c r="D430" s="4" t="s">
        <v>58</v>
      </c>
      <c r="E430" s="4" t="s">
        <v>67</v>
      </c>
    </row>
    <row r="431" spans="1:5" x14ac:dyDescent="0.35">
      <c r="A431" s="5">
        <v>45161</v>
      </c>
      <c r="B431" s="4" t="s">
        <v>1144</v>
      </c>
      <c r="C431" s="4" t="s">
        <v>1145</v>
      </c>
      <c r="D431" s="4" t="s">
        <v>58</v>
      </c>
      <c r="E431" s="4" t="s">
        <v>216</v>
      </c>
    </row>
    <row r="432" spans="1:5" x14ac:dyDescent="0.35">
      <c r="A432" s="5">
        <v>45161</v>
      </c>
      <c r="B432" s="4" t="s">
        <v>1144</v>
      </c>
      <c r="C432" s="4" t="s">
        <v>1145</v>
      </c>
      <c r="D432" s="4" t="s">
        <v>58</v>
      </c>
      <c r="E432" s="4" t="s">
        <v>217</v>
      </c>
    </row>
    <row r="433" spans="1:5" x14ac:dyDescent="0.35">
      <c r="A433" s="5">
        <v>45161</v>
      </c>
      <c r="B433" s="4" t="s">
        <v>1144</v>
      </c>
      <c r="C433" s="4" t="s">
        <v>1145</v>
      </c>
      <c r="D433" s="4" t="s">
        <v>58</v>
      </c>
      <c r="E433" s="4" t="s">
        <v>218</v>
      </c>
    </row>
    <row r="434" spans="1:5" x14ac:dyDescent="0.35">
      <c r="A434" s="5">
        <v>45161</v>
      </c>
      <c r="B434" s="4" t="s">
        <v>1144</v>
      </c>
      <c r="C434" s="4" t="s">
        <v>1145</v>
      </c>
      <c r="D434" s="4" t="s">
        <v>58</v>
      </c>
      <c r="E434" s="4" t="s">
        <v>1146</v>
      </c>
    </row>
    <row r="435" spans="1:5" x14ac:dyDescent="0.35">
      <c r="A435" s="5">
        <v>45161</v>
      </c>
      <c r="B435" s="4" t="s">
        <v>1144</v>
      </c>
      <c r="C435" s="4" t="s">
        <v>1145</v>
      </c>
      <c r="D435" s="4" t="s">
        <v>76</v>
      </c>
      <c r="E435" s="4" t="s">
        <v>114</v>
      </c>
    </row>
    <row r="436" spans="1:5" x14ac:dyDescent="0.35">
      <c r="A436" s="5">
        <v>45161</v>
      </c>
      <c r="B436" s="4" t="s">
        <v>1144</v>
      </c>
      <c r="C436" s="4" t="s">
        <v>1145</v>
      </c>
      <c r="D436" s="4" t="s">
        <v>76</v>
      </c>
      <c r="E436" s="4" t="s">
        <v>113</v>
      </c>
    </row>
    <row r="437" spans="1:5" x14ac:dyDescent="0.35">
      <c r="A437" s="5">
        <v>45161</v>
      </c>
      <c r="B437" s="4" t="s">
        <v>1144</v>
      </c>
      <c r="C437" s="4" t="s">
        <v>1145</v>
      </c>
      <c r="D437" s="4" t="s">
        <v>76</v>
      </c>
      <c r="E437" s="4" t="s">
        <v>112</v>
      </c>
    </row>
    <row r="438" spans="1:5" x14ac:dyDescent="0.35">
      <c r="A438" s="5">
        <v>45161</v>
      </c>
      <c r="B438" s="4" t="s">
        <v>1144</v>
      </c>
      <c r="C438" s="4" t="s">
        <v>1145</v>
      </c>
      <c r="D438" s="4" t="s">
        <v>76</v>
      </c>
      <c r="E438" s="4" t="s">
        <v>100</v>
      </c>
    </row>
    <row r="439" spans="1:5" x14ac:dyDescent="0.35">
      <c r="A439" s="5">
        <v>45161</v>
      </c>
      <c r="B439" s="4" t="s">
        <v>1144</v>
      </c>
      <c r="C439" s="4" t="s">
        <v>1145</v>
      </c>
      <c r="D439" s="4" t="s">
        <v>76</v>
      </c>
      <c r="E439" s="4" t="s">
        <v>101</v>
      </c>
    </row>
    <row r="440" spans="1:5" x14ac:dyDescent="0.35">
      <c r="A440" s="5">
        <v>45161</v>
      </c>
      <c r="B440" s="4" t="s">
        <v>1144</v>
      </c>
      <c r="C440" s="4" t="s">
        <v>1145</v>
      </c>
      <c r="D440" s="4" t="s">
        <v>76</v>
      </c>
      <c r="E440" s="4" t="s">
        <v>329</v>
      </c>
    </row>
    <row r="441" spans="1:5" x14ac:dyDescent="0.35">
      <c r="A441" s="5">
        <v>45161</v>
      </c>
      <c r="B441" s="4" t="s">
        <v>1144</v>
      </c>
      <c r="C441" s="4" t="s">
        <v>1145</v>
      </c>
      <c r="D441" s="4" t="s">
        <v>76</v>
      </c>
      <c r="E441" s="4" t="s">
        <v>102</v>
      </c>
    </row>
    <row r="442" spans="1:5" x14ac:dyDescent="0.35">
      <c r="A442" s="5">
        <v>45161</v>
      </c>
      <c r="B442" s="4" t="s">
        <v>1144</v>
      </c>
      <c r="C442" s="4" t="s">
        <v>1145</v>
      </c>
      <c r="D442" s="4" t="s">
        <v>76</v>
      </c>
      <c r="E442" s="4" t="s">
        <v>104</v>
      </c>
    </row>
    <row r="443" spans="1:5" x14ac:dyDescent="0.35">
      <c r="A443" s="5">
        <v>45161</v>
      </c>
      <c r="B443" s="4" t="s">
        <v>1144</v>
      </c>
      <c r="C443" s="4" t="s">
        <v>1145</v>
      </c>
      <c r="D443" s="4" t="s">
        <v>76</v>
      </c>
      <c r="E443" s="4" t="s">
        <v>103</v>
      </c>
    </row>
    <row r="444" spans="1:5" x14ac:dyDescent="0.35">
      <c r="A444" s="5">
        <v>45161</v>
      </c>
      <c r="B444" s="4" t="s">
        <v>1144</v>
      </c>
      <c r="C444" s="4" t="s">
        <v>1145</v>
      </c>
      <c r="D444" s="4" t="s">
        <v>76</v>
      </c>
      <c r="E444" s="4" t="s">
        <v>326</v>
      </c>
    </row>
    <row r="445" spans="1:5" x14ac:dyDescent="0.35">
      <c r="A445" s="5">
        <v>45161</v>
      </c>
      <c r="B445" s="4" t="s">
        <v>1144</v>
      </c>
      <c r="C445" s="4" t="s">
        <v>1145</v>
      </c>
      <c r="D445" s="4" t="s">
        <v>76</v>
      </c>
      <c r="E445" s="4" t="s">
        <v>328</v>
      </c>
    </row>
    <row r="446" spans="1:5" x14ac:dyDescent="0.35">
      <c r="A446" s="5">
        <v>45161</v>
      </c>
      <c r="B446" s="4" t="s">
        <v>1144</v>
      </c>
      <c r="C446" s="4" t="s">
        <v>1145</v>
      </c>
      <c r="D446" s="4" t="s">
        <v>76</v>
      </c>
      <c r="E446" s="4" t="s">
        <v>327</v>
      </c>
    </row>
    <row r="447" spans="1:5" x14ac:dyDescent="0.35">
      <c r="A447" s="5">
        <v>45161</v>
      </c>
      <c r="B447" s="4" t="s">
        <v>1144</v>
      </c>
      <c r="C447" s="4" t="s">
        <v>1145</v>
      </c>
      <c r="D447" s="4" t="s">
        <v>76</v>
      </c>
      <c r="E447" s="4" t="s">
        <v>79</v>
      </c>
    </row>
    <row r="448" spans="1:5" x14ac:dyDescent="0.35">
      <c r="A448" s="5">
        <v>45161</v>
      </c>
      <c r="B448" s="4" t="s">
        <v>1144</v>
      </c>
      <c r="C448" s="4" t="s">
        <v>1145</v>
      </c>
      <c r="D448" s="4" t="s">
        <v>76</v>
      </c>
      <c r="E448" s="4" t="s">
        <v>80</v>
      </c>
    </row>
    <row r="449" spans="1:5" x14ac:dyDescent="0.35">
      <c r="A449" s="5">
        <v>45161</v>
      </c>
      <c r="B449" s="4" t="s">
        <v>1144</v>
      </c>
      <c r="C449" s="4" t="s">
        <v>1145</v>
      </c>
      <c r="D449" s="4" t="s">
        <v>76</v>
      </c>
      <c r="E449" s="4" t="s">
        <v>81</v>
      </c>
    </row>
    <row r="450" spans="1:5" x14ac:dyDescent="0.35">
      <c r="A450" s="5">
        <v>45161</v>
      </c>
      <c r="B450" s="4" t="s">
        <v>1144</v>
      </c>
      <c r="C450" s="4" t="s">
        <v>1145</v>
      </c>
      <c r="D450" s="4" t="s">
        <v>76</v>
      </c>
      <c r="E450" s="4" t="s">
        <v>82</v>
      </c>
    </row>
    <row r="451" spans="1:5" x14ac:dyDescent="0.35">
      <c r="A451" s="5">
        <v>45161</v>
      </c>
      <c r="B451" s="4" t="s">
        <v>1144</v>
      </c>
      <c r="C451" s="4" t="s">
        <v>1145</v>
      </c>
      <c r="D451" s="4" t="s">
        <v>76</v>
      </c>
      <c r="E451" s="4" t="s">
        <v>83</v>
      </c>
    </row>
    <row r="452" spans="1:5" x14ac:dyDescent="0.35">
      <c r="A452" s="5">
        <v>45161</v>
      </c>
      <c r="B452" s="4" t="s">
        <v>1144</v>
      </c>
      <c r="C452" s="4" t="s">
        <v>1145</v>
      </c>
      <c r="D452" s="4" t="s">
        <v>76</v>
      </c>
      <c r="E452" s="4" t="s">
        <v>84</v>
      </c>
    </row>
    <row r="453" spans="1:5" x14ac:dyDescent="0.35">
      <c r="A453" s="5">
        <v>45161</v>
      </c>
      <c r="B453" s="4" t="s">
        <v>1144</v>
      </c>
      <c r="C453" s="4" t="s">
        <v>1145</v>
      </c>
      <c r="D453" s="4" t="s">
        <v>76</v>
      </c>
      <c r="E453" s="4" t="s">
        <v>85</v>
      </c>
    </row>
    <row r="454" spans="1:5" x14ac:dyDescent="0.35">
      <c r="A454" s="5">
        <v>45161</v>
      </c>
      <c r="B454" s="4" t="s">
        <v>1144</v>
      </c>
      <c r="C454" s="4" t="s">
        <v>1145</v>
      </c>
      <c r="D454" s="4" t="s">
        <v>76</v>
      </c>
      <c r="E454" s="4" t="s">
        <v>86</v>
      </c>
    </row>
    <row r="455" spans="1:5" x14ac:dyDescent="0.35">
      <c r="A455" s="5">
        <v>45161</v>
      </c>
      <c r="B455" s="4" t="s">
        <v>1144</v>
      </c>
      <c r="C455" s="4" t="s">
        <v>1145</v>
      </c>
      <c r="D455" s="4" t="s">
        <v>76</v>
      </c>
      <c r="E455" s="4" t="s">
        <v>87</v>
      </c>
    </row>
    <row r="456" spans="1:5" x14ac:dyDescent="0.35">
      <c r="A456" s="5">
        <v>45161</v>
      </c>
      <c r="B456" s="4" t="s">
        <v>1144</v>
      </c>
      <c r="C456" s="4" t="s">
        <v>1145</v>
      </c>
      <c r="D456" s="4" t="s">
        <v>76</v>
      </c>
      <c r="E456" s="4" t="s">
        <v>88</v>
      </c>
    </row>
    <row r="457" spans="1:5" x14ac:dyDescent="0.35">
      <c r="A457" s="5">
        <v>45161</v>
      </c>
      <c r="B457" s="4" t="s">
        <v>1144</v>
      </c>
      <c r="C457" s="4" t="s">
        <v>1145</v>
      </c>
      <c r="D457" s="4" t="s">
        <v>76</v>
      </c>
      <c r="E457" s="4" t="s">
        <v>91</v>
      </c>
    </row>
    <row r="458" spans="1:5" x14ac:dyDescent="0.35">
      <c r="A458" s="5">
        <v>45161</v>
      </c>
      <c r="B458" s="4" t="s">
        <v>1144</v>
      </c>
      <c r="C458" s="4" t="s">
        <v>1145</v>
      </c>
      <c r="D458" s="4" t="s">
        <v>76</v>
      </c>
      <c r="E458" s="4" t="s">
        <v>89</v>
      </c>
    </row>
    <row r="459" spans="1:5" x14ac:dyDescent="0.35">
      <c r="A459" s="5">
        <v>45161</v>
      </c>
      <c r="B459" s="4" t="s">
        <v>1144</v>
      </c>
      <c r="C459" s="4" t="s">
        <v>1145</v>
      </c>
      <c r="D459" s="4" t="s">
        <v>76</v>
      </c>
      <c r="E459" s="4" t="s">
        <v>90</v>
      </c>
    </row>
    <row r="460" spans="1:5" x14ac:dyDescent="0.35">
      <c r="A460" s="5">
        <v>45161</v>
      </c>
      <c r="B460" s="4" t="s">
        <v>1144</v>
      </c>
      <c r="C460" s="4" t="s">
        <v>1145</v>
      </c>
      <c r="D460" s="4" t="s">
        <v>76</v>
      </c>
      <c r="E460" s="4" t="s">
        <v>226</v>
      </c>
    </row>
    <row r="461" spans="1:5" x14ac:dyDescent="0.35">
      <c r="A461" s="5">
        <v>45161</v>
      </c>
      <c r="B461" s="4" t="s">
        <v>1144</v>
      </c>
      <c r="C461" s="4" t="s">
        <v>1145</v>
      </c>
      <c r="D461" s="4" t="s">
        <v>76</v>
      </c>
      <c r="E461" s="4" t="s">
        <v>227</v>
      </c>
    </row>
    <row r="462" spans="1:5" x14ac:dyDescent="0.35">
      <c r="A462" s="5">
        <v>45161</v>
      </c>
      <c r="B462" s="4" t="s">
        <v>1144</v>
      </c>
      <c r="C462" s="4" t="s">
        <v>1145</v>
      </c>
      <c r="D462" s="4" t="s">
        <v>76</v>
      </c>
      <c r="E462" s="4" t="s">
        <v>228</v>
      </c>
    </row>
    <row r="463" spans="1:5" x14ac:dyDescent="0.35">
      <c r="A463" s="5">
        <v>45161</v>
      </c>
      <c r="B463" s="4" t="s">
        <v>1144</v>
      </c>
      <c r="C463" s="4" t="s">
        <v>1145</v>
      </c>
      <c r="D463" s="4" t="s">
        <v>76</v>
      </c>
      <c r="E463" s="4" t="s">
        <v>231</v>
      </c>
    </row>
    <row r="464" spans="1:5" x14ac:dyDescent="0.35">
      <c r="A464" s="5">
        <v>45161</v>
      </c>
      <c r="B464" s="4" t="s">
        <v>1144</v>
      </c>
      <c r="C464" s="4" t="s">
        <v>1145</v>
      </c>
      <c r="D464" s="4" t="s">
        <v>76</v>
      </c>
      <c r="E464" s="4" t="s">
        <v>232</v>
      </c>
    </row>
    <row r="465" spans="1:5" x14ac:dyDescent="0.35">
      <c r="A465" s="5">
        <v>45161</v>
      </c>
      <c r="B465" s="4" t="s">
        <v>1144</v>
      </c>
      <c r="C465" s="4" t="s">
        <v>1145</v>
      </c>
      <c r="D465" s="4" t="s">
        <v>76</v>
      </c>
      <c r="E465" s="4" t="s">
        <v>92</v>
      </c>
    </row>
    <row r="466" spans="1:5" x14ac:dyDescent="0.35">
      <c r="A466" s="5">
        <v>45161</v>
      </c>
      <c r="B466" s="4" t="s">
        <v>1144</v>
      </c>
      <c r="C466" s="4" t="s">
        <v>1145</v>
      </c>
      <c r="D466" s="4" t="s">
        <v>76</v>
      </c>
      <c r="E466" s="4" t="s">
        <v>93</v>
      </c>
    </row>
    <row r="467" spans="1:5" x14ac:dyDescent="0.35">
      <c r="A467" s="5">
        <v>45161</v>
      </c>
      <c r="B467" s="4" t="s">
        <v>1144</v>
      </c>
      <c r="C467" s="4" t="s">
        <v>1145</v>
      </c>
      <c r="D467" s="4" t="s">
        <v>76</v>
      </c>
      <c r="E467" s="4" t="s">
        <v>77</v>
      </c>
    </row>
    <row r="468" spans="1:5" x14ac:dyDescent="0.35">
      <c r="A468" s="5">
        <v>45161</v>
      </c>
      <c r="B468" s="4" t="s">
        <v>1144</v>
      </c>
      <c r="C468" s="4" t="s">
        <v>1145</v>
      </c>
      <c r="D468" s="4" t="s">
        <v>76</v>
      </c>
      <c r="E468" s="4" t="s">
        <v>78</v>
      </c>
    </row>
    <row r="469" spans="1:5" x14ac:dyDescent="0.35">
      <c r="A469" s="5">
        <v>45161</v>
      </c>
      <c r="B469" s="4" t="s">
        <v>1144</v>
      </c>
      <c r="C469" s="4" t="s">
        <v>1145</v>
      </c>
      <c r="D469" s="4" t="s">
        <v>76</v>
      </c>
      <c r="E469" s="4" t="s">
        <v>233</v>
      </c>
    </row>
    <row r="470" spans="1:5" x14ac:dyDescent="0.35">
      <c r="A470" s="5">
        <v>45161</v>
      </c>
      <c r="B470" s="4" t="s">
        <v>1144</v>
      </c>
      <c r="C470" s="4" t="s">
        <v>1145</v>
      </c>
      <c r="D470" s="4" t="s">
        <v>76</v>
      </c>
      <c r="E470" s="4" t="s">
        <v>234</v>
      </c>
    </row>
    <row r="471" spans="1:5" x14ac:dyDescent="0.35">
      <c r="A471" s="5">
        <v>45161</v>
      </c>
      <c r="B471" s="4" t="s">
        <v>1144</v>
      </c>
      <c r="C471" s="4" t="s">
        <v>1145</v>
      </c>
      <c r="D471" s="4" t="s">
        <v>76</v>
      </c>
      <c r="E471" s="4" t="s">
        <v>235</v>
      </c>
    </row>
    <row r="472" spans="1:5" x14ac:dyDescent="0.35">
      <c r="A472" s="5">
        <v>45161</v>
      </c>
      <c r="B472" s="4" t="s">
        <v>1144</v>
      </c>
      <c r="C472" s="4" t="s">
        <v>1145</v>
      </c>
      <c r="D472" s="4" t="s">
        <v>76</v>
      </c>
      <c r="E472" s="4" t="s">
        <v>236</v>
      </c>
    </row>
    <row r="473" spans="1:5" x14ac:dyDescent="0.35">
      <c r="A473" s="5">
        <v>45161</v>
      </c>
      <c r="B473" s="4" t="s">
        <v>1144</v>
      </c>
      <c r="C473" s="4" t="s">
        <v>1145</v>
      </c>
      <c r="D473" s="4" t="s">
        <v>76</v>
      </c>
      <c r="E473" s="4" t="s">
        <v>237</v>
      </c>
    </row>
    <row r="474" spans="1:5" x14ac:dyDescent="0.35">
      <c r="A474" s="5">
        <v>45161</v>
      </c>
      <c r="B474" s="4" t="s">
        <v>1144</v>
      </c>
      <c r="C474" s="4" t="s">
        <v>1145</v>
      </c>
      <c r="D474" s="4" t="s">
        <v>76</v>
      </c>
      <c r="E474" s="4" t="s">
        <v>238</v>
      </c>
    </row>
    <row r="475" spans="1:5" x14ac:dyDescent="0.35">
      <c r="A475" s="5">
        <v>45161</v>
      </c>
      <c r="B475" s="4" t="s">
        <v>1144</v>
      </c>
      <c r="C475" s="4" t="s">
        <v>1145</v>
      </c>
      <c r="D475" s="4" t="s">
        <v>76</v>
      </c>
      <c r="E475" s="4" t="s">
        <v>239</v>
      </c>
    </row>
    <row r="476" spans="1:5" x14ac:dyDescent="0.35">
      <c r="A476" s="5">
        <v>45161</v>
      </c>
      <c r="B476" s="4" t="s">
        <v>1144</v>
      </c>
      <c r="C476" s="4" t="s">
        <v>1145</v>
      </c>
      <c r="D476" s="4" t="s">
        <v>76</v>
      </c>
      <c r="E476" s="4" t="s">
        <v>241</v>
      </c>
    </row>
    <row r="477" spans="1:5" x14ac:dyDescent="0.35">
      <c r="A477" s="5">
        <v>45161</v>
      </c>
      <c r="B477" s="4" t="s">
        <v>1144</v>
      </c>
      <c r="C477" s="4" t="s">
        <v>1145</v>
      </c>
      <c r="D477" s="4" t="s">
        <v>76</v>
      </c>
      <c r="E477" s="4" t="s">
        <v>240</v>
      </c>
    </row>
    <row r="478" spans="1:5" x14ac:dyDescent="0.35">
      <c r="A478" s="5">
        <v>45161</v>
      </c>
      <c r="B478" s="4" t="s">
        <v>1144</v>
      </c>
      <c r="C478" s="4" t="s">
        <v>1145</v>
      </c>
      <c r="D478" s="4" t="s">
        <v>76</v>
      </c>
      <c r="E478" s="4" t="s">
        <v>229</v>
      </c>
    </row>
    <row r="479" spans="1:5" x14ac:dyDescent="0.35">
      <c r="A479" s="5">
        <v>45161</v>
      </c>
      <c r="B479" s="4" t="s">
        <v>1144</v>
      </c>
      <c r="C479" s="4" t="s">
        <v>1145</v>
      </c>
      <c r="D479" s="4" t="s">
        <v>76</v>
      </c>
      <c r="E479" s="4" t="s">
        <v>230</v>
      </c>
    </row>
    <row r="480" spans="1:5" x14ac:dyDescent="0.35">
      <c r="A480" s="5">
        <v>45161</v>
      </c>
      <c r="B480" s="4" t="s">
        <v>1144</v>
      </c>
      <c r="C480" s="4" t="s">
        <v>1145</v>
      </c>
      <c r="D480" s="4" t="s">
        <v>76</v>
      </c>
      <c r="E480" s="4" t="s">
        <v>445</v>
      </c>
    </row>
    <row r="481" spans="1:5" x14ac:dyDescent="0.35">
      <c r="A481" s="5">
        <v>45161</v>
      </c>
      <c r="B481" s="4" t="s">
        <v>1144</v>
      </c>
      <c r="C481" s="4" t="s">
        <v>1145</v>
      </c>
      <c r="D481" s="4" t="s">
        <v>76</v>
      </c>
      <c r="E481" s="4" t="s">
        <v>446</v>
      </c>
    </row>
    <row r="482" spans="1:5" x14ac:dyDescent="0.35">
      <c r="A482" s="5">
        <v>45161</v>
      </c>
      <c r="B482" s="4" t="s">
        <v>1144</v>
      </c>
      <c r="C482" s="4" t="s">
        <v>1145</v>
      </c>
      <c r="D482" s="4" t="s">
        <v>76</v>
      </c>
      <c r="E482" s="4" t="s">
        <v>447</v>
      </c>
    </row>
    <row r="483" spans="1:5" x14ac:dyDescent="0.35">
      <c r="A483" s="5">
        <v>45161</v>
      </c>
      <c r="B483" s="4" t="s">
        <v>1144</v>
      </c>
      <c r="C483" s="4" t="s">
        <v>1145</v>
      </c>
      <c r="D483" s="4" t="s">
        <v>76</v>
      </c>
      <c r="E483" s="4" t="s">
        <v>1146</v>
      </c>
    </row>
    <row r="484" spans="1:5" x14ac:dyDescent="0.35">
      <c r="A484" s="5">
        <v>45161</v>
      </c>
      <c r="B484" s="4" t="s">
        <v>1144</v>
      </c>
      <c r="C484" s="4" t="s">
        <v>1145</v>
      </c>
      <c r="D484" s="4" t="s">
        <v>99</v>
      </c>
      <c r="E484" s="4" t="s">
        <v>114</v>
      </c>
    </row>
    <row r="485" spans="1:5" x14ac:dyDescent="0.35">
      <c r="A485" s="5">
        <v>45161</v>
      </c>
      <c r="B485" s="4" t="s">
        <v>1144</v>
      </c>
      <c r="C485" s="4" t="s">
        <v>1145</v>
      </c>
      <c r="D485" s="4" t="s">
        <v>99</v>
      </c>
      <c r="E485" s="4" t="s">
        <v>113</v>
      </c>
    </row>
    <row r="486" spans="1:5" x14ac:dyDescent="0.35">
      <c r="A486" s="5">
        <v>45161</v>
      </c>
      <c r="B486" s="4" t="s">
        <v>1144</v>
      </c>
      <c r="C486" s="4" t="s">
        <v>1145</v>
      </c>
      <c r="D486" s="4" t="s">
        <v>99</v>
      </c>
      <c r="E486" s="4" t="s">
        <v>112</v>
      </c>
    </row>
    <row r="487" spans="1:5" x14ac:dyDescent="0.35">
      <c r="A487" s="5">
        <v>45161</v>
      </c>
      <c r="B487" s="4" t="s">
        <v>1144</v>
      </c>
      <c r="C487" s="4" t="s">
        <v>1145</v>
      </c>
      <c r="D487" s="4" t="s">
        <v>99</v>
      </c>
      <c r="E487" s="4" t="s">
        <v>126</v>
      </c>
    </row>
    <row r="488" spans="1:5" x14ac:dyDescent="0.35">
      <c r="A488" s="5">
        <v>45161</v>
      </c>
      <c r="B488" s="4" t="s">
        <v>1144</v>
      </c>
      <c r="C488" s="4" t="s">
        <v>1145</v>
      </c>
      <c r="D488" s="4" t="s">
        <v>99</v>
      </c>
      <c r="E488" s="4" t="s">
        <v>346</v>
      </c>
    </row>
    <row r="489" spans="1:5" x14ac:dyDescent="0.35">
      <c r="A489" s="5">
        <v>45161</v>
      </c>
      <c r="B489" s="4" t="s">
        <v>1144</v>
      </c>
      <c r="C489" s="4" t="s">
        <v>1145</v>
      </c>
      <c r="D489" s="4" t="s">
        <v>99</v>
      </c>
      <c r="E489" s="4" t="s">
        <v>347</v>
      </c>
    </row>
    <row r="490" spans="1:5" x14ac:dyDescent="0.35">
      <c r="A490" s="5">
        <v>45161</v>
      </c>
      <c r="B490" s="4" t="s">
        <v>1144</v>
      </c>
      <c r="C490" s="4" t="s">
        <v>1145</v>
      </c>
      <c r="D490" s="4" t="s">
        <v>99</v>
      </c>
      <c r="E490" s="4" t="s">
        <v>348</v>
      </c>
    </row>
    <row r="491" spans="1:5" x14ac:dyDescent="0.35">
      <c r="A491" s="5">
        <v>45161</v>
      </c>
      <c r="B491" s="4" t="s">
        <v>1144</v>
      </c>
      <c r="C491" s="4" t="s">
        <v>1145</v>
      </c>
      <c r="D491" s="4" t="s">
        <v>99</v>
      </c>
      <c r="E491" s="4" t="s">
        <v>438</v>
      </c>
    </row>
    <row r="492" spans="1:5" x14ac:dyDescent="0.35">
      <c r="A492" s="5">
        <v>45161</v>
      </c>
      <c r="B492" s="4" t="s">
        <v>1144</v>
      </c>
      <c r="C492" s="4" t="s">
        <v>1145</v>
      </c>
      <c r="D492" s="4" t="s">
        <v>99</v>
      </c>
      <c r="E492" s="4" t="s">
        <v>439</v>
      </c>
    </row>
    <row r="493" spans="1:5" x14ac:dyDescent="0.35">
      <c r="A493" s="5">
        <v>45161</v>
      </c>
      <c r="B493" s="4" t="s">
        <v>1144</v>
      </c>
      <c r="C493" s="4" t="s">
        <v>1145</v>
      </c>
      <c r="D493" s="4" t="s">
        <v>99</v>
      </c>
      <c r="E493" s="4" t="s">
        <v>437</v>
      </c>
    </row>
    <row r="494" spans="1:5" x14ac:dyDescent="0.35">
      <c r="A494" s="5">
        <v>45161</v>
      </c>
      <c r="B494" s="4" t="s">
        <v>1144</v>
      </c>
      <c r="C494" s="4" t="s">
        <v>1145</v>
      </c>
      <c r="D494" s="4" t="s">
        <v>99</v>
      </c>
      <c r="E494" s="4" t="s">
        <v>356</v>
      </c>
    </row>
    <row r="495" spans="1:5" x14ac:dyDescent="0.35">
      <c r="A495" s="5">
        <v>45161</v>
      </c>
      <c r="B495" s="4" t="s">
        <v>1144</v>
      </c>
      <c r="C495" s="4" t="s">
        <v>1145</v>
      </c>
      <c r="D495" s="4" t="s">
        <v>99</v>
      </c>
      <c r="E495" s="4" t="s">
        <v>337</v>
      </c>
    </row>
    <row r="496" spans="1:5" x14ac:dyDescent="0.35">
      <c r="A496" s="5">
        <v>45161</v>
      </c>
      <c r="B496" s="4" t="s">
        <v>1144</v>
      </c>
      <c r="C496" s="4" t="s">
        <v>1145</v>
      </c>
      <c r="D496" s="4" t="s">
        <v>99</v>
      </c>
      <c r="E496" s="4" t="s">
        <v>338</v>
      </c>
    </row>
    <row r="497" spans="1:5" x14ac:dyDescent="0.35">
      <c r="A497" s="5">
        <v>45161</v>
      </c>
      <c r="B497" s="4" t="s">
        <v>1144</v>
      </c>
      <c r="C497" s="4" t="s">
        <v>1145</v>
      </c>
      <c r="D497" s="4" t="s">
        <v>99</v>
      </c>
      <c r="E497" s="4" t="s">
        <v>339</v>
      </c>
    </row>
    <row r="498" spans="1:5" x14ac:dyDescent="0.35">
      <c r="A498" s="5">
        <v>45161</v>
      </c>
      <c r="B498" s="4" t="s">
        <v>1144</v>
      </c>
      <c r="C498" s="4" t="s">
        <v>1145</v>
      </c>
      <c r="D498" s="4" t="s">
        <v>99</v>
      </c>
      <c r="E498" s="4" t="s">
        <v>1146</v>
      </c>
    </row>
    <row r="499" spans="1:5" x14ac:dyDescent="0.35">
      <c r="A499" s="5">
        <v>45161</v>
      </c>
      <c r="B499" s="4" t="s">
        <v>1144</v>
      </c>
      <c r="C499" s="4" t="s">
        <v>1145</v>
      </c>
      <c r="D499" s="4" t="s">
        <v>247</v>
      </c>
      <c r="E499" s="4" t="s">
        <v>306</v>
      </c>
    </row>
    <row r="500" spans="1:5" x14ac:dyDescent="0.35">
      <c r="A500" s="5">
        <v>45161</v>
      </c>
      <c r="B500" s="4" t="s">
        <v>1144</v>
      </c>
      <c r="C500" s="4" t="s">
        <v>1145</v>
      </c>
      <c r="D500" s="4" t="s">
        <v>247</v>
      </c>
      <c r="E500" s="4" t="s">
        <v>305</v>
      </c>
    </row>
    <row r="501" spans="1:5" x14ac:dyDescent="0.35">
      <c r="A501" s="5">
        <v>45161</v>
      </c>
      <c r="B501" s="4" t="s">
        <v>1144</v>
      </c>
      <c r="C501" s="4" t="s">
        <v>1145</v>
      </c>
      <c r="D501" s="4" t="s">
        <v>247</v>
      </c>
      <c r="E501" s="4" t="s">
        <v>304</v>
      </c>
    </row>
    <row r="502" spans="1:5" x14ac:dyDescent="0.35">
      <c r="A502" s="5">
        <v>45161</v>
      </c>
      <c r="B502" s="4" t="s">
        <v>1144</v>
      </c>
      <c r="C502" s="4" t="s">
        <v>1145</v>
      </c>
      <c r="D502" s="4" t="s">
        <v>247</v>
      </c>
      <c r="E502" s="4" t="s">
        <v>114</v>
      </c>
    </row>
    <row r="503" spans="1:5" x14ac:dyDescent="0.35">
      <c r="A503" s="5">
        <v>45161</v>
      </c>
      <c r="B503" s="4" t="s">
        <v>1144</v>
      </c>
      <c r="C503" s="4" t="s">
        <v>1145</v>
      </c>
      <c r="D503" s="4" t="s">
        <v>247</v>
      </c>
      <c r="E503" s="4" t="s">
        <v>113</v>
      </c>
    </row>
    <row r="504" spans="1:5" x14ac:dyDescent="0.35">
      <c r="A504" s="5">
        <v>45161</v>
      </c>
      <c r="B504" s="4" t="s">
        <v>1144</v>
      </c>
      <c r="C504" s="4" t="s">
        <v>1145</v>
      </c>
      <c r="D504" s="4" t="s">
        <v>247</v>
      </c>
      <c r="E504" s="4" t="s">
        <v>112</v>
      </c>
    </row>
    <row r="505" spans="1:5" x14ac:dyDescent="0.35">
      <c r="A505" s="5">
        <v>45161</v>
      </c>
      <c r="B505" s="4" t="s">
        <v>1144</v>
      </c>
      <c r="C505" s="4" t="s">
        <v>1145</v>
      </c>
      <c r="D505" s="4" t="s">
        <v>247</v>
      </c>
      <c r="E505" s="4" t="s">
        <v>431</v>
      </c>
    </row>
    <row r="506" spans="1:5" x14ac:dyDescent="0.35">
      <c r="A506" s="5">
        <v>45161</v>
      </c>
      <c r="B506" s="4" t="s">
        <v>1144</v>
      </c>
      <c r="C506" s="4" t="s">
        <v>1145</v>
      </c>
      <c r="D506" s="4" t="s">
        <v>247</v>
      </c>
      <c r="E506" s="4" t="s">
        <v>250</v>
      </c>
    </row>
    <row r="507" spans="1:5" x14ac:dyDescent="0.35">
      <c r="A507" s="5">
        <v>45161</v>
      </c>
      <c r="B507" s="4" t="s">
        <v>1144</v>
      </c>
      <c r="C507" s="4" t="s">
        <v>1145</v>
      </c>
      <c r="D507" s="4" t="s">
        <v>247</v>
      </c>
      <c r="E507" s="4" t="s">
        <v>249</v>
      </c>
    </row>
    <row r="508" spans="1:5" x14ac:dyDescent="0.35">
      <c r="A508" s="5">
        <v>45161</v>
      </c>
      <c r="B508" s="4" t="s">
        <v>1144</v>
      </c>
      <c r="C508" s="4" t="s">
        <v>1145</v>
      </c>
      <c r="D508" s="4" t="s">
        <v>247</v>
      </c>
      <c r="E508" s="4" t="s">
        <v>248</v>
      </c>
    </row>
    <row r="509" spans="1:5" x14ac:dyDescent="0.35">
      <c r="A509" s="5">
        <v>45161</v>
      </c>
      <c r="B509" s="4" t="s">
        <v>1144</v>
      </c>
      <c r="C509" s="4" t="s">
        <v>1145</v>
      </c>
      <c r="D509" s="4" t="s">
        <v>247</v>
      </c>
      <c r="E509" s="4" t="s">
        <v>368</v>
      </c>
    </row>
    <row r="510" spans="1:5" x14ac:dyDescent="0.35">
      <c r="A510" s="5">
        <v>45161</v>
      </c>
      <c r="B510" s="4" t="s">
        <v>1144</v>
      </c>
      <c r="C510" s="4" t="s">
        <v>1145</v>
      </c>
      <c r="D510" s="4" t="s">
        <v>247</v>
      </c>
      <c r="E510" s="4" t="s">
        <v>367</v>
      </c>
    </row>
    <row r="511" spans="1:5" x14ac:dyDescent="0.35">
      <c r="A511" s="5">
        <v>45161</v>
      </c>
      <c r="B511" s="4" t="s">
        <v>1144</v>
      </c>
      <c r="C511" s="4" t="s">
        <v>1145</v>
      </c>
      <c r="D511" s="4" t="s">
        <v>247</v>
      </c>
      <c r="E511" s="4" t="s">
        <v>1146</v>
      </c>
    </row>
    <row r="512" spans="1:5" x14ac:dyDescent="0.35">
      <c r="A512" s="5">
        <v>45161</v>
      </c>
      <c r="B512" s="4" t="s">
        <v>1144</v>
      </c>
      <c r="C512" s="4" t="s">
        <v>1145</v>
      </c>
      <c r="D512" s="4" t="s">
        <v>155</v>
      </c>
      <c r="E512" s="4" t="s">
        <v>306</v>
      </c>
    </row>
    <row r="513" spans="1:5" x14ac:dyDescent="0.35">
      <c r="A513" s="5">
        <v>45161</v>
      </c>
      <c r="B513" s="4" t="s">
        <v>1144</v>
      </c>
      <c r="C513" s="4" t="s">
        <v>1145</v>
      </c>
      <c r="D513" s="4" t="s">
        <v>155</v>
      </c>
      <c r="E513" s="4" t="s">
        <v>305</v>
      </c>
    </row>
    <row r="514" spans="1:5" x14ac:dyDescent="0.35">
      <c r="A514" s="5">
        <v>45161</v>
      </c>
      <c r="B514" s="4" t="s">
        <v>1144</v>
      </c>
      <c r="C514" s="4" t="s">
        <v>1145</v>
      </c>
      <c r="D514" s="4" t="s">
        <v>155</v>
      </c>
      <c r="E514" s="4" t="s">
        <v>304</v>
      </c>
    </row>
    <row r="515" spans="1:5" x14ac:dyDescent="0.35">
      <c r="A515" s="5">
        <v>45161</v>
      </c>
      <c r="B515" s="4" t="s">
        <v>1144</v>
      </c>
      <c r="C515" s="4" t="s">
        <v>1145</v>
      </c>
      <c r="D515" s="4" t="s">
        <v>155</v>
      </c>
      <c r="E515" s="4" t="s">
        <v>317</v>
      </c>
    </row>
    <row r="516" spans="1:5" x14ac:dyDescent="0.35">
      <c r="A516" s="5">
        <v>45161</v>
      </c>
      <c r="B516" s="4" t="s">
        <v>1144</v>
      </c>
      <c r="C516" s="4" t="s">
        <v>1145</v>
      </c>
      <c r="D516" s="4" t="s">
        <v>155</v>
      </c>
      <c r="E516" s="4" t="s">
        <v>311</v>
      </c>
    </row>
    <row r="517" spans="1:5" x14ac:dyDescent="0.35">
      <c r="A517" s="5">
        <v>45161</v>
      </c>
      <c r="B517" s="4" t="s">
        <v>1144</v>
      </c>
      <c r="C517" s="4" t="s">
        <v>1145</v>
      </c>
      <c r="D517" s="4" t="s">
        <v>155</v>
      </c>
      <c r="E517" s="4" t="s">
        <v>325</v>
      </c>
    </row>
    <row r="518" spans="1:5" x14ac:dyDescent="0.35">
      <c r="A518" s="5">
        <v>45161</v>
      </c>
      <c r="B518" s="4" t="s">
        <v>1144</v>
      </c>
      <c r="C518" s="4" t="s">
        <v>1145</v>
      </c>
      <c r="D518" s="4" t="s">
        <v>155</v>
      </c>
      <c r="E518" s="4" t="s">
        <v>312</v>
      </c>
    </row>
    <row r="519" spans="1:5" x14ac:dyDescent="0.35">
      <c r="A519" s="5">
        <v>45161</v>
      </c>
      <c r="B519" s="4" t="s">
        <v>1144</v>
      </c>
      <c r="C519" s="4" t="s">
        <v>1145</v>
      </c>
      <c r="D519" s="4" t="s">
        <v>155</v>
      </c>
      <c r="E519" s="4" t="s">
        <v>294</v>
      </c>
    </row>
    <row r="520" spans="1:5" x14ac:dyDescent="0.35">
      <c r="A520" s="5">
        <v>45161</v>
      </c>
      <c r="B520" s="4" t="s">
        <v>1144</v>
      </c>
      <c r="C520" s="4" t="s">
        <v>1145</v>
      </c>
      <c r="D520" s="4" t="s">
        <v>155</v>
      </c>
      <c r="E520" s="4" t="s">
        <v>159</v>
      </c>
    </row>
    <row r="521" spans="1:5" x14ac:dyDescent="0.35">
      <c r="A521" s="5">
        <v>45161</v>
      </c>
      <c r="B521" s="4" t="s">
        <v>1144</v>
      </c>
      <c r="C521" s="4" t="s">
        <v>1145</v>
      </c>
      <c r="D521" s="4" t="s">
        <v>155</v>
      </c>
      <c r="E521" s="4" t="s">
        <v>158</v>
      </c>
    </row>
    <row r="522" spans="1:5" x14ac:dyDescent="0.35">
      <c r="A522" s="5">
        <v>45161</v>
      </c>
      <c r="B522" s="4" t="s">
        <v>1144</v>
      </c>
      <c r="C522" s="4" t="s">
        <v>1145</v>
      </c>
      <c r="D522" s="4" t="s">
        <v>155</v>
      </c>
      <c r="E522" s="4" t="s">
        <v>161</v>
      </c>
    </row>
    <row r="523" spans="1:5" x14ac:dyDescent="0.35">
      <c r="A523" s="5">
        <v>45161</v>
      </c>
      <c r="B523" s="4" t="s">
        <v>1144</v>
      </c>
      <c r="C523" s="4" t="s">
        <v>1145</v>
      </c>
      <c r="D523" s="4" t="s">
        <v>155</v>
      </c>
      <c r="E523" s="4" t="s">
        <v>160</v>
      </c>
    </row>
    <row r="524" spans="1:5" x14ac:dyDescent="0.35">
      <c r="A524" s="5">
        <v>45161</v>
      </c>
      <c r="B524" s="4" t="s">
        <v>1144</v>
      </c>
      <c r="C524" s="4" t="s">
        <v>1145</v>
      </c>
      <c r="D524" s="4" t="s">
        <v>155</v>
      </c>
      <c r="E524" s="4" t="s">
        <v>322</v>
      </c>
    </row>
    <row r="525" spans="1:5" x14ac:dyDescent="0.35">
      <c r="A525" s="5">
        <v>45161</v>
      </c>
      <c r="B525" s="4" t="s">
        <v>1144</v>
      </c>
      <c r="C525" s="4" t="s">
        <v>1145</v>
      </c>
      <c r="D525" s="4" t="s">
        <v>155</v>
      </c>
      <c r="E525" s="4" t="s">
        <v>324</v>
      </c>
    </row>
    <row r="526" spans="1:5" x14ac:dyDescent="0.35">
      <c r="A526" s="5">
        <v>45161</v>
      </c>
      <c r="B526" s="4" t="s">
        <v>1144</v>
      </c>
      <c r="C526" s="4" t="s">
        <v>1145</v>
      </c>
      <c r="D526" s="4" t="s">
        <v>155</v>
      </c>
      <c r="E526" s="4" t="s">
        <v>323</v>
      </c>
    </row>
    <row r="527" spans="1:5" x14ac:dyDescent="0.35">
      <c r="A527" s="5">
        <v>45161</v>
      </c>
      <c r="B527" s="4" t="s">
        <v>1144</v>
      </c>
      <c r="C527" s="4" t="s">
        <v>1145</v>
      </c>
      <c r="D527" s="4" t="s">
        <v>155</v>
      </c>
      <c r="E527" s="4" t="s">
        <v>319</v>
      </c>
    </row>
    <row r="528" spans="1:5" x14ac:dyDescent="0.35">
      <c r="A528" s="5">
        <v>45161</v>
      </c>
      <c r="B528" s="4" t="s">
        <v>1144</v>
      </c>
      <c r="C528" s="4" t="s">
        <v>1145</v>
      </c>
      <c r="D528" s="4" t="s">
        <v>155</v>
      </c>
      <c r="E528" s="4" t="s">
        <v>318</v>
      </c>
    </row>
    <row r="529" spans="1:5" x14ac:dyDescent="0.35">
      <c r="A529" s="5">
        <v>45161</v>
      </c>
      <c r="B529" s="4" t="s">
        <v>1144</v>
      </c>
      <c r="C529" s="4" t="s">
        <v>1145</v>
      </c>
      <c r="D529" s="4" t="s">
        <v>155</v>
      </c>
      <c r="E529" s="4" t="s">
        <v>320</v>
      </c>
    </row>
    <row r="530" spans="1:5" x14ac:dyDescent="0.35">
      <c r="A530" s="5">
        <v>45161</v>
      </c>
      <c r="B530" s="4" t="s">
        <v>1144</v>
      </c>
      <c r="C530" s="4" t="s">
        <v>1145</v>
      </c>
      <c r="D530" s="4" t="s">
        <v>155</v>
      </c>
      <c r="E530" s="4" t="s">
        <v>321</v>
      </c>
    </row>
    <row r="531" spans="1:5" x14ac:dyDescent="0.35">
      <c r="A531" s="5">
        <v>45161</v>
      </c>
      <c r="B531" s="4" t="s">
        <v>1144</v>
      </c>
      <c r="C531" s="4" t="s">
        <v>1145</v>
      </c>
      <c r="D531" s="4" t="s">
        <v>155</v>
      </c>
      <c r="E531" s="4" t="s">
        <v>308</v>
      </c>
    </row>
    <row r="532" spans="1:5" x14ac:dyDescent="0.35">
      <c r="A532" s="5">
        <v>45161</v>
      </c>
      <c r="B532" s="4" t="s">
        <v>1144</v>
      </c>
      <c r="C532" s="4" t="s">
        <v>1145</v>
      </c>
      <c r="D532" s="4" t="s">
        <v>155</v>
      </c>
      <c r="E532" s="4" t="s">
        <v>310</v>
      </c>
    </row>
    <row r="533" spans="1:5" x14ac:dyDescent="0.35">
      <c r="A533" s="5">
        <v>45161</v>
      </c>
      <c r="B533" s="4" t="s">
        <v>1144</v>
      </c>
      <c r="C533" s="4" t="s">
        <v>1145</v>
      </c>
      <c r="D533" s="4" t="s">
        <v>155</v>
      </c>
      <c r="E533" s="4" t="s">
        <v>309</v>
      </c>
    </row>
    <row r="534" spans="1:5" x14ac:dyDescent="0.35">
      <c r="A534" s="5">
        <v>45161</v>
      </c>
      <c r="B534" s="4" t="s">
        <v>1144</v>
      </c>
      <c r="C534" s="4" t="s">
        <v>1145</v>
      </c>
      <c r="D534" s="4" t="s">
        <v>155</v>
      </c>
      <c r="E534" s="4" t="s">
        <v>307</v>
      </c>
    </row>
    <row r="535" spans="1:5" x14ac:dyDescent="0.35">
      <c r="A535" s="5">
        <v>45161</v>
      </c>
      <c r="B535" s="4" t="s">
        <v>1144</v>
      </c>
      <c r="C535" s="4" t="s">
        <v>1145</v>
      </c>
      <c r="D535" s="4" t="s">
        <v>155</v>
      </c>
      <c r="E535" s="4" t="s">
        <v>156</v>
      </c>
    </row>
    <row r="536" spans="1:5" x14ac:dyDescent="0.35">
      <c r="A536" s="5">
        <v>45161</v>
      </c>
      <c r="B536" s="4" t="s">
        <v>1144</v>
      </c>
      <c r="C536" s="4" t="s">
        <v>1145</v>
      </c>
      <c r="D536" s="4" t="s">
        <v>155</v>
      </c>
      <c r="E536" s="4" t="s">
        <v>386</v>
      </c>
    </row>
    <row r="537" spans="1:5" x14ac:dyDescent="0.35">
      <c r="A537" s="5">
        <v>45161</v>
      </c>
      <c r="B537" s="4" t="s">
        <v>1144</v>
      </c>
      <c r="C537" s="4" t="s">
        <v>1145</v>
      </c>
      <c r="D537" s="4" t="s">
        <v>155</v>
      </c>
      <c r="E537" s="4" t="s">
        <v>418</v>
      </c>
    </row>
    <row r="538" spans="1:5" x14ac:dyDescent="0.35">
      <c r="A538" s="5">
        <v>45161</v>
      </c>
      <c r="B538" s="4" t="s">
        <v>1144</v>
      </c>
      <c r="C538" s="4" t="s">
        <v>1145</v>
      </c>
      <c r="D538" s="4" t="s">
        <v>155</v>
      </c>
      <c r="E538" s="4" t="s">
        <v>1146</v>
      </c>
    </row>
    <row r="539" spans="1:5" x14ac:dyDescent="0.35">
      <c r="A539" s="5">
        <v>45161</v>
      </c>
      <c r="B539" s="4" t="s">
        <v>1144</v>
      </c>
      <c r="C539" s="4" t="s">
        <v>1145</v>
      </c>
      <c r="D539" s="4" t="s">
        <v>115</v>
      </c>
      <c r="E539" s="4" t="s">
        <v>114</v>
      </c>
    </row>
    <row r="540" spans="1:5" x14ac:dyDescent="0.35">
      <c r="A540" s="5">
        <v>45161</v>
      </c>
      <c r="B540" s="4" t="s">
        <v>1144</v>
      </c>
      <c r="C540" s="4" t="s">
        <v>1145</v>
      </c>
      <c r="D540" s="4" t="s">
        <v>115</v>
      </c>
      <c r="E540" s="4" t="s">
        <v>113</v>
      </c>
    </row>
    <row r="541" spans="1:5" x14ac:dyDescent="0.35">
      <c r="A541" s="5">
        <v>45161</v>
      </c>
      <c r="B541" s="4" t="s">
        <v>1144</v>
      </c>
      <c r="C541" s="4" t="s">
        <v>1145</v>
      </c>
      <c r="D541" s="4" t="s">
        <v>115</v>
      </c>
      <c r="E541" s="4" t="s">
        <v>112</v>
      </c>
    </row>
    <row r="542" spans="1:5" x14ac:dyDescent="0.35">
      <c r="A542" s="5">
        <v>45161</v>
      </c>
      <c r="B542" s="4" t="s">
        <v>1144</v>
      </c>
      <c r="C542" s="4" t="s">
        <v>1145</v>
      </c>
      <c r="D542" s="4" t="s">
        <v>115</v>
      </c>
      <c r="E542" s="4" t="s">
        <v>431</v>
      </c>
    </row>
    <row r="543" spans="1:5" x14ac:dyDescent="0.35">
      <c r="A543" s="5">
        <v>45161</v>
      </c>
      <c r="B543" s="4" t="s">
        <v>1144</v>
      </c>
      <c r="C543" s="4" t="s">
        <v>1145</v>
      </c>
      <c r="D543" s="4" t="s">
        <v>115</v>
      </c>
      <c r="E543" s="4" t="s">
        <v>378</v>
      </c>
    </row>
    <row r="544" spans="1:5" x14ac:dyDescent="0.35">
      <c r="A544" s="5">
        <v>45161</v>
      </c>
      <c r="B544" s="4" t="s">
        <v>1144</v>
      </c>
      <c r="C544" s="4" t="s">
        <v>1145</v>
      </c>
      <c r="D544" s="4" t="s">
        <v>115</v>
      </c>
      <c r="E544" s="4" t="s">
        <v>377</v>
      </c>
    </row>
    <row r="545" spans="1:5" x14ac:dyDescent="0.35">
      <c r="A545" s="5">
        <v>45161</v>
      </c>
      <c r="B545" s="4" t="s">
        <v>1144</v>
      </c>
      <c r="C545" s="4" t="s">
        <v>1145</v>
      </c>
      <c r="D545" s="4" t="s">
        <v>115</v>
      </c>
      <c r="E545" s="4" t="s">
        <v>376</v>
      </c>
    </row>
    <row r="546" spans="1:5" x14ac:dyDescent="0.35">
      <c r="A546" s="5">
        <v>45161</v>
      </c>
      <c r="B546" s="4" t="s">
        <v>1144</v>
      </c>
      <c r="C546" s="4" t="s">
        <v>1145</v>
      </c>
      <c r="D546" s="4" t="s">
        <v>115</v>
      </c>
      <c r="E546" s="4" t="s">
        <v>219</v>
      </c>
    </row>
    <row r="547" spans="1:5" x14ac:dyDescent="0.35">
      <c r="A547" s="5">
        <v>45161</v>
      </c>
      <c r="B547" s="4" t="s">
        <v>1144</v>
      </c>
      <c r="C547" s="4" t="s">
        <v>1145</v>
      </c>
      <c r="D547" s="4" t="s">
        <v>115</v>
      </c>
      <c r="E547" s="4" t="s">
        <v>220</v>
      </c>
    </row>
    <row r="548" spans="1:5" x14ac:dyDescent="0.35">
      <c r="A548" s="5">
        <v>45161</v>
      </c>
      <c r="B548" s="4" t="s">
        <v>1144</v>
      </c>
      <c r="C548" s="4" t="s">
        <v>1145</v>
      </c>
      <c r="D548" s="4" t="s">
        <v>115</v>
      </c>
      <c r="E548" s="4" t="s">
        <v>221</v>
      </c>
    </row>
    <row r="549" spans="1:5" x14ac:dyDescent="0.35">
      <c r="A549" s="5">
        <v>45161</v>
      </c>
      <c r="B549" s="4" t="s">
        <v>1144</v>
      </c>
      <c r="C549" s="4" t="s">
        <v>1145</v>
      </c>
      <c r="D549" s="4" t="s">
        <v>115</v>
      </c>
      <c r="E549" s="4" t="s">
        <v>507</v>
      </c>
    </row>
    <row r="550" spans="1:5" x14ac:dyDescent="0.35">
      <c r="A550" s="5">
        <v>45161</v>
      </c>
      <c r="B550" s="4" t="s">
        <v>1144</v>
      </c>
      <c r="C550" s="4" t="s">
        <v>1145</v>
      </c>
      <c r="D550" s="4" t="s">
        <v>115</v>
      </c>
      <c r="E550" s="4" t="s">
        <v>124</v>
      </c>
    </row>
    <row r="551" spans="1:5" x14ac:dyDescent="0.35">
      <c r="A551" s="5">
        <v>45161</v>
      </c>
      <c r="B551" s="4" t="s">
        <v>1144</v>
      </c>
      <c r="C551" s="4" t="s">
        <v>1145</v>
      </c>
      <c r="D551" s="4" t="s">
        <v>115</v>
      </c>
      <c r="E551" s="4" t="s">
        <v>1146</v>
      </c>
    </row>
  </sheetData>
  <autoFilter ref="A1:H551" xr:uid="{D1AAEF35-CA5E-4750-B58B-664412B8233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C21E-C375-45ED-B8FE-1FA66B72ECFD}">
  <dimension ref="A1:G616"/>
  <sheetViews>
    <sheetView topLeftCell="A430" workbookViewId="0">
      <selection activeCell="D398" sqref="D398"/>
    </sheetView>
  </sheetViews>
  <sheetFormatPr baseColWidth="10" defaultColWidth="11.453125" defaultRowHeight="14.5" x14ac:dyDescent="0.35"/>
  <cols>
    <col min="1" max="1" width="38" bestFit="1" customWidth="1"/>
    <col min="2" max="2" width="31" bestFit="1" customWidth="1"/>
    <col min="3" max="3" width="26.54296875" bestFit="1" customWidth="1"/>
  </cols>
  <sheetData>
    <row r="1" spans="1:6" ht="15" thickBot="1" x14ac:dyDescent="0.4"/>
    <row r="2" spans="1:6" ht="15" thickBot="1" x14ac:dyDescent="0.4">
      <c r="A2" s="6" t="s">
        <v>1147</v>
      </c>
      <c r="B2" s="7" t="s">
        <v>8</v>
      </c>
      <c r="C2" s="8"/>
      <c r="F2" t="s">
        <v>1148</v>
      </c>
    </row>
    <row r="3" spans="1:6" ht="15" thickBot="1" x14ac:dyDescent="0.4">
      <c r="A3" s="9" t="s">
        <v>1149</v>
      </c>
      <c r="B3" s="10" t="s">
        <v>638</v>
      </c>
      <c r="C3" s="11"/>
    </row>
    <row r="4" spans="1:6" ht="15" thickBot="1" x14ac:dyDescent="0.4">
      <c r="A4" s="9" t="s">
        <v>1150</v>
      </c>
      <c r="B4" s="12" t="s">
        <v>1151</v>
      </c>
      <c r="C4" s="13"/>
      <c r="F4" t="s">
        <v>594</v>
      </c>
    </row>
    <row r="5" spans="1:6" ht="15" thickBot="1" x14ac:dyDescent="0.4">
      <c r="A5" s="9" t="s">
        <v>1152</v>
      </c>
      <c r="B5" s="19">
        <v>45162</v>
      </c>
      <c r="C5" s="14"/>
      <c r="F5" t="s">
        <v>791</v>
      </c>
    </row>
    <row r="6" spans="1:6" ht="15" thickBot="1" x14ac:dyDescent="0.4">
      <c r="A6" s="9" t="s">
        <v>1153</v>
      </c>
      <c r="B6" s="52" t="s">
        <v>1154</v>
      </c>
      <c r="C6" s="53"/>
      <c r="F6" t="s">
        <v>604</v>
      </c>
    </row>
    <row r="7" spans="1:6" ht="15" thickBot="1" x14ac:dyDescent="0.4">
      <c r="A7" s="9" t="s">
        <v>1155</v>
      </c>
      <c r="B7" s="15" t="s">
        <v>1156</v>
      </c>
      <c r="C7" s="14"/>
    </row>
    <row r="8" spans="1:6" ht="15" thickBot="1" x14ac:dyDescent="0.4">
      <c r="A8" s="43" t="s">
        <v>1157</v>
      </c>
      <c r="B8" s="44"/>
      <c r="C8" s="45"/>
    </row>
    <row r="9" spans="1:6" ht="15" thickBot="1" x14ac:dyDescent="0.4">
      <c r="A9" s="41" t="s">
        <v>1158</v>
      </c>
      <c r="B9" s="42"/>
      <c r="C9" s="16">
        <v>11</v>
      </c>
    </row>
    <row r="10" spans="1:6" ht="15" thickBot="1" x14ac:dyDescent="0.4">
      <c r="A10" s="41" t="s">
        <v>1159</v>
      </c>
      <c r="B10" s="42"/>
      <c r="C10" s="16">
        <v>15</v>
      </c>
    </row>
    <row r="11" spans="1:6" ht="15" thickBot="1" x14ac:dyDescent="0.4">
      <c r="A11" s="41" t="s">
        <v>1160</v>
      </c>
      <c r="B11" s="42"/>
      <c r="C11" s="18" t="s">
        <v>1161</v>
      </c>
    </row>
    <row r="12" spans="1:6" ht="15" thickBot="1" x14ac:dyDescent="0.4">
      <c r="A12" s="41" t="s">
        <v>1162</v>
      </c>
      <c r="B12" s="42"/>
      <c r="C12" s="18" t="s">
        <v>1163</v>
      </c>
    </row>
    <row r="13" spans="1:6" ht="15" thickBot="1" x14ac:dyDescent="0.4">
      <c r="A13" s="41" t="s">
        <v>1164</v>
      </c>
      <c r="B13" s="42"/>
      <c r="C13" s="17" t="s">
        <v>1165</v>
      </c>
    </row>
    <row r="14" spans="1:6" ht="15" thickBot="1" x14ac:dyDescent="0.4">
      <c r="A14" s="41" t="s">
        <v>1166</v>
      </c>
      <c r="B14" s="42"/>
      <c r="C14" s="17" t="s">
        <v>1165</v>
      </c>
    </row>
    <row r="15" spans="1:6" ht="69" customHeight="1" thickBot="1" x14ac:dyDescent="0.4">
      <c r="A15" s="49" t="s">
        <v>1167</v>
      </c>
      <c r="B15" s="50"/>
      <c r="C15" s="51"/>
    </row>
    <row r="16" spans="1:6" ht="15" thickBot="1" x14ac:dyDescent="0.4">
      <c r="A16" s="43" t="s">
        <v>1168</v>
      </c>
      <c r="B16" s="44"/>
      <c r="C16" s="45"/>
    </row>
    <row r="17" spans="1:3" ht="15" thickBot="1" x14ac:dyDescent="0.4">
      <c r="A17" s="41" t="s">
        <v>1169</v>
      </c>
      <c r="B17" s="42"/>
      <c r="C17" s="17" t="s">
        <v>1165</v>
      </c>
    </row>
    <row r="18" spans="1:3" ht="15" thickBot="1" x14ac:dyDescent="0.4">
      <c r="A18" s="43" t="s">
        <v>1170</v>
      </c>
      <c r="B18" s="44"/>
      <c r="C18" s="45"/>
    </row>
    <row r="19" spans="1:3" ht="15" thickBot="1" x14ac:dyDescent="0.4">
      <c r="A19" s="41" t="s">
        <v>1171</v>
      </c>
      <c r="B19" s="42"/>
      <c r="C19" s="22">
        <v>1808591</v>
      </c>
    </row>
    <row r="20" spans="1:3" ht="15" thickBot="1" x14ac:dyDescent="0.4">
      <c r="A20" s="41" t="s">
        <v>1172</v>
      </c>
      <c r="B20" s="42"/>
      <c r="C20" s="22">
        <v>1808591</v>
      </c>
    </row>
    <row r="21" spans="1:3" ht="15" thickBot="1" x14ac:dyDescent="0.4">
      <c r="A21" s="41" t="s">
        <v>1173</v>
      </c>
      <c r="B21" s="42"/>
      <c r="C21" s="17" t="s">
        <v>1165</v>
      </c>
    </row>
    <row r="22" spans="1:3" ht="15" thickBot="1" x14ac:dyDescent="0.4">
      <c r="A22" s="41" t="s">
        <v>1174</v>
      </c>
      <c r="B22" s="42"/>
      <c r="C22" s="17" t="s">
        <v>1165</v>
      </c>
    </row>
    <row r="23" spans="1:3" ht="15" thickBot="1" x14ac:dyDescent="0.4">
      <c r="A23" s="41" t="s">
        <v>1175</v>
      </c>
      <c r="B23" s="42"/>
      <c r="C23" s="17">
        <v>0</v>
      </c>
    </row>
    <row r="24" spans="1:3" ht="15" thickBot="1" x14ac:dyDescent="0.4">
      <c r="A24" s="46" t="s">
        <v>1176</v>
      </c>
      <c r="B24" s="47"/>
      <c r="C24" s="48"/>
    </row>
    <row r="25" spans="1:3" ht="15" thickBot="1" x14ac:dyDescent="0.4">
      <c r="A25" s="43" t="s">
        <v>1177</v>
      </c>
      <c r="B25" s="44"/>
      <c r="C25" s="45"/>
    </row>
    <row r="26" spans="1:3" ht="15" thickBot="1" x14ac:dyDescent="0.4">
      <c r="A26" s="38" t="s">
        <v>1178</v>
      </c>
      <c r="B26" s="39"/>
      <c r="C26" s="40"/>
    </row>
    <row r="29" spans="1:3" ht="15" thickBot="1" x14ac:dyDescent="0.4"/>
    <row r="30" spans="1:3" ht="15" thickBot="1" x14ac:dyDescent="0.4">
      <c r="A30" s="6" t="s">
        <v>1147</v>
      </c>
      <c r="B30" s="7" t="s">
        <v>8</v>
      </c>
      <c r="C30" s="8"/>
    </row>
    <row r="31" spans="1:3" ht="15" thickBot="1" x14ac:dyDescent="0.4">
      <c r="A31" s="9" t="s">
        <v>1149</v>
      </c>
      <c r="B31" s="10" t="s">
        <v>194</v>
      </c>
      <c r="C31" s="11"/>
    </row>
    <row r="32" spans="1:3" ht="15" thickBot="1" x14ac:dyDescent="0.4">
      <c r="A32" s="9" t="s">
        <v>1150</v>
      </c>
      <c r="B32" s="12" t="s">
        <v>1151</v>
      </c>
      <c r="C32" s="13"/>
    </row>
    <row r="33" spans="1:3" ht="15" thickBot="1" x14ac:dyDescent="0.4">
      <c r="A33" s="9" t="s">
        <v>1152</v>
      </c>
      <c r="B33" s="19">
        <v>45162</v>
      </c>
      <c r="C33" s="14"/>
    </row>
    <row r="34" spans="1:3" ht="15" thickBot="1" x14ac:dyDescent="0.4">
      <c r="A34" s="9" t="s">
        <v>1153</v>
      </c>
      <c r="B34" s="52" t="s">
        <v>1154</v>
      </c>
      <c r="C34" s="53"/>
    </row>
    <row r="35" spans="1:3" ht="15" thickBot="1" x14ac:dyDescent="0.4">
      <c r="A35" s="9" t="s">
        <v>1155</v>
      </c>
      <c r="B35" s="15" t="s">
        <v>1156</v>
      </c>
      <c r="C35" s="14"/>
    </row>
    <row r="36" spans="1:3" ht="15" thickBot="1" x14ac:dyDescent="0.4">
      <c r="A36" s="43" t="s">
        <v>1157</v>
      </c>
      <c r="B36" s="44"/>
      <c r="C36" s="45"/>
    </row>
    <row r="37" spans="1:3" ht="15" thickBot="1" x14ac:dyDescent="0.4">
      <c r="A37" s="41" t="s">
        <v>1158</v>
      </c>
      <c r="B37" s="42"/>
      <c r="C37" s="16">
        <v>16</v>
      </c>
    </row>
    <row r="38" spans="1:3" ht="15" thickBot="1" x14ac:dyDescent="0.4">
      <c r="A38" s="41" t="s">
        <v>1159</v>
      </c>
      <c r="B38" s="42"/>
      <c r="C38" s="16">
        <v>17</v>
      </c>
    </row>
    <row r="39" spans="1:3" ht="15" thickBot="1" x14ac:dyDescent="0.4">
      <c r="A39" s="41" t="s">
        <v>1160</v>
      </c>
      <c r="B39" s="42"/>
      <c r="C39" s="18" t="s">
        <v>1161</v>
      </c>
    </row>
    <row r="40" spans="1:3" ht="15" thickBot="1" x14ac:dyDescent="0.4">
      <c r="A40" s="41" t="s">
        <v>1162</v>
      </c>
      <c r="B40" s="42"/>
      <c r="C40" s="18" t="s">
        <v>1179</v>
      </c>
    </row>
    <row r="41" spans="1:3" ht="15" thickBot="1" x14ac:dyDescent="0.4">
      <c r="A41" s="41" t="s">
        <v>1164</v>
      </c>
      <c r="B41" s="42"/>
      <c r="C41" s="17" t="s">
        <v>1165</v>
      </c>
    </row>
    <row r="42" spans="1:3" ht="15" thickBot="1" x14ac:dyDescent="0.4">
      <c r="A42" s="41" t="s">
        <v>1166</v>
      </c>
      <c r="B42" s="42"/>
      <c r="C42" s="17" t="s">
        <v>1165</v>
      </c>
    </row>
    <row r="43" spans="1:3" ht="48.65" customHeight="1" thickBot="1" x14ac:dyDescent="0.4">
      <c r="A43" s="49" t="s">
        <v>1180</v>
      </c>
      <c r="B43" s="50"/>
      <c r="C43" s="51"/>
    </row>
    <row r="44" spans="1:3" ht="15" thickBot="1" x14ac:dyDescent="0.4">
      <c r="A44" s="43" t="s">
        <v>1168</v>
      </c>
      <c r="B44" s="44"/>
      <c r="C44" s="45"/>
    </row>
    <row r="45" spans="1:3" ht="15" thickBot="1" x14ac:dyDescent="0.4">
      <c r="A45" s="41" t="s">
        <v>1169</v>
      </c>
      <c r="B45" s="42"/>
      <c r="C45" s="17" t="s">
        <v>1165</v>
      </c>
    </row>
    <row r="46" spans="1:3" ht="15" thickBot="1" x14ac:dyDescent="0.4">
      <c r="A46" s="43" t="s">
        <v>1170</v>
      </c>
      <c r="B46" s="44"/>
      <c r="C46" s="45"/>
    </row>
    <row r="47" spans="1:3" ht="15" thickBot="1" x14ac:dyDescent="0.4">
      <c r="A47" s="41" t="s">
        <v>1171</v>
      </c>
      <c r="B47" s="42"/>
      <c r="C47" s="22">
        <v>1808591</v>
      </c>
    </row>
    <row r="48" spans="1:3" ht="15" thickBot="1" x14ac:dyDescent="0.4">
      <c r="A48" s="41" t="s">
        <v>1172</v>
      </c>
      <c r="B48" s="42"/>
      <c r="C48" s="22">
        <v>1808591</v>
      </c>
    </row>
    <row r="49" spans="1:3" ht="15" thickBot="1" x14ac:dyDescent="0.4">
      <c r="A49" s="41" t="s">
        <v>1173</v>
      </c>
      <c r="B49" s="42"/>
      <c r="C49" s="17" t="s">
        <v>1165</v>
      </c>
    </row>
    <row r="50" spans="1:3" ht="15" thickBot="1" x14ac:dyDescent="0.4">
      <c r="A50" s="41" t="s">
        <v>1174</v>
      </c>
      <c r="B50" s="42"/>
      <c r="C50" s="17" t="s">
        <v>1165</v>
      </c>
    </row>
    <row r="51" spans="1:3" ht="15" thickBot="1" x14ac:dyDescent="0.4">
      <c r="A51" s="41" t="s">
        <v>1175</v>
      </c>
      <c r="B51" s="42"/>
      <c r="C51" s="17">
        <v>0</v>
      </c>
    </row>
    <row r="52" spans="1:3" ht="15" thickBot="1" x14ac:dyDescent="0.4">
      <c r="A52" s="46" t="s">
        <v>1176</v>
      </c>
      <c r="B52" s="47"/>
      <c r="C52" s="48"/>
    </row>
    <row r="53" spans="1:3" ht="15" thickBot="1" x14ac:dyDescent="0.4">
      <c r="A53" s="43" t="s">
        <v>1177</v>
      </c>
      <c r="B53" s="44"/>
      <c r="C53" s="45"/>
    </row>
    <row r="54" spans="1:3" ht="15" thickBot="1" x14ac:dyDescent="0.4">
      <c r="A54" s="38" t="s">
        <v>1178</v>
      </c>
      <c r="B54" s="39"/>
      <c r="C54" s="40"/>
    </row>
    <row r="60" spans="1:3" ht="15" thickBot="1" x14ac:dyDescent="0.4"/>
    <row r="61" spans="1:3" ht="15" thickBot="1" x14ac:dyDescent="0.4">
      <c r="A61" s="6" t="s">
        <v>1147</v>
      </c>
      <c r="B61" s="7" t="s">
        <v>8</v>
      </c>
      <c r="C61" s="8"/>
    </row>
    <row r="62" spans="1:3" ht="15" thickBot="1" x14ac:dyDescent="0.4">
      <c r="A62" s="9" t="s">
        <v>1149</v>
      </c>
      <c r="B62" s="10" t="s">
        <v>629</v>
      </c>
      <c r="C62" s="11"/>
    </row>
    <row r="63" spans="1:3" ht="15" thickBot="1" x14ac:dyDescent="0.4">
      <c r="A63" s="9" t="s">
        <v>1150</v>
      </c>
      <c r="B63" s="12" t="s">
        <v>1151</v>
      </c>
      <c r="C63" s="13"/>
    </row>
    <row r="64" spans="1:3" ht="15" thickBot="1" x14ac:dyDescent="0.4">
      <c r="A64" s="9" t="s">
        <v>1152</v>
      </c>
      <c r="B64" s="19">
        <v>45162</v>
      </c>
      <c r="C64" s="14"/>
    </row>
    <row r="65" spans="1:3" ht="15" thickBot="1" x14ac:dyDescent="0.4">
      <c r="A65" s="9" t="s">
        <v>1153</v>
      </c>
      <c r="B65" s="52" t="s">
        <v>1154</v>
      </c>
      <c r="C65" s="53"/>
    </row>
    <row r="66" spans="1:3" ht="15" thickBot="1" x14ac:dyDescent="0.4">
      <c r="A66" s="9" t="s">
        <v>1155</v>
      </c>
      <c r="B66" s="15" t="s">
        <v>1156</v>
      </c>
      <c r="C66" s="14"/>
    </row>
    <row r="67" spans="1:3" ht="15" thickBot="1" x14ac:dyDescent="0.4">
      <c r="A67" s="43" t="s">
        <v>1157</v>
      </c>
      <c r="B67" s="44"/>
      <c r="C67" s="45"/>
    </row>
    <row r="68" spans="1:3" ht="15" thickBot="1" x14ac:dyDescent="0.4">
      <c r="A68" s="41" t="s">
        <v>1158</v>
      </c>
      <c r="B68" s="42"/>
      <c r="C68" s="16">
        <v>17</v>
      </c>
    </row>
    <row r="69" spans="1:3" ht="15" thickBot="1" x14ac:dyDescent="0.4">
      <c r="A69" s="41" t="s">
        <v>1159</v>
      </c>
      <c r="B69" s="42"/>
      <c r="C69" s="16">
        <v>20</v>
      </c>
    </row>
    <row r="70" spans="1:3" ht="15" thickBot="1" x14ac:dyDescent="0.4">
      <c r="A70" s="41" t="s">
        <v>1160</v>
      </c>
      <c r="B70" s="42"/>
      <c r="C70" s="18" t="s">
        <v>1161</v>
      </c>
    </row>
    <row r="71" spans="1:3" ht="15" thickBot="1" x14ac:dyDescent="0.4">
      <c r="A71" s="41" t="s">
        <v>1162</v>
      </c>
      <c r="B71" s="42"/>
      <c r="C71" s="18" t="s">
        <v>1163</v>
      </c>
    </row>
    <row r="72" spans="1:3" ht="15" thickBot="1" x14ac:dyDescent="0.4">
      <c r="A72" s="41" t="s">
        <v>1164</v>
      </c>
      <c r="B72" s="42"/>
      <c r="C72" s="17" t="s">
        <v>1165</v>
      </c>
    </row>
    <row r="73" spans="1:3" ht="15" thickBot="1" x14ac:dyDescent="0.4">
      <c r="A73" s="41" t="s">
        <v>1166</v>
      </c>
      <c r="B73" s="42"/>
      <c r="C73" s="17" t="s">
        <v>1165</v>
      </c>
    </row>
    <row r="74" spans="1:3" ht="44.65" customHeight="1" thickBot="1" x14ac:dyDescent="0.4">
      <c r="A74" s="49" t="s">
        <v>1181</v>
      </c>
      <c r="B74" s="50"/>
      <c r="C74" s="51"/>
    </row>
    <row r="75" spans="1:3" ht="15" thickBot="1" x14ac:dyDescent="0.4">
      <c r="A75" s="43" t="s">
        <v>1168</v>
      </c>
      <c r="B75" s="44"/>
      <c r="C75" s="45"/>
    </row>
    <row r="76" spans="1:3" ht="15" thickBot="1" x14ac:dyDescent="0.4">
      <c r="A76" s="41" t="s">
        <v>1169</v>
      </c>
      <c r="B76" s="42"/>
      <c r="C76" s="17" t="s">
        <v>1165</v>
      </c>
    </row>
    <row r="77" spans="1:3" ht="15" thickBot="1" x14ac:dyDescent="0.4">
      <c r="A77" s="43" t="s">
        <v>1170</v>
      </c>
      <c r="B77" s="44"/>
      <c r="C77" s="45"/>
    </row>
    <row r="78" spans="1:3" ht="15" thickBot="1" x14ac:dyDescent="0.4">
      <c r="A78" s="41" t="s">
        <v>1171</v>
      </c>
      <c r="B78" s="42"/>
      <c r="C78" s="22">
        <v>1808591</v>
      </c>
    </row>
    <row r="79" spans="1:3" ht="15" thickBot="1" x14ac:dyDescent="0.4">
      <c r="A79" s="41" t="s">
        <v>1172</v>
      </c>
      <c r="B79" s="42"/>
      <c r="C79" s="22">
        <v>1808591</v>
      </c>
    </row>
    <row r="80" spans="1:3" ht="15" thickBot="1" x14ac:dyDescent="0.4">
      <c r="A80" s="41" t="s">
        <v>1173</v>
      </c>
      <c r="B80" s="42"/>
      <c r="C80" s="17" t="s">
        <v>1165</v>
      </c>
    </row>
    <row r="81" spans="1:3" ht="15" thickBot="1" x14ac:dyDescent="0.4">
      <c r="A81" s="41" t="s">
        <v>1174</v>
      </c>
      <c r="B81" s="42"/>
      <c r="C81" s="18" t="s">
        <v>1161</v>
      </c>
    </row>
    <row r="82" spans="1:3" ht="15" thickBot="1" x14ac:dyDescent="0.4">
      <c r="A82" s="41" t="s">
        <v>1175</v>
      </c>
      <c r="B82" s="42"/>
      <c r="C82" s="18" t="s">
        <v>1182</v>
      </c>
    </row>
    <row r="83" spans="1:3" ht="71.650000000000006" customHeight="1" thickBot="1" x14ac:dyDescent="0.4">
      <c r="A83" s="46" t="s">
        <v>1183</v>
      </c>
      <c r="B83" s="47"/>
      <c r="C83" s="48"/>
    </row>
    <row r="84" spans="1:3" ht="15" thickBot="1" x14ac:dyDescent="0.4">
      <c r="A84" s="43" t="s">
        <v>1177</v>
      </c>
      <c r="B84" s="44"/>
      <c r="C84" s="45"/>
    </row>
    <row r="85" spans="1:3" ht="15" thickBot="1" x14ac:dyDescent="0.4">
      <c r="A85" s="38" t="s">
        <v>1178</v>
      </c>
      <c r="B85" s="39"/>
      <c r="C85" s="40"/>
    </row>
    <row r="90" spans="1:3" ht="15" thickBot="1" x14ac:dyDescent="0.4"/>
    <row r="91" spans="1:3" ht="15" thickBot="1" x14ac:dyDescent="0.4">
      <c r="A91" s="6" t="s">
        <v>1147</v>
      </c>
      <c r="B91" s="7" t="s">
        <v>8</v>
      </c>
      <c r="C91" s="8"/>
    </row>
    <row r="92" spans="1:3" ht="15" thickBot="1" x14ac:dyDescent="0.4">
      <c r="A92" s="9" t="s">
        <v>1149</v>
      </c>
      <c r="B92" s="10" t="s">
        <v>607</v>
      </c>
      <c r="C92" s="11"/>
    </row>
    <row r="93" spans="1:3" ht="15" thickBot="1" x14ac:dyDescent="0.4">
      <c r="A93" s="9" t="s">
        <v>1150</v>
      </c>
      <c r="B93" s="12" t="s">
        <v>1151</v>
      </c>
      <c r="C93" s="13"/>
    </row>
    <row r="94" spans="1:3" ht="15" thickBot="1" x14ac:dyDescent="0.4">
      <c r="A94" s="9" t="s">
        <v>1152</v>
      </c>
      <c r="B94" s="19">
        <v>45163</v>
      </c>
      <c r="C94" s="14"/>
    </row>
    <row r="95" spans="1:3" ht="15" thickBot="1" x14ac:dyDescent="0.4">
      <c r="A95" s="9" t="s">
        <v>1153</v>
      </c>
      <c r="B95" s="52" t="s">
        <v>1154</v>
      </c>
      <c r="C95" s="53"/>
    </row>
    <row r="96" spans="1:3" ht="15" thickBot="1" x14ac:dyDescent="0.4">
      <c r="A96" s="9" t="s">
        <v>1155</v>
      </c>
      <c r="B96" s="15" t="s">
        <v>1156</v>
      </c>
      <c r="C96" s="14"/>
    </row>
    <row r="97" spans="1:4" ht="15" thickBot="1" x14ac:dyDescent="0.4">
      <c r="A97" s="43" t="s">
        <v>1157</v>
      </c>
      <c r="B97" s="44"/>
      <c r="C97" s="45"/>
    </row>
    <row r="98" spans="1:4" ht="15" thickBot="1" x14ac:dyDescent="0.4">
      <c r="A98" s="41" t="s">
        <v>1158</v>
      </c>
      <c r="B98" s="42"/>
      <c r="C98" s="16">
        <v>39</v>
      </c>
    </row>
    <row r="99" spans="1:4" ht="15" thickBot="1" x14ac:dyDescent="0.4">
      <c r="A99" s="41" t="s">
        <v>1159</v>
      </c>
      <c r="B99" s="42"/>
      <c r="C99" s="16">
        <v>49</v>
      </c>
    </row>
    <row r="100" spans="1:4" ht="15" thickBot="1" x14ac:dyDescent="0.4">
      <c r="A100" s="41" t="s">
        <v>1160</v>
      </c>
      <c r="B100" s="42"/>
      <c r="C100" s="18" t="s">
        <v>1161</v>
      </c>
    </row>
    <row r="101" spans="1:4" ht="15" thickBot="1" x14ac:dyDescent="0.4">
      <c r="A101" s="41" t="s">
        <v>1162</v>
      </c>
      <c r="B101" s="42"/>
      <c r="C101" s="18" t="s">
        <v>1184</v>
      </c>
    </row>
    <row r="102" spans="1:4" ht="15" thickBot="1" x14ac:dyDescent="0.4">
      <c r="A102" s="41" t="s">
        <v>1164</v>
      </c>
      <c r="B102" s="42"/>
      <c r="C102" s="17" t="s">
        <v>1165</v>
      </c>
    </row>
    <row r="103" spans="1:4" ht="15" thickBot="1" x14ac:dyDescent="0.4">
      <c r="A103" s="41" t="s">
        <v>1166</v>
      </c>
      <c r="B103" s="42"/>
      <c r="C103" s="17" t="s">
        <v>1165</v>
      </c>
    </row>
    <row r="104" spans="1:4" ht="81.650000000000006" customHeight="1" thickBot="1" x14ac:dyDescent="0.4">
      <c r="A104" s="49" t="s">
        <v>1185</v>
      </c>
      <c r="B104" s="50"/>
      <c r="C104" s="51"/>
    </row>
    <row r="105" spans="1:4" ht="15" thickBot="1" x14ac:dyDescent="0.4">
      <c r="A105" s="43" t="s">
        <v>1168</v>
      </c>
      <c r="B105" s="44"/>
      <c r="C105" s="45"/>
    </row>
    <row r="106" spans="1:4" ht="15" thickBot="1" x14ac:dyDescent="0.4">
      <c r="A106" s="41" t="s">
        <v>1169</v>
      </c>
      <c r="B106" s="42"/>
      <c r="C106" s="17" t="s">
        <v>1165</v>
      </c>
    </row>
    <row r="107" spans="1:4" ht="15" thickBot="1" x14ac:dyDescent="0.4">
      <c r="A107" s="43" t="s">
        <v>1170</v>
      </c>
      <c r="B107" s="44"/>
      <c r="C107" s="45"/>
    </row>
    <row r="108" spans="1:4" ht="15" thickBot="1" x14ac:dyDescent="0.4">
      <c r="A108" s="41" t="s">
        <v>1171</v>
      </c>
      <c r="B108" s="42"/>
      <c r="C108" s="22">
        <v>1808768</v>
      </c>
      <c r="D108" s="21"/>
    </row>
    <row r="109" spans="1:4" ht="15" thickBot="1" x14ac:dyDescent="0.4">
      <c r="A109" s="41" t="s">
        <v>1172</v>
      </c>
      <c r="B109" s="42"/>
      <c r="C109" s="22">
        <v>1808768</v>
      </c>
    </row>
    <row r="110" spans="1:4" ht="15" thickBot="1" x14ac:dyDescent="0.4">
      <c r="A110" s="41" t="s">
        <v>1173</v>
      </c>
      <c r="B110" s="42"/>
      <c r="C110" s="17" t="s">
        <v>1165</v>
      </c>
    </row>
    <row r="111" spans="1:4" ht="15" thickBot="1" x14ac:dyDescent="0.4">
      <c r="A111" s="41" t="s">
        <v>1174</v>
      </c>
      <c r="B111" s="42"/>
      <c r="C111" s="17" t="s">
        <v>1165</v>
      </c>
    </row>
    <row r="112" spans="1:4" ht="15" thickBot="1" x14ac:dyDescent="0.4">
      <c r="A112" s="41" t="s">
        <v>1175</v>
      </c>
      <c r="B112" s="42"/>
      <c r="C112" s="17" t="s">
        <v>1165</v>
      </c>
    </row>
    <row r="113" spans="1:3" ht="15" thickBot="1" x14ac:dyDescent="0.4">
      <c r="A113" s="46" t="s">
        <v>1176</v>
      </c>
      <c r="B113" s="47"/>
      <c r="C113" s="48"/>
    </row>
    <row r="114" spans="1:3" ht="15" thickBot="1" x14ac:dyDescent="0.4">
      <c r="A114" s="43" t="s">
        <v>1177</v>
      </c>
      <c r="B114" s="44"/>
      <c r="C114" s="45"/>
    </row>
    <row r="115" spans="1:3" ht="15" thickBot="1" x14ac:dyDescent="0.4">
      <c r="A115" s="38" t="s">
        <v>1178</v>
      </c>
      <c r="B115" s="39"/>
      <c r="C115" s="40"/>
    </row>
    <row r="118" spans="1:3" ht="15" thickBot="1" x14ac:dyDescent="0.4"/>
    <row r="119" spans="1:3" ht="15" thickBot="1" x14ac:dyDescent="0.4">
      <c r="A119" s="6" t="s">
        <v>1147</v>
      </c>
      <c r="B119" s="7" t="s">
        <v>8</v>
      </c>
      <c r="C119" s="8"/>
    </row>
    <row r="120" spans="1:3" ht="15" thickBot="1" x14ac:dyDescent="0.4">
      <c r="A120" s="9" t="s">
        <v>1149</v>
      </c>
      <c r="B120" s="10" t="s">
        <v>527</v>
      </c>
      <c r="C120" s="11"/>
    </row>
    <row r="121" spans="1:3" ht="15" thickBot="1" x14ac:dyDescent="0.4">
      <c r="A121" s="9" t="s">
        <v>1150</v>
      </c>
      <c r="B121" s="12" t="s">
        <v>1151</v>
      </c>
      <c r="C121" s="13"/>
    </row>
    <row r="122" spans="1:3" ht="15" thickBot="1" x14ac:dyDescent="0.4">
      <c r="A122" s="9" t="s">
        <v>1152</v>
      </c>
      <c r="B122" s="19">
        <v>45163</v>
      </c>
      <c r="C122" s="14"/>
    </row>
    <row r="123" spans="1:3" ht="15" thickBot="1" x14ac:dyDescent="0.4">
      <c r="A123" s="9" t="s">
        <v>1153</v>
      </c>
      <c r="B123" s="52" t="s">
        <v>1154</v>
      </c>
      <c r="C123" s="53"/>
    </row>
    <row r="124" spans="1:3" ht="15" thickBot="1" x14ac:dyDescent="0.4">
      <c r="A124" s="9" t="s">
        <v>1155</v>
      </c>
      <c r="B124" s="15" t="s">
        <v>1156</v>
      </c>
      <c r="C124" s="14"/>
    </row>
    <row r="125" spans="1:3" ht="15" thickBot="1" x14ac:dyDescent="0.4">
      <c r="A125" s="43" t="s">
        <v>1157</v>
      </c>
      <c r="B125" s="44"/>
      <c r="C125" s="45"/>
    </row>
    <row r="126" spans="1:3" ht="15" thickBot="1" x14ac:dyDescent="0.4">
      <c r="A126" s="41" t="s">
        <v>1158</v>
      </c>
      <c r="B126" s="42"/>
      <c r="C126" s="16">
        <v>43</v>
      </c>
    </row>
    <row r="127" spans="1:3" ht="15" thickBot="1" x14ac:dyDescent="0.4">
      <c r="A127" s="41" t="s">
        <v>1159</v>
      </c>
      <c r="B127" s="42"/>
      <c r="C127" s="16">
        <v>40</v>
      </c>
    </row>
    <row r="128" spans="1:3" ht="15" thickBot="1" x14ac:dyDescent="0.4">
      <c r="A128" s="41" t="s">
        <v>1160</v>
      </c>
      <c r="B128" s="42"/>
      <c r="C128" s="18" t="s">
        <v>1161</v>
      </c>
    </row>
    <row r="129" spans="1:3" ht="15" thickBot="1" x14ac:dyDescent="0.4">
      <c r="A129" s="41" t="s">
        <v>1162</v>
      </c>
      <c r="B129" s="42"/>
      <c r="C129" s="18" t="s">
        <v>1186</v>
      </c>
    </row>
    <row r="130" spans="1:3" ht="15" thickBot="1" x14ac:dyDescent="0.4">
      <c r="A130" s="41" t="s">
        <v>1164</v>
      </c>
      <c r="B130" s="42"/>
      <c r="C130" s="17" t="s">
        <v>1165</v>
      </c>
    </row>
    <row r="131" spans="1:3" ht="15" thickBot="1" x14ac:dyDescent="0.4">
      <c r="A131" s="41" t="s">
        <v>1166</v>
      </c>
      <c r="B131" s="42"/>
      <c r="C131" s="17" t="s">
        <v>1165</v>
      </c>
    </row>
    <row r="132" spans="1:3" ht="60.65" customHeight="1" thickBot="1" x14ac:dyDescent="0.4">
      <c r="A132" s="49" t="s">
        <v>1187</v>
      </c>
      <c r="B132" s="50"/>
      <c r="C132" s="51"/>
    </row>
    <row r="133" spans="1:3" ht="15" thickBot="1" x14ac:dyDescent="0.4">
      <c r="A133" s="43" t="s">
        <v>1168</v>
      </c>
      <c r="B133" s="44"/>
      <c r="C133" s="45"/>
    </row>
    <row r="134" spans="1:3" ht="15" thickBot="1" x14ac:dyDescent="0.4">
      <c r="A134" s="41" t="s">
        <v>1169</v>
      </c>
      <c r="B134" s="42"/>
      <c r="C134" s="17" t="s">
        <v>1165</v>
      </c>
    </row>
    <row r="135" spans="1:3" ht="15" thickBot="1" x14ac:dyDescent="0.4">
      <c r="A135" s="43" t="s">
        <v>1170</v>
      </c>
      <c r="B135" s="44"/>
      <c r="C135" s="45"/>
    </row>
    <row r="136" spans="1:3" ht="15" thickBot="1" x14ac:dyDescent="0.4">
      <c r="A136" s="41" t="s">
        <v>1171</v>
      </c>
      <c r="B136" s="42"/>
      <c r="C136" s="16">
        <v>1808768</v>
      </c>
    </row>
    <row r="137" spans="1:3" ht="15" thickBot="1" x14ac:dyDescent="0.4">
      <c r="A137" s="41" t="s">
        <v>1172</v>
      </c>
      <c r="B137" s="42"/>
      <c r="C137" s="16">
        <v>1808768</v>
      </c>
    </row>
    <row r="138" spans="1:3" ht="15" thickBot="1" x14ac:dyDescent="0.4">
      <c r="A138" s="41" t="s">
        <v>1173</v>
      </c>
      <c r="B138" s="42"/>
      <c r="C138" s="17" t="s">
        <v>1165</v>
      </c>
    </row>
    <row r="139" spans="1:3" ht="15" thickBot="1" x14ac:dyDescent="0.4">
      <c r="A139" s="41" t="s">
        <v>1174</v>
      </c>
      <c r="B139" s="42"/>
      <c r="C139" s="17" t="s">
        <v>1165</v>
      </c>
    </row>
    <row r="140" spans="1:3" ht="15" thickBot="1" x14ac:dyDescent="0.4">
      <c r="A140" s="41" t="s">
        <v>1175</v>
      </c>
      <c r="B140" s="42"/>
      <c r="C140" s="17">
        <v>0</v>
      </c>
    </row>
    <row r="141" spans="1:3" ht="15" thickBot="1" x14ac:dyDescent="0.4">
      <c r="A141" s="46" t="s">
        <v>1176</v>
      </c>
      <c r="B141" s="47"/>
      <c r="C141" s="48"/>
    </row>
    <row r="142" spans="1:3" ht="15" thickBot="1" x14ac:dyDescent="0.4">
      <c r="A142" s="43" t="s">
        <v>1177</v>
      </c>
      <c r="B142" s="44"/>
      <c r="C142" s="45"/>
    </row>
    <row r="143" spans="1:3" ht="15" thickBot="1" x14ac:dyDescent="0.4">
      <c r="A143" s="38" t="s">
        <v>1178</v>
      </c>
      <c r="B143" s="39"/>
      <c r="C143" s="40"/>
    </row>
    <row r="148" spans="1:3" ht="15" thickBot="1" x14ac:dyDescent="0.4"/>
    <row r="149" spans="1:3" ht="15" thickBot="1" x14ac:dyDescent="0.4">
      <c r="A149" s="6" t="s">
        <v>1147</v>
      </c>
      <c r="B149" s="7" t="s">
        <v>8</v>
      </c>
      <c r="C149" s="8"/>
    </row>
    <row r="150" spans="1:3" ht="15" thickBot="1" x14ac:dyDescent="0.4">
      <c r="A150" s="9" t="s">
        <v>1149</v>
      </c>
      <c r="B150" s="10" t="s">
        <v>186</v>
      </c>
      <c r="C150" s="11"/>
    </row>
    <row r="151" spans="1:3" ht="15" thickBot="1" x14ac:dyDescent="0.4">
      <c r="A151" s="9" t="s">
        <v>1150</v>
      </c>
      <c r="B151" s="12" t="s">
        <v>1151</v>
      </c>
      <c r="C151" s="13"/>
    </row>
    <row r="152" spans="1:3" ht="15" thickBot="1" x14ac:dyDescent="0.4">
      <c r="A152" s="9" t="s">
        <v>1152</v>
      </c>
      <c r="B152" s="19">
        <v>45163</v>
      </c>
      <c r="C152" s="14"/>
    </row>
    <row r="153" spans="1:3" ht="15" thickBot="1" x14ac:dyDescent="0.4">
      <c r="A153" s="9" t="s">
        <v>1153</v>
      </c>
      <c r="B153" s="52" t="s">
        <v>1154</v>
      </c>
      <c r="C153" s="53"/>
    </row>
    <row r="154" spans="1:3" ht="15" thickBot="1" x14ac:dyDescent="0.4">
      <c r="A154" s="9" t="s">
        <v>1155</v>
      </c>
      <c r="B154" s="15" t="s">
        <v>1156</v>
      </c>
      <c r="C154" s="14"/>
    </row>
    <row r="155" spans="1:3" ht="15" thickBot="1" x14ac:dyDescent="0.4">
      <c r="A155" s="43" t="s">
        <v>1157</v>
      </c>
      <c r="B155" s="44"/>
      <c r="C155" s="45"/>
    </row>
    <row r="156" spans="1:3" ht="15" thickBot="1" x14ac:dyDescent="0.4">
      <c r="A156" s="41" t="s">
        <v>1158</v>
      </c>
      <c r="B156" s="42"/>
      <c r="C156" s="16">
        <v>31</v>
      </c>
    </row>
    <row r="157" spans="1:3" ht="15" thickBot="1" x14ac:dyDescent="0.4">
      <c r="A157" s="41" t="s">
        <v>1159</v>
      </c>
      <c r="B157" s="42"/>
      <c r="C157" s="16">
        <v>35</v>
      </c>
    </row>
    <row r="158" spans="1:3" ht="15" thickBot="1" x14ac:dyDescent="0.4">
      <c r="A158" s="41" t="s">
        <v>1160</v>
      </c>
      <c r="B158" s="42"/>
      <c r="C158" s="18" t="s">
        <v>1161</v>
      </c>
    </row>
    <row r="159" spans="1:3" ht="15" thickBot="1" x14ac:dyDescent="0.4">
      <c r="A159" s="41" t="s">
        <v>1162</v>
      </c>
      <c r="B159" s="42"/>
      <c r="C159" s="18" t="s">
        <v>1188</v>
      </c>
    </row>
    <row r="160" spans="1:3" ht="15" thickBot="1" x14ac:dyDescent="0.4">
      <c r="A160" s="41" t="s">
        <v>1164</v>
      </c>
      <c r="B160" s="42"/>
      <c r="C160" s="17" t="s">
        <v>1165</v>
      </c>
    </row>
    <row r="161" spans="1:4" ht="15" thickBot="1" x14ac:dyDescent="0.4">
      <c r="A161" s="41" t="s">
        <v>1166</v>
      </c>
      <c r="B161" s="42"/>
      <c r="C161" s="18" t="s">
        <v>1189</v>
      </c>
    </row>
    <row r="162" spans="1:4" ht="172.9" customHeight="1" thickBot="1" x14ac:dyDescent="0.4">
      <c r="A162" s="49" t="s">
        <v>1190</v>
      </c>
      <c r="B162" s="50"/>
      <c r="C162" s="51"/>
    </row>
    <row r="163" spans="1:4" ht="15" thickBot="1" x14ac:dyDescent="0.4">
      <c r="A163" s="43" t="s">
        <v>1168</v>
      </c>
      <c r="B163" s="44"/>
      <c r="C163" s="45"/>
    </row>
    <row r="164" spans="1:4" ht="15" thickBot="1" x14ac:dyDescent="0.4">
      <c r="A164" s="41" t="s">
        <v>1169</v>
      </c>
      <c r="B164" s="42"/>
      <c r="C164" s="17" t="s">
        <v>1165</v>
      </c>
    </row>
    <row r="165" spans="1:4" ht="15" thickBot="1" x14ac:dyDescent="0.4">
      <c r="A165" s="43" t="s">
        <v>1170</v>
      </c>
      <c r="B165" s="44"/>
      <c r="C165" s="45"/>
    </row>
    <row r="166" spans="1:4" ht="15" thickBot="1" x14ac:dyDescent="0.4">
      <c r="A166" s="41" t="s">
        <v>1171</v>
      </c>
      <c r="B166" s="42"/>
      <c r="C166" s="16">
        <v>1808847</v>
      </c>
    </row>
    <row r="167" spans="1:4" ht="15" thickBot="1" x14ac:dyDescent="0.4">
      <c r="A167" s="41" t="s">
        <v>1172</v>
      </c>
      <c r="B167" s="42"/>
      <c r="C167" s="16">
        <v>1808847</v>
      </c>
      <c r="D167" s="20"/>
    </row>
    <row r="168" spans="1:4" ht="15" thickBot="1" x14ac:dyDescent="0.4">
      <c r="A168" s="41" t="s">
        <v>1173</v>
      </c>
      <c r="B168" s="42"/>
      <c r="C168" s="17" t="s">
        <v>1165</v>
      </c>
    </row>
    <row r="169" spans="1:4" ht="15" thickBot="1" x14ac:dyDescent="0.4">
      <c r="A169" s="41" t="s">
        <v>1174</v>
      </c>
      <c r="B169" s="42"/>
      <c r="C169" s="17" t="s">
        <v>1165</v>
      </c>
    </row>
    <row r="170" spans="1:4" ht="15" thickBot="1" x14ac:dyDescent="0.4">
      <c r="A170" s="41" t="s">
        <v>1175</v>
      </c>
      <c r="B170" s="42"/>
      <c r="C170" s="17">
        <v>0</v>
      </c>
    </row>
    <row r="171" spans="1:4" ht="15" thickBot="1" x14ac:dyDescent="0.4">
      <c r="A171" s="46" t="s">
        <v>1176</v>
      </c>
      <c r="B171" s="47"/>
      <c r="C171" s="48"/>
    </row>
    <row r="172" spans="1:4" ht="15" thickBot="1" x14ac:dyDescent="0.4">
      <c r="A172" s="43" t="s">
        <v>1177</v>
      </c>
      <c r="B172" s="44"/>
      <c r="C172" s="45"/>
    </row>
    <row r="173" spans="1:4" ht="15" thickBot="1" x14ac:dyDescent="0.4">
      <c r="A173" s="38" t="s">
        <v>1178</v>
      </c>
      <c r="B173" s="39"/>
      <c r="C173" s="40"/>
    </row>
    <row r="178" spans="1:3" ht="15" thickBot="1" x14ac:dyDescent="0.4"/>
    <row r="179" spans="1:3" ht="15" thickBot="1" x14ac:dyDescent="0.4">
      <c r="A179" s="6" t="s">
        <v>1147</v>
      </c>
      <c r="B179" s="7" t="s">
        <v>8</v>
      </c>
      <c r="C179" s="8"/>
    </row>
    <row r="180" spans="1:3" ht="15" thickBot="1" x14ac:dyDescent="0.4">
      <c r="A180" s="9" t="s">
        <v>1149</v>
      </c>
      <c r="B180" s="10" t="s">
        <v>538</v>
      </c>
      <c r="C180" s="11"/>
    </row>
    <row r="181" spans="1:3" ht="15" thickBot="1" x14ac:dyDescent="0.4">
      <c r="A181" s="9" t="s">
        <v>1150</v>
      </c>
      <c r="B181" s="12" t="s">
        <v>1151</v>
      </c>
      <c r="C181" s="13"/>
    </row>
    <row r="182" spans="1:3" ht="15" thickBot="1" x14ac:dyDescent="0.4">
      <c r="A182" s="9" t="s">
        <v>1152</v>
      </c>
      <c r="B182" s="19">
        <v>45166</v>
      </c>
      <c r="C182" s="14"/>
    </row>
    <row r="183" spans="1:3" ht="15" thickBot="1" x14ac:dyDescent="0.4">
      <c r="A183" s="9" t="s">
        <v>1153</v>
      </c>
      <c r="B183" s="52" t="s">
        <v>1154</v>
      </c>
      <c r="C183" s="53"/>
    </row>
    <row r="184" spans="1:3" ht="15" thickBot="1" x14ac:dyDescent="0.4">
      <c r="A184" s="9" t="s">
        <v>1155</v>
      </c>
      <c r="B184" s="15" t="s">
        <v>1156</v>
      </c>
      <c r="C184" s="14"/>
    </row>
    <row r="185" spans="1:3" ht="15" thickBot="1" x14ac:dyDescent="0.4">
      <c r="A185" s="43" t="s">
        <v>1157</v>
      </c>
      <c r="B185" s="44"/>
      <c r="C185" s="45"/>
    </row>
    <row r="186" spans="1:3" ht="15" thickBot="1" x14ac:dyDescent="0.4">
      <c r="A186" s="41" t="s">
        <v>1158</v>
      </c>
      <c r="B186" s="42"/>
      <c r="C186" s="16">
        <v>6</v>
      </c>
    </row>
    <row r="187" spans="1:3" ht="15" thickBot="1" x14ac:dyDescent="0.4">
      <c r="A187" s="41" t="s">
        <v>1159</v>
      </c>
      <c r="B187" s="42"/>
      <c r="C187" s="16">
        <v>11</v>
      </c>
    </row>
    <row r="188" spans="1:3" ht="15" thickBot="1" x14ac:dyDescent="0.4">
      <c r="A188" s="41" t="s">
        <v>1160</v>
      </c>
      <c r="B188" s="42"/>
      <c r="C188" s="17" t="s">
        <v>1165</v>
      </c>
    </row>
    <row r="189" spans="1:3" ht="15" thickBot="1" x14ac:dyDescent="0.4">
      <c r="A189" s="41" t="s">
        <v>1162</v>
      </c>
      <c r="B189" s="42"/>
      <c r="C189" s="17">
        <v>0</v>
      </c>
    </row>
    <row r="190" spans="1:3" ht="15" thickBot="1" x14ac:dyDescent="0.4">
      <c r="A190" s="41" t="s">
        <v>1164</v>
      </c>
      <c r="B190" s="42"/>
      <c r="C190" s="17" t="s">
        <v>1165</v>
      </c>
    </row>
    <row r="191" spans="1:3" ht="15" thickBot="1" x14ac:dyDescent="0.4">
      <c r="A191" s="41" t="s">
        <v>1166</v>
      </c>
      <c r="B191" s="42"/>
      <c r="C191" s="17" t="s">
        <v>1165</v>
      </c>
    </row>
    <row r="192" spans="1:3" ht="15" thickBot="1" x14ac:dyDescent="0.4">
      <c r="A192" s="49" t="s">
        <v>1176</v>
      </c>
      <c r="B192" s="50"/>
      <c r="C192" s="51"/>
    </row>
    <row r="193" spans="1:3" ht="15" thickBot="1" x14ac:dyDescent="0.4">
      <c r="A193" s="43" t="s">
        <v>1168</v>
      </c>
      <c r="B193" s="44"/>
      <c r="C193" s="45"/>
    </row>
    <row r="194" spans="1:3" ht="15" thickBot="1" x14ac:dyDescent="0.4">
      <c r="A194" s="41" t="s">
        <v>1169</v>
      </c>
      <c r="B194" s="42"/>
      <c r="C194" s="17" t="s">
        <v>1165</v>
      </c>
    </row>
    <row r="195" spans="1:3" ht="15" thickBot="1" x14ac:dyDescent="0.4">
      <c r="A195" s="43" t="s">
        <v>1170</v>
      </c>
      <c r="B195" s="44"/>
      <c r="C195" s="45"/>
    </row>
    <row r="196" spans="1:3" ht="15" thickBot="1" x14ac:dyDescent="0.4">
      <c r="A196" s="41" t="s">
        <v>1171</v>
      </c>
      <c r="B196" s="42"/>
      <c r="C196" s="16">
        <v>1809083</v>
      </c>
    </row>
    <row r="197" spans="1:3" ht="15" thickBot="1" x14ac:dyDescent="0.4">
      <c r="A197" s="41" t="s">
        <v>1172</v>
      </c>
      <c r="B197" s="42"/>
      <c r="C197" s="16">
        <v>1809083</v>
      </c>
    </row>
    <row r="198" spans="1:3" ht="15" thickBot="1" x14ac:dyDescent="0.4">
      <c r="A198" s="41" t="s">
        <v>1173</v>
      </c>
      <c r="B198" s="42"/>
      <c r="C198" s="17" t="s">
        <v>1165</v>
      </c>
    </row>
    <row r="199" spans="1:3" ht="15" thickBot="1" x14ac:dyDescent="0.4">
      <c r="A199" s="41" t="s">
        <v>1174</v>
      </c>
      <c r="B199" s="42"/>
      <c r="C199" s="18" t="s">
        <v>1161</v>
      </c>
    </row>
    <row r="200" spans="1:3" ht="15" thickBot="1" x14ac:dyDescent="0.4">
      <c r="A200" s="41" t="s">
        <v>1175</v>
      </c>
      <c r="B200" s="42"/>
      <c r="C200" s="17" t="s">
        <v>1191</v>
      </c>
    </row>
    <row r="201" spans="1:3" ht="28.9" customHeight="1" thickBot="1" x14ac:dyDescent="0.4">
      <c r="A201" s="46" t="s">
        <v>1192</v>
      </c>
      <c r="B201" s="47"/>
      <c r="C201" s="48"/>
    </row>
    <row r="202" spans="1:3" ht="15" thickBot="1" x14ac:dyDescent="0.4">
      <c r="A202" s="43" t="s">
        <v>1177</v>
      </c>
      <c r="B202" s="44"/>
      <c r="C202" s="45"/>
    </row>
    <row r="203" spans="1:3" ht="15" thickBot="1" x14ac:dyDescent="0.4">
      <c r="A203" s="38" t="s">
        <v>1178</v>
      </c>
      <c r="B203" s="39"/>
      <c r="C203" s="40"/>
    </row>
    <row r="206" spans="1:3" ht="15" thickBot="1" x14ac:dyDescent="0.4"/>
    <row r="207" spans="1:3" ht="15" thickBot="1" x14ac:dyDescent="0.4">
      <c r="A207" s="6" t="s">
        <v>1147</v>
      </c>
      <c r="B207" s="7" t="s">
        <v>8</v>
      </c>
      <c r="C207" s="8"/>
    </row>
    <row r="208" spans="1:3" ht="15" thickBot="1" x14ac:dyDescent="0.4">
      <c r="A208" s="9" t="s">
        <v>1149</v>
      </c>
      <c r="B208" s="10" t="s">
        <v>547</v>
      </c>
      <c r="C208" s="11"/>
    </row>
    <row r="209" spans="1:3" ht="15" thickBot="1" x14ac:dyDescent="0.4">
      <c r="A209" s="9" t="s">
        <v>1150</v>
      </c>
      <c r="B209" s="12" t="s">
        <v>1151</v>
      </c>
      <c r="C209" s="13"/>
    </row>
    <row r="210" spans="1:3" ht="15" thickBot="1" x14ac:dyDescent="0.4">
      <c r="A210" s="9" t="s">
        <v>1152</v>
      </c>
      <c r="B210" s="19">
        <v>45166</v>
      </c>
      <c r="C210" s="14"/>
    </row>
    <row r="211" spans="1:3" ht="15" thickBot="1" x14ac:dyDescent="0.4">
      <c r="A211" s="9" t="s">
        <v>1153</v>
      </c>
      <c r="B211" s="52" t="s">
        <v>1154</v>
      </c>
      <c r="C211" s="53"/>
    </row>
    <row r="212" spans="1:3" ht="15" thickBot="1" x14ac:dyDescent="0.4">
      <c r="A212" s="9" t="s">
        <v>1155</v>
      </c>
      <c r="B212" s="15" t="s">
        <v>1156</v>
      </c>
      <c r="C212" s="14"/>
    </row>
    <row r="213" spans="1:3" ht="15" thickBot="1" x14ac:dyDescent="0.4">
      <c r="A213" s="43" t="s">
        <v>1157</v>
      </c>
      <c r="B213" s="44"/>
      <c r="C213" s="45"/>
    </row>
    <row r="214" spans="1:3" ht="15" thickBot="1" x14ac:dyDescent="0.4">
      <c r="A214" s="41" t="s">
        <v>1158</v>
      </c>
      <c r="B214" s="42"/>
      <c r="C214" s="16">
        <v>189</v>
      </c>
    </row>
    <row r="215" spans="1:3" ht="15" thickBot="1" x14ac:dyDescent="0.4">
      <c r="A215" s="41" t="s">
        <v>1159</v>
      </c>
      <c r="B215" s="42"/>
      <c r="C215" s="16">
        <v>51</v>
      </c>
    </row>
    <row r="216" spans="1:3" ht="15" thickBot="1" x14ac:dyDescent="0.4">
      <c r="A216" s="41" t="s">
        <v>1160</v>
      </c>
      <c r="B216" s="42"/>
      <c r="C216" s="18" t="s">
        <v>1161</v>
      </c>
    </row>
    <row r="217" spans="1:3" ht="15" thickBot="1" x14ac:dyDescent="0.4">
      <c r="A217" s="41" t="s">
        <v>1162</v>
      </c>
      <c r="B217" s="42"/>
      <c r="C217" s="18" t="s">
        <v>1193</v>
      </c>
    </row>
    <row r="218" spans="1:3" ht="15" thickBot="1" x14ac:dyDescent="0.4">
      <c r="A218" s="41" t="s">
        <v>1164</v>
      </c>
      <c r="B218" s="42"/>
      <c r="C218" s="17" t="s">
        <v>1165</v>
      </c>
    </row>
    <row r="219" spans="1:3" ht="15" thickBot="1" x14ac:dyDescent="0.4">
      <c r="A219" s="41" t="s">
        <v>1166</v>
      </c>
      <c r="B219" s="42"/>
      <c r="C219" s="17" t="s">
        <v>1165</v>
      </c>
    </row>
    <row r="220" spans="1:3" ht="15" thickBot="1" x14ac:dyDescent="0.4">
      <c r="A220" s="49" t="s">
        <v>1176</v>
      </c>
      <c r="B220" s="50"/>
      <c r="C220" s="51"/>
    </row>
    <row r="221" spans="1:3" ht="15" thickBot="1" x14ac:dyDescent="0.4">
      <c r="A221" s="43" t="s">
        <v>1168</v>
      </c>
      <c r="B221" s="44"/>
      <c r="C221" s="45"/>
    </row>
    <row r="222" spans="1:3" ht="15" thickBot="1" x14ac:dyDescent="0.4">
      <c r="A222" s="41" t="s">
        <v>1169</v>
      </c>
      <c r="B222" s="42"/>
      <c r="C222" s="17" t="s">
        <v>1165</v>
      </c>
    </row>
    <row r="223" spans="1:3" ht="15" thickBot="1" x14ac:dyDescent="0.4">
      <c r="A223" s="43" t="s">
        <v>1170</v>
      </c>
      <c r="B223" s="44"/>
      <c r="C223" s="45"/>
    </row>
    <row r="224" spans="1:3" ht="15" thickBot="1" x14ac:dyDescent="0.4">
      <c r="A224" s="41" t="s">
        <v>1171</v>
      </c>
      <c r="B224" s="42"/>
      <c r="C224" s="16">
        <v>1809083</v>
      </c>
    </row>
    <row r="225" spans="1:3" ht="15" thickBot="1" x14ac:dyDescent="0.4">
      <c r="A225" s="41" t="s">
        <v>1172</v>
      </c>
      <c r="B225" s="42"/>
      <c r="C225" s="16">
        <v>1809083</v>
      </c>
    </row>
    <row r="226" spans="1:3" ht="15" thickBot="1" x14ac:dyDescent="0.4">
      <c r="A226" s="41" t="s">
        <v>1173</v>
      </c>
      <c r="B226" s="42"/>
      <c r="C226" s="17" t="s">
        <v>1165</v>
      </c>
    </row>
    <row r="227" spans="1:3" ht="15" thickBot="1" x14ac:dyDescent="0.4">
      <c r="A227" s="41" t="s">
        <v>1174</v>
      </c>
      <c r="B227" s="42"/>
      <c r="C227" s="17" t="s">
        <v>1165</v>
      </c>
    </row>
    <row r="228" spans="1:3" ht="15" thickBot="1" x14ac:dyDescent="0.4">
      <c r="A228" s="41" t="s">
        <v>1175</v>
      </c>
      <c r="B228" s="42"/>
      <c r="C228" s="17">
        <v>0</v>
      </c>
    </row>
    <row r="229" spans="1:3" ht="15" thickBot="1" x14ac:dyDescent="0.4">
      <c r="A229" s="46" t="s">
        <v>1176</v>
      </c>
      <c r="B229" s="47"/>
      <c r="C229" s="48"/>
    </row>
    <row r="230" spans="1:3" ht="15" thickBot="1" x14ac:dyDescent="0.4">
      <c r="A230" s="43" t="s">
        <v>1177</v>
      </c>
      <c r="B230" s="44"/>
      <c r="C230" s="45"/>
    </row>
    <row r="231" spans="1:3" ht="15" thickBot="1" x14ac:dyDescent="0.4">
      <c r="A231" s="38" t="s">
        <v>1178</v>
      </c>
      <c r="B231" s="39"/>
      <c r="C231" s="40"/>
    </row>
    <row r="236" spans="1:3" ht="15" thickBot="1" x14ac:dyDescent="0.4"/>
    <row r="237" spans="1:3" ht="15" thickBot="1" x14ac:dyDescent="0.4">
      <c r="A237" s="6" t="s">
        <v>1147</v>
      </c>
      <c r="B237" s="7" t="s">
        <v>8</v>
      </c>
      <c r="C237" s="8"/>
    </row>
    <row r="238" spans="1:3" ht="15" thickBot="1" x14ac:dyDescent="0.4">
      <c r="A238" s="9" t="s">
        <v>1149</v>
      </c>
      <c r="B238" s="10" t="s">
        <v>752</v>
      </c>
      <c r="C238" s="11"/>
    </row>
    <row r="239" spans="1:3" ht="15" thickBot="1" x14ac:dyDescent="0.4">
      <c r="A239" s="9" t="s">
        <v>1150</v>
      </c>
      <c r="B239" s="12" t="s">
        <v>1151</v>
      </c>
      <c r="C239" s="13"/>
    </row>
    <row r="240" spans="1:3" ht="15" thickBot="1" x14ac:dyDescent="0.4">
      <c r="A240" s="9" t="s">
        <v>1152</v>
      </c>
      <c r="B240" s="19">
        <v>45166</v>
      </c>
      <c r="C240" s="14"/>
    </row>
    <row r="241" spans="1:3" ht="15" thickBot="1" x14ac:dyDescent="0.4">
      <c r="A241" s="9" t="s">
        <v>1153</v>
      </c>
      <c r="B241" s="52" t="s">
        <v>1154</v>
      </c>
      <c r="C241" s="53"/>
    </row>
    <row r="242" spans="1:3" ht="15" thickBot="1" x14ac:dyDescent="0.4">
      <c r="A242" s="9" t="s">
        <v>1155</v>
      </c>
      <c r="B242" s="15" t="s">
        <v>1156</v>
      </c>
      <c r="C242" s="14"/>
    </row>
    <row r="243" spans="1:3" ht="15" thickBot="1" x14ac:dyDescent="0.4">
      <c r="A243" s="43" t="s">
        <v>1157</v>
      </c>
      <c r="B243" s="44"/>
      <c r="C243" s="45"/>
    </row>
    <row r="244" spans="1:3" ht="15" thickBot="1" x14ac:dyDescent="0.4">
      <c r="A244" s="41" t="s">
        <v>1158</v>
      </c>
      <c r="B244" s="42"/>
      <c r="C244" s="16">
        <v>5</v>
      </c>
    </row>
    <row r="245" spans="1:3" ht="15" thickBot="1" x14ac:dyDescent="0.4">
      <c r="A245" s="41" t="s">
        <v>1159</v>
      </c>
      <c r="B245" s="42"/>
      <c r="C245" s="16">
        <v>9</v>
      </c>
    </row>
    <row r="246" spans="1:3" ht="15" thickBot="1" x14ac:dyDescent="0.4">
      <c r="A246" s="41" t="s">
        <v>1160</v>
      </c>
      <c r="B246" s="42"/>
      <c r="C246" s="18" t="s">
        <v>1161</v>
      </c>
    </row>
    <row r="247" spans="1:3" ht="15" thickBot="1" x14ac:dyDescent="0.4">
      <c r="A247" s="41" t="s">
        <v>1162</v>
      </c>
      <c r="B247" s="42"/>
      <c r="C247" s="18" t="s">
        <v>1194</v>
      </c>
    </row>
    <row r="248" spans="1:3" ht="15" thickBot="1" x14ac:dyDescent="0.4">
      <c r="A248" s="41" t="s">
        <v>1164</v>
      </c>
      <c r="B248" s="42"/>
      <c r="C248" s="17" t="s">
        <v>1165</v>
      </c>
    </row>
    <row r="249" spans="1:3" ht="15" thickBot="1" x14ac:dyDescent="0.4">
      <c r="A249" s="41" t="s">
        <v>1166</v>
      </c>
      <c r="B249" s="42"/>
      <c r="C249" s="17" t="s">
        <v>1165</v>
      </c>
    </row>
    <row r="250" spans="1:3" ht="15" thickBot="1" x14ac:dyDescent="0.4">
      <c r="A250" s="49" t="s">
        <v>1176</v>
      </c>
      <c r="B250" s="50"/>
      <c r="C250" s="51"/>
    </row>
    <row r="251" spans="1:3" ht="15" thickBot="1" x14ac:dyDescent="0.4">
      <c r="A251" s="43" t="s">
        <v>1168</v>
      </c>
      <c r="B251" s="44"/>
      <c r="C251" s="45"/>
    </row>
    <row r="252" spans="1:3" ht="15" thickBot="1" x14ac:dyDescent="0.4">
      <c r="A252" s="41" t="s">
        <v>1169</v>
      </c>
      <c r="B252" s="42"/>
      <c r="C252" s="17" t="s">
        <v>1165</v>
      </c>
    </row>
    <row r="253" spans="1:3" ht="15" thickBot="1" x14ac:dyDescent="0.4">
      <c r="A253" s="43" t="s">
        <v>1170</v>
      </c>
      <c r="B253" s="44"/>
      <c r="C253" s="45"/>
    </row>
    <row r="254" spans="1:3" ht="15" thickBot="1" x14ac:dyDescent="0.4">
      <c r="A254" s="41" t="s">
        <v>1171</v>
      </c>
      <c r="B254" s="42"/>
      <c r="C254" s="16">
        <v>1809083</v>
      </c>
    </row>
    <row r="255" spans="1:3" ht="15" thickBot="1" x14ac:dyDescent="0.4">
      <c r="A255" s="41" t="s">
        <v>1172</v>
      </c>
      <c r="B255" s="42"/>
      <c r="C255" s="16">
        <v>1809083</v>
      </c>
    </row>
    <row r="256" spans="1:3" ht="15" thickBot="1" x14ac:dyDescent="0.4">
      <c r="A256" s="41" t="s">
        <v>1173</v>
      </c>
      <c r="B256" s="42"/>
      <c r="C256" s="17" t="s">
        <v>1165</v>
      </c>
    </row>
    <row r="257" spans="1:3" ht="15" thickBot="1" x14ac:dyDescent="0.4">
      <c r="A257" s="41" t="s">
        <v>1174</v>
      </c>
      <c r="B257" s="42"/>
      <c r="C257" s="17" t="s">
        <v>1165</v>
      </c>
    </row>
    <row r="258" spans="1:3" ht="15" thickBot="1" x14ac:dyDescent="0.4">
      <c r="A258" s="41" t="s">
        <v>1175</v>
      </c>
      <c r="B258" s="42"/>
      <c r="C258" s="17">
        <v>0</v>
      </c>
    </row>
    <row r="259" spans="1:3" ht="15" thickBot="1" x14ac:dyDescent="0.4">
      <c r="A259" s="46" t="s">
        <v>1176</v>
      </c>
      <c r="B259" s="47"/>
      <c r="C259" s="48"/>
    </row>
    <row r="260" spans="1:3" ht="15" thickBot="1" x14ac:dyDescent="0.4">
      <c r="A260" s="43" t="s">
        <v>1177</v>
      </c>
      <c r="B260" s="44"/>
      <c r="C260" s="45"/>
    </row>
    <row r="261" spans="1:3" ht="15" thickBot="1" x14ac:dyDescent="0.4">
      <c r="A261" s="38" t="s">
        <v>1178</v>
      </c>
      <c r="B261" s="39"/>
      <c r="C261" s="40"/>
    </row>
    <row r="266" spans="1:3" ht="15" thickBot="1" x14ac:dyDescent="0.4"/>
    <row r="267" spans="1:3" ht="15" thickBot="1" x14ac:dyDescent="0.4">
      <c r="A267" s="6" t="s">
        <v>1147</v>
      </c>
      <c r="B267" s="7" t="s">
        <v>8</v>
      </c>
      <c r="C267" s="8"/>
    </row>
    <row r="268" spans="1:3" ht="15" thickBot="1" x14ac:dyDescent="0.4">
      <c r="A268" s="9" t="s">
        <v>1149</v>
      </c>
      <c r="B268" s="10" t="s">
        <v>760</v>
      </c>
      <c r="C268" s="11"/>
    </row>
    <row r="269" spans="1:3" ht="15" thickBot="1" x14ac:dyDescent="0.4">
      <c r="A269" s="9" t="s">
        <v>1150</v>
      </c>
      <c r="B269" s="12" t="s">
        <v>1151</v>
      </c>
      <c r="C269" s="13"/>
    </row>
    <row r="270" spans="1:3" ht="15" thickBot="1" x14ac:dyDescent="0.4">
      <c r="A270" s="9" t="s">
        <v>1152</v>
      </c>
      <c r="B270" s="19">
        <v>45167</v>
      </c>
      <c r="C270" s="14"/>
    </row>
    <row r="271" spans="1:3" ht="15" thickBot="1" x14ac:dyDescent="0.4">
      <c r="A271" s="9" t="s">
        <v>1153</v>
      </c>
      <c r="B271" s="52" t="s">
        <v>1154</v>
      </c>
      <c r="C271" s="53"/>
    </row>
    <row r="272" spans="1:3" ht="15" thickBot="1" x14ac:dyDescent="0.4">
      <c r="A272" s="9" t="s">
        <v>1155</v>
      </c>
      <c r="B272" s="15" t="s">
        <v>1156</v>
      </c>
      <c r="C272" s="14"/>
    </row>
    <row r="273" spans="1:3" ht="15" thickBot="1" x14ac:dyDescent="0.4">
      <c r="A273" s="43" t="s">
        <v>1157</v>
      </c>
      <c r="B273" s="44"/>
      <c r="C273" s="45"/>
    </row>
    <row r="274" spans="1:3" ht="15" thickBot="1" x14ac:dyDescent="0.4">
      <c r="A274" s="41" t="s">
        <v>1158</v>
      </c>
      <c r="B274" s="42"/>
      <c r="C274" s="16">
        <v>6</v>
      </c>
    </row>
    <row r="275" spans="1:3" ht="15" thickBot="1" x14ac:dyDescent="0.4">
      <c r="A275" s="41" t="s">
        <v>1159</v>
      </c>
      <c r="B275" s="42"/>
      <c r="C275" s="16">
        <v>9</v>
      </c>
    </row>
    <row r="276" spans="1:3" ht="15" thickBot="1" x14ac:dyDescent="0.4">
      <c r="A276" s="41" t="s">
        <v>1160</v>
      </c>
      <c r="B276" s="42"/>
      <c r="C276" s="17" t="s">
        <v>1165</v>
      </c>
    </row>
    <row r="277" spans="1:3" ht="15" thickBot="1" x14ac:dyDescent="0.4">
      <c r="A277" s="41" t="s">
        <v>1162</v>
      </c>
      <c r="B277" s="42"/>
      <c r="C277" s="17">
        <v>0</v>
      </c>
    </row>
    <row r="278" spans="1:3" ht="15" thickBot="1" x14ac:dyDescent="0.4">
      <c r="A278" s="41" t="s">
        <v>1164</v>
      </c>
      <c r="B278" s="42"/>
      <c r="C278" s="17" t="s">
        <v>1165</v>
      </c>
    </row>
    <row r="279" spans="1:3" ht="15" thickBot="1" x14ac:dyDescent="0.4">
      <c r="A279" s="41" t="s">
        <v>1166</v>
      </c>
      <c r="B279" s="42"/>
      <c r="C279" s="17" t="s">
        <v>1165</v>
      </c>
    </row>
    <row r="280" spans="1:3" ht="15" thickBot="1" x14ac:dyDescent="0.4">
      <c r="A280" s="49" t="s">
        <v>1176</v>
      </c>
      <c r="B280" s="50"/>
      <c r="C280" s="51"/>
    </row>
    <row r="281" spans="1:3" ht="15" thickBot="1" x14ac:dyDescent="0.4">
      <c r="A281" s="43" t="s">
        <v>1168</v>
      </c>
      <c r="B281" s="44"/>
      <c r="C281" s="45"/>
    </row>
    <row r="282" spans="1:3" ht="15" thickBot="1" x14ac:dyDescent="0.4">
      <c r="A282" s="41" t="s">
        <v>1169</v>
      </c>
      <c r="B282" s="42"/>
      <c r="C282" s="17" t="s">
        <v>1165</v>
      </c>
    </row>
    <row r="283" spans="1:3" ht="15" thickBot="1" x14ac:dyDescent="0.4">
      <c r="A283" s="43" t="s">
        <v>1170</v>
      </c>
      <c r="B283" s="44"/>
      <c r="C283" s="45"/>
    </row>
    <row r="284" spans="1:3" ht="15" thickBot="1" x14ac:dyDescent="0.4">
      <c r="A284" s="41" t="s">
        <v>1171</v>
      </c>
      <c r="B284" s="42"/>
      <c r="C284" s="20">
        <v>1809358</v>
      </c>
    </row>
    <row r="285" spans="1:3" ht="15" thickBot="1" x14ac:dyDescent="0.4">
      <c r="A285" s="41" t="s">
        <v>1172</v>
      </c>
      <c r="B285" s="42"/>
      <c r="C285" s="20">
        <v>1809358</v>
      </c>
    </row>
    <row r="286" spans="1:3" ht="15" thickBot="1" x14ac:dyDescent="0.4">
      <c r="A286" s="41" t="s">
        <v>1173</v>
      </c>
      <c r="B286" s="42"/>
      <c r="C286" s="17" t="s">
        <v>1165</v>
      </c>
    </row>
    <row r="287" spans="1:3" ht="15" thickBot="1" x14ac:dyDescent="0.4">
      <c r="A287" s="41" t="s">
        <v>1174</v>
      </c>
      <c r="B287" s="42"/>
      <c r="C287" s="18" t="s">
        <v>1161</v>
      </c>
    </row>
    <row r="288" spans="1:3" ht="15" thickBot="1" x14ac:dyDescent="0.4">
      <c r="A288" s="41" t="s">
        <v>1175</v>
      </c>
      <c r="B288" s="42"/>
      <c r="C288" s="17" t="s">
        <v>1195</v>
      </c>
    </row>
    <row r="289" spans="1:3" ht="45" customHeight="1" thickBot="1" x14ac:dyDescent="0.4">
      <c r="A289" s="46" t="s">
        <v>1196</v>
      </c>
      <c r="B289" s="47"/>
      <c r="C289" s="48"/>
    </row>
    <row r="290" spans="1:3" ht="15" thickBot="1" x14ac:dyDescent="0.4">
      <c r="A290" s="43" t="s">
        <v>1177</v>
      </c>
      <c r="B290" s="44"/>
      <c r="C290" s="45"/>
    </row>
    <row r="291" spans="1:3" ht="15" thickBot="1" x14ac:dyDescent="0.4">
      <c r="A291" s="38" t="s">
        <v>1178</v>
      </c>
      <c r="B291" s="39"/>
      <c r="C291" s="40"/>
    </row>
    <row r="295" spans="1:3" ht="15" thickBot="1" x14ac:dyDescent="0.4"/>
    <row r="296" spans="1:3" ht="15" thickBot="1" x14ac:dyDescent="0.4">
      <c r="A296" s="6" t="s">
        <v>1147</v>
      </c>
      <c r="B296" s="7" t="s">
        <v>8</v>
      </c>
      <c r="C296" s="8"/>
    </row>
    <row r="297" spans="1:3" ht="15" thickBot="1" x14ac:dyDescent="0.4">
      <c r="A297" s="9" t="s">
        <v>1149</v>
      </c>
      <c r="B297" s="10" t="s">
        <v>756</v>
      </c>
      <c r="C297" s="11"/>
    </row>
    <row r="298" spans="1:3" ht="15" thickBot="1" x14ac:dyDescent="0.4">
      <c r="A298" s="9" t="s">
        <v>1150</v>
      </c>
      <c r="B298" s="12" t="s">
        <v>1151</v>
      </c>
      <c r="C298" s="13"/>
    </row>
    <row r="299" spans="1:3" ht="15" thickBot="1" x14ac:dyDescent="0.4">
      <c r="A299" s="9" t="s">
        <v>1152</v>
      </c>
      <c r="B299" s="19">
        <v>45168</v>
      </c>
      <c r="C299" s="14"/>
    </row>
    <row r="300" spans="1:3" ht="15" thickBot="1" x14ac:dyDescent="0.4">
      <c r="A300" s="9" t="s">
        <v>1153</v>
      </c>
      <c r="B300" s="52" t="s">
        <v>1154</v>
      </c>
      <c r="C300" s="53"/>
    </row>
    <row r="301" spans="1:3" ht="15" thickBot="1" x14ac:dyDescent="0.4">
      <c r="A301" s="9" t="s">
        <v>1155</v>
      </c>
      <c r="B301" s="15" t="s">
        <v>1156</v>
      </c>
      <c r="C301" s="14"/>
    </row>
    <row r="302" spans="1:3" ht="15" thickBot="1" x14ac:dyDescent="0.4">
      <c r="A302" s="43" t="s">
        <v>1157</v>
      </c>
      <c r="B302" s="44"/>
      <c r="C302" s="45"/>
    </row>
    <row r="303" spans="1:3" ht="15" thickBot="1" x14ac:dyDescent="0.4">
      <c r="A303" s="41" t="s">
        <v>1158</v>
      </c>
      <c r="B303" s="42"/>
      <c r="C303" s="16">
        <v>12</v>
      </c>
    </row>
    <row r="304" spans="1:3" ht="15" thickBot="1" x14ac:dyDescent="0.4">
      <c r="A304" s="41" t="s">
        <v>1159</v>
      </c>
      <c r="B304" s="42"/>
      <c r="C304" s="16">
        <v>16</v>
      </c>
    </row>
    <row r="305" spans="1:5" ht="15" thickBot="1" x14ac:dyDescent="0.4">
      <c r="A305" s="41" t="s">
        <v>1160</v>
      </c>
      <c r="B305" s="42"/>
      <c r="C305" s="18" t="s">
        <v>1161</v>
      </c>
    </row>
    <row r="306" spans="1:5" ht="15" thickBot="1" x14ac:dyDescent="0.4">
      <c r="A306" s="41" t="s">
        <v>1162</v>
      </c>
      <c r="B306" s="42"/>
      <c r="C306" s="18" t="s">
        <v>1197</v>
      </c>
    </row>
    <row r="307" spans="1:5" ht="15" thickBot="1" x14ac:dyDescent="0.4">
      <c r="A307" s="41" t="s">
        <v>1164</v>
      </c>
      <c r="B307" s="42"/>
      <c r="C307" s="17" t="s">
        <v>1165</v>
      </c>
    </row>
    <row r="308" spans="1:5" ht="15" thickBot="1" x14ac:dyDescent="0.4">
      <c r="A308" s="41" t="s">
        <v>1166</v>
      </c>
      <c r="B308" s="42"/>
      <c r="C308" s="17" t="s">
        <v>1165</v>
      </c>
    </row>
    <row r="309" spans="1:5" ht="33" customHeight="1" thickBot="1" x14ac:dyDescent="0.4">
      <c r="A309" s="49" t="s">
        <v>1198</v>
      </c>
      <c r="B309" s="50"/>
      <c r="C309" s="51"/>
    </row>
    <row r="310" spans="1:5" ht="15" thickBot="1" x14ac:dyDescent="0.4">
      <c r="A310" s="43" t="s">
        <v>1168</v>
      </c>
      <c r="B310" s="44"/>
      <c r="C310" s="45"/>
    </row>
    <row r="311" spans="1:5" ht="15" thickBot="1" x14ac:dyDescent="0.4">
      <c r="A311" s="41" t="s">
        <v>1169</v>
      </c>
      <c r="B311" s="42"/>
      <c r="C311" s="17" t="s">
        <v>1165</v>
      </c>
    </row>
    <row r="312" spans="1:5" ht="15" thickBot="1" x14ac:dyDescent="0.4">
      <c r="A312" s="43" t="s">
        <v>1170</v>
      </c>
      <c r="B312" s="44"/>
      <c r="C312" s="45"/>
    </row>
    <row r="313" spans="1:5" ht="15" thickBot="1" x14ac:dyDescent="0.4">
      <c r="A313" s="41" t="s">
        <v>1171</v>
      </c>
      <c r="B313" s="42"/>
      <c r="C313" s="22">
        <v>31234369</v>
      </c>
    </row>
    <row r="314" spans="1:5" ht="15" thickBot="1" x14ac:dyDescent="0.4">
      <c r="A314" s="41" t="s">
        <v>1172</v>
      </c>
      <c r="B314" s="42"/>
      <c r="C314" s="22">
        <v>29874218</v>
      </c>
      <c r="D314" s="25"/>
      <c r="E314" s="25"/>
    </row>
    <row r="315" spans="1:5" ht="15" thickBot="1" x14ac:dyDescent="0.4">
      <c r="A315" s="41" t="s">
        <v>1173</v>
      </c>
      <c r="B315" s="42"/>
      <c r="C315" s="18" t="s">
        <v>1199</v>
      </c>
      <c r="D315" s="25"/>
      <c r="E315" s="20"/>
    </row>
    <row r="316" spans="1:5" ht="15" thickBot="1" x14ac:dyDescent="0.4">
      <c r="A316" s="41" t="s">
        <v>1174</v>
      </c>
      <c r="B316" s="42"/>
      <c r="C316" s="17" t="s">
        <v>1165</v>
      </c>
    </row>
    <row r="317" spans="1:5" ht="15" thickBot="1" x14ac:dyDescent="0.4">
      <c r="A317" s="41" t="s">
        <v>1175</v>
      </c>
      <c r="B317" s="42"/>
      <c r="C317" s="17" t="s">
        <v>1165</v>
      </c>
    </row>
    <row r="318" spans="1:5" ht="45.65" customHeight="1" thickBot="1" x14ac:dyDescent="0.4">
      <c r="A318" s="46" t="s">
        <v>1200</v>
      </c>
      <c r="B318" s="47"/>
      <c r="C318" s="48"/>
    </row>
    <row r="319" spans="1:5" ht="15" thickBot="1" x14ac:dyDescent="0.4">
      <c r="A319" s="43" t="s">
        <v>1177</v>
      </c>
      <c r="B319" s="44"/>
      <c r="C319" s="45"/>
    </row>
    <row r="320" spans="1:5" ht="15" thickBot="1" x14ac:dyDescent="0.4">
      <c r="A320" s="38" t="s">
        <v>1178</v>
      </c>
      <c r="B320" s="39"/>
      <c r="C320" s="40"/>
    </row>
    <row r="323" spans="1:3" ht="15" thickBot="1" x14ac:dyDescent="0.4"/>
    <row r="324" spans="1:3" ht="15" thickBot="1" x14ac:dyDescent="0.4">
      <c r="A324" s="6" t="s">
        <v>1147</v>
      </c>
      <c r="B324" s="7" t="s">
        <v>8</v>
      </c>
      <c r="C324" s="8"/>
    </row>
    <row r="325" spans="1:3" ht="15" thickBot="1" x14ac:dyDescent="0.4">
      <c r="A325" s="9" t="s">
        <v>1149</v>
      </c>
      <c r="B325" s="10" t="s">
        <v>522</v>
      </c>
      <c r="C325" s="11"/>
    </row>
    <row r="326" spans="1:3" ht="15" thickBot="1" x14ac:dyDescent="0.4">
      <c r="A326" s="9" t="s">
        <v>1150</v>
      </c>
      <c r="B326" s="12" t="s">
        <v>1151</v>
      </c>
      <c r="C326" s="13"/>
    </row>
    <row r="327" spans="1:3" ht="15" thickBot="1" x14ac:dyDescent="0.4">
      <c r="A327" s="9" t="s">
        <v>1152</v>
      </c>
      <c r="B327" s="19">
        <v>45168</v>
      </c>
      <c r="C327" s="14"/>
    </row>
    <row r="328" spans="1:3" ht="15" thickBot="1" x14ac:dyDescent="0.4">
      <c r="A328" s="9" t="s">
        <v>1153</v>
      </c>
      <c r="B328" s="52" t="s">
        <v>1154</v>
      </c>
      <c r="C328" s="53"/>
    </row>
    <row r="329" spans="1:3" ht="15" thickBot="1" x14ac:dyDescent="0.4">
      <c r="A329" s="9" t="s">
        <v>1155</v>
      </c>
      <c r="B329" s="15" t="s">
        <v>1156</v>
      </c>
      <c r="C329" s="14"/>
    </row>
    <row r="330" spans="1:3" ht="15" thickBot="1" x14ac:dyDescent="0.4">
      <c r="A330" s="43" t="s">
        <v>1157</v>
      </c>
      <c r="B330" s="44"/>
      <c r="C330" s="45"/>
    </row>
    <row r="331" spans="1:3" ht="15" thickBot="1" x14ac:dyDescent="0.4">
      <c r="A331" s="41" t="s">
        <v>1158</v>
      </c>
      <c r="B331" s="42"/>
      <c r="C331" s="16">
        <v>31</v>
      </c>
    </row>
    <row r="332" spans="1:3" ht="15" thickBot="1" x14ac:dyDescent="0.4">
      <c r="A332" s="41" t="s">
        <v>1159</v>
      </c>
      <c r="B332" s="42"/>
      <c r="C332" s="16">
        <v>42</v>
      </c>
    </row>
    <row r="333" spans="1:3" ht="15" thickBot="1" x14ac:dyDescent="0.4">
      <c r="A333" s="41" t="s">
        <v>1160</v>
      </c>
      <c r="B333" s="42"/>
      <c r="C333" s="18" t="s">
        <v>1161</v>
      </c>
    </row>
    <row r="334" spans="1:3" ht="15" thickBot="1" x14ac:dyDescent="0.4">
      <c r="A334" s="41" t="s">
        <v>1162</v>
      </c>
      <c r="B334" s="42"/>
      <c r="C334" s="18" t="s">
        <v>1201</v>
      </c>
    </row>
    <row r="335" spans="1:3" ht="15" thickBot="1" x14ac:dyDescent="0.4">
      <c r="A335" s="41" t="s">
        <v>1164</v>
      </c>
      <c r="B335" s="42"/>
      <c r="C335" s="17" t="s">
        <v>1165</v>
      </c>
    </row>
    <row r="336" spans="1:3" ht="15" thickBot="1" x14ac:dyDescent="0.4">
      <c r="A336" s="41" t="s">
        <v>1166</v>
      </c>
      <c r="B336" s="42"/>
      <c r="C336" s="17" t="s">
        <v>1165</v>
      </c>
    </row>
    <row r="337" spans="1:3" ht="36.65" customHeight="1" thickBot="1" x14ac:dyDescent="0.4">
      <c r="A337" s="49" t="s">
        <v>1202</v>
      </c>
      <c r="B337" s="50"/>
      <c r="C337" s="51"/>
    </row>
    <row r="338" spans="1:3" ht="15" thickBot="1" x14ac:dyDescent="0.4">
      <c r="A338" s="43" t="s">
        <v>1168</v>
      </c>
      <c r="B338" s="44"/>
      <c r="C338" s="45"/>
    </row>
    <row r="339" spans="1:3" ht="15" thickBot="1" x14ac:dyDescent="0.4">
      <c r="A339" s="41" t="s">
        <v>1169</v>
      </c>
      <c r="B339" s="42"/>
      <c r="C339" s="17" t="s">
        <v>1165</v>
      </c>
    </row>
    <row r="340" spans="1:3" ht="15" thickBot="1" x14ac:dyDescent="0.4">
      <c r="A340" s="43" t="s">
        <v>1170</v>
      </c>
      <c r="B340" s="44"/>
      <c r="C340" s="45"/>
    </row>
    <row r="341" spans="1:3" ht="15" thickBot="1" x14ac:dyDescent="0.4">
      <c r="A341" s="41" t="s">
        <v>1171</v>
      </c>
      <c r="B341" s="42"/>
      <c r="C341" s="16">
        <v>1809684</v>
      </c>
    </row>
    <row r="342" spans="1:3" ht="15" thickBot="1" x14ac:dyDescent="0.4">
      <c r="A342" s="41" t="s">
        <v>1172</v>
      </c>
      <c r="B342" s="42"/>
      <c r="C342" s="16">
        <v>1809684</v>
      </c>
    </row>
    <row r="343" spans="1:3" ht="15" thickBot="1" x14ac:dyDescent="0.4">
      <c r="A343" s="41" t="s">
        <v>1173</v>
      </c>
      <c r="B343" s="42"/>
      <c r="C343" s="17" t="s">
        <v>1165</v>
      </c>
    </row>
    <row r="344" spans="1:3" ht="15" thickBot="1" x14ac:dyDescent="0.4">
      <c r="A344" s="41" t="s">
        <v>1174</v>
      </c>
      <c r="B344" s="42"/>
      <c r="C344" s="17" t="s">
        <v>1165</v>
      </c>
    </row>
    <row r="345" spans="1:3" ht="15" thickBot="1" x14ac:dyDescent="0.4">
      <c r="A345" s="41" t="s">
        <v>1175</v>
      </c>
      <c r="B345" s="42"/>
      <c r="C345" s="17">
        <v>0</v>
      </c>
    </row>
    <row r="346" spans="1:3" ht="15" thickBot="1" x14ac:dyDescent="0.4">
      <c r="A346" s="46" t="s">
        <v>1176</v>
      </c>
      <c r="B346" s="47"/>
      <c r="C346" s="48"/>
    </row>
    <row r="347" spans="1:3" ht="15" thickBot="1" x14ac:dyDescent="0.4">
      <c r="A347" s="43" t="s">
        <v>1177</v>
      </c>
      <c r="B347" s="44"/>
      <c r="C347" s="45"/>
    </row>
    <row r="348" spans="1:3" ht="15" thickBot="1" x14ac:dyDescent="0.4">
      <c r="A348" s="38" t="s">
        <v>1178</v>
      </c>
      <c r="B348" s="39"/>
      <c r="C348" s="40"/>
    </row>
    <row r="351" spans="1:3" ht="15" thickBot="1" x14ac:dyDescent="0.4"/>
    <row r="352" spans="1:3" ht="15" thickBot="1" x14ac:dyDescent="0.4">
      <c r="A352" s="6" t="s">
        <v>1147</v>
      </c>
      <c r="B352" s="7" t="s">
        <v>8</v>
      </c>
      <c r="C352" s="8"/>
    </row>
    <row r="353" spans="1:6" ht="15" thickBot="1" x14ac:dyDescent="0.4">
      <c r="A353" s="9" t="s">
        <v>1149</v>
      </c>
      <c r="B353" s="10" t="s">
        <v>569</v>
      </c>
      <c r="C353" s="11"/>
    </row>
    <row r="354" spans="1:6" ht="15" thickBot="1" x14ac:dyDescent="0.4">
      <c r="A354" s="9" t="s">
        <v>1150</v>
      </c>
      <c r="B354" s="12" t="s">
        <v>1151</v>
      </c>
      <c r="C354" s="13"/>
    </row>
    <row r="355" spans="1:6" ht="15" thickBot="1" x14ac:dyDescent="0.4">
      <c r="A355" s="9" t="s">
        <v>1152</v>
      </c>
      <c r="B355" s="19">
        <v>45168</v>
      </c>
      <c r="C355" s="14"/>
    </row>
    <row r="356" spans="1:6" ht="15" thickBot="1" x14ac:dyDescent="0.4">
      <c r="A356" s="9" t="s">
        <v>1153</v>
      </c>
      <c r="B356" s="52" t="s">
        <v>1154</v>
      </c>
      <c r="C356" s="53"/>
    </row>
    <row r="357" spans="1:6" ht="15" thickBot="1" x14ac:dyDescent="0.4">
      <c r="A357" s="9" t="s">
        <v>1155</v>
      </c>
      <c r="B357" s="15" t="s">
        <v>1156</v>
      </c>
      <c r="C357" s="14"/>
    </row>
    <row r="358" spans="1:6" ht="15" thickBot="1" x14ac:dyDescent="0.4">
      <c r="A358" s="43" t="s">
        <v>1157</v>
      </c>
      <c r="B358" s="44"/>
      <c r="C358" s="45"/>
    </row>
    <row r="359" spans="1:6" ht="15" thickBot="1" x14ac:dyDescent="0.4">
      <c r="A359" s="41" t="s">
        <v>1158</v>
      </c>
      <c r="B359" s="42"/>
      <c r="C359" s="16">
        <v>11</v>
      </c>
    </row>
    <row r="360" spans="1:6" ht="15" thickBot="1" x14ac:dyDescent="0.4">
      <c r="A360" s="41" t="s">
        <v>1159</v>
      </c>
      <c r="B360" s="42"/>
      <c r="C360" s="16">
        <v>19</v>
      </c>
    </row>
    <row r="361" spans="1:6" ht="15" thickBot="1" x14ac:dyDescent="0.4">
      <c r="A361" s="41" t="s">
        <v>1160</v>
      </c>
      <c r="B361" s="42"/>
      <c r="C361" s="17" t="s">
        <v>1165</v>
      </c>
    </row>
    <row r="362" spans="1:6" ht="15" thickBot="1" x14ac:dyDescent="0.4">
      <c r="A362" s="41" t="s">
        <v>1162</v>
      </c>
      <c r="B362" s="42"/>
      <c r="C362" s="17">
        <v>0</v>
      </c>
    </row>
    <row r="363" spans="1:6" ht="15" thickBot="1" x14ac:dyDescent="0.4">
      <c r="A363" s="41" t="s">
        <v>1164</v>
      </c>
      <c r="B363" s="42"/>
      <c r="C363" s="17" t="s">
        <v>1165</v>
      </c>
    </row>
    <row r="364" spans="1:6" ht="15" thickBot="1" x14ac:dyDescent="0.4">
      <c r="A364" s="41" t="s">
        <v>1166</v>
      </c>
      <c r="B364" s="42"/>
      <c r="C364" s="17" t="s">
        <v>1165</v>
      </c>
    </row>
    <row r="365" spans="1:6" ht="15" thickBot="1" x14ac:dyDescent="0.4">
      <c r="A365" s="49" t="s">
        <v>1176</v>
      </c>
      <c r="B365" s="50"/>
      <c r="C365" s="51"/>
    </row>
    <row r="366" spans="1:6" ht="15" thickBot="1" x14ac:dyDescent="0.4">
      <c r="A366" s="43" t="s">
        <v>1168</v>
      </c>
      <c r="B366" s="44"/>
      <c r="C366" s="45"/>
    </row>
    <row r="367" spans="1:6" ht="15" thickBot="1" x14ac:dyDescent="0.4">
      <c r="A367" s="41" t="s">
        <v>1169</v>
      </c>
      <c r="B367" s="42"/>
      <c r="C367" s="17" t="s">
        <v>1165</v>
      </c>
      <c r="F367" s="25"/>
    </row>
    <row r="368" spans="1:6" ht="15" thickBot="1" x14ac:dyDescent="0.4">
      <c r="A368" s="43" t="s">
        <v>1170</v>
      </c>
      <c r="B368" s="44"/>
      <c r="C368" s="45"/>
      <c r="D368" s="25"/>
    </row>
    <row r="369" spans="1:7" ht="15" thickBot="1" x14ac:dyDescent="0.4">
      <c r="A369" s="41" t="s">
        <v>1171</v>
      </c>
      <c r="B369" s="42"/>
      <c r="C369" s="25">
        <v>27793338</v>
      </c>
      <c r="E369" s="25"/>
    </row>
    <row r="370" spans="1:7" ht="15" thickBot="1" x14ac:dyDescent="0.4">
      <c r="A370" s="41" t="s">
        <v>1172</v>
      </c>
      <c r="B370" s="42"/>
      <c r="C370" s="20">
        <v>27697322</v>
      </c>
      <c r="D370" s="25"/>
      <c r="E370" s="25"/>
      <c r="F370" s="25"/>
    </row>
    <row r="371" spans="1:7" ht="15" thickBot="1" x14ac:dyDescent="0.4">
      <c r="A371" s="41" t="s">
        <v>1173</v>
      </c>
      <c r="B371" s="42"/>
      <c r="C371" s="18" t="s">
        <v>1203</v>
      </c>
      <c r="E371" s="25"/>
      <c r="G371" s="25"/>
    </row>
    <row r="372" spans="1:7" ht="15" thickBot="1" x14ac:dyDescent="0.4">
      <c r="A372" s="41" t="s">
        <v>1174</v>
      </c>
      <c r="B372" s="42"/>
      <c r="C372" s="18" t="s">
        <v>1203</v>
      </c>
      <c r="D372" s="25"/>
    </row>
    <row r="373" spans="1:7" ht="15" thickBot="1" x14ac:dyDescent="0.4">
      <c r="A373" s="41" t="s">
        <v>1175</v>
      </c>
      <c r="B373" s="42"/>
      <c r="C373" s="18" t="s">
        <v>1204</v>
      </c>
    </row>
    <row r="374" spans="1:7" ht="39" customHeight="1" thickBot="1" x14ac:dyDescent="0.4">
      <c r="A374" s="46" t="s">
        <v>1205</v>
      </c>
      <c r="B374" s="47"/>
      <c r="C374" s="48"/>
    </row>
    <row r="375" spans="1:7" ht="15" thickBot="1" x14ac:dyDescent="0.4">
      <c r="A375" s="43" t="s">
        <v>1177</v>
      </c>
      <c r="B375" s="44"/>
      <c r="C375" s="45"/>
    </row>
    <row r="376" spans="1:7" ht="15" thickBot="1" x14ac:dyDescent="0.4">
      <c r="A376" s="38" t="s">
        <v>1178</v>
      </c>
      <c r="B376" s="39"/>
      <c r="C376" s="40"/>
    </row>
    <row r="380" spans="1:7" ht="15" thickBot="1" x14ac:dyDescent="0.4"/>
    <row r="381" spans="1:7" ht="15" thickBot="1" x14ac:dyDescent="0.4">
      <c r="A381" s="6" t="s">
        <v>1147</v>
      </c>
      <c r="B381" s="7" t="s">
        <v>8</v>
      </c>
      <c r="C381" s="8"/>
    </row>
    <row r="382" spans="1:7" ht="15" thickBot="1" x14ac:dyDescent="0.4">
      <c r="A382" s="9" t="s">
        <v>1149</v>
      </c>
      <c r="B382" s="10" t="s">
        <v>188</v>
      </c>
      <c r="C382" s="11"/>
    </row>
    <row r="383" spans="1:7" ht="15" thickBot="1" x14ac:dyDescent="0.4">
      <c r="A383" s="9" t="s">
        <v>1150</v>
      </c>
      <c r="B383" s="12" t="s">
        <v>1151</v>
      </c>
      <c r="C383" s="13"/>
    </row>
    <row r="384" spans="1:7" ht="15" thickBot="1" x14ac:dyDescent="0.4">
      <c r="A384" s="9" t="s">
        <v>1152</v>
      </c>
      <c r="B384" s="19">
        <v>45169</v>
      </c>
      <c r="C384" s="14"/>
    </row>
    <row r="385" spans="1:3" ht="15" thickBot="1" x14ac:dyDescent="0.4">
      <c r="A385" s="9" t="s">
        <v>1153</v>
      </c>
      <c r="B385" s="52" t="s">
        <v>1154</v>
      </c>
      <c r="C385" s="53"/>
    </row>
    <row r="386" spans="1:3" ht="15" thickBot="1" x14ac:dyDescent="0.4">
      <c r="A386" s="9" t="s">
        <v>1155</v>
      </c>
      <c r="B386" s="15" t="s">
        <v>1156</v>
      </c>
      <c r="C386" s="14"/>
    </row>
    <row r="387" spans="1:3" ht="15" thickBot="1" x14ac:dyDescent="0.4">
      <c r="A387" s="43" t="s">
        <v>1157</v>
      </c>
      <c r="B387" s="44"/>
      <c r="C387" s="45"/>
    </row>
    <row r="388" spans="1:3" ht="15" thickBot="1" x14ac:dyDescent="0.4">
      <c r="A388" s="41" t="s">
        <v>1158</v>
      </c>
      <c r="B388" s="42"/>
      <c r="C388" s="16">
        <v>52</v>
      </c>
    </row>
    <row r="389" spans="1:3" ht="15" thickBot="1" x14ac:dyDescent="0.4">
      <c r="A389" s="41" t="s">
        <v>1159</v>
      </c>
      <c r="B389" s="42"/>
      <c r="C389" s="16">
        <v>62</v>
      </c>
    </row>
    <row r="390" spans="1:3" ht="15" thickBot="1" x14ac:dyDescent="0.4">
      <c r="A390" s="41" t="s">
        <v>1160</v>
      </c>
      <c r="B390" s="42"/>
      <c r="C390" s="18" t="s">
        <v>1161</v>
      </c>
    </row>
    <row r="391" spans="1:3" ht="15" thickBot="1" x14ac:dyDescent="0.4">
      <c r="A391" s="41" t="s">
        <v>1162</v>
      </c>
      <c r="B391" s="42"/>
      <c r="C391" s="18" t="s">
        <v>1206</v>
      </c>
    </row>
    <row r="392" spans="1:3" ht="15" thickBot="1" x14ac:dyDescent="0.4">
      <c r="A392" s="41" t="s">
        <v>1164</v>
      </c>
      <c r="B392" s="42"/>
      <c r="C392" s="17" t="s">
        <v>1165</v>
      </c>
    </row>
    <row r="393" spans="1:3" ht="15" thickBot="1" x14ac:dyDescent="0.4">
      <c r="A393" s="41" t="s">
        <v>1166</v>
      </c>
      <c r="B393" s="42"/>
      <c r="C393" s="17" t="s">
        <v>1165</v>
      </c>
    </row>
    <row r="394" spans="1:3" ht="15" thickBot="1" x14ac:dyDescent="0.4">
      <c r="A394" s="49" t="s">
        <v>1207</v>
      </c>
      <c r="B394" s="50"/>
      <c r="C394" s="51"/>
    </row>
    <row r="395" spans="1:3" ht="15" thickBot="1" x14ac:dyDescent="0.4">
      <c r="A395" s="43" t="s">
        <v>1168</v>
      </c>
      <c r="B395" s="44"/>
      <c r="C395" s="45"/>
    </row>
    <row r="396" spans="1:3" ht="15" thickBot="1" x14ac:dyDescent="0.4">
      <c r="A396" s="41" t="s">
        <v>1169</v>
      </c>
      <c r="B396" s="42"/>
      <c r="C396" s="17" t="s">
        <v>1165</v>
      </c>
    </row>
    <row r="397" spans="1:3" ht="15" thickBot="1" x14ac:dyDescent="0.4">
      <c r="A397" s="43" t="s">
        <v>1170</v>
      </c>
      <c r="B397" s="44"/>
      <c r="C397" s="45"/>
    </row>
    <row r="398" spans="1:3" ht="15" thickBot="1" x14ac:dyDescent="0.4">
      <c r="A398" s="41" t="s">
        <v>1171</v>
      </c>
      <c r="B398" s="42"/>
      <c r="C398" s="25">
        <v>1809949</v>
      </c>
    </row>
    <row r="399" spans="1:3" ht="15" thickBot="1" x14ac:dyDescent="0.4">
      <c r="A399" s="41" t="s">
        <v>1172</v>
      </c>
      <c r="B399" s="42"/>
      <c r="C399" s="25">
        <v>1809949</v>
      </c>
    </row>
    <row r="400" spans="1:3" ht="15" thickBot="1" x14ac:dyDescent="0.4">
      <c r="A400" s="41" t="s">
        <v>1173</v>
      </c>
      <c r="B400" s="42"/>
      <c r="C400" s="17" t="s">
        <v>1165</v>
      </c>
    </row>
    <row r="401" spans="1:3" ht="15" thickBot="1" x14ac:dyDescent="0.4">
      <c r="A401" s="41" t="s">
        <v>1174</v>
      </c>
      <c r="B401" s="42"/>
      <c r="C401" s="18" t="s">
        <v>1161</v>
      </c>
    </row>
    <row r="402" spans="1:3" ht="15" thickBot="1" x14ac:dyDescent="0.4">
      <c r="A402" s="41" t="s">
        <v>1175</v>
      </c>
      <c r="B402" s="42"/>
      <c r="C402" s="18" t="s">
        <v>1208</v>
      </c>
    </row>
    <row r="403" spans="1:3" ht="114" customHeight="1" thickBot="1" x14ac:dyDescent="0.4">
      <c r="A403" s="46" t="s">
        <v>1209</v>
      </c>
      <c r="B403" s="47"/>
      <c r="C403" s="48"/>
    </row>
    <row r="404" spans="1:3" ht="15" thickBot="1" x14ac:dyDescent="0.4">
      <c r="A404" s="43" t="s">
        <v>1177</v>
      </c>
      <c r="B404" s="44"/>
      <c r="C404" s="45"/>
    </row>
    <row r="405" spans="1:3" ht="15" thickBot="1" x14ac:dyDescent="0.4">
      <c r="A405" s="38" t="s">
        <v>1178</v>
      </c>
      <c r="B405" s="39"/>
      <c r="C405" s="40"/>
    </row>
    <row r="410" spans="1:3" ht="15" thickBot="1" x14ac:dyDescent="0.4"/>
    <row r="411" spans="1:3" ht="15" thickBot="1" x14ac:dyDescent="0.4">
      <c r="A411" s="6" t="s">
        <v>1147</v>
      </c>
      <c r="B411" s="7" t="s">
        <v>8</v>
      </c>
      <c r="C411" s="8"/>
    </row>
    <row r="412" spans="1:3" ht="15" thickBot="1" x14ac:dyDescent="0.4">
      <c r="A412" s="9" t="s">
        <v>1149</v>
      </c>
      <c r="B412" s="10" t="s">
        <v>591</v>
      </c>
      <c r="C412" s="11"/>
    </row>
    <row r="413" spans="1:3" ht="15" thickBot="1" x14ac:dyDescent="0.4">
      <c r="A413" s="9" t="s">
        <v>1150</v>
      </c>
      <c r="B413" s="12" t="s">
        <v>1151</v>
      </c>
      <c r="C413" s="13"/>
    </row>
    <row r="414" spans="1:3" ht="15" thickBot="1" x14ac:dyDescent="0.4">
      <c r="A414" s="9" t="s">
        <v>1152</v>
      </c>
      <c r="B414" s="19">
        <v>45169</v>
      </c>
      <c r="C414" s="14"/>
    </row>
    <row r="415" spans="1:3" ht="15" thickBot="1" x14ac:dyDescent="0.4">
      <c r="A415" s="9" t="s">
        <v>1153</v>
      </c>
      <c r="B415" s="52" t="s">
        <v>1154</v>
      </c>
      <c r="C415" s="53"/>
    </row>
    <row r="416" spans="1:3" ht="15" thickBot="1" x14ac:dyDescent="0.4">
      <c r="A416" s="9" t="s">
        <v>1155</v>
      </c>
      <c r="B416" s="15" t="s">
        <v>1156</v>
      </c>
      <c r="C416" s="14"/>
    </row>
    <row r="417" spans="1:3" ht="15" thickBot="1" x14ac:dyDescent="0.4">
      <c r="A417" s="43" t="s">
        <v>1157</v>
      </c>
      <c r="B417" s="44"/>
      <c r="C417" s="45"/>
    </row>
    <row r="418" spans="1:3" ht="15" thickBot="1" x14ac:dyDescent="0.4">
      <c r="A418" s="41" t="s">
        <v>1158</v>
      </c>
      <c r="B418" s="42"/>
      <c r="C418" s="16">
        <v>9</v>
      </c>
    </row>
    <row r="419" spans="1:3" ht="15" thickBot="1" x14ac:dyDescent="0.4">
      <c r="A419" s="41" t="s">
        <v>1159</v>
      </c>
      <c r="B419" s="42"/>
      <c r="C419" s="16">
        <v>13</v>
      </c>
    </row>
    <row r="420" spans="1:3" ht="15" thickBot="1" x14ac:dyDescent="0.4">
      <c r="A420" s="41" t="s">
        <v>1160</v>
      </c>
      <c r="B420" s="42"/>
      <c r="C420" s="18" t="s">
        <v>1161</v>
      </c>
    </row>
    <row r="421" spans="1:3" ht="15" thickBot="1" x14ac:dyDescent="0.4">
      <c r="A421" s="41" t="s">
        <v>1162</v>
      </c>
      <c r="B421" s="42"/>
      <c r="C421" s="18" t="s">
        <v>1210</v>
      </c>
    </row>
    <row r="422" spans="1:3" ht="15" thickBot="1" x14ac:dyDescent="0.4">
      <c r="A422" s="41" t="s">
        <v>1164</v>
      </c>
      <c r="B422" s="42"/>
      <c r="C422" s="17" t="s">
        <v>1165</v>
      </c>
    </row>
    <row r="423" spans="1:3" ht="15" thickBot="1" x14ac:dyDescent="0.4">
      <c r="A423" s="41" t="s">
        <v>1166</v>
      </c>
      <c r="B423" s="42"/>
      <c r="C423" s="17" t="s">
        <v>1165</v>
      </c>
    </row>
    <row r="424" spans="1:3" ht="15" thickBot="1" x14ac:dyDescent="0.4">
      <c r="A424" s="49" t="s">
        <v>1211</v>
      </c>
      <c r="B424" s="50"/>
      <c r="C424" s="51"/>
    </row>
    <row r="425" spans="1:3" ht="15" thickBot="1" x14ac:dyDescent="0.4">
      <c r="A425" s="43" t="s">
        <v>1168</v>
      </c>
      <c r="B425" s="44"/>
      <c r="C425" s="45"/>
    </row>
    <row r="426" spans="1:3" ht="15" thickBot="1" x14ac:dyDescent="0.4">
      <c r="A426" s="41" t="s">
        <v>1169</v>
      </c>
      <c r="B426" s="42"/>
      <c r="C426" s="17" t="s">
        <v>1165</v>
      </c>
    </row>
    <row r="427" spans="1:3" ht="15" thickBot="1" x14ac:dyDescent="0.4">
      <c r="A427" s="43" t="s">
        <v>1170</v>
      </c>
      <c r="B427" s="44"/>
      <c r="C427" s="45"/>
    </row>
    <row r="428" spans="1:3" ht="15" thickBot="1" x14ac:dyDescent="0.4">
      <c r="A428" s="41" t="s">
        <v>1171</v>
      </c>
      <c r="B428" s="42"/>
      <c r="C428" s="25"/>
    </row>
    <row r="429" spans="1:3" ht="15" thickBot="1" x14ac:dyDescent="0.4">
      <c r="A429" s="41" t="s">
        <v>1172</v>
      </c>
      <c r="B429" s="42"/>
      <c r="C429" s="25"/>
    </row>
    <row r="430" spans="1:3" ht="15" thickBot="1" x14ac:dyDescent="0.4">
      <c r="A430" s="41" t="s">
        <v>1173</v>
      </c>
      <c r="B430" s="42"/>
      <c r="C430" s="17"/>
    </row>
    <row r="431" spans="1:3" ht="15" thickBot="1" x14ac:dyDescent="0.4">
      <c r="A431" s="41" t="s">
        <v>1174</v>
      </c>
      <c r="B431" s="42"/>
      <c r="C431" s="18"/>
    </row>
    <row r="432" spans="1:3" ht="15" thickBot="1" x14ac:dyDescent="0.4">
      <c r="A432" s="41" t="s">
        <v>1175</v>
      </c>
      <c r="B432" s="42"/>
      <c r="C432" s="18"/>
    </row>
    <row r="433" spans="1:3" ht="15" thickBot="1" x14ac:dyDescent="0.4">
      <c r="A433" s="46" t="s">
        <v>1176</v>
      </c>
      <c r="B433" s="47"/>
      <c r="C433" s="48"/>
    </row>
    <row r="434" spans="1:3" ht="15" thickBot="1" x14ac:dyDescent="0.4">
      <c r="A434" s="43" t="s">
        <v>1177</v>
      </c>
      <c r="B434" s="44"/>
      <c r="C434" s="45"/>
    </row>
    <row r="435" spans="1:3" ht="15" thickBot="1" x14ac:dyDescent="0.4">
      <c r="A435" s="38" t="s">
        <v>1178</v>
      </c>
      <c r="B435" s="39"/>
      <c r="C435" s="40"/>
    </row>
    <row r="439" spans="1:3" ht="15" thickBot="1" x14ac:dyDescent="0.4"/>
    <row r="440" spans="1:3" ht="15" thickBot="1" x14ac:dyDescent="0.4">
      <c r="A440" s="6" t="s">
        <v>1147</v>
      </c>
      <c r="B440" s="7" t="s">
        <v>8</v>
      </c>
      <c r="C440" s="8"/>
    </row>
    <row r="441" spans="1:3" ht="15" thickBot="1" x14ac:dyDescent="0.4">
      <c r="A441" s="9" t="s">
        <v>1149</v>
      </c>
      <c r="B441" s="10" t="s">
        <v>635</v>
      </c>
      <c r="C441" s="11"/>
    </row>
    <row r="442" spans="1:3" ht="15" thickBot="1" x14ac:dyDescent="0.4">
      <c r="A442" s="9" t="s">
        <v>1150</v>
      </c>
      <c r="B442" s="12" t="s">
        <v>1151</v>
      </c>
      <c r="C442" s="13"/>
    </row>
    <row r="443" spans="1:3" ht="15" thickBot="1" x14ac:dyDescent="0.4">
      <c r="A443" s="9" t="s">
        <v>1152</v>
      </c>
      <c r="B443" s="19">
        <v>45169</v>
      </c>
      <c r="C443" s="14"/>
    </row>
    <row r="444" spans="1:3" ht="15" thickBot="1" x14ac:dyDescent="0.4">
      <c r="A444" s="9" t="s">
        <v>1153</v>
      </c>
      <c r="B444" s="52" t="s">
        <v>1154</v>
      </c>
      <c r="C444" s="53"/>
    </row>
    <row r="445" spans="1:3" ht="15" thickBot="1" x14ac:dyDescent="0.4">
      <c r="A445" s="9" t="s">
        <v>1155</v>
      </c>
      <c r="B445" s="15" t="s">
        <v>1156</v>
      </c>
      <c r="C445" s="14"/>
    </row>
    <row r="446" spans="1:3" ht="15" thickBot="1" x14ac:dyDescent="0.4">
      <c r="A446" s="43" t="s">
        <v>1157</v>
      </c>
      <c r="B446" s="44"/>
      <c r="C446" s="45"/>
    </row>
    <row r="447" spans="1:3" ht="15" thickBot="1" x14ac:dyDescent="0.4">
      <c r="A447" s="41" t="s">
        <v>1158</v>
      </c>
      <c r="B447" s="42"/>
      <c r="C447" s="16">
        <v>5</v>
      </c>
    </row>
    <row r="448" spans="1:3" ht="15" thickBot="1" x14ac:dyDescent="0.4">
      <c r="A448" s="41" t="s">
        <v>1159</v>
      </c>
      <c r="B448" s="42"/>
      <c r="C448" s="16">
        <v>13</v>
      </c>
    </row>
    <row r="449" spans="1:5" ht="15" thickBot="1" x14ac:dyDescent="0.4">
      <c r="A449" s="41" t="s">
        <v>1160</v>
      </c>
      <c r="B449" s="42"/>
      <c r="C449" s="17" t="s">
        <v>1165</v>
      </c>
    </row>
    <row r="450" spans="1:5" ht="15" thickBot="1" x14ac:dyDescent="0.4">
      <c r="A450" s="41" t="s">
        <v>1162</v>
      </c>
      <c r="B450" s="42"/>
      <c r="C450" s="17">
        <v>0</v>
      </c>
    </row>
    <row r="451" spans="1:5" ht="15" thickBot="1" x14ac:dyDescent="0.4">
      <c r="A451" s="41" t="s">
        <v>1164</v>
      </c>
      <c r="B451" s="42"/>
      <c r="C451" s="17" t="s">
        <v>1165</v>
      </c>
    </row>
    <row r="452" spans="1:5" ht="15" thickBot="1" x14ac:dyDescent="0.4">
      <c r="A452" s="41" t="s">
        <v>1166</v>
      </c>
      <c r="B452" s="42"/>
      <c r="C452" s="17" t="s">
        <v>1165</v>
      </c>
    </row>
    <row r="453" spans="1:5" ht="15" thickBot="1" x14ac:dyDescent="0.4">
      <c r="A453" s="49" t="s">
        <v>1176</v>
      </c>
      <c r="B453" s="50"/>
      <c r="C453" s="51"/>
    </row>
    <row r="454" spans="1:5" ht="15" thickBot="1" x14ac:dyDescent="0.4">
      <c r="A454" s="43" t="s">
        <v>1168</v>
      </c>
      <c r="B454" s="44"/>
      <c r="C454" s="45"/>
    </row>
    <row r="455" spans="1:5" ht="15" thickBot="1" x14ac:dyDescent="0.4">
      <c r="A455" s="41" t="s">
        <v>1169</v>
      </c>
      <c r="B455" s="42"/>
      <c r="C455" s="17" t="s">
        <v>1165</v>
      </c>
    </row>
    <row r="456" spans="1:5" ht="15" thickBot="1" x14ac:dyDescent="0.4">
      <c r="A456" s="43" t="s">
        <v>1170</v>
      </c>
      <c r="B456" s="44"/>
      <c r="C456" s="45"/>
    </row>
    <row r="457" spans="1:5" ht="15" thickBot="1" x14ac:dyDescent="0.4">
      <c r="A457" s="41" t="s">
        <v>1171</v>
      </c>
      <c r="B457" s="42"/>
      <c r="C457" s="25">
        <v>2290549</v>
      </c>
      <c r="D457" s="25">
        <v>2290689</v>
      </c>
    </row>
    <row r="458" spans="1:5" ht="15" thickBot="1" x14ac:dyDescent="0.4">
      <c r="A458" s="41" t="s">
        <v>1172</v>
      </c>
      <c r="B458" s="42"/>
      <c r="C458" s="20">
        <v>2290490</v>
      </c>
      <c r="E458">
        <f>C457-C458</f>
        <v>59</v>
      </c>
    </row>
    <row r="459" spans="1:5" ht="15" thickBot="1" x14ac:dyDescent="0.4">
      <c r="A459" s="41" t="s">
        <v>1173</v>
      </c>
      <c r="B459" s="42"/>
      <c r="C459" s="18" t="s">
        <v>1212</v>
      </c>
    </row>
    <row r="460" spans="1:5" ht="15" thickBot="1" x14ac:dyDescent="0.4">
      <c r="A460" s="41" t="s">
        <v>1174</v>
      </c>
      <c r="B460" s="42"/>
      <c r="C460" s="18" t="s">
        <v>1212</v>
      </c>
    </row>
    <row r="461" spans="1:5" ht="15" thickBot="1" x14ac:dyDescent="0.4">
      <c r="A461" s="41" t="s">
        <v>1175</v>
      </c>
      <c r="B461" s="42"/>
      <c r="C461" s="18" t="s">
        <v>1213</v>
      </c>
    </row>
    <row r="462" spans="1:5" ht="15" thickBot="1" x14ac:dyDescent="0.4">
      <c r="A462" s="46" t="s">
        <v>1214</v>
      </c>
      <c r="B462" s="47"/>
      <c r="C462" s="48"/>
    </row>
    <row r="463" spans="1:5" ht="15" thickBot="1" x14ac:dyDescent="0.4">
      <c r="A463" s="43" t="s">
        <v>1177</v>
      </c>
      <c r="B463" s="44"/>
      <c r="C463" s="45"/>
    </row>
    <row r="464" spans="1:5" ht="15" thickBot="1" x14ac:dyDescent="0.4">
      <c r="A464" s="38" t="s">
        <v>1178</v>
      </c>
      <c r="B464" s="39"/>
      <c r="C464" s="40"/>
    </row>
    <row r="468" spans="1:3" ht="15" thickBot="1" x14ac:dyDescent="0.4"/>
    <row r="469" spans="1:3" ht="15" thickBot="1" x14ac:dyDescent="0.4">
      <c r="A469" s="6" t="s">
        <v>1147</v>
      </c>
      <c r="B469" s="7" t="s">
        <v>8</v>
      </c>
      <c r="C469" s="8"/>
    </row>
    <row r="470" spans="1:3" ht="15" thickBot="1" x14ac:dyDescent="0.4">
      <c r="A470" s="9" t="s">
        <v>1149</v>
      </c>
      <c r="B470" s="10" t="s">
        <v>191</v>
      </c>
      <c r="C470" s="11"/>
    </row>
    <row r="471" spans="1:3" ht="15" thickBot="1" x14ac:dyDescent="0.4">
      <c r="A471" s="9" t="s">
        <v>1150</v>
      </c>
      <c r="B471" s="12" t="s">
        <v>1151</v>
      </c>
      <c r="C471" s="13"/>
    </row>
    <row r="472" spans="1:3" ht="15" thickBot="1" x14ac:dyDescent="0.4">
      <c r="A472" s="9" t="s">
        <v>1152</v>
      </c>
      <c r="B472" s="19">
        <v>45169</v>
      </c>
      <c r="C472" s="14"/>
    </row>
    <row r="473" spans="1:3" ht="15" thickBot="1" x14ac:dyDescent="0.4">
      <c r="A473" s="9" t="s">
        <v>1153</v>
      </c>
      <c r="B473" s="52" t="s">
        <v>1154</v>
      </c>
      <c r="C473" s="53"/>
    </row>
    <row r="474" spans="1:3" ht="15" thickBot="1" x14ac:dyDescent="0.4">
      <c r="A474" s="9" t="s">
        <v>1155</v>
      </c>
      <c r="B474" s="15" t="s">
        <v>1156</v>
      </c>
      <c r="C474" s="14"/>
    </row>
    <row r="475" spans="1:3" ht="15" thickBot="1" x14ac:dyDescent="0.4">
      <c r="A475" s="43" t="s">
        <v>1157</v>
      </c>
      <c r="B475" s="44"/>
      <c r="C475" s="45"/>
    </row>
    <row r="476" spans="1:3" ht="15" thickBot="1" x14ac:dyDescent="0.4">
      <c r="A476" s="41" t="s">
        <v>1158</v>
      </c>
      <c r="B476" s="42"/>
      <c r="C476" s="16">
        <v>20</v>
      </c>
    </row>
    <row r="477" spans="1:3" ht="15" thickBot="1" x14ac:dyDescent="0.4">
      <c r="A477" s="41" t="s">
        <v>1159</v>
      </c>
      <c r="B477" s="42"/>
      <c r="C477" s="16">
        <v>17</v>
      </c>
    </row>
    <row r="478" spans="1:3" ht="15" thickBot="1" x14ac:dyDescent="0.4">
      <c r="A478" s="41" t="s">
        <v>1160</v>
      </c>
      <c r="B478" s="42"/>
      <c r="C478" s="17" t="s">
        <v>1161</v>
      </c>
    </row>
    <row r="479" spans="1:3" ht="15" thickBot="1" x14ac:dyDescent="0.4">
      <c r="A479" s="41" t="s">
        <v>1162</v>
      </c>
      <c r="B479" s="42"/>
      <c r="C479" s="17" t="s">
        <v>1215</v>
      </c>
    </row>
    <row r="480" spans="1:3" ht="15" thickBot="1" x14ac:dyDescent="0.4">
      <c r="A480" s="41" t="s">
        <v>1164</v>
      </c>
      <c r="B480" s="42"/>
      <c r="C480" s="17" t="s">
        <v>1165</v>
      </c>
    </row>
    <row r="481" spans="1:5" ht="15" thickBot="1" x14ac:dyDescent="0.4">
      <c r="A481" s="41" t="s">
        <v>1166</v>
      </c>
      <c r="B481" s="42"/>
      <c r="C481" s="17" t="s">
        <v>1165</v>
      </c>
    </row>
    <row r="482" spans="1:5" ht="15" thickBot="1" x14ac:dyDescent="0.4">
      <c r="A482" s="49" t="s">
        <v>1216</v>
      </c>
      <c r="B482" s="50"/>
      <c r="C482" s="51"/>
    </row>
    <row r="483" spans="1:5" ht="15" thickBot="1" x14ac:dyDescent="0.4">
      <c r="A483" s="43" t="s">
        <v>1168</v>
      </c>
      <c r="B483" s="44"/>
      <c r="C483" s="45"/>
    </row>
    <row r="484" spans="1:5" ht="15" thickBot="1" x14ac:dyDescent="0.4">
      <c r="A484" s="41" t="s">
        <v>1169</v>
      </c>
      <c r="B484" s="42"/>
      <c r="C484" s="17" t="s">
        <v>1165</v>
      </c>
    </row>
    <row r="485" spans="1:5" ht="15" thickBot="1" x14ac:dyDescent="0.4">
      <c r="A485" s="43" t="s">
        <v>1170</v>
      </c>
      <c r="B485" s="44"/>
      <c r="C485" s="45"/>
      <c r="D485" s="25"/>
    </row>
    <row r="486" spans="1:5" ht="15" thickBot="1" x14ac:dyDescent="0.4">
      <c r="A486" s="41" t="s">
        <v>1171</v>
      </c>
      <c r="B486" s="42"/>
      <c r="C486" s="25">
        <v>10634358</v>
      </c>
      <c r="E486" s="25"/>
    </row>
    <row r="487" spans="1:5" ht="15" thickBot="1" x14ac:dyDescent="0.4">
      <c r="A487" s="41" t="s">
        <v>1172</v>
      </c>
      <c r="B487" s="42"/>
      <c r="C487" s="20">
        <v>10633745</v>
      </c>
      <c r="E487" s="25"/>
    </row>
    <row r="488" spans="1:5" ht="15" thickBot="1" x14ac:dyDescent="0.4">
      <c r="A488" s="41" t="s">
        <v>1173</v>
      </c>
      <c r="B488" s="42"/>
      <c r="C488" s="18" t="s">
        <v>1189</v>
      </c>
    </row>
    <row r="489" spans="1:5" ht="15" thickBot="1" x14ac:dyDescent="0.4">
      <c r="A489" s="41" t="s">
        <v>1174</v>
      </c>
      <c r="B489" s="42"/>
      <c r="C489" s="18" t="s">
        <v>1189</v>
      </c>
    </row>
    <row r="490" spans="1:5" ht="15" thickBot="1" x14ac:dyDescent="0.4">
      <c r="A490" s="41" t="s">
        <v>1175</v>
      </c>
      <c r="B490" s="42"/>
      <c r="C490" s="18" t="s">
        <v>1182</v>
      </c>
    </row>
    <row r="491" spans="1:5" ht="98.65" customHeight="1" thickBot="1" x14ac:dyDescent="0.4">
      <c r="A491" s="46" t="s">
        <v>1217</v>
      </c>
      <c r="B491" s="47"/>
      <c r="C491" s="48"/>
    </row>
    <row r="492" spans="1:5" ht="15" thickBot="1" x14ac:dyDescent="0.4">
      <c r="A492" s="43" t="s">
        <v>1177</v>
      </c>
      <c r="B492" s="44"/>
      <c r="C492" s="45"/>
    </row>
    <row r="493" spans="1:5" ht="15" thickBot="1" x14ac:dyDescent="0.4">
      <c r="A493" s="38" t="s">
        <v>1178</v>
      </c>
      <c r="B493" s="39"/>
      <c r="C493" s="40"/>
    </row>
    <row r="499" spans="1:3" ht="15" thickBot="1" x14ac:dyDescent="0.4"/>
    <row r="500" spans="1:3" ht="15" thickBot="1" x14ac:dyDescent="0.4">
      <c r="A500" s="6" t="s">
        <v>1147</v>
      </c>
      <c r="B500" s="7" t="s">
        <v>8</v>
      </c>
      <c r="C500" s="8"/>
    </row>
    <row r="501" spans="1:3" ht="15" thickBot="1" x14ac:dyDescent="0.4">
      <c r="A501" s="9" t="s">
        <v>1149</v>
      </c>
      <c r="B501" s="10" t="s">
        <v>678</v>
      </c>
      <c r="C501" s="11"/>
    </row>
    <row r="502" spans="1:3" ht="15" thickBot="1" x14ac:dyDescent="0.4">
      <c r="A502" s="9" t="s">
        <v>1150</v>
      </c>
      <c r="B502" s="12" t="s">
        <v>1151</v>
      </c>
      <c r="C502" s="13"/>
    </row>
    <row r="503" spans="1:3" ht="15" thickBot="1" x14ac:dyDescent="0.4">
      <c r="A503" s="9" t="s">
        <v>1152</v>
      </c>
      <c r="B503" s="19">
        <v>45170</v>
      </c>
      <c r="C503" s="14"/>
    </row>
    <row r="504" spans="1:3" ht="15" thickBot="1" x14ac:dyDescent="0.4">
      <c r="A504" s="9" t="s">
        <v>1153</v>
      </c>
      <c r="B504" s="52" t="s">
        <v>1154</v>
      </c>
      <c r="C504" s="53"/>
    </row>
    <row r="505" spans="1:3" ht="15" thickBot="1" x14ac:dyDescent="0.4">
      <c r="A505" s="9" t="s">
        <v>1155</v>
      </c>
      <c r="B505" s="15" t="s">
        <v>1156</v>
      </c>
      <c r="C505" s="14"/>
    </row>
    <row r="506" spans="1:3" ht="15" thickBot="1" x14ac:dyDescent="0.4">
      <c r="A506" s="43" t="s">
        <v>1157</v>
      </c>
      <c r="B506" s="44"/>
      <c r="C506" s="45"/>
    </row>
    <row r="507" spans="1:3" ht="15" thickBot="1" x14ac:dyDescent="0.4">
      <c r="A507" s="41" t="s">
        <v>1158</v>
      </c>
      <c r="B507" s="42"/>
      <c r="C507" s="16">
        <v>23</v>
      </c>
    </row>
    <row r="508" spans="1:3" ht="15" thickBot="1" x14ac:dyDescent="0.4">
      <c r="A508" s="41" t="s">
        <v>1159</v>
      </c>
      <c r="B508" s="42"/>
      <c r="C508" s="16">
        <v>27</v>
      </c>
    </row>
    <row r="509" spans="1:3" ht="15" thickBot="1" x14ac:dyDescent="0.4">
      <c r="A509" s="41" t="s">
        <v>1160</v>
      </c>
      <c r="B509" s="42"/>
      <c r="C509" s="18" t="s">
        <v>1161</v>
      </c>
    </row>
    <row r="510" spans="1:3" ht="15" thickBot="1" x14ac:dyDescent="0.4">
      <c r="A510" s="41" t="s">
        <v>1162</v>
      </c>
      <c r="B510" s="42"/>
      <c r="C510" s="18" t="s">
        <v>1218</v>
      </c>
    </row>
    <row r="511" spans="1:3" ht="15" thickBot="1" x14ac:dyDescent="0.4">
      <c r="A511" s="41" t="s">
        <v>1164</v>
      </c>
      <c r="B511" s="42"/>
      <c r="C511" s="17" t="s">
        <v>1165</v>
      </c>
    </row>
    <row r="512" spans="1:3" ht="15" thickBot="1" x14ac:dyDescent="0.4">
      <c r="A512" s="41" t="s">
        <v>1166</v>
      </c>
      <c r="B512" s="42"/>
      <c r="C512" s="17" t="s">
        <v>1165</v>
      </c>
    </row>
    <row r="513" spans="1:4" ht="15" thickBot="1" x14ac:dyDescent="0.4">
      <c r="A513" s="49" t="s">
        <v>1219</v>
      </c>
      <c r="B513" s="50"/>
      <c r="C513" s="51"/>
    </row>
    <row r="514" spans="1:4" ht="15" thickBot="1" x14ac:dyDescent="0.4">
      <c r="A514" s="43" t="s">
        <v>1168</v>
      </c>
      <c r="B514" s="44"/>
      <c r="C514" s="45"/>
    </row>
    <row r="515" spans="1:4" ht="15" thickBot="1" x14ac:dyDescent="0.4">
      <c r="A515" s="41" t="s">
        <v>1169</v>
      </c>
      <c r="B515" s="42"/>
      <c r="C515" s="17" t="s">
        <v>1165</v>
      </c>
    </row>
    <row r="516" spans="1:4" ht="15" thickBot="1" x14ac:dyDescent="0.4">
      <c r="A516" s="43" t="s">
        <v>1170</v>
      </c>
      <c r="B516" s="44"/>
      <c r="C516" s="45"/>
    </row>
    <row r="517" spans="1:4" ht="15" thickBot="1" x14ac:dyDescent="0.4">
      <c r="A517" s="41" t="s">
        <v>1171</v>
      </c>
      <c r="B517" s="42"/>
      <c r="C517" s="25">
        <v>402269</v>
      </c>
    </row>
    <row r="518" spans="1:4" ht="15" thickBot="1" x14ac:dyDescent="0.4">
      <c r="A518" s="41" t="s">
        <v>1172</v>
      </c>
      <c r="B518" s="42"/>
      <c r="C518" s="20">
        <v>402251</v>
      </c>
      <c r="D518">
        <f>C517-C518</f>
        <v>18</v>
      </c>
    </row>
    <row r="519" spans="1:4" ht="15" thickBot="1" x14ac:dyDescent="0.4">
      <c r="A519" s="41" t="s">
        <v>1173</v>
      </c>
      <c r="B519" s="42"/>
      <c r="C519" s="18" t="s">
        <v>1161</v>
      </c>
    </row>
    <row r="520" spans="1:4" ht="15" thickBot="1" x14ac:dyDescent="0.4">
      <c r="A520" s="41" t="s">
        <v>1174</v>
      </c>
      <c r="B520" s="42"/>
      <c r="C520" s="18" t="s">
        <v>1161</v>
      </c>
    </row>
    <row r="521" spans="1:4" ht="15" thickBot="1" x14ac:dyDescent="0.4">
      <c r="A521" s="41" t="s">
        <v>1175</v>
      </c>
      <c r="B521" s="42"/>
      <c r="C521" s="18" t="s">
        <v>1220</v>
      </c>
    </row>
    <row r="522" spans="1:4" ht="15" thickBot="1" x14ac:dyDescent="0.4">
      <c r="A522" s="46" t="s">
        <v>1221</v>
      </c>
      <c r="B522" s="47"/>
      <c r="C522" s="48"/>
    </row>
    <row r="523" spans="1:4" ht="15" thickBot="1" x14ac:dyDescent="0.4">
      <c r="A523" s="43" t="s">
        <v>1177</v>
      </c>
      <c r="B523" s="44"/>
      <c r="C523" s="45"/>
    </row>
    <row r="524" spans="1:4" ht="15" thickBot="1" x14ac:dyDescent="0.4">
      <c r="A524" s="38" t="s">
        <v>1178</v>
      </c>
      <c r="B524" s="39"/>
      <c r="C524" s="40"/>
    </row>
    <row r="530" spans="1:3" ht="15" thickBot="1" x14ac:dyDescent="0.4"/>
    <row r="531" spans="1:3" ht="15" thickBot="1" x14ac:dyDescent="0.4">
      <c r="A531" s="6" t="s">
        <v>1147</v>
      </c>
      <c r="B531" s="7" t="s">
        <v>8</v>
      </c>
      <c r="C531" s="8"/>
    </row>
    <row r="532" spans="1:3" ht="15" thickBot="1" x14ac:dyDescent="0.4">
      <c r="A532" s="9" t="s">
        <v>1149</v>
      </c>
      <c r="B532" s="10" t="s">
        <v>690</v>
      </c>
      <c r="C532" s="11"/>
    </row>
    <row r="533" spans="1:3" ht="15" thickBot="1" x14ac:dyDescent="0.4">
      <c r="A533" s="9" t="s">
        <v>1150</v>
      </c>
      <c r="B533" s="12" t="s">
        <v>1151</v>
      </c>
      <c r="C533" s="13"/>
    </row>
    <row r="534" spans="1:3" ht="15" thickBot="1" x14ac:dyDescent="0.4">
      <c r="A534" s="9" t="s">
        <v>1152</v>
      </c>
      <c r="B534" s="19">
        <v>45170</v>
      </c>
      <c r="C534" s="14"/>
    </row>
    <row r="535" spans="1:3" ht="15" thickBot="1" x14ac:dyDescent="0.4">
      <c r="A535" s="9" t="s">
        <v>1153</v>
      </c>
      <c r="B535" s="52" t="s">
        <v>1154</v>
      </c>
      <c r="C535" s="53"/>
    </row>
    <row r="536" spans="1:3" ht="15" thickBot="1" x14ac:dyDescent="0.4">
      <c r="A536" s="9" t="s">
        <v>1155</v>
      </c>
      <c r="B536" s="15" t="s">
        <v>1156</v>
      </c>
      <c r="C536" s="14"/>
    </row>
    <row r="537" spans="1:3" ht="15" thickBot="1" x14ac:dyDescent="0.4">
      <c r="A537" s="43" t="s">
        <v>1157</v>
      </c>
      <c r="B537" s="44"/>
      <c r="C537" s="45"/>
    </row>
    <row r="538" spans="1:3" ht="15" thickBot="1" x14ac:dyDescent="0.4">
      <c r="A538" s="41" t="s">
        <v>1158</v>
      </c>
      <c r="B538" s="42"/>
      <c r="C538" s="16">
        <v>3</v>
      </c>
    </row>
    <row r="539" spans="1:3" ht="15" thickBot="1" x14ac:dyDescent="0.4">
      <c r="A539" s="41" t="s">
        <v>1159</v>
      </c>
      <c r="B539" s="42"/>
      <c r="C539" s="16">
        <v>9</v>
      </c>
    </row>
    <row r="540" spans="1:3" ht="15" thickBot="1" x14ac:dyDescent="0.4">
      <c r="A540" s="41" t="s">
        <v>1160</v>
      </c>
      <c r="B540" s="42"/>
      <c r="C540" s="17" t="s">
        <v>1165</v>
      </c>
    </row>
    <row r="541" spans="1:3" ht="15" thickBot="1" x14ac:dyDescent="0.4">
      <c r="A541" s="41" t="s">
        <v>1162</v>
      </c>
      <c r="B541" s="42"/>
      <c r="C541" s="17">
        <v>0</v>
      </c>
    </row>
    <row r="542" spans="1:3" ht="15" thickBot="1" x14ac:dyDescent="0.4">
      <c r="A542" s="41" t="s">
        <v>1164</v>
      </c>
      <c r="B542" s="42"/>
      <c r="C542" s="17" t="s">
        <v>1165</v>
      </c>
    </row>
    <row r="543" spans="1:3" ht="15" thickBot="1" x14ac:dyDescent="0.4">
      <c r="A543" s="41" t="s">
        <v>1166</v>
      </c>
      <c r="B543" s="42"/>
      <c r="C543" s="17"/>
    </row>
    <row r="544" spans="1:3" ht="15" thickBot="1" x14ac:dyDescent="0.4">
      <c r="A544" s="49" t="s">
        <v>1176</v>
      </c>
      <c r="B544" s="50"/>
      <c r="C544" s="51"/>
    </row>
    <row r="545" spans="1:4" ht="15" thickBot="1" x14ac:dyDescent="0.4">
      <c r="A545" s="43" t="s">
        <v>1168</v>
      </c>
      <c r="B545" s="44"/>
      <c r="C545" s="45"/>
    </row>
    <row r="546" spans="1:4" ht="15" thickBot="1" x14ac:dyDescent="0.4">
      <c r="A546" s="41" t="s">
        <v>1169</v>
      </c>
      <c r="B546" s="42"/>
      <c r="C546" s="17" t="s">
        <v>1165</v>
      </c>
    </row>
    <row r="547" spans="1:4" ht="15" thickBot="1" x14ac:dyDescent="0.4">
      <c r="A547" s="43" t="s">
        <v>1170</v>
      </c>
      <c r="B547" s="44"/>
      <c r="C547" s="45"/>
    </row>
    <row r="548" spans="1:4" ht="15" thickBot="1" x14ac:dyDescent="0.4">
      <c r="A548" s="41" t="s">
        <v>1171</v>
      </c>
      <c r="B548" s="42"/>
      <c r="C548" s="25">
        <v>10665102</v>
      </c>
    </row>
    <row r="549" spans="1:4" ht="15" thickBot="1" x14ac:dyDescent="0.4">
      <c r="A549" s="41" t="s">
        <v>1172</v>
      </c>
      <c r="B549" s="42"/>
      <c r="C549" s="20">
        <v>10664614</v>
      </c>
      <c r="D549">
        <f>C548-C549</f>
        <v>488</v>
      </c>
    </row>
    <row r="550" spans="1:4" ht="15" thickBot="1" x14ac:dyDescent="0.4">
      <c r="A550" s="41" t="s">
        <v>1173</v>
      </c>
      <c r="B550" s="42"/>
      <c r="C550" s="18" t="s">
        <v>1161</v>
      </c>
    </row>
    <row r="551" spans="1:4" ht="15" thickBot="1" x14ac:dyDescent="0.4">
      <c r="A551" s="41" t="s">
        <v>1174</v>
      </c>
      <c r="B551" s="42"/>
      <c r="C551" s="18" t="s">
        <v>1165</v>
      </c>
    </row>
    <row r="552" spans="1:4" ht="15" thickBot="1" x14ac:dyDescent="0.4">
      <c r="A552" s="41" t="s">
        <v>1175</v>
      </c>
      <c r="B552" s="42"/>
      <c r="C552" s="18">
        <v>0</v>
      </c>
    </row>
    <row r="553" spans="1:4" ht="15" thickBot="1" x14ac:dyDescent="0.4">
      <c r="A553" s="46" t="s">
        <v>1222</v>
      </c>
      <c r="B553" s="47"/>
      <c r="C553" s="48"/>
    </row>
    <row r="554" spans="1:4" ht="15" thickBot="1" x14ac:dyDescent="0.4">
      <c r="A554" s="43" t="s">
        <v>1177</v>
      </c>
      <c r="B554" s="44"/>
      <c r="C554" s="45"/>
    </row>
    <row r="555" spans="1:4" ht="15" thickBot="1" x14ac:dyDescent="0.4">
      <c r="A555" s="38" t="s">
        <v>1178</v>
      </c>
      <c r="B555" s="39"/>
      <c r="C555" s="40"/>
    </row>
    <row r="559" spans="1:4" ht="15" thickBot="1" x14ac:dyDescent="0.4"/>
    <row r="560" spans="1:4" ht="15" thickBot="1" x14ac:dyDescent="0.4">
      <c r="A560" s="6" t="s">
        <v>1147</v>
      </c>
      <c r="B560" s="7" t="s">
        <v>8</v>
      </c>
      <c r="C560" s="8"/>
    </row>
    <row r="561" spans="1:3" ht="15" thickBot="1" x14ac:dyDescent="0.4">
      <c r="A561" s="9" t="s">
        <v>1149</v>
      </c>
      <c r="B561" s="10" t="s">
        <v>542</v>
      </c>
      <c r="C561" s="11"/>
    </row>
    <row r="562" spans="1:3" ht="15" thickBot="1" x14ac:dyDescent="0.4">
      <c r="A562" s="9" t="s">
        <v>1150</v>
      </c>
      <c r="B562" s="12" t="s">
        <v>1151</v>
      </c>
      <c r="C562" s="13"/>
    </row>
    <row r="563" spans="1:3" ht="15" thickBot="1" x14ac:dyDescent="0.4">
      <c r="A563" s="9" t="s">
        <v>1152</v>
      </c>
      <c r="B563" s="19">
        <v>45170</v>
      </c>
      <c r="C563" s="14"/>
    </row>
    <row r="564" spans="1:3" ht="15" thickBot="1" x14ac:dyDescent="0.4">
      <c r="A564" s="9" t="s">
        <v>1153</v>
      </c>
      <c r="B564" s="52" t="s">
        <v>1154</v>
      </c>
      <c r="C564" s="53"/>
    </row>
    <row r="565" spans="1:3" ht="15" thickBot="1" x14ac:dyDescent="0.4">
      <c r="A565" s="9" t="s">
        <v>1155</v>
      </c>
      <c r="B565" s="15" t="s">
        <v>1156</v>
      </c>
      <c r="C565" s="14"/>
    </row>
    <row r="566" spans="1:3" ht="15" thickBot="1" x14ac:dyDescent="0.4">
      <c r="A566" s="43" t="s">
        <v>1157</v>
      </c>
      <c r="B566" s="44"/>
      <c r="C566" s="45"/>
    </row>
    <row r="567" spans="1:3" ht="15" thickBot="1" x14ac:dyDescent="0.4">
      <c r="A567" s="41" t="s">
        <v>1158</v>
      </c>
      <c r="B567" s="42"/>
      <c r="C567" s="16">
        <v>34</v>
      </c>
    </row>
    <row r="568" spans="1:3" ht="15" thickBot="1" x14ac:dyDescent="0.4">
      <c r="A568" s="41" t="s">
        <v>1159</v>
      </c>
      <c r="B568" s="42"/>
      <c r="C568" s="16">
        <v>50</v>
      </c>
    </row>
    <row r="569" spans="1:3" ht="15" thickBot="1" x14ac:dyDescent="0.4">
      <c r="A569" s="41" t="s">
        <v>1160</v>
      </c>
      <c r="B569" s="42"/>
      <c r="C569" s="17" t="s">
        <v>1161</v>
      </c>
    </row>
    <row r="570" spans="1:3" ht="15" thickBot="1" x14ac:dyDescent="0.4">
      <c r="A570" s="41" t="s">
        <v>1162</v>
      </c>
      <c r="B570" s="42"/>
      <c r="C570" s="17" t="s">
        <v>1223</v>
      </c>
    </row>
    <row r="571" spans="1:3" ht="15" thickBot="1" x14ac:dyDescent="0.4">
      <c r="A571" s="41" t="s">
        <v>1164</v>
      </c>
      <c r="B571" s="42"/>
      <c r="C571" s="17" t="s">
        <v>1165</v>
      </c>
    </row>
    <row r="572" spans="1:3" ht="15" thickBot="1" x14ac:dyDescent="0.4">
      <c r="A572" s="41" t="s">
        <v>1166</v>
      </c>
      <c r="B572" s="42"/>
      <c r="C572" s="17" t="s">
        <v>1165</v>
      </c>
    </row>
    <row r="573" spans="1:3" ht="15" thickBot="1" x14ac:dyDescent="0.4">
      <c r="A573" s="49" t="s">
        <v>1224</v>
      </c>
      <c r="B573" s="50"/>
      <c r="C573" s="51"/>
    </row>
    <row r="574" spans="1:3" ht="15" thickBot="1" x14ac:dyDescent="0.4">
      <c r="A574" s="43" t="s">
        <v>1168</v>
      </c>
      <c r="B574" s="44"/>
      <c r="C574" s="45"/>
    </row>
    <row r="575" spans="1:3" ht="15" thickBot="1" x14ac:dyDescent="0.4">
      <c r="A575" s="41" t="s">
        <v>1169</v>
      </c>
      <c r="B575" s="42"/>
      <c r="C575" s="17" t="s">
        <v>1165</v>
      </c>
    </row>
    <row r="576" spans="1:3" ht="15" thickBot="1" x14ac:dyDescent="0.4">
      <c r="A576" s="43" t="s">
        <v>1170</v>
      </c>
      <c r="B576" s="44"/>
      <c r="C576" s="45"/>
    </row>
    <row r="577" spans="1:5" ht="15" thickBot="1" x14ac:dyDescent="0.4">
      <c r="A577" s="41" t="s">
        <v>1171</v>
      </c>
      <c r="B577" s="42"/>
      <c r="C577" s="25">
        <v>492942</v>
      </c>
    </row>
    <row r="578" spans="1:5" ht="15" thickBot="1" x14ac:dyDescent="0.4">
      <c r="A578" s="41" t="s">
        <v>1172</v>
      </c>
      <c r="B578" s="42"/>
      <c r="C578" s="20">
        <v>492942</v>
      </c>
      <c r="E578">
        <f>C577-C578</f>
        <v>0</v>
      </c>
    </row>
    <row r="579" spans="1:5" ht="15" thickBot="1" x14ac:dyDescent="0.4">
      <c r="A579" s="41" t="s">
        <v>1173</v>
      </c>
      <c r="B579" s="42"/>
      <c r="C579" s="17" t="s">
        <v>1165</v>
      </c>
    </row>
    <row r="580" spans="1:5" ht="15" thickBot="1" x14ac:dyDescent="0.4">
      <c r="A580" s="41" t="s">
        <v>1174</v>
      </c>
      <c r="B580" s="42"/>
      <c r="C580" s="18" t="s">
        <v>1161</v>
      </c>
    </row>
    <row r="581" spans="1:5" ht="15" thickBot="1" x14ac:dyDescent="0.4">
      <c r="A581" s="41" t="s">
        <v>1175</v>
      </c>
      <c r="B581" s="42"/>
      <c r="C581" s="18" t="s">
        <v>1163</v>
      </c>
    </row>
    <row r="582" spans="1:5" ht="81.650000000000006" customHeight="1" thickBot="1" x14ac:dyDescent="0.4">
      <c r="A582" s="46" t="s">
        <v>1225</v>
      </c>
      <c r="B582" s="47"/>
      <c r="C582" s="48"/>
    </row>
    <row r="583" spans="1:5" ht="15" thickBot="1" x14ac:dyDescent="0.4">
      <c r="A583" s="43" t="s">
        <v>1177</v>
      </c>
      <c r="B583" s="44"/>
      <c r="C583" s="45"/>
    </row>
    <row r="584" spans="1:5" ht="15" thickBot="1" x14ac:dyDescent="0.4">
      <c r="A584" s="38" t="s">
        <v>1178</v>
      </c>
      <c r="B584" s="39"/>
      <c r="C584" s="40"/>
    </row>
    <row r="591" spans="1:5" ht="15" thickBot="1" x14ac:dyDescent="0.4"/>
    <row r="592" spans="1:5" ht="15" thickBot="1" x14ac:dyDescent="0.4">
      <c r="A592" s="6" t="s">
        <v>1147</v>
      </c>
      <c r="B592" s="7" t="s">
        <v>8</v>
      </c>
      <c r="C592" s="8"/>
    </row>
    <row r="593" spans="1:3" ht="15" thickBot="1" x14ac:dyDescent="0.4">
      <c r="A593" s="9" t="s">
        <v>1149</v>
      </c>
      <c r="B593" s="10" t="s">
        <v>571</v>
      </c>
      <c r="C593" s="11"/>
    </row>
    <row r="594" spans="1:3" ht="15" thickBot="1" x14ac:dyDescent="0.4">
      <c r="A594" s="9" t="s">
        <v>1150</v>
      </c>
      <c r="B594" s="12" t="s">
        <v>1151</v>
      </c>
      <c r="C594" s="13"/>
    </row>
    <row r="595" spans="1:3" ht="15" thickBot="1" x14ac:dyDescent="0.4">
      <c r="A595" s="9" t="s">
        <v>1152</v>
      </c>
      <c r="B595" s="19">
        <v>45170</v>
      </c>
      <c r="C595" s="14"/>
    </row>
    <row r="596" spans="1:3" ht="15" thickBot="1" x14ac:dyDescent="0.4">
      <c r="A596" s="9" t="s">
        <v>1153</v>
      </c>
      <c r="B596" s="52" t="s">
        <v>1154</v>
      </c>
      <c r="C596" s="53"/>
    </row>
    <row r="597" spans="1:3" ht="15" thickBot="1" x14ac:dyDescent="0.4">
      <c r="A597" s="9" t="s">
        <v>1155</v>
      </c>
      <c r="B597" s="15" t="s">
        <v>1156</v>
      </c>
      <c r="C597" s="14"/>
    </row>
    <row r="598" spans="1:3" ht="15" thickBot="1" x14ac:dyDescent="0.4">
      <c r="A598" s="43" t="s">
        <v>1157</v>
      </c>
      <c r="B598" s="44"/>
      <c r="C598" s="45"/>
    </row>
    <row r="599" spans="1:3" ht="15" thickBot="1" x14ac:dyDescent="0.4">
      <c r="A599" s="41" t="s">
        <v>1158</v>
      </c>
      <c r="B599" s="42"/>
      <c r="C599" s="16">
        <v>15</v>
      </c>
    </row>
    <row r="600" spans="1:3" ht="15" thickBot="1" x14ac:dyDescent="0.4">
      <c r="A600" s="41" t="s">
        <v>1159</v>
      </c>
      <c r="B600" s="42"/>
      <c r="C600" s="16">
        <v>26</v>
      </c>
    </row>
    <row r="601" spans="1:3" ht="15" thickBot="1" x14ac:dyDescent="0.4">
      <c r="A601" s="41" t="s">
        <v>1160</v>
      </c>
      <c r="B601" s="42"/>
      <c r="C601" s="18" t="s">
        <v>1161</v>
      </c>
    </row>
    <row r="602" spans="1:3" ht="15" thickBot="1" x14ac:dyDescent="0.4">
      <c r="A602" s="41" t="s">
        <v>1162</v>
      </c>
      <c r="B602" s="42"/>
      <c r="C602" s="18" t="s">
        <v>1226</v>
      </c>
    </row>
    <row r="603" spans="1:3" ht="15" thickBot="1" x14ac:dyDescent="0.4">
      <c r="A603" s="41" t="s">
        <v>1164</v>
      </c>
      <c r="B603" s="42"/>
      <c r="C603" s="17" t="s">
        <v>1165</v>
      </c>
    </row>
    <row r="604" spans="1:3" ht="15" thickBot="1" x14ac:dyDescent="0.4">
      <c r="A604" s="41" t="s">
        <v>1166</v>
      </c>
      <c r="B604" s="42"/>
      <c r="C604" s="17" t="s">
        <v>1165</v>
      </c>
    </row>
    <row r="605" spans="1:3" ht="15" thickBot="1" x14ac:dyDescent="0.4">
      <c r="A605" s="49" t="s">
        <v>1176</v>
      </c>
      <c r="B605" s="50"/>
      <c r="C605" s="51"/>
    </row>
    <row r="606" spans="1:3" ht="15" thickBot="1" x14ac:dyDescent="0.4">
      <c r="A606" s="43" t="s">
        <v>1168</v>
      </c>
      <c r="B606" s="44"/>
      <c r="C606" s="45"/>
    </row>
    <row r="607" spans="1:3" ht="15" thickBot="1" x14ac:dyDescent="0.4">
      <c r="A607" s="41" t="s">
        <v>1169</v>
      </c>
      <c r="B607" s="42"/>
      <c r="C607" s="17" t="s">
        <v>1165</v>
      </c>
    </row>
    <row r="608" spans="1:3" ht="15" thickBot="1" x14ac:dyDescent="0.4">
      <c r="A608" s="43" t="s">
        <v>1170</v>
      </c>
      <c r="B608" s="44"/>
      <c r="C608" s="45"/>
    </row>
    <row r="609" spans="1:5" ht="15" thickBot="1" x14ac:dyDescent="0.4">
      <c r="A609" s="41" t="s">
        <v>1171</v>
      </c>
      <c r="B609" s="42"/>
      <c r="C609" s="25">
        <v>6064710</v>
      </c>
    </row>
    <row r="610" spans="1:5" ht="15" thickBot="1" x14ac:dyDescent="0.4">
      <c r="A610" s="41" t="s">
        <v>1172</v>
      </c>
      <c r="B610" s="42"/>
      <c r="C610" s="20">
        <v>6064654</v>
      </c>
    </row>
    <row r="611" spans="1:5" ht="15" thickBot="1" x14ac:dyDescent="0.4">
      <c r="A611" s="41" t="s">
        <v>1173</v>
      </c>
      <c r="B611" s="42"/>
      <c r="C611" s="18" t="s">
        <v>1227</v>
      </c>
    </row>
    <row r="612" spans="1:5" ht="15" thickBot="1" x14ac:dyDescent="0.4">
      <c r="A612" s="41" t="s">
        <v>1174</v>
      </c>
      <c r="B612" s="42"/>
      <c r="C612" s="17" t="s">
        <v>1165</v>
      </c>
    </row>
    <row r="613" spans="1:5" ht="15" thickBot="1" x14ac:dyDescent="0.4">
      <c r="A613" s="41" t="s">
        <v>1175</v>
      </c>
      <c r="B613" s="42"/>
      <c r="C613" s="17" t="s">
        <v>1165</v>
      </c>
      <c r="E613" t="s">
        <v>1228</v>
      </c>
    </row>
    <row r="614" spans="1:5" ht="15" thickBot="1" x14ac:dyDescent="0.4">
      <c r="A614" s="46" t="s">
        <v>1229</v>
      </c>
      <c r="B614" s="47"/>
      <c r="C614" s="48"/>
    </row>
    <row r="615" spans="1:5" ht="15" thickBot="1" x14ac:dyDescent="0.4">
      <c r="A615" s="43" t="s">
        <v>1177</v>
      </c>
      <c r="B615" s="44"/>
      <c r="C615" s="45"/>
    </row>
    <row r="616" spans="1:5" ht="15" thickBot="1" x14ac:dyDescent="0.4">
      <c r="A616" s="38" t="s">
        <v>1178</v>
      </c>
      <c r="B616" s="39"/>
      <c r="C616" s="40"/>
      <c r="E616" t="s">
        <v>1228</v>
      </c>
    </row>
  </sheetData>
  <mergeCells count="420">
    <mergeCell ref="A612:B612"/>
    <mergeCell ref="A613:B613"/>
    <mergeCell ref="A614:C614"/>
    <mergeCell ref="A615:C615"/>
    <mergeCell ref="A616:C616"/>
    <mergeCell ref="A603:B603"/>
    <mergeCell ref="A604:B604"/>
    <mergeCell ref="A605:C605"/>
    <mergeCell ref="A606:C606"/>
    <mergeCell ref="A607:B607"/>
    <mergeCell ref="A608:C608"/>
    <mergeCell ref="A609:B609"/>
    <mergeCell ref="A610:B610"/>
    <mergeCell ref="A611:B611"/>
    <mergeCell ref="A582:C582"/>
    <mergeCell ref="A583:C583"/>
    <mergeCell ref="A584:C584"/>
    <mergeCell ref="B596:C596"/>
    <mergeCell ref="A598:C598"/>
    <mergeCell ref="A599:B599"/>
    <mergeCell ref="A600:B600"/>
    <mergeCell ref="A601:B601"/>
    <mergeCell ref="A602:B602"/>
    <mergeCell ref="A573:C573"/>
    <mergeCell ref="A574:C574"/>
    <mergeCell ref="A575:B575"/>
    <mergeCell ref="A576:C576"/>
    <mergeCell ref="A577:B577"/>
    <mergeCell ref="A578:B578"/>
    <mergeCell ref="A579:B579"/>
    <mergeCell ref="A580:B580"/>
    <mergeCell ref="A581:B581"/>
    <mergeCell ref="A555:C555"/>
    <mergeCell ref="B564:C564"/>
    <mergeCell ref="A566:C566"/>
    <mergeCell ref="A567:B567"/>
    <mergeCell ref="A568:B568"/>
    <mergeCell ref="A569:B569"/>
    <mergeCell ref="A570:B570"/>
    <mergeCell ref="A571:B571"/>
    <mergeCell ref="A572:B572"/>
    <mergeCell ref="A546:B546"/>
    <mergeCell ref="A547:C547"/>
    <mergeCell ref="A548:B548"/>
    <mergeCell ref="A549:B549"/>
    <mergeCell ref="A550:B550"/>
    <mergeCell ref="A551:B551"/>
    <mergeCell ref="A552:B552"/>
    <mergeCell ref="A553:C553"/>
    <mergeCell ref="A554:C554"/>
    <mergeCell ref="A537:C537"/>
    <mergeCell ref="A538:B538"/>
    <mergeCell ref="A539:B539"/>
    <mergeCell ref="A540:B540"/>
    <mergeCell ref="A541:B541"/>
    <mergeCell ref="A542:B542"/>
    <mergeCell ref="A543:B543"/>
    <mergeCell ref="A544:C544"/>
    <mergeCell ref="A545:C545"/>
    <mergeCell ref="A517:B517"/>
    <mergeCell ref="A518:B518"/>
    <mergeCell ref="A519:B519"/>
    <mergeCell ref="A520:B520"/>
    <mergeCell ref="A521:B521"/>
    <mergeCell ref="A522:C522"/>
    <mergeCell ref="A523:C523"/>
    <mergeCell ref="A524:C524"/>
    <mergeCell ref="B535:C535"/>
    <mergeCell ref="A508:B508"/>
    <mergeCell ref="A509:B509"/>
    <mergeCell ref="A510:B510"/>
    <mergeCell ref="A511:B511"/>
    <mergeCell ref="A512:B512"/>
    <mergeCell ref="A513:C513"/>
    <mergeCell ref="A514:C514"/>
    <mergeCell ref="A515:B515"/>
    <mergeCell ref="A516:C516"/>
    <mergeCell ref="A488:B488"/>
    <mergeCell ref="A489:B489"/>
    <mergeCell ref="A490:B490"/>
    <mergeCell ref="A491:C491"/>
    <mergeCell ref="A492:C492"/>
    <mergeCell ref="A493:C493"/>
    <mergeCell ref="B504:C504"/>
    <mergeCell ref="A506:C506"/>
    <mergeCell ref="A507:B507"/>
    <mergeCell ref="A479:B479"/>
    <mergeCell ref="A480:B480"/>
    <mergeCell ref="A481:B481"/>
    <mergeCell ref="A482:C482"/>
    <mergeCell ref="A483:C483"/>
    <mergeCell ref="A484:B484"/>
    <mergeCell ref="A485:C485"/>
    <mergeCell ref="A486:B486"/>
    <mergeCell ref="A487:B487"/>
    <mergeCell ref="A461:B461"/>
    <mergeCell ref="A462:C462"/>
    <mergeCell ref="A463:C463"/>
    <mergeCell ref="A464:C464"/>
    <mergeCell ref="B473:C473"/>
    <mergeCell ref="A475:C475"/>
    <mergeCell ref="A476:B476"/>
    <mergeCell ref="A477:B477"/>
    <mergeCell ref="A478:B478"/>
    <mergeCell ref="A452:B452"/>
    <mergeCell ref="A453:C453"/>
    <mergeCell ref="A454:C454"/>
    <mergeCell ref="A455:B455"/>
    <mergeCell ref="A456:C456"/>
    <mergeCell ref="A457:B457"/>
    <mergeCell ref="A458:B458"/>
    <mergeCell ref="A459:B459"/>
    <mergeCell ref="A460:B460"/>
    <mergeCell ref="A434:C434"/>
    <mergeCell ref="A435:C435"/>
    <mergeCell ref="B444:C444"/>
    <mergeCell ref="A446:C446"/>
    <mergeCell ref="A447:B447"/>
    <mergeCell ref="A448:B448"/>
    <mergeCell ref="A449:B449"/>
    <mergeCell ref="A450:B450"/>
    <mergeCell ref="A451:B451"/>
    <mergeCell ref="A425:C425"/>
    <mergeCell ref="A426:B426"/>
    <mergeCell ref="A427:C427"/>
    <mergeCell ref="A428:B428"/>
    <mergeCell ref="A429:B429"/>
    <mergeCell ref="A430:B430"/>
    <mergeCell ref="A431:B431"/>
    <mergeCell ref="A432:B432"/>
    <mergeCell ref="A433:C433"/>
    <mergeCell ref="B415:C415"/>
    <mergeCell ref="A417:C417"/>
    <mergeCell ref="A418:B418"/>
    <mergeCell ref="A419:B419"/>
    <mergeCell ref="A420:B420"/>
    <mergeCell ref="A421:B421"/>
    <mergeCell ref="A422:B422"/>
    <mergeCell ref="A423:B423"/>
    <mergeCell ref="A424:C424"/>
    <mergeCell ref="A254:B254"/>
    <mergeCell ref="A255:B255"/>
    <mergeCell ref="A256:B256"/>
    <mergeCell ref="A257:B257"/>
    <mergeCell ref="A258:B258"/>
    <mergeCell ref="A259:C259"/>
    <mergeCell ref="A260:C260"/>
    <mergeCell ref="A261:C261"/>
    <mergeCell ref="A245:B245"/>
    <mergeCell ref="A246:B246"/>
    <mergeCell ref="A247:B247"/>
    <mergeCell ref="A248:B248"/>
    <mergeCell ref="A249:B249"/>
    <mergeCell ref="A250:C250"/>
    <mergeCell ref="A251:C251"/>
    <mergeCell ref="A252:B252"/>
    <mergeCell ref="A253:C253"/>
    <mergeCell ref="A226:B226"/>
    <mergeCell ref="A227:B227"/>
    <mergeCell ref="A228:B228"/>
    <mergeCell ref="A229:C229"/>
    <mergeCell ref="A230:C230"/>
    <mergeCell ref="A231:C231"/>
    <mergeCell ref="B241:C241"/>
    <mergeCell ref="A243:C243"/>
    <mergeCell ref="A244:B244"/>
    <mergeCell ref="A217:B217"/>
    <mergeCell ref="A218:B218"/>
    <mergeCell ref="A219:B219"/>
    <mergeCell ref="A220:C220"/>
    <mergeCell ref="A221:C221"/>
    <mergeCell ref="A222:B222"/>
    <mergeCell ref="A223:C223"/>
    <mergeCell ref="A224:B224"/>
    <mergeCell ref="A225:B225"/>
    <mergeCell ref="A200:B200"/>
    <mergeCell ref="A201:C201"/>
    <mergeCell ref="A202:C202"/>
    <mergeCell ref="A203:C203"/>
    <mergeCell ref="B211:C211"/>
    <mergeCell ref="A213:C213"/>
    <mergeCell ref="A214:B214"/>
    <mergeCell ref="A215:B215"/>
    <mergeCell ref="A216:B216"/>
    <mergeCell ref="A191:B191"/>
    <mergeCell ref="A192:C192"/>
    <mergeCell ref="A193:C193"/>
    <mergeCell ref="A194:B194"/>
    <mergeCell ref="A195:C195"/>
    <mergeCell ref="A196:B196"/>
    <mergeCell ref="A197:B197"/>
    <mergeCell ref="A198:B198"/>
    <mergeCell ref="A199:B199"/>
    <mergeCell ref="A16:C16"/>
    <mergeCell ref="A17:B17"/>
    <mergeCell ref="B183:C183"/>
    <mergeCell ref="A185:C185"/>
    <mergeCell ref="A186:B186"/>
    <mergeCell ref="A187:B187"/>
    <mergeCell ref="A188:B188"/>
    <mergeCell ref="A189:B189"/>
    <mergeCell ref="A190:B190"/>
    <mergeCell ref="A25:C25"/>
    <mergeCell ref="A26:C26"/>
    <mergeCell ref="A19:B19"/>
    <mergeCell ref="A20:B20"/>
    <mergeCell ref="A21:B21"/>
    <mergeCell ref="A22:B22"/>
    <mergeCell ref="A23:B23"/>
    <mergeCell ref="A24:C24"/>
    <mergeCell ref="A18:C18"/>
    <mergeCell ref="A40:B40"/>
    <mergeCell ref="A41:B41"/>
    <mergeCell ref="A42:B42"/>
    <mergeCell ref="A43:C43"/>
    <mergeCell ref="A44:C44"/>
    <mergeCell ref="B34:C34"/>
    <mergeCell ref="B6:C6"/>
    <mergeCell ref="A8:C8"/>
    <mergeCell ref="A9:B9"/>
    <mergeCell ref="A10:B10"/>
    <mergeCell ref="A11:B11"/>
    <mergeCell ref="A12:B12"/>
    <mergeCell ref="A13:B13"/>
    <mergeCell ref="A14:B14"/>
    <mergeCell ref="A15:C15"/>
    <mergeCell ref="A36:C36"/>
    <mergeCell ref="A37:B37"/>
    <mergeCell ref="A38:B38"/>
    <mergeCell ref="A39:B39"/>
    <mergeCell ref="A50:B50"/>
    <mergeCell ref="A51:B51"/>
    <mergeCell ref="A52:C52"/>
    <mergeCell ref="A53:C53"/>
    <mergeCell ref="A54:C54"/>
    <mergeCell ref="A45:B45"/>
    <mergeCell ref="A46:C46"/>
    <mergeCell ref="A47:B47"/>
    <mergeCell ref="A48:B48"/>
    <mergeCell ref="A49:B49"/>
    <mergeCell ref="A71:B71"/>
    <mergeCell ref="A72:B72"/>
    <mergeCell ref="A73:B73"/>
    <mergeCell ref="A74:C74"/>
    <mergeCell ref="A75:C75"/>
    <mergeCell ref="B65:C65"/>
    <mergeCell ref="A67:C67"/>
    <mergeCell ref="A68:B68"/>
    <mergeCell ref="A69:B69"/>
    <mergeCell ref="A70:B70"/>
    <mergeCell ref="A81:B81"/>
    <mergeCell ref="A82:B82"/>
    <mergeCell ref="A83:C83"/>
    <mergeCell ref="A84:C84"/>
    <mergeCell ref="A85:C85"/>
    <mergeCell ref="A76:B76"/>
    <mergeCell ref="A77:C77"/>
    <mergeCell ref="A78:B78"/>
    <mergeCell ref="A79:B79"/>
    <mergeCell ref="A80:B80"/>
    <mergeCell ref="A101:B101"/>
    <mergeCell ref="A102:B102"/>
    <mergeCell ref="A103:B103"/>
    <mergeCell ref="A104:C104"/>
    <mergeCell ref="A105:C105"/>
    <mergeCell ref="B95:C95"/>
    <mergeCell ref="A97:C97"/>
    <mergeCell ref="A98:B98"/>
    <mergeCell ref="A99:B99"/>
    <mergeCell ref="A100:B100"/>
    <mergeCell ref="A111:B111"/>
    <mergeCell ref="A112:B112"/>
    <mergeCell ref="A113:C113"/>
    <mergeCell ref="A114:C114"/>
    <mergeCell ref="A115:C115"/>
    <mergeCell ref="A106:B106"/>
    <mergeCell ref="A107:C107"/>
    <mergeCell ref="A108:B108"/>
    <mergeCell ref="A109:B109"/>
    <mergeCell ref="A110:B110"/>
    <mergeCell ref="A129:B129"/>
    <mergeCell ref="A130:B130"/>
    <mergeCell ref="A131:B131"/>
    <mergeCell ref="A132:C132"/>
    <mergeCell ref="A133:C133"/>
    <mergeCell ref="B123:C123"/>
    <mergeCell ref="A125:C125"/>
    <mergeCell ref="A126:B126"/>
    <mergeCell ref="A127:B127"/>
    <mergeCell ref="A128:B128"/>
    <mergeCell ref="A139:B139"/>
    <mergeCell ref="A140:B140"/>
    <mergeCell ref="A141:C141"/>
    <mergeCell ref="A142:C142"/>
    <mergeCell ref="A143:C143"/>
    <mergeCell ref="A134:B134"/>
    <mergeCell ref="A135:C135"/>
    <mergeCell ref="A136:B136"/>
    <mergeCell ref="A137:B137"/>
    <mergeCell ref="A138:B138"/>
    <mergeCell ref="A159:B159"/>
    <mergeCell ref="A160:B160"/>
    <mergeCell ref="A161:B161"/>
    <mergeCell ref="A162:C162"/>
    <mergeCell ref="A163:C163"/>
    <mergeCell ref="B153:C153"/>
    <mergeCell ref="A155:C155"/>
    <mergeCell ref="A156:B156"/>
    <mergeCell ref="A157:B157"/>
    <mergeCell ref="A158:B158"/>
    <mergeCell ref="A169:B169"/>
    <mergeCell ref="A170:B170"/>
    <mergeCell ref="A171:C171"/>
    <mergeCell ref="A172:C172"/>
    <mergeCell ref="A173:C173"/>
    <mergeCell ref="A164:B164"/>
    <mergeCell ref="A165:C165"/>
    <mergeCell ref="A166:B166"/>
    <mergeCell ref="A167:B167"/>
    <mergeCell ref="A168:B168"/>
    <mergeCell ref="B271:C271"/>
    <mergeCell ref="A273:C273"/>
    <mergeCell ref="A274:B274"/>
    <mergeCell ref="A275:B275"/>
    <mergeCell ref="A276:B276"/>
    <mergeCell ref="A277:B277"/>
    <mergeCell ref="A278:B278"/>
    <mergeCell ref="A279:B279"/>
    <mergeCell ref="A280:C280"/>
    <mergeCell ref="A281:C281"/>
    <mergeCell ref="A282:B282"/>
    <mergeCell ref="A283:C283"/>
    <mergeCell ref="A284:B284"/>
    <mergeCell ref="A285:B285"/>
    <mergeCell ref="A286:B286"/>
    <mergeCell ref="A287:B287"/>
    <mergeCell ref="A288:B288"/>
    <mergeCell ref="A289:C289"/>
    <mergeCell ref="A290:C290"/>
    <mergeCell ref="A291:C291"/>
    <mergeCell ref="B300:C300"/>
    <mergeCell ref="A302:C302"/>
    <mergeCell ref="A303:B303"/>
    <mergeCell ref="A304:B304"/>
    <mergeCell ref="A305:B305"/>
    <mergeCell ref="A306:B306"/>
    <mergeCell ref="A307:B307"/>
    <mergeCell ref="A308:B308"/>
    <mergeCell ref="A309:C309"/>
    <mergeCell ref="A310:C310"/>
    <mergeCell ref="A311:B311"/>
    <mergeCell ref="A312:C312"/>
    <mergeCell ref="A313:B313"/>
    <mergeCell ref="A314:B314"/>
    <mergeCell ref="A315:B315"/>
    <mergeCell ref="A316:B316"/>
    <mergeCell ref="A317:B317"/>
    <mergeCell ref="A318:C318"/>
    <mergeCell ref="A319:C319"/>
    <mergeCell ref="A320:C320"/>
    <mergeCell ref="B328:C328"/>
    <mergeCell ref="A330:C330"/>
    <mergeCell ref="A331:B331"/>
    <mergeCell ref="A332:B332"/>
    <mergeCell ref="A333:B333"/>
    <mergeCell ref="A334:B334"/>
    <mergeCell ref="A335:B335"/>
    <mergeCell ref="A336:B336"/>
    <mergeCell ref="A337:C337"/>
    <mergeCell ref="A338:C338"/>
    <mergeCell ref="A339:B339"/>
    <mergeCell ref="A340:C340"/>
    <mergeCell ref="A341:B341"/>
    <mergeCell ref="A342:B342"/>
    <mergeCell ref="A343:B343"/>
    <mergeCell ref="A344:B344"/>
    <mergeCell ref="A345:B345"/>
    <mergeCell ref="A346:C346"/>
    <mergeCell ref="A347:C347"/>
    <mergeCell ref="A348:C348"/>
    <mergeCell ref="B356:C356"/>
    <mergeCell ref="A358:C358"/>
    <mergeCell ref="A359:B359"/>
    <mergeCell ref="A360:B360"/>
    <mergeCell ref="A361:B361"/>
    <mergeCell ref="A362:B362"/>
    <mergeCell ref="A363:B363"/>
    <mergeCell ref="A364:B364"/>
    <mergeCell ref="A365:C365"/>
    <mergeCell ref="A366:C366"/>
    <mergeCell ref="A367:B367"/>
    <mergeCell ref="A368:C368"/>
    <mergeCell ref="A369:B369"/>
    <mergeCell ref="A370:B370"/>
    <mergeCell ref="A371:B371"/>
    <mergeCell ref="A372:B372"/>
    <mergeCell ref="A373:B373"/>
    <mergeCell ref="A374:C374"/>
    <mergeCell ref="A375:C375"/>
    <mergeCell ref="A376:C376"/>
    <mergeCell ref="B385:C385"/>
    <mergeCell ref="A387:C387"/>
    <mergeCell ref="A388:B388"/>
    <mergeCell ref="A389:B389"/>
    <mergeCell ref="A390:B390"/>
    <mergeCell ref="A391:B391"/>
    <mergeCell ref="A392:B392"/>
    <mergeCell ref="A393:B393"/>
    <mergeCell ref="A394:C394"/>
    <mergeCell ref="A395:C395"/>
    <mergeCell ref="A405:C405"/>
    <mergeCell ref="A396:B396"/>
    <mergeCell ref="A397:C397"/>
    <mergeCell ref="A398:B398"/>
    <mergeCell ref="A399:B399"/>
    <mergeCell ref="A400:B400"/>
    <mergeCell ref="A401:B401"/>
    <mergeCell ref="A402:B402"/>
    <mergeCell ref="A403:C403"/>
    <mergeCell ref="A404:C40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3A52C2F96C6D40B6E955148DAFCB0C" ma:contentTypeVersion="12" ma:contentTypeDescription="Crée un document." ma:contentTypeScope="" ma:versionID="10e91c2028a2a1dd02cfb36907edaaf0">
  <xsd:schema xmlns:xsd="http://www.w3.org/2001/XMLSchema" xmlns:xs="http://www.w3.org/2001/XMLSchema" xmlns:p="http://schemas.microsoft.com/office/2006/metadata/properties" xmlns:ns2="63bea02e-7617-452b-b05f-7d1b9f2054d0" xmlns:ns3="6324a69f-e89a-40f9-9b55-6bcf12657cba" targetNamespace="http://schemas.microsoft.com/office/2006/metadata/properties" ma:root="true" ma:fieldsID="2507dffc2540626b312b833e06a06704" ns2:_="" ns3:_="">
    <xsd:import namespace="63bea02e-7617-452b-b05f-7d1b9f2054d0"/>
    <xsd:import namespace="6324a69f-e89a-40f9-9b55-6bcf12657cba"/>
    <xsd:element name="properties">
      <xsd:complexType>
        <xsd:sequence>
          <xsd:element name="documentManagement">
            <xsd:complexType>
              <xsd:all>
                <xsd:element ref="ns2:MediaServiceMetadata" minOccurs="0"/>
                <xsd:element ref="ns2:MediaServiceFastMetadata" minOccurs="0"/>
                <xsd:element ref="ns2:Responsableprojet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ea02e-7617-452b-b05f-7d1b9f2054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Responsableprojets" ma:index="10" nillable="true" ma:displayName="Responsable projets" ma:format="Dropdown" ma:list="UserInfo" ma:SharePointGroup="0" ma:internalName="Responsableprojet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Balises d’images" ma:readOnly="false" ma:fieldId="{5cf76f15-5ced-4ddc-b409-7134ff3c332f}" ma:taxonomyMulti="true" ma:sspId="95695907-6fe8-4d6a-bae9-9d62cd25b83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4a69f-e89a-40f9-9b55-6bcf12657cb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6" nillable="true" ma:displayName="Taxonomy Catch All Column" ma:hidden="true" ma:list="{e70fd6da-8fe5-4535-8895-253ddf634d43}" ma:internalName="TaxCatchAll" ma:showField="CatchAllData" ma:web="6324a69f-e89a-40f9-9b55-6bcf12657c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324a69f-e89a-40f9-9b55-6bcf12657cba" xsi:nil="true"/>
    <lcf76f155ced4ddcb4097134ff3c332f xmlns="63bea02e-7617-452b-b05f-7d1b9f2054d0">
      <Terms xmlns="http://schemas.microsoft.com/office/infopath/2007/PartnerControls"/>
    </lcf76f155ced4ddcb4097134ff3c332f>
    <Responsableprojets xmlns="63bea02e-7617-452b-b05f-7d1b9f2054d0">
      <UserInfo>
        <DisplayName/>
        <AccountId xsi:nil="true"/>
        <AccountType/>
      </UserInfo>
    </Responsableprojets>
  </documentManagement>
</p:properties>
</file>

<file path=customXml/item4.xml>��
</file>

<file path=customXml/itemProps1.xml><?xml version="1.0" encoding="utf-8"?>
<ds:datastoreItem xmlns:ds="http://schemas.openxmlformats.org/officeDocument/2006/customXml" ds:itemID="{1B75D3B7-22E7-4A39-A593-E017F0CB2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ea02e-7617-452b-b05f-7d1b9f2054d0"/>
    <ds:schemaRef ds:uri="6324a69f-e89a-40f9-9b55-6bcf12657c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7412BF-0E98-42C9-832B-BCE03ED2E7C6}">
  <ds:schemaRefs>
    <ds:schemaRef ds:uri="http://schemas.microsoft.com/sharepoint/v3/contenttype/forms"/>
  </ds:schemaRefs>
</ds:datastoreItem>
</file>

<file path=customXml/itemProps3.xml><?xml version="1.0" encoding="utf-8"?>
<ds:datastoreItem xmlns:ds="http://schemas.openxmlformats.org/officeDocument/2006/customXml" ds:itemID="{F3BD2E73-E0BF-4F40-AD0B-0A83323428A0}">
  <ds:schemaRefs>
    <ds:schemaRef ds:uri="http://purl.org/dc/dcmitype/"/>
    <ds:schemaRef ds:uri="http://www.w3.org/XML/1998/namespace"/>
    <ds:schemaRef ds:uri="http://schemas.microsoft.com/office/2006/documentManagement/types"/>
    <ds:schemaRef ds:uri="http://schemas.microsoft.com/office/infopath/2007/PartnerControls"/>
    <ds:schemaRef ds:uri="63bea02e-7617-452b-b05f-7d1b9f2054d0"/>
    <ds:schemaRef ds:uri="http://schemas.microsoft.com/office/2006/metadata/properties"/>
    <ds:schemaRef ds:uri="http://purl.org/dc/terms/"/>
    <ds:schemaRef ds:uri="http://schemas.openxmlformats.org/package/2006/metadata/core-properties"/>
    <ds:schemaRef ds:uri="6324a69f-e89a-40f9-9b55-6bcf12657cba"/>
    <ds:schemaRef ds:uri="http://purl.org/dc/elements/1.1/"/>
  </ds:schemaRefs>
</ds:datastoreItem>
</file>

<file path=customXml/itemProps4.xml><?xml version="1.0" encoding="utf-8"?>
<ds:datastoreItem xmlns:ds="http://schemas.openxmlformats.org/officeDocument/2006/customXml" ds:itemID="{D5B37ABB-5593-4443-8455-A8A678C418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Feuil3</vt:lpstr>
      <vt:lpstr>Extract Diagnostic</vt:lpstr>
      <vt:lpstr>SDDS</vt:lpstr>
      <vt:lpstr>Extract SDDS FGI</vt:lpstr>
      <vt:lpstr>Recette fonct - FGI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YONGA Fils Jacques - BUSINESS DECISION</dc:creator>
  <cp:keywords/>
  <dc:description/>
  <cp:lastModifiedBy>YONGA Fils Jacques - BUSINESS DECISION</cp:lastModifiedBy>
  <cp:revision/>
  <dcterms:created xsi:type="dcterms:W3CDTF">2023-08-16T09:22:13Z</dcterms:created>
  <dcterms:modified xsi:type="dcterms:W3CDTF">2023-09-19T08:57:36Z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0x010100113A52C2F96C6D40B6E955148DAFCB0C</vt:lpwstr>
  </property>
  <property fmtid="{D5CDD505-2E9C-101B-9397-08002B2CF9AE}" pid="3" name="MSIP_Label_f43b7177-c66c-4b22-a350-7ee86f9a1e74_Enabled">
    <vt:lpwstr>true</vt:lpwstr>
  </property>
  <property fmtid="{D5CDD505-2E9C-101B-9397-08002B2CF9AE}" pid="4" name="MSIP_Label_f43b7177-c66c-4b22-a350-7ee86f9a1e74_SetDate">
    <vt:lpwstr>2023-08-16T09:22:16Z</vt:lpwstr>
  </property>
  <property fmtid="{D5CDD505-2E9C-101B-9397-08002B2CF9AE}" pid="5" name="MSIP_Label_f43b7177-c66c-4b22-a350-7ee86f9a1e74_Method">
    <vt:lpwstr>Standard</vt:lpwstr>
  </property>
  <property fmtid="{D5CDD505-2E9C-101B-9397-08002B2CF9AE}" pid="6" name="MSIP_Label_f43b7177-c66c-4b22-a350-7ee86f9a1e74_Name">
    <vt:lpwstr>C1_Internal use</vt:lpwstr>
  </property>
  <property fmtid="{D5CDD505-2E9C-101B-9397-08002B2CF9AE}" pid="7" name="MSIP_Label_f43b7177-c66c-4b22-a350-7ee86f9a1e74_SiteId">
    <vt:lpwstr>e4e1abd9-eac7-4a71-ab52-da5c998aa7ba</vt:lpwstr>
  </property>
  <property fmtid="{D5CDD505-2E9C-101B-9397-08002B2CF9AE}" pid="8" name="MSIP_Label_f43b7177-c66c-4b22-a350-7ee86f9a1e74_ActionId">
    <vt:lpwstr>b2009c56-9205-43a6-b55d-b755c1005198</vt:lpwstr>
  </property>
  <property fmtid="{D5CDD505-2E9C-101B-9397-08002B2CF9AE}" pid="9" name="MSIP_Label_f43b7177-c66c-4b22-a350-7ee86f9a1e74_ContentBits">
    <vt:lpwstr>2</vt:lpwstr>
  </property>
  <property fmtid="{D5CDD505-2E9C-101B-9397-08002B2CF9AE}" pid="10" name="MediaServiceImageTags">
    <vt:lpwstr/>
  </property>
</Properties>
</file>