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Teaching UTAR\42Jan23\202301UECM1404\202301UECM1404-Test\Lab Test\"/>
    </mc:Choice>
  </mc:AlternateContent>
  <xr:revisionPtr revIDLastSave="0" documentId="13_ncr:1_{6D7ED655-77D1-4AEC-B1F6-774F9DB660E1}" xr6:coauthVersionLast="47" xr6:coauthVersionMax="47" xr10:uidLastSave="{00000000-0000-0000-0000-000000000000}"/>
  <bookViews>
    <workbookView xWindow="-108" yWindow="-108" windowWidth="23256" windowHeight="12576" xr2:uid="{449309D6-B7F2-4D78-9CD2-32DED2217064}"/>
  </bookViews>
  <sheets>
    <sheet name="Q1" sheetId="1" r:id="rId1"/>
    <sheet name="Q2" sheetId="2" r:id="rId2"/>
    <sheet name="Q3" sheetId="3" r:id="rId3"/>
    <sheet name="Q4" sheetId="4" r:id="rId4"/>
    <sheet name="Total Marks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H192" i="4"/>
  <c r="B4" i="5" l="1"/>
  <c r="B3" i="5"/>
  <c r="B2" i="5"/>
  <c r="A26" i="4" l="1"/>
  <c r="B5" i="5" s="1"/>
  <c r="B6" i="5" s="1"/>
  <c r="A30" i="3"/>
  <c r="E17" i="3" l="1"/>
  <c r="G17" i="4" l="1"/>
  <c r="F17" i="4"/>
  <c r="C6" i="4"/>
  <c r="C4" i="4"/>
  <c r="H17" i="4" l="1"/>
  <c r="I17" i="4" s="1"/>
  <c r="J17" i="4" s="1"/>
  <c r="F18" i="4" s="1"/>
  <c r="G18" i="4"/>
  <c r="H18" i="4" l="1"/>
  <c r="I18" i="4" s="1"/>
  <c r="J18" i="4" s="1"/>
  <c r="F19" i="4" s="1"/>
  <c r="G19" i="4"/>
  <c r="G20" i="4" l="1"/>
  <c r="H19" i="4"/>
  <c r="I19" i="4" s="1"/>
  <c r="J19" i="4" s="1"/>
  <c r="F20" i="4" s="1"/>
  <c r="H20" i="4" l="1"/>
  <c r="I20" i="4" s="1"/>
  <c r="J20" i="4" s="1"/>
  <c r="F21" i="4" s="1"/>
  <c r="G21" i="4"/>
  <c r="H21" i="4" l="1"/>
  <c r="I21" i="4" s="1"/>
  <c r="J21" i="4" s="1"/>
  <c r="F22" i="4" s="1"/>
  <c r="G22" i="4"/>
  <c r="H22" i="4" l="1"/>
  <c r="I22" i="4" s="1"/>
  <c r="J22" i="4" s="1"/>
  <c r="F23" i="4" s="1"/>
  <c r="G23" i="4"/>
  <c r="G24" i="4" l="1"/>
  <c r="H23" i="4"/>
  <c r="I23" i="4" s="1"/>
  <c r="J23" i="4" s="1"/>
  <c r="F24" i="4" s="1"/>
  <c r="H24" i="4" l="1"/>
  <c r="I24" i="4" s="1"/>
  <c r="J24" i="4" s="1"/>
  <c r="F25" i="4" s="1"/>
  <c r="G25" i="4"/>
  <c r="H25" i="4" l="1"/>
  <c r="I25" i="4" s="1"/>
  <c r="J25" i="4" s="1"/>
  <c r="F26" i="4" s="1"/>
  <c r="G26" i="4"/>
  <c r="H26" i="4" l="1"/>
  <c r="I26" i="4" s="1"/>
  <c r="J26" i="4" s="1"/>
  <c r="F27" i="4" s="1"/>
  <c r="G27" i="4"/>
  <c r="H27" i="4" l="1"/>
  <c r="I27" i="4" s="1"/>
  <c r="J27" i="4" s="1"/>
  <c r="F28" i="4" s="1"/>
  <c r="G28" i="4"/>
  <c r="H28" i="4" l="1"/>
  <c r="I28" i="4" s="1"/>
  <c r="J28" i="4" s="1"/>
  <c r="F29" i="4" s="1"/>
  <c r="G29" i="4"/>
  <c r="H29" i="4" l="1"/>
  <c r="I29" i="4"/>
  <c r="J29" i="4" s="1"/>
  <c r="F30" i="4" s="1"/>
  <c r="G30" i="4"/>
  <c r="H30" i="4" l="1"/>
  <c r="I30" i="4" s="1"/>
  <c r="J30" i="4" s="1"/>
  <c r="F31" i="4" s="1"/>
  <c r="G31" i="4"/>
  <c r="G32" i="4" l="1"/>
  <c r="H31" i="4"/>
  <c r="I31" i="4" s="1"/>
  <c r="J31" i="4" s="1"/>
  <c r="F32" i="4" s="1"/>
  <c r="H32" i="4" l="1"/>
  <c r="I32" i="4" s="1"/>
  <c r="J32" i="4" s="1"/>
  <c r="F33" i="4" s="1"/>
  <c r="G33" i="4"/>
  <c r="H33" i="4" l="1"/>
  <c r="I33" i="4" s="1"/>
  <c r="J33" i="4" s="1"/>
  <c r="F34" i="4" s="1"/>
  <c r="G34" i="4"/>
  <c r="H34" i="4" l="1"/>
  <c r="I34" i="4" s="1"/>
  <c r="J34" i="4" s="1"/>
  <c r="F35" i="4" s="1"/>
  <c r="G35" i="4"/>
  <c r="H35" i="4" l="1"/>
  <c r="I35" i="4" s="1"/>
  <c r="J35" i="4" s="1"/>
  <c r="F36" i="4" s="1"/>
  <c r="G36" i="4"/>
  <c r="H36" i="4" l="1"/>
  <c r="I36" i="4" s="1"/>
  <c r="J36" i="4" s="1"/>
  <c r="F37" i="4" s="1"/>
  <c r="G37" i="4"/>
  <c r="H37" i="4" l="1"/>
  <c r="I37" i="4" s="1"/>
  <c r="J37" i="4" s="1"/>
  <c r="F38" i="4" s="1"/>
  <c r="G38" i="4"/>
  <c r="H38" i="4" l="1"/>
  <c r="I38" i="4" s="1"/>
  <c r="J38" i="4" s="1"/>
  <c r="F39" i="4" s="1"/>
  <c r="G39" i="4"/>
  <c r="H39" i="4" l="1"/>
  <c r="I39" i="4" s="1"/>
  <c r="J39" i="4" s="1"/>
  <c r="F40" i="4" s="1"/>
  <c r="G40" i="4"/>
  <c r="H40" i="4" l="1"/>
  <c r="I40" i="4" s="1"/>
  <c r="J40" i="4" s="1"/>
  <c r="F41" i="4" s="1"/>
  <c r="G41" i="4"/>
  <c r="H41" i="4" l="1"/>
  <c r="I41" i="4"/>
  <c r="J41" i="4" s="1"/>
  <c r="F42" i="4" s="1"/>
  <c r="G42" i="4"/>
  <c r="H42" i="4" l="1"/>
  <c r="I42" i="4" s="1"/>
  <c r="J42" i="4" s="1"/>
  <c r="F43" i="4" s="1"/>
  <c r="G43" i="4"/>
  <c r="H43" i="4" l="1"/>
  <c r="I43" i="4" s="1"/>
  <c r="J43" i="4" s="1"/>
  <c r="F44" i="4" s="1"/>
  <c r="G44" i="4"/>
  <c r="H44" i="4" l="1"/>
  <c r="I44" i="4"/>
  <c r="J44" i="4" s="1"/>
  <c r="F45" i="4" s="1"/>
  <c r="G45" i="4"/>
  <c r="H45" i="4" l="1"/>
  <c r="I45" i="4" s="1"/>
  <c r="J45" i="4" s="1"/>
  <c r="F46" i="4" s="1"/>
  <c r="G46" i="4"/>
  <c r="H46" i="4" l="1"/>
  <c r="I46" i="4" s="1"/>
  <c r="J46" i="4" s="1"/>
  <c r="F47" i="4" s="1"/>
  <c r="G47" i="4"/>
  <c r="H47" i="4" l="1"/>
  <c r="I47" i="4" s="1"/>
  <c r="J47" i="4" s="1"/>
  <c r="F48" i="4" s="1"/>
  <c r="G48" i="4"/>
  <c r="H48" i="4" l="1"/>
  <c r="I48" i="4" s="1"/>
  <c r="J48" i="4" s="1"/>
  <c r="F49" i="4" s="1"/>
  <c r="G49" i="4"/>
  <c r="H49" i="4" l="1"/>
  <c r="I49" i="4" s="1"/>
  <c r="J49" i="4" s="1"/>
  <c r="F50" i="4" s="1"/>
  <c r="G50" i="4"/>
  <c r="H50" i="4" l="1"/>
  <c r="I50" i="4" s="1"/>
  <c r="J50" i="4" s="1"/>
  <c r="F51" i="4" s="1"/>
  <c r="G51" i="4"/>
  <c r="H51" i="4" l="1"/>
  <c r="I51" i="4" s="1"/>
  <c r="J51" i="4" s="1"/>
  <c r="F52" i="4" s="1"/>
  <c r="G52" i="4"/>
  <c r="H52" i="4" l="1"/>
  <c r="I52" i="4" s="1"/>
  <c r="J52" i="4" s="1"/>
  <c r="F53" i="4" s="1"/>
  <c r="G53" i="4"/>
  <c r="H53" i="4" l="1"/>
  <c r="I53" i="4" s="1"/>
  <c r="J53" i="4" s="1"/>
  <c r="F54" i="4" s="1"/>
  <c r="G54" i="4"/>
  <c r="G55" i="4" l="1"/>
  <c r="H54" i="4"/>
  <c r="I54" i="4" s="1"/>
  <c r="J54" i="4" s="1"/>
  <c r="F55" i="4" s="1"/>
  <c r="H55" i="4" l="1"/>
  <c r="I55" i="4" s="1"/>
  <c r="J55" i="4" s="1"/>
  <c r="F56" i="4" s="1"/>
  <c r="G56" i="4"/>
  <c r="H56" i="4" l="1"/>
  <c r="I56" i="4" s="1"/>
  <c r="J56" i="4" s="1"/>
  <c r="F57" i="4" s="1"/>
  <c r="G57" i="4"/>
  <c r="H57" i="4" l="1"/>
  <c r="I57" i="4" s="1"/>
  <c r="J57" i="4" s="1"/>
  <c r="F58" i="4" s="1"/>
  <c r="G58" i="4"/>
  <c r="G59" i="4" l="1"/>
  <c r="H58" i="4"/>
  <c r="I58" i="4" s="1"/>
  <c r="J58" i="4" s="1"/>
  <c r="F59" i="4" s="1"/>
  <c r="H59" i="4" l="1"/>
  <c r="I59" i="4" s="1"/>
  <c r="J59" i="4" s="1"/>
  <c r="F60" i="4" s="1"/>
  <c r="G60" i="4"/>
  <c r="G61" i="4" l="1"/>
  <c r="H60" i="4"/>
  <c r="I60" i="4" s="1"/>
  <c r="J60" i="4" s="1"/>
  <c r="F61" i="4" s="1"/>
  <c r="H61" i="4" l="1"/>
  <c r="I61" i="4" s="1"/>
  <c r="J61" i="4" s="1"/>
  <c r="F62" i="4" s="1"/>
  <c r="G62" i="4"/>
  <c r="H62" i="4" l="1"/>
  <c r="I62" i="4" s="1"/>
  <c r="J62" i="4" s="1"/>
  <c r="F63" i="4" s="1"/>
  <c r="G63" i="4"/>
  <c r="H63" i="4" l="1"/>
  <c r="I63" i="4" s="1"/>
  <c r="J63" i="4" s="1"/>
  <c r="F64" i="4" s="1"/>
  <c r="G64" i="4"/>
  <c r="G65" i="4" l="1"/>
  <c r="H64" i="4"/>
  <c r="I64" i="4" s="1"/>
  <c r="J64" i="4" s="1"/>
  <c r="F65" i="4" s="1"/>
  <c r="H65" i="4" l="1"/>
  <c r="I65" i="4" s="1"/>
  <c r="J65" i="4" s="1"/>
  <c r="F66" i="4" s="1"/>
  <c r="G66" i="4"/>
  <c r="H66" i="4" l="1"/>
  <c r="I66" i="4" s="1"/>
  <c r="J66" i="4" s="1"/>
  <c r="F67" i="4" s="1"/>
  <c r="G67" i="4"/>
  <c r="H67" i="4" l="1"/>
  <c r="I67" i="4" s="1"/>
  <c r="J67" i="4" s="1"/>
  <c r="F68" i="4" s="1"/>
  <c r="G68" i="4"/>
  <c r="H68" i="4" l="1"/>
  <c r="I68" i="4" s="1"/>
  <c r="J68" i="4" s="1"/>
  <c r="F69" i="4" s="1"/>
  <c r="G69" i="4"/>
  <c r="H69" i="4" l="1"/>
  <c r="I69" i="4" s="1"/>
  <c r="J69" i="4" s="1"/>
  <c r="F70" i="4" s="1"/>
  <c r="G70" i="4"/>
  <c r="H70" i="4" l="1"/>
  <c r="I70" i="4" s="1"/>
  <c r="J70" i="4" s="1"/>
  <c r="F71" i="4" s="1"/>
  <c r="G71" i="4"/>
  <c r="H71" i="4" l="1"/>
  <c r="I71" i="4" s="1"/>
  <c r="J71" i="4" s="1"/>
  <c r="F72" i="4" s="1"/>
  <c r="G72" i="4"/>
  <c r="H72" i="4" l="1"/>
  <c r="I72" i="4" s="1"/>
  <c r="J72" i="4" s="1"/>
  <c r="F73" i="4" s="1"/>
  <c r="G73" i="4"/>
  <c r="H73" i="4" l="1"/>
  <c r="I73" i="4" s="1"/>
  <c r="J73" i="4" s="1"/>
  <c r="F74" i="4" s="1"/>
  <c r="G74" i="4"/>
  <c r="H74" i="4" l="1"/>
  <c r="I74" i="4" s="1"/>
  <c r="J74" i="4" s="1"/>
  <c r="F75" i="4" s="1"/>
  <c r="G75" i="4"/>
  <c r="H75" i="4" l="1"/>
  <c r="I75" i="4" s="1"/>
  <c r="J75" i="4" s="1"/>
  <c r="F76" i="4" s="1"/>
  <c r="G76" i="4"/>
  <c r="H76" i="4" l="1"/>
  <c r="I76" i="4" s="1"/>
  <c r="J76" i="4" s="1"/>
  <c r="F77" i="4" s="1"/>
  <c r="G77" i="4"/>
  <c r="H77" i="4" l="1"/>
  <c r="I77" i="4" s="1"/>
  <c r="G78" i="4"/>
  <c r="J77" i="4" l="1"/>
  <c r="F78" i="4" s="1"/>
  <c r="H78" i="4" s="1"/>
  <c r="I78" i="4" s="1"/>
  <c r="J78" i="4" s="1"/>
  <c r="F79" i="4" s="1"/>
  <c r="G79" i="4"/>
  <c r="G80" i="4" l="1"/>
  <c r="H79" i="4"/>
  <c r="I79" i="4" s="1"/>
  <c r="J79" i="4" l="1"/>
  <c r="F80" i="4" s="1"/>
  <c r="H80" i="4" s="1"/>
  <c r="I80" i="4" s="1"/>
  <c r="G81" i="4"/>
  <c r="J80" i="4" l="1"/>
  <c r="F81" i="4" s="1"/>
  <c r="H81" i="4"/>
  <c r="I81" i="4" s="1"/>
  <c r="J81" i="4" s="1"/>
  <c r="F82" i="4" s="1"/>
  <c r="G82" i="4"/>
  <c r="H82" i="4" l="1"/>
  <c r="I82" i="4" s="1"/>
  <c r="J82" i="4" s="1"/>
  <c r="F83" i="4" s="1"/>
  <c r="G83" i="4"/>
  <c r="H83" i="4" l="1"/>
  <c r="I83" i="4" s="1"/>
  <c r="J83" i="4" s="1"/>
  <c r="F84" i="4" s="1"/>
  <c r="G84" i="4"/>
  <c r="H84" i="4" l="1"/>
  <c r="I84" i="4" s="1"/>
  <c r="J84" i="4" s="1"/>
  <c r="F85" i="4" s="1"/>
  <c r="G85" i="4"/>
  <c r="H85" i="4" l="1"/>
  <c r="I85" i="4" s="1"/>
  <c r="J85" i="4" s="1"/>
  <c r="F86" i="4" s="1"/>
  <c r="G86" i="4"/>
  <c r="H86" i="4" l="1"/>
  <c r="I86" i="4" s="1"/>
  <c r="J86" i="4" s="1"/>
  <c r="F87" i="4" s="1"/>
  <c r="G87" i="4"/>
  <c r="H87" i="4" l="1"/>
  <c r="I87" i="4" s="1"/>
  <c r="J87" i="4" s="1"/>
  <c r="F88" i="4" s="1"/>
  <c r="G88" i="4"/>
  <c r="H88" i="4" l="1"/>
  <c r="I88" i="4"/>
  <c r="G89" i="4"/>
  <c r="J88" i="4" l="1"/>
  <c r="F89" i="4" s="1"/>
  <c r="H89" i="4" s="1"/>
  <c r="I89" i="4" s="1"/>
  <c r="J89" i="4" s="1"/>
  <c r="F90" i="4" s="1"/>
  <c r="C11" i="4"/>
  <c r="G90" i="4"/>
  <c r="G91" i="4" l="1"/>
  <c r="H90" i="4"/>
  <c r="I90" i="4" s="1"/>
  <c r="J90" i="4" l="1"/>
  <c r="F91" i="4" s="1"/>
  <c r="G92" i="4"/>
  <c r="G93" i="4" l="1"/>
  <c r="H91" i="4"/>
  <c r="I91" i="4" s="1"/>
  <c r="J91" i="4" l="1"/>
  <c r="F92" i="4" s="1"/>
  <c r="G94" i="4"/>
  <c r="G95" i="4" l="1"/>
  <c r="H92" i="4"/>
  <c r="I92" i="4" s="1"/>
  <c r="J92" i="4" s="1"/>
  <c r="F93" i="4" s="1"/>
  <c r="H93" i="4" l="1"/>
  <c r="I93" i="4" s="1"/>
  <c r="J93" i="4" s="1"/>
  <c r="F94" i="4" s="1"/>
  <c r="G96" i="4"/>
  <c r="H94" i="4" l="1"/>
  <c r="I94" i="4" s="1"/>
  <c r="J94" i="4" s="1"/>
  <c r="F95" i="4" s="1"/>
  <c r="G97" i="4"/>
  <c r="H95" i="4" l="1"/>
  <c r="I95" i="4" s="1"/>
  <c r="J95" i="4" s="1"/>
  <c r="F96" i="4" s="1"/>
  <c r="G98" i="4"/>
  <c r="H96" i="4" l="1"/>
  <c r="I96" i="4" s="1"/>
  <c r="J96" i="4" s="1"/>
  <c r="F97" i="4" s="1"/>
  <c r="G99" i="4"/>
  <c r="H97" i="4" l="1"/>
  <c r="I97" i="4" s="1"/>
  <c r="J97" i="4" s="1"/>
  <c r="F98" i="4" s="1"/>
  <c r="G100" i="4"/>
  <c r="H98" i="4" l="1"/>
  <c r="I98" i="4" s="1"/>
  <c r="J98" i="4" s="1"/>
  <c r="F99" i="4" s="1"/>
  <c r="G101" i="4"/>
  <c r="H99" i="4" l="1"/>
  <c r="I99" i="4" s="1"/>
  <c r="J99" i="4" s="1"/>
  <c r="F100" i="4" s="1"/>
  <c r="G102" i="4"/>
  <c r="G103" i="4" l="1"/>
  <c r="H100" i="4"/>
  <c r="I100" i="4" s="1"/>
  <c r="J100" i="4" l="1"/>
  <c r="F101" i="4" s="1"/>
  <c r="G104" i="4"/>
  <c r="H101" i="4" l="1"/>
  <c r="I101" i="4" s="1"/>
  <c r="J101" i="4" s="1"/>
  <c r="F102" i="4" s="1"/>
  <c r="G105" i="4"/>
  <c r="G106" i="4" l="1"/>
  <c r="H102" i="4"/>
  <c r="I102" i="4" s="1"/>
  <c r="J102" i="4" s="1"/>
  <c r="F103" i="4" s="1"/>
  <c r="H103" i="4" l="1"/>
  <c r="I103" i="4" s="1"/>
  <c r="J103" i="4" s="1"/>
  <c r="F104" i="4" s="1"/>
  <c r="G107" i="4"/>
  <c r="H104" i="4" l="1"/>
  <c r="I104" i="4" s="1"/>
  <c r="J104" i="4" s="1"/>
  <c r="F105" i="4" s="1"/>
  <c r="G108" i="4"/>
  <c r="G109" i="4" l="1"/>
  <c r="H105" i="4"/>
  <c r="I105" i="4" s="1"/>
  <c r="J105" i="4" s="1"/>
  <c r="F106" i="4" s="1"/>
  <c r="H106" i="4" l="1"/>
  <c r="I106" i="4" s="1"/>
  <c r="J106" i="4" s="1"/>
  <c r="F107" i="4" s="1"/>
  <c r="G110" i="4"/>
  <c r="G111" i="4" l="1"/>
  <c r="H107" i="4"/>
  <c r="I107" i="4" s="1"/>
  <c r="J107" i="4" s="1"/>
  <c r="F108" i="4" s="1"/>
  <c r="H108" i="4" l="1"/>
  <c r="I108" i="4" s="1"/>
  <c r="J108" i="4" s="1"/>
  <c r="F109" i="4" s="1"/>
  <c r="G112" i="4"/>
  <c r="H109" i="4" l="1"/>
  <c r="I109" i="4" s="1"/>
  <c r="J109" i="4" s="1"/>
  <c r="F110" i="4" s="1"/>
  <c r="G113" i="4"/>
  <c r="G114" i="4" l="1"/>
  <c r="H110" i="4"/>
  <c r="I110" i="4" s="1"/>
  <c r="J110" i="4" s="1"/>
  <c r="F111" i="4" s="1"/>
  <c r="H111" i="4" l="1"/>
  <c r="I111" i="4" s="1"/>
  <c r="J111" i="4" s="1"/>
  <c r="F112" i="4" s="1"/>
  <c r="G115" i="4"/>
  <c r="H112" i="4" l="1"/>
  <c r="I112" i="4" s="1"/>
  <c r="J112" i="4" s="1"/>
  <c r="F113" i="4" s="1"/>
  <c r="G116" i="4"/>
  <c r="G117" i="4" l="1"/>
  <c r="H113" i="4"/>
  <c r="I113" i="4" s="1"/>
  <c r="J113" i="4" s="1"/>
  <c r="F114" i="4" s="1"/>
  <c r="H114" i="4" l="1"/>
  <c r="I114" i="4" s="1"/>
  <c r="J114" i="4" s="1"/>
  <c r="F115" i="4" s="1"/>
  <c r="G118" i="4"/>
  <c r="H115" i="4" l="1"/>
  <c r="I115" i="4" s="1"/>
  <c r="J115" i="4" s="1"/>
  <c r="F116" i="4" s="1"/>
  <c r="G119" i="4"/>
  <c r="H116" i="4" l="1"/>
  <c r="I116" i="4" s="1"/>
  <c r="J116" i="4" s="1"/>
  <c r="F117" i="4" s="1"/>
  <c r="G120" i="4"/>
  <c r="H117" i="4" l="1"/>
  <c r="I117" i="4" s="1"/>
  <c r="J117" i="4" s="1"/>
  <c r="F118" i="4" s="1"/>
  <c r="G121" i="4"/>
  <c r="H118" i="4" l="1"/>
  <c r="I118" i="4" s="1"/>
  <c r="J118" i="4" s="1"/>
  <c r="F119" i="4" s="1"/>
  <c r="G122" i="4"/>
  <c r="H119" i="4" l="1"/>
  <c r="I119" i="4" s="1"/>
  <c r="J119" i="4" s="1"/>
  <c r="F120" i="4" s="1"/>
  <c r="G123" i="4"/>
  <c r="H120" i="4" l="1"/>
  <c r="I120" i="4" s="1"/>
  <c r="J120" i="4" s="1"/>
  <c r="F121" i="4" s="1"/>
  <c r="G124" i="4"/>
  <c r="H121" i="4" l="1"/>
  <c r="I121" i="4" s="1"/>
  <c r="J121" i="4" s="1"/>
  <c r="F122" i="4" s="1"/>
  <c r="G125" i="4"/>
  <c r="H122" i="4" l="1"/>
  <c r="I122" i="4" s="1"/>
  <c r="J122" i="4" s="1"/>
  <c r="F123" i="4" s="1"/>
  <c r="G126" i="4"/>
  <c r="H123" i="4" l="1"/>
  <c r="I123" i="4" s="1"/>
  <c r="J123" i="4" s="1"/>
  <c r="F124" i="4" s="1"/>
  <c r="G127" i="4"/>
  <c r="H124" i="4" l="1"/>
  <c r="I124" i="4" s="1"/>
  <c r="J124" i="4" s="1"/>
  <c r="F125" i="4" s="1"/>
  <c r="G128" i="4"/>
  <c r="H125" i="4" l="1"/>
  <c r="I125" i="4" s="1"/>
  <c r="J125" i="4" s="1"/>
  <c r="F126" i="4" s="1"/>
  <c r="G129" i="4"/>
  <c r="H126" i="4" l="1"/>
  <c r="I126" i="4" s="1"/>
  <c r="J126" i="4" s="1"/>
  <c r="F127" i="4" s="1"/>
  <c r="G130" i="4"/>
  <c r="H127" i="4" l="1"/>
  <c r="I127" i="4" s="1"/>
  <c r="J127" i="4" s="1"/>
  <c r="F128" i="4" s="1"/>
  <c r="G131" i="4"/>
  <c r="H128" i="4" l="1"/>
  <c r="I128" i="4" s="1"/>
  <c r="J128" i="4" s="1"/>
  <c r="F129" i="4" s="1"/>
  <c r="G132" i="4"/>
  <c r="H129" i="4" l="1"/>
  <c r="I129" i="4" s="1"/>
  <c r="J129" i="4" s="1"/>
  <c r="F130" i="4" s="1"/>
  <c r="G133" i="4"/>
  <c r="H130" i="4" l="1"/>
  <c r="I130" i="4" s="1"/>
  <c r="J130" i="4" s="1"/>
  <c r="F131" i="4" s="1"/>
  <c r="G134" i="4"/>
  <c r="H131" i="4" l="1"/>
  <c r="I131" i="4" s="1"/>
  <c r="J131" i="4" s="1"/>
  <c r="F132" i="4" s="1"/>
  <c r="G135" i="4"/>
  <c r="H132" i="4" l="1"/>
  <c r="I132" i="4" s="1"/>
  <c r="J132" i="4" s="1"/>
  <c r="F133" i="4" s="1"/>
  <c r="G136" i="4"/>
  <c r="H133" i="4" l="1"/>
  <c r="I133" i="4" s="1"/>
  <c r="J133" i="4" s="1"/>
  <c r="F134" i="4" s="1"/>
  <c r="G137" i="4"/>
  <c r="H134" i="4" l="1"/>
  <c r="I134" i="4" s="1"/>
  <c r="J134" i="4" s="1"/>
  <c r="F135" i="4" s="1"/>
  <c r="G138" i="4"/>
  <c r="H135" i="4" l="1"/>
  <c r="I135" i="4" s="1"/>
  <c r="J135" i="4" s="1"/>
  <c r="F136" i="4" s="1"/>
  <c r="G139" i="4"/>
  <c r="G140" i="4" l="1"/>
  <c r="H136" i="4"/>
  <c r="I136" i="4" s="1"/>
  <c r="J136" i="4" s="1"/>
  <c r="F137" i="4" s="1"/>
  <c r="H137" i="4" l="1"/>
  <c r="I137" i="4" s="1"/>
  <c r="J137" i="4" s="1"/>
  <c r="F138" i="4" s="1"/>
  <c r="G141" i="4"/>
  <c r="H138" i="4" l="1"/>
  <c r="I138" i="4" s="1"/>
  <c r="J138" i="4" s="1"/>
  <c r="F139" i="4" s="1"/>
  <c r="G142" i="4"/>
  <c r="H139" i="4" l="1"/>
  <c r="I139" i="4" s="1"/>
  <c r="J139" i="4" s="1"/>
  <c r="F140" i="4" s="1"/>
  <c r="G143" i="4"/>
  <c r="H140" i="4" l="1"/>
  <c r="I140" i="4" s="1"/>
  <c r="J140" i="4" s="1"/>
  <c r="F141" i="4" s="1"/>
  <c r="G144" i="4"/>
  <c r="H141" i="4" l="1"/>
  <c r="I141" i="4" s="1"/>
  <c r="J141" i="4" s="1"/>
  <c r="F142" i="4" s="1"/>
  <c r="G145" i="4"/>
  <c r="H142" i="4" l="1"/>
  <c r="I142" i="4" s="1"/>
  <c r="J142" i="4" s="1"/>
  <c r="F143" i="4" s="1"/>
  <c r="G146" i="4"/>
  <c r="H143" i="4" l="1"/>
  <c r="I143" i="4" s="1"/>
  <c r="J143" i="4" s="1"/>
  <c r="F144" i="4" s="1"/>
  <c r="G147" i="4"/>
  <c r="H144" i="4" l="1"/>
  <c r="I144" i="4" s="1"/>
  <c r="J144" i="4" s="1"/>
  <c r="F145" i="4" s="1"/>
  <c r="G148" i="4"/>
  <c r="H145" i="4" l="1"/>
  <c r="I145" i="4" s="1"/>
  <c r="J145" i="4" s="1"/>
  <c r="F146" i="4" s="1"/>
  <c r="G149" i="4"/>
  <c r="H146" i="4" l="1"/>
  <c r="I146" i="4" s="1"/>
  <c r="J146" i="4" s="1"/>
  <c r="F147" i="4" s="1"/>
  <c r="G150" i="4"/>
  <c r="H147" i="4" l="1"/>
  <c r="I147" i="4" s="1"/>
  <c r="J147" i="4" s="1"/>
  <c r="F148" i="4" s="1"/>
  <c r="G151" i="4"/>
  <c r="H148" i="4" l="1"/>
  <c r="I148" i="4" s="1"/>
  <c r="J148" i="4" s="1"/>
  <c r="F149" i="4" s="1"/>
  <c r="G152" i="4"/>
  <c r="H149" i="4" l="1"/>
  <c r="I149" i="4" s="1"/>
  <c r="J149" i="4" s="1"/>
  <c r="F150" i="4" s="1"/>
  <c r="G153" i="4"/>
  <c r="H150" i="4" l="1"/>
  <c r="I150" i="4" s="1"/>
  <c r="J150" i="4" s="1"/>
  <c r="F151" i="4" s="1"/>
  <c r="G154" i="4"/>
  <c r="H151" i="4" l="1"/>
  <c r="I151" i="4" s="1"/>
  <c r="J151" i="4" s="1"/>
  <c r="F152" i="4" s="1"/>
  <c r="G155" i="4"/>
  <c r="H152" i="4" l="1"/>
  <c r="I152" i="4" s="1"/>
  <c r="J152" i="4" s="1"/>
  <c r="F153" i="4" s="1"/>
  <c r="G156" i="4"/>
  <c r="H153" i="4" l="1"/>
  <c r="I153" i="4" s="1"/>
  <c r="J153" i="4" s="1"/>
  <c r="F154" i="4" s="1"/>
  <c r="G157" i="4"/>
  <c r="H154" i="4" l="1"/>
  <c r="I154" i="4" s="1"/>
  <c r="J154" i="4" s="1"/>
  <c r="F155" i="4" s="1"/>
  <c r="G158" i="4"/>
  <c r="H155" i="4" l="1"/>
  <c r="I155" i="4" s="1"/>
  <c r="J155" i="4" s="1"/>
  <c r="F156" i="4" s="1"/>
  <c r="G159" i="4"/>
  <c r="H156" i="4" l="1"/>
  <c r="I156" i="4" s="1"/>
  <c r="J156" i="4" s="1"/>
  <c r="F157" i="4" s="1"/>
  <c r="G160" i="4"/>
  <c r="H157" i="4" l="1"/>
  <c r="I157" i="4" s="1"/>
  <c r="J157" i="4" s="1"/>
  <c r="F158" i="4" s="1"/>
  <c r="G161" i="4"/>
  <c r="H158" i="4" l="1"/>
  <c r="I158" i="4" s="1"/>
  <c r="J158" i="4" s="1"/>
  <c r="F159" i="4" s="1"/>
  <c r="G162" i="4"/>
  <c r="H159" i="4" l="1"/>
  <c r="I159" i="4" s="1"/>
  <c r="J159" i="4" s="1"/>
  <c r="F160" i="4" s="1"/>
  <c r="G163" i="4"/>
  <c r="H160" i="4" l="1"/>
  <c r="I160" i="4" s="1"/>
  <c r="J160" i="4" s="1"/>
  <c r="F161" i="4" s="1"/>
  <c r="G164" i="4"/>
  <c r="G165" i="4" l="1"/>
  <c r="H161" i="4"/>
  <c r="I161" i="4" s="1"/>
  <c r="J161" i="4" s="1"/>
  <c r="F162" i="4" s="1"/>
  <c r="H162" i="4" l="1"/>
  <c r="I162" i="4" s="1"/>
  <c r="J162" i="4" s="1"/>
  <c r="F163" i="4" s="1"/>
  <c r="G166" i="4"/>
  <c r="G167" i="4" l="1"/>
  <c r="H163" i="4"/>
  <c r="I163" i="4" s="1"/>
  <c r="J163" i="4" s="1"/>
  <c r="F164" i="4" s="1"/>
  <c r="H164" i="4" l="1"/>
  <c r="I164" i="4" s="1"/>
  <c r="J164" i="4" s="1"/>
  <c r="F165" i="4" s="1"/>
  <c r="G168" i="4"/>
  <c r="G169" i="4" l="1"/>
  <c r="H165" i="4"/>
  <c r="I165" i="4" s="1"/>
  <c r="J165" i="4" s="1"/>
  <c r="F166" i="4" s="1"/>
  <c r="H166" i="4" l="1"/>
  <c r="I166" i="4" s="1"/>
  <c r="J166" i="4" s="1"/>
  <c r="F167" i="4" s="1"/>
  <c r="G170" i="4"/>
  <c r="H167" i="4" l="1"/>
  <c r="I167" i="4" s="1"/>
  <c r="J167" i="4" s="1"/>
  <c r="F168" i="4" s="1"/>
  <c r="G171" i="4"/>
  <c r="G172" i="4" l="1"/>
  <c r="H168" i="4"/>
  <c r="I168" i="4" s="1"/>
  <c r="J168" i="4" s="1"/>
  <c r="F169" i="4" s="1"/>
  <c r="H169" i="4" l="1"/>
  <c r="I169" i="4" s="1"/>
  <c r="J169" i="4" s="1"/>
  <c r="F170" i="4" s="1"/>
  <c r="G173" i="4"/>
  <c r="G174" i="4" l="1"/>
  <c r="H170" i="4"/>
  <c r="I170" i="4" s="1"/>
  <c r="J170" i="4" s="1"/>
  <c r="F171" i="4" s="1"/>
  <c r="H171" i="4" l="1"/>
  <c r="I171" i="4" s="1"/>
  <c r="J171" i="4" s="1"/>
  <c r="F172" i="4" s="1"/>
  <c r="G175" i="4"/>
  <c r="H172" i="4" l="1"/>
  <c r="I172" i="4" s="1"/>
  <c r="J172" i="4" s="1"/>
  <c r="F173" i="4" s="1"/>
  <c r="G176" i="4"/>
  <c r="H173" i="4" l="1"/>
  <c r="I173" i="4" s="1"/>
  <c r="J173" i="4" s="1"/>
  <c r="F174" i="4" s="1"/>
  <c r="G177" i="4"/>
  <c r="H174" i="4" l="1"/>
  <c r="I174" i="4" s="1"/>
  <c r="J174" i="4" s="1"/>
  <c r="F175" i="4" s="1"/>
  <c r="G178" i="4"/>
  <c r="H175" i="4" l="1"/>
  <c r="I175" i="4" s="1"/>
  <c r="J175" i="4" s="1"/>
  <c r="F176" i="4" s="1"/>
  <c r="G179" i="4"/>
  <c r="G180" i="4" l="1"/>
  <c r="H176" i="4"/>
  <c r="I176" i="4" s="1"/>
  <c r="J176" i="4" s="1"/>
  <c r="F177" i="4" s="1"/>
  <c r="H177" i="4" l="1"/>
  <c r="I177" i="4" s="1"/>
  <c r="J177" i="4" s="1"/>
  <c r="F178" i="4" s="1"/>
  <c r="G181" i="4"/>
  <c r="H178" i="4" l="1"/>
  <c r="I178" i="4" s="1"/>
  <c r="J178" i="4" s="1"/>
  <c r="F179" i="4" s="1"/>
  <c r="G182" i="4"/>
  <c r="H179" i="4" l="1"/>
  <c r="I179" i="4" s="1"/>
  <c r="J179" i="4" s="1"/>
  <c r="F180" i="4" s="1"/>
  <c r="G183" i="4"/>
  <c r="H180" i="4" l="1"/>
  <c r="I180" i="4" s="1"/>
  <c r="J180" i="4" s="1"/>
  <c r="F181" i="4" s="1"/>
  <c r="G184" i="4"/>
  <c r="H181" i="4" l="1"/>
  <c r="I181" i="4" s="1"/>
  <c r="J181" i="4" s="1"/>
  <c r="F182" i="4" s="1"/>
  <c r="G185" i="4"/>
  <c r="H182" i="4" l="1"/>
  <c r="I182" i="4" s="1"/>
  <c r="J182" i="4" s="1"/>
  <c r="F183" i="4" s="1"/>
  <c r="G186" i="4"/>
  <c r="H183" i="4" l="1"/>
  <c r="I183" i="4" s="1"/>
  <c r="J183" i="4" s="1"/>
  <c r="F184" i="4" s="1"/>
  <c r="G187" i="4"/>
  <c r="H184" i="4" l="1"/>
  <c r="I184" i="4" s="1"/>
  <c r="J184" i="4" s="1"/>
  <c r="F185" i="4" s="1"/>
  <c r="G188" i="4"/>
  <c r="H185" i="4" l="1"/>
  <c r="I185" i="4" s="1"/>
  <c r="J185" i="4" s="1"/>
  <c r="F186" i="4" s="1"/>
  <c r="G189" i="4"/>
  <c r="H186" i="4" l="1"/>
  <c r="I186" i="4" s="1"/>
  <c r="J186" i="4" s="1"/>
  <c r="F187" i="4" s="1"/>
  <c r="G190" i="4"/>
  <c r="H187" i="4" l="1"/>
  <c r="I187" i="4" s="1"/>
  <c r="J187" i="4" s="1"/>
  <c r="F188" i="4" s="1"/>
  <c r="G191" i="4"/>
  <c r="H188" i="4" l="1"/>
  <c r="I188" i="4" s="1"/>
  <c r="J188" i="4" s="1"/>
  <c r="F189" i="4" s="1"/>
  <c r="G192" i="4"/>
  <c r="H189" i="4" l="1"/>
  <c r="I189" i="4" s="1"/>
  <c r="J189" i="4" s="1"/>
  <c r="F190" i="4" s="1"/>
  <c r="G193" i="4"/>
  <c r="H190" i="4" l="1"/>
  <c r="I190" i="4" s="1"/>
  <c r="J190" i="4" s="1"/>
  <c r="F191" i="4" s="1"/>
  <c r="G194" i="4"/>
  <c r="H191" i="4" l="1"/>
  <c r="I191" i="4" s="1"/>
  <c r="J191" i="4" s="1"/>
  <c r="F192" i="4" s="1"/>
  <c r="G195" i="4"/>
  <c r="I192" i="4" l="1"/>
  <c r="J192" i="4" s="1"/>
  <c r="F193" i="4" s="1"/>
  <c r="H193" i="4" s="1"/>
  <c r="G196" i="4"/>
  <c r="I193" i="4" l="1"/>
  <c r="J193" i="4" s="1"/>
  <c r="F194" i="4" s="1"/>
  <c r="H194" i="4" s="1"/>
  <c r="G197" i="4"/>
  <c r="I194" i="4" l="1"/>
  <c r="J194" i="4" s="1"/>
  <c r="F195" i="4" s="1"/>
  <c r="H195" i="4" s="1"/>
  <c r="G198" i="4"/>
  <c r="I195" i="4" l="1"/>
  <c r="J195" i="4" s="1"/>
  <c r="F196" i="4" s="1"/>
  <c r="H196" i="4" s="1"/>
  <c r="G199" i="4"/>
  <c r="I196" i="4" l="1"/>
  <c r="J196" i="4" s="1"/>
  <c r="F197" i="4" s="1"/>
  <c r="H197" i="4" s="1"/>
  <c r="G200" i="4"/>
  <c r="I197" i="4" l="1"/>
  <c r="J197" i="4" s="1"/>
  <c r="F198" i="4" s="1"/>
  <c r="H198" i="4" s="1"/>
  <c r="G201" i="4"/>
  <c r="I198" i="4" l="1"/>
  <c r="J198" i="4" s="1"/>
  <c r="F199" i="4" s="1"/>
  <c r="H199" i="4" s="1"/>
  <c r="G202" i="4"/>
  <c r="G203" i="4" l="1"/>
  <c r="I199" i="4"/>
  <c r="J199" i="4" s="1"/>
  <c r="F200" i="4" s="1"/>
  <c r="H200" i="4" s="1"/>
  <c r="I200" i="4" l="1"/>
  <c r="J200" i="4" s="1"/>
  <c r="F201" i="4" s="1"/>
  <c r="H201" i="4" s="1"/>
  <c r="G204" i="4"/>
  <c r="I201" i="4" l="1"/>
  <c r="J201" i="4" s="1"/>
  <c r="F202" i="4" s="1"/>
  <c r="H202" i="4" s="1"/>
  <c r="G205" i="4"/>
  <c r="I202" i="4" l="1"/>
  <c r="J202" i="4" s="1"/>
  <c r="F203" i="4" s="1"/>
  <c r="H203" i="4" s="1"/>
  <c r="G206" i="4"/>
  <c r="I203" i="4" l="1"/>
  <c r="J203" i="4" s="1"/>
  <c r="F204" i="4" s="1"/>
  <c r="H204" i="4" s="1"/>
  <c r="G207" i="4"/>
  <c r="I204" i="4" l="1"/>
  <c r="J204" i="4" s="1"/>
  <c r="F205" i="4" s="1"/>
  <c r="H205" i="4" s="1"/>
  <c r="G208" i="4"/>
  <c r="I205" i="4" l="1"/>
  <c r="J205" i="4" s="1"/>
  <c r="F206" i="4" s="1"/>
  <c r="H206" i="4" s="1"/>
  <c r="G209" i="4"/>
  <c r="I206" i="4" l="1"/>
  <c r="J206" i="4" s="1"/>
  <c r="F207" i="4" s="1"/>
  <c r="H207" i="4" s="1"/>
  <c r="G210" i="4"/>
  <c r="I207" i="4" l="1"/>
  <c r="J207" i="4" s="1"/>
  <c r="F208" i="4" s="1"/>
  <c r="H208" i="4" s="1"/>
  <c r="G211" i="4"/>
  <c r="I208" i="4" l="1"/>
  <c r="J208" i="4" s="1"/>
  <c r="F209" i="4" s="1"/>
  <c r="H209" i="4" s="1"/>
  <c r="G212" i="4"/>
  <c r="I209" i="4" l="1"/>
  <c r="J209" i="4" s="1"/>
  <c r="F210" i="4" s="1"/>
  <c r="H210" i="4" s="1"/>
  <c r="G213" i="4"/>
  <c r="I210" i="4" l="1"/>
  <c r="J210" i="4" s="1"/>
  <c r="F211" i="4" s="1"/>
  <c r="H211" i="4" s="1"/>
  <c r="G214" i="4"/>
  <c r="I211" i="4" l="1"/>
  <c r="J211" i="4" s="1"/>
  <c r="F212" i="4" s="1"/>
  <c r="H212" i="4" s="1"/>
  <c r="G215" i="4"/>
  <c r="I212" i="4" l="1"/>
  <c r="J212" i="4" s="1"/>
  <c r="F213" i="4" s="1"/>
  <c r="H213" i="4" s="1"/>
  <c r="G216" i="4"/>
  <c r="I213" i="4" l="1"/>
  <c r="J213" i="4" s="1"/>
  <c r="F214" i="4" s="1"/>
  <c r="H214" i="4" s="1"/>
  <c r="G217" i="4"/>
  <c r="I214" i="4" l="1"/>
  <c r="J214" i="4" s="1"/>
  <c r="F215" i="4" s="1"/>
  <c r="H215" i="4" s="1"/>
  <c r="G218" i="4"/>
  <c r="I215" i="4" l="1"/>
  <c r="J215" i="4" s="1"/>
  <c r="F216" i="4" s="1"/>
  <c r="H216" i="4" s="1"/>
  <c r="G219" i="4"/>
  <c r="I216" i="4" l="1"/>
  <c r="J216" i="4" s="1"/>
  <c r="F217" i="4" s="1"/>
  <c r="H217" i="4" s="1"/>
  <c r="G220" i="4"/>
  <c r="I217" i="4" l="1"/>
  <c r="J217" i="4" s="1"/>
  <c r="F218" i="4" s="1"/>
  <c r="H218" i="4" s="1"/>
  <c r="G221" i="4"/>
  <c r="I218" i="4" l="1"/>
  <c r="J218" i="4" s="1"/>
  <c r="F219" i="4" s="1"/>
  <c r="H219" i="4" s="1"/>
  <c r="G222" i="4"/>
  <c r="I219" i="4" l="1"/>
  <c r="J219" i="4" s="1"/>
  <c r="F220" i="4" s="1"/>
  <c r="H220" i="4" s="1"/>
  <c r="G223" i="4"/>
  <c r="I220" i="4" l="1"/>
  <c r="J220" i="4" s="1"/>
  <c r="F221" i="4" s="1"/>
  <c r="H221" i="4" s="1"/>
  <c r="G224" i="4"/>
  <c r="I221" i="4" l="1"/>
  <c r="J221" i="4" s="1"/>
  <c r="F222" i="4" s="1"/>
  <c r="H222" i="4" s="1"/>
  <c r="G225" i="4"/>
  <c r="I222" i="4" l="1"/>
  <c r="J222" i="4" s="1"/>
  <c r="F223" i="4" s="1"/>
  <c r="H223" i="4" s="1"/>
  <c r="G226" i="4"/>
  <c r="I223" i="4" l="1"/>
  <c r="J223" i="4" s="1"/>
  <c r="F224" i="4" s="1"/>
  <c r="H224" i="4" s="1"/>
  <c r="G227" i="4"/>
  <c r="I224" i="4" l="1"/>
  <c r="J224" i="4" s="1"/>
  <c r="F225" i="4" s="1"/>
  <c r="H225" i="4" s="1"/>
  <c r="G228" i="4"/>
  <c r="I225" i="4" l="1"/>
  <c r="J225" i="4" s="1"/>
  <c r="F226" i="4" s="1"/>
  <c r="H226" i="4" s="1"/>
  <c r="G229" i="4"/>
  <c r="I226" i="4" l="1"/>
  <c r="J226" i="4" s="1"/>
  <c r="F227" i="4" s="1"/>
  <c r="H227" i="4" s="1"/>
  <c r="G230" i="4"/>
  <c r="I227" i="4" l="1"/>
  <c r="J227" i="4" s="1"/>
  <c r="F228" i="4" s="1"/>
  <c r="H228" i="4" s="1"/>
  <c r="G231" i="4"/>
  <c r="I228" i="4" l="1"/>
  <c r="J228" i="4" s="1"/>
  <c r="F229" i="4" s="1"/>
  <c r="H229" i="4" s="1"/>
  <c r="G232" i="4"/>
  <c r="I229" i="4" l="1"/>
  <c r="J229" i="4" s="1"/>
  <c r="F230" i="4" s="1"/>
  <c r="H230" i="4" s="1"/>
  <c r="G233" i="4"/>
  <c r="I230" i="4" l="1"/>
  <c r="J230" i="4" s="1"/>
  <c r="F231" i="4" s="1"/>
  <c r="H231" i="4" s="1"/>
  <c r="G234" i="4"/>
  <c r="I231" i="4" l="1"/>
  <c r="J231" i="4" s="1"/>
  <c r="F232" i="4" s="1"/>
  <c r="H232" i="4" s="1"/>
  <c r="G235" i="4"/>
  <c r="I232" i="4" l="1"/>
  <c r="J232" i="4" s="1"/>
  <c r="F233" i="4" s="1"/>
  <c r="H233" i="4" s="1"/>
  <c r="G236" i="4"/>
  <c r="I233" i="4" l="1"/>
  <c r="J233" i="4" s="1"/>
  <c r="F234" i="4" s="1"/>
  <c r="H234" i="4" s="1"/>
  <c r="G237" i="4"/>
  <c r="I234" i="4" l="1"/>
  <c r="J234" i="4" s="1"/>
  <c r="F235" i="4" s="1"/>
  <c r="H235" i="4" s="1"/>
  <c r="G238" i="4"/>
  <c r="I235" i="4" l="1"/>
  <c r="J235" i="4" s="1"/>
  <c r="F236" i="4" s="1"/>
  <c r="H236" i="4" s="1"/>
  <c r="G239" i="4"/>
  <c r="G240" i="4" l="1"/>
  <c r="I236" i="4"/>
  <c r="J236" i="4" s="1"/>
  <c r="F237" i="4" s="1"/>
  <c r="H237" i="4" s="1"/>
  <c r="I237" i="4" l="1"/>
  <c r="J237" i="4" s="1"/>
  <c r="F238" i="4" s="1"/>
  <c r="H238" i="4" s="1"/>
  <c r="G241" i="4"/>
  <c r="I238" i="4" l="1"/>
  <c r="J238" i="4" s="1"/>
  <c r="F239" i="4" s="1"/>
  <c r="H239" i="4" s="1"/>
  <c r="G242" i="4"/>
  <c r="I239" i="4" l="1"/>
  <c r="J239" i="4" s="1"/>
  <c r="F240" i="4" s="1"/>
  <c r="H240" i="4" s="1"/>
  <c r="G243" i="4"/>
  <c r="I240" i="4" l="1"/>
  <c r="J240" i="4" s="1"/>
  <c r="F241" i="4" s="1"/>
  <c r="H241" i="4" s="1"/>
  <c r="G244" i="4"/>
  <c r="I241" i="4" l="1"/>
  <c r="J241" i="4" s="1"/>
  <c r="F242" i="4" s="1"/>
  <c r="H242" i="4" s="1"/>
  <c r="G245" i="4"/>
  <c r="I242" i="4" l="1"/>
  <c r="J242" i="4" s="1"/>
  <c r="F243" i="4" s="1"/>
  <c r="H243" i="4" s="1"/>
  <c r="G246" i="4"/>
  <c r="I243" i="4" l="1"/>
  <c r="J243" i="4" s="1"/>
  <c r="F244" i="4" s="1"/>
  <c r="H244" i="4" s="1"/>
  <c r="G247" i="4"/>
  <c r="I244" i="4" l="1"/>
  <c r="J244" i="4" s="1"/>
  <c r="F245" i="4" s="1"/>
  <c r="H245" i="4" s="1"/>
  <c r="G248" i="4"/>
  <c r="I245" i="4" l="1"/>
  <c r="J245" i="4" s="1"/>
  <c r="F246" i="4" s="1"/>
  <c r="H246" i="4" s="1"/>
  <c r="G249" i="4"/>
  <c r="I246" i="4" l="1"/>
  <c r="J246" i="4" s="1"/>
  <c r="F247" i="4" s="1"/>
  <c r="H247" i="4" s="1"/>
  <c r="G250" i="4"/>
  <c r="I247" i="4" l="1"/>
  <c r="J247" i="4" s="1"/>
  <c r="F248" i="4" s="1"/>
  <c r="H248" i="4" s="1"/>
  <c r="G251" i="4"/>
  <c r="I248" i="4" l="1"/>
  <c r="J248" i="4" s="1"/>
  <c r="F249" i="4" s="1"/>
  <c r="H249" i="4" s="1"/>
  <c r="G252" i="4"/>
  <c r="I249" i="4" l="1"/>
  <c r="J249" i="4" s="1"/>
  <c r="F250" i="4" s="1"/>
  <c r="H250" i="4" s="1"/>
  <c r="G253" i="4"/>
  <c r="I250" i="4" l="1"/>
  <c r="J250" i="4" s="1"/>
  <c r="F251" i="4" s="1"/>
  <c r="H251" i="4" s="1"/>
  <c r="G254" i="4"/>
  <c r="I251" i="4" l="1"/>
  <c r="J251" i="4" s="1"/>
  <c r="F252" i="4" s="1"/>
  <c r="H252" i="4" s="1"/>
  <c r="G255" i="4"/>
  <c r="I252" i="4" l="1"/>
  <c r="J252" i="4" s="1"/>
  <c r="F253" i="4" s="1"/>
  <c r="H253" i="4" s="1"/>
  <c r="G256" i="4"/>
  <c r="I253" i="4" l="1"/>
  <c r="J253" i="4" s="1"/>
  <c r="F254" i="4" s="1"/>
  <c r="H254" i="4" s="1"/>
  <c r="G257" i="4"/>
  <c r="I254" i="4" l="1"/>
  <c r="J254" i="4" s="1"/>
  <c r="F255" i="4" s="1"/>
  <c r="H255" i="4" s="1"/>
  <c r="G258" i="4"/>
  <c r="I255" i="4" l="1"/>
  <c r="J255" i="4" s="1"/>
  <c r="F256" i="4" s="1"/>
  <c r="H256" i="4" s="1"/>
  <c r="G259" i="4"/>
  <c r="I256" i="4" l="1"/>
  <c r="J256" i="4" s="1"/>
  <c r="F257" i="4" s="1"/>
  <c r="H257" i="4" s="1"/>
  <c r="G260" i="4"/>
  <c r="I257" i="4" l="1"/>
  <c r="J257" i="4" s="1"/>
  <c r="F258" i="4" s="1"/>
  <c r="H258" i="4" s="1"/>
  <c r="G261" i="4"/>
  <c r="I258" i="4" l="1"/>
  <c r="J258" i="4" s="1"/>
  <c r="F259" i="4" s="1"/>
  <c r="H259" i="4" s="1"/>
  <c r="I259" i="4" l="1"/>
  <c r="J259" i="4" s="1"/>
  <c r="F260" i="4" s="1"/>
  <c r="H260" i="4" s="1"/>
  <c r="I260" i="4" l="1"/>
  <c r="J260" i="4" s="1"/>
  <c r="F261" i="4" s="1"/>
  <c r="H261" i="4" l="1"/>
  <c r="I261" i="4"/>
  <c r="J261" i="4" s="1"/>
  <c r="G436" i="3" l="1"/>
  <c r="G435" i="3"/>
  <c r="G434" i="3"/>
  <c r="G433" i="3"/>
  <c r="G432" i="3"/>
  <c r="G431" i="3"/>
  <c r="G430" i="3"/>
  <c r="G429" i="3"/>
  <c r="G428" i="3"/>
  <c r="G427" i="3"/>
  <c r="G426" i="3"/>
  <c r="G424" i="3"/>
  <c r="G423" i="3"/>
  <c r="G422" i="3"/>
  <c r="G421" i="3"/>
  <c r="G420" i="3"/>
  <c r="G419" i="3"/>
  <c r="G418" i="3"/>
  <c r="G417" i="3"/>
  <c r="G416" i="3"/>
  <c r="G415" i="3"/>
  <c r="G414" i="3"/>
  <c r="G412" i="3"/>
  <c r="G411" i="3"/>
  <c r="G410" i="3"/>
  <c r="G409" i="3"/>
  <c r="G408" i="3"/>
  <c r="G407" i="3"/>
  <c r="G406" i="3"/>
  <c r="G405" i="3"/>
  <c r="G404" i="3"/>
  <c r="G403" i="3"/>
  <c r="G402" i="3"/>
  <c r="G400" i="3"/>
  <c r="G399" i="3"/>
  <c r="G398" i="3"/>
  <c r="G397" i="3"/>
  <c r="G396" i="3"/>
  <c r="G395" i="3"/>
  <c r="G394" i="3"/>
  <c r="G393" i="3"/>
  <c r="G392" i="3"/>
  <c r="G391" i="3"/>
  <c r="G390" i="3"/>
  <c r="G388" i="3"/>
  <c r="G387" i="3"/>
  <c r="G386" i="3"/>
  <c r="G385" i="3"/>
  <c r="G384" i="3"/>
  <c r="G383" i="3"/>
  <c r="G382" i="3"/>
  <c r="G381" i="3"/>
  <c r="G380" i="3"/>
  <c r="G379" i="3"/>
  <c r="G378" i="3"/>
  <c r="G376" i="3"/>
  <c r="G375" i="3"/>
  <c r="G374" i="3"/>
  <c r="G373" i="3"/>
  <c r="G372" i="3"/>
  <c r="G371" i="3"/>
  <c r="G370" i="3"/>
  <c r="G369" i="3"/>
  <c r="G368" i="3"/>
  <c r="G367" i="3"/>
  <c r="G366" i="3"/>
  <c r="G364" i="3"/>
  <c r="G363" i="3"/>
  <c r="G362" i="3"/>
  <c r="G361" i="3"/>
  <c r="G360" i="3"/>
  <c r="G359" i="3"/>
  <c r="G358" i="3"/>
  <c r="G357" i="3"/>
  <c r="G356" i="3"/>
  <c r="G355" i="3"/>
  <c r="G354" i="3"/>
  <c r="G352" i="3"/>
  <c r="G351" i="3"/>
  <c r="G350" i="3"/>
  <c r="G349" i="3"/>
  <c r="G348" i="3"/>
  <c r="G347" i="3"/>
  <c r="G346" i="3"/>
  <c r="G345" i="3"/>
  <c r="G344" i="3"/>
  <c r="G343" i="3"/>
  <c r="G342" i="3"/>
  <c r="G340" i="3"/>
  <c r="G339" i="3"/>
  <c r="G338" i="3"/>
  <c r="G337" i="3"/>
  <c r="G336" i="3"/>
  <c r="G335" i="3"/>
  <c r="G334" i="3"/>
  <c r="G333" i="3"/>
  <c r="G332" i="3"/>
  <c r="G331" i="3"/>
  <c r="G330" i="3"/>
  <c r="G328" i="3"/>
  <c r="G327" i="3"/>
  <c r="G326" i="3"/>
  <c r="G325" i="3"/>
  <c r="G324" i="3"/>
  <c r="G323" i="3"/>
  <c r="G322" i="3"/>
  <c r="G321" i="3"/>
  <c r="G320" i="3"/>
  <c r="G319" i="3"/>
  <c r="G318" i="3"/>
  <c r="G316" i="3"/>
  <c r="G315" i="3"/>
  <c r="G314" i="3"/>
  <c r="G313" i="3"/>
  <c r="G312" i="3"/>
  <c r="G311" i="3"/>
  <c r="G310" i="3"/>
  <c r="G309" i="3"/>
  <c r="G308" i="3"/>
  <c r="G307" i="3"/>
  <c r="G306" i="3"/>
  <c r="G304" i="3"/>
  <c r="G303" i="3"/>
  <c r="G302" i="3"/>
  <c r="G301" i="3"/>
  <c r="G300" i="3"/>
  <c r="G299" i="3"/>
  <c r="G298" i="3"/>
  <c r="G297" i="3"/>
  <c r="G296" i="3"/>
  <c r="G295" i="3"/>
  <c r="G294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8" i="3"/>
  <c r="G267" i="3"/>
  <c r="G266" i="3"/>
  <c r="G265" i="3"/>
  <c r="G264" i="3"/>
  <c r="G263" i="3"/>
  <c r="G262" i="3"/>
  <c r="G261" i="3"/>
  <c r="G260" i="3"/>
  <c r="G259" i="3"/>
  <c r="G258" i="3"/>
  <c r="G256" i="3"/>
  <c r="G255" i="3"/>
  <c r="G254" i="3"/>
  <c r="G253" i="3"/>
  <c r="G252" i="3"/>
  <c r="G251" i="3"/>
  <c r="G250" i="3"/>
  <c r="G249" i="3"/>
  <c r="G248" i="3"/>
  <c r="G247" i="3"/>
  <c r="G246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0" i="3"/>
  <c r="G219" i="3"/>
  <c r="G218" i="3"/>
  <c r="G217" i="3"/>
  <c r="G216" i="3"/>
  <c r="G215" i="3"/>
  <c r="G214" i="3"/>
  <c r="G213" i="3"/>
  <c r="G212" i="3"/>
  <c r="G211" i="3"/>
  <c r="G210" i="3"/>
  <c r="G208" i="3"/>
  <c r="G207" i="3"/>
  <c r="G206" i="3"/>
  <c r="G205" i="3"/>
  <c r="G204" i="3"/>
  <c r="G203" i="3"/>
  <c r="G202" i="3"/>
  <c r="G201" i="3"/>
  <c r="G200" i="3"/>
  <c r="G199" i="3"/>
  <c r="G198" i="3"/>
  <c r="G196" i="3"/>
  <c r="G195" i="3"/>
  <c r="G194" i="3"/>
  <c r="G193" i="3"/>
  <c r="G192" i="3"/>
  <c r="G191" i="3"/>
  <c r="G190" i="3"/>
  <c r="G189" i="3"/>
  <c r="G188" i="3"/>
  <c r="G187" i="3"/>
  <c r="G186" i="3"/>
  <c r="G184" i="3"/>
  <c r="G183" i="3"/>
  <c r="G182" i="3"/>
  <c r="G181" i="3"/>
  <c r="G180" i="3"/>
  <c r="G179" i="3"/>
  <c r="G178" i="3"/>
  <c r="G177" i="3"/>
  <c r="G176" i="3"/>
  <c r="G175" i="3"/>
  <c r="G174" i="3"/>
  <c r="G172" i="3"/>
  <c r="G171" i="3"/>
  <c r="G170" i="3"/>
  <c r="G169" i="3"/>
  <c r="G168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8" i="3"/>
  <c r="G147" i="3"/>
  <c r="G146" i="3"/>
  <c r="G145" i="3"/>
  <c r="G144" i="3"/>
  <c r="G143" i="3"/>
  <c r="G142" i="3"/>
  <c r="G141" i="3"/>
  <c r="G140" i="3"/>
  <c r="G139" i="3"/>
  <c r="G138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3" i="3"/>
  <c r="G122" i="3"/>
  <c r="G121" i="3"/>
  <c r="G120" i="3"/>
  <c r="G119" i="3"/>
  <c r="G118" i="3"/>
  <c r="G117" i="3"/>
  <c r="G116" i="3"/>
  <c r="G115" i="3"/>
  <c r="G114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8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2" i="3"/>
  <c r="G51" i="3"/>
  <c r="G50" i="3"/>
  <c r="G49" i="3"/>
  <c r="G48" i="3"/>
  <c r="G47" i="3"/>
  <c r="G46" i="3"/>
  <c r="G45" i="3"/>
  <c r="G44" i="3"/>
  <c r="G43" i="3"/>
  <c r="G42" i="3"/>
  <c r="C7" i="3"/>
  <c r="C5" i="3"/>
  <c r="C10" i="3" s="1"/>
  <c r="C8" i="3" l="1"/>
  <c r="C9" i="3" s="1"/>
  <c r="H17" i="3"/>
  <c r="I17" i="3" s="1"/>
  <c r="J17" i="3" s="1"/>
  <c r="E18" i="3" s="1"/>
  <c r="C11" i="3" l="1"/>
  <c r="F432" i="3" s="1"/>
  <c r="H18" i="3"/>
  <c r="I18" i="3" s="1"/>
  <c r="J18" i="3" s="1"/>
  <c r="E19" i="3" s="1"/>
  <c r="F40" i="3"/>
  <c r="F36" i="3"/>
  <c r="F32" i="3"/>
  <c r="F28" i="3"/>
  <c r="F39" i="3"/>
  <c r="F35" i="3"/>
  <c r="F31" i="3"/>
  <c r="F27" i="3"/>
  <c r="F29" i="3"/>
  <c r="F38" i="3"/>
  <c r="F34" i="3"/>
  <c r="F30" i="3"/>
  <c r="F26" i="3"/>
  <c r="F37" i="3"/>
  <c r="F33" i="3"/>
  <c r="F430" i="3"/>
  <c r="F424" i="3"/>
  <c r="F422" i="3"/>
  <c r="F416" i="3"/>
  <c r="F414" i="3"/>
  <c r="F408" i="3"/>
  <c r="F406" i="3"/>
  <c r="F433" i="3"/>
  <c r="F431" i="3"/>
  <c r="F425" i="3"/>
  <c r="F423" i="3"/>
  <c r="F417" i="3"/>
  <c r="F415" i="3"/>
  <c r="F409" i="3"/>
  <c r="F407" i="3"/>
  <c r="F401" i="3"/>
  <c r="F399" i="3"/>
  <c r="F393" i="3"/>
  <c r="F391" i="3"/>
  <c r="F385" i="3"/>
  <c r="F383" i="3"/>
  <c r="F392" i="3"/>
  <c r="F384" i="3"/>
  <c r="F375" i="3"/>
  <c r="F373" i="3"/>
  <c r="F367" i="3"/>
  <c r="F365" i="3"/>
  <c r="F359" i="3"/>
  <c r="F357" i="3"/>
  <c r="F351" i="3"/>
  <c r="F349" i="3"/>
  <c r="F382" i="3"/>
  <c r="F396" i="3"/>
  <c r="F378" i="3"/>
  <c r="F376" i="3"/>
  <c r="F370" i="3"/>
  <c r="F368" i="3"/>
  <c r="F362" i="3"/>
  <c r="F360" i="3"/>
  <c r="F354" i="3"/>
  <c r="F352" i="3"/>
  <c r="F346" i="3"/>
  <c r="F344" i="3"/>
  <c r="F338" i="3"/>
  <c r="F336" i="3"/>
  <c r="F335" i="3"/>
  <c r="F333" i="3"/>
  <c r="F327" i="3"/>
  <c r="F325" i="3"/>
  <c r="F319" i="3"/>
  <c r="F317" i="3"/>
  <c r="F311" i="3"/>
  <c r="F309" i="3"/>
  <c r="F303" i="3"/>
  <c r="F301" i="3"/>
  <c r="F295" i="3"/>
  <c r="F293" i="3"/>
  <c r="F287" i="3"/>
  <c r="F285" i="3"/>
  <c r="F279" i="3"/>
  <c r="F277" i="3"/>
  <c r="F271" i="3"/>
  <c r="F269" i="3"/>
  <c r="F263" i="3"/>
  <c r="F261" i="3"/>
  <c r="F255" i="3"/>
  <c r="F253" i="3"/>
  <c r="F247" i="3"/>
  <c r="F245" i="3"/>
  <c r="F239" i="3"/>
  <c r="F402" i="3"/>
  <c r="F386" i="3"/>
  <c r="F345" i="3"/>
  <c r="F332" i="3"/>
  <c r="F330" i="3"/>
  <c r="F324" i="3"/>
  <c r="F322" i="3"/>
  <c r="F316" i="3"/>
  <c r="F314" i="3"/>
  <c r="F308" i="3"/>
  <c r="F306" i="3"/>
  <c r="F300" i="3"/>
  <c r="F298" i="3"/>
  <c r="F292" i="3"/>
  <c r="F290" i="3"/>
  <c r="F284" i="3"/>
  <c r="F282" i="3"/>
  <c r="F276" i="3"/>
  <c r="F274" i="3"/>
  <c r="F268" i="3"/>
  <c r="F343" i="3"/>
  <c r="F250" i="3"/>
  <c r="F242" i="3"/>
  <c r="F248" i="3"/>
  <c r="F240" i="3"/>
  <c r="F232" i="3"/>
  <c r="F230" i="3"/>
  <c r="F254" i="3"/>
  <c r="F246" i="3"/>
  <c r="F229" i="3"/>
  <c r="F227" i="3"/>
  <c r="F226" i="3"/>
  <c r="F224" i="3"/>
  <c r="F218" i="3"/>
  <c r="F216" i="3"/>
  <c r="F210" i="3"/>
  <c r="F208" i="3"/>
  <c r="F202" i="3"/>
  <c r="F200" i="3"/>
  <c r="F194" i="3"/>
  <c r="F192" i="3"/>
  <c r="F186" i="3"/>
  <c r="F184" i="3"/>
  <c r="F178" i="3"/>
  <c r="F176" i="3"/>
  <c r="F170" i="3"/>
  <c r="F168" i="3"/>
  <c r="F162" i="3"/>
  <c r="F160" i="3"/>
  <c r="F154" i="3"/>
  <c r="F152" i="3"/>
  <c r="F146" i="3"/>
  <c r="F144" i="3"/>
  <c r="F138" i="3"/>
  <c r="F136" i="3"/>
  <c r="F233" i="3"/>
  <c r="F244" i="3"/>
  <c r="F209" i="3"/>
  <c r="F201" i="3"/>
  <c r="F167" i="3"/>
  <c r="F159" i="3"/>
  <c r="F135" i="3"/>
  <c r="F130" i="3"/>
  <c r="F124" i="3"/>
  <c r="F122" i="3"/>
  <c r="F116" i="3"/>
  <c r="F114" i="3"/>
  <c r="F108" i="3"/>
  <c r="F106" i="3"/>
  <c r="F100" i="3"/>
  <c r="F98" i="3"/>
  <c r="F92" i="3"/>
  <c r="F90" i="3"/>
  <c r="F84" i="3"/>
  <c r="F82" i="3"/>
  <c r="F76" i="3"/>
  <c r="F74" i="3"/>
  <c r="F68" i="3"/>
  <c r="F66" i="3"/>
  <c r="F207" i="3"/>
  <c r="F199" i="3"/>
  <c r="F181" i="3"/>
  <c r="F173" i="3"/>
  <c r="F149" i="3"/>
  <c r="F141" i="3"/>
  <c r="F235" i="3"/>
  <c r="F225" i="3"/>
  <c r="F195" i="3"/>
  <c r="F187" i="3"/>
  <c r="F171" i="3"/>
  <c r="F163" i="3"/>
  <c r="F139" i="3"/>
  <c r="F131" i="3"/>
  <c r="F129" i="3"/>
  <c r="F125" i="3"/>
  <c r="F123" i="3"/>
  <c r="F121" i="3"/>
  <c r="F117" i="3"/>
  <c r="F115" i="3"/>
  <c r="F113" i="3"/>
  <c r="F109" i="3"/>
  <c r="F107" i="3"/>
  <c r="F105" i="3"/>
  <c r="F103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221" i="3"/>
  <c r="F203" i="3"/>
  <c r="F193" i="3"/>
  <c r="F153" i="3"/>
  <c r="F137" i="3"/>
  <c r="F59" i="3"/>
  <c r="F47" i="3"/>
  <c r="F45" i="3"/>
  <c r="F183" i="3"/>
  <c r="F177" i="3"/>
  <c r="F161" i="3"/>
  <c r="F62" i="3"/>
  <c r="F60" i="3"/>
  <c r="F58" i="3"/>
  <c r="F56" i="3"/>
  <c r="F54" i="3"/>
  <c r="F52" i="3"/>
  <c r="F50" i="3"/>
  <c r="F48" i="3"/>
  <c r="F46" i="3"/>
  <c r="F44" i="3"/>
  <c r="F42" i="3"/>
  <c r="F213" i="3"/>
  <c r="F169" i="3"/>
  <c r="F61" i="3"/>
  <c r="F223" i="3"/>
  <c r="F145" i="3"/>
  <c r="F57" i="3"/>
  <c r="F55" i="3"/>
  <c r="F53" i="3"/>
  <c r="F51" i="3"/>
  <c r="F49" i="3"/>
  <c r="F43" i="3"/>
  <c r="F41" i="3"/>
  <c r="F436" i="3" l="1"/>
  <c r="F428" i="3"/>
  <c r="F420" i="3"/>
  <c r="F412" i="3"/>
  <c r="F404" i="3"/>
  <c r="F429" i="3"/>
  <c r="F421" i="3"/>
  <c r="F413" i="3"/>
  <c r="F405" i="3"/>
  <c r="F397" i="3"/>
  <c r="F389" i="3"/>
  <c r="F381" i="3"/>
  <c r="F379" i="3"/>
  <c r="F371" i="3"/>
  <c r="F363" i="3"/>
  <c r="F355" i="3"/>
  <c r="F398" i="3"/>
  <c r="F388" i="3"/>
  <c r="F374" i="3"/>
  <c r="F366" i="3"/>
  <c r="F358" i="3"/>
  <c r="F350" i="3"/>
  <c r="F342" i="3"/>
  <c r="F394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347" i="3"/>
  <c r="F337" i="3"/>
  <c r="F328" i="3"/>
  <c r="F320" i="3"/>
  <c r="F312" i="3"/>
  <c r="F304" i="3"/>
  <c r="F296" i="3"/>
  <c r="F288" i="3"/>
  <c r="F280" i="3"/>
  <c r="F272" i="3"/>
  <c r="F266" i="3"/>
  <c r="F264" i="3"/>
  <c r="F236" i="3"/>
  <c r="F228" i="3"/>
  <c r="F238" i="3"/>
  <c r="F252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219" i="3"/>
  <c r="F191" i="3"/>
  <c r="F151" i="3"/>
  <c r="F128" i="3"/>
  <c r="F120" i="3"/>
  <c r="F112" i="3"/>
  <c r="F104" i="3"/>
  <c r="F96" i="3"/>
  <c r="F88" i="3"/>
  <c r="F80" i="3"/>
  <c r="F72" i="3"/>
  <c r="F64" i="3"/>
  <c r="F197" i="3"/>
  <c r="F165" i="3"/>
  <c r="F133" i="3"/>
  <c r="F215" i="3"/>
  <c r="F185" i="3"/>
  <c r="F155" i="3"/>
  <c r="F434" i="3"/>
  <c r="F426" i="3"/>
  <c r="F418" i="3"/>
  <c r="F410" i="3"/>
  <c r="F435" i="3"/>
  <c r="F427" i="3"/>
  <c r="F419" i="3"/>
  <c r="F411" i="3"/>
  <c r="F403" i="3"/>
  <c r="F395" i="3"/>
  <c r="F387" i="3"/>
  <c r="F400" i="3"/>
  <c r="F377" i="3"/>
  <c r="F369" i="3"/>
  <c r="F361" i="3"/>
  <c r="F353" i="3"/>
  <c r="F390" i="3"/>
  <c r="F380" i="3"/>
  <c r="F372" i="3"/>
  <c r="F364" i="3"/>
  <c r="F356" i="3"/>
  <c r="F348" i="3"/>
  <c r="F340" i="3"/>
  <c r="F341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339" i="3"/>
  <c r="F334" i="3"/>
  <c r="F326" i="3"/>
  <c r="F318" i="3"/>
  <c r="F310" i="3"/>
  <c r="F302" i="3"/>
  <c r="F294" i="3"/>
  <c r="F286" i="3"/>
  <c r="F278" i="3"/>
  <c r="F270" i="3"/>
  <c r="F258" i="3"/>
  <c r="F256" i="3"/>
  <c r="F234" i="3"/>
  <c r="F262" i="3"/>
  <c r="F237" i="3"/>
  <c r="F231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211" i="3"/>
  <c r="F175" i="3"/>
  <c r="F143" i="3"/>
  <c r="F126" i="3"/>
  <c r="F118" i="3"/>
  <c r="F110" i="3"/>
  <c r="F102" i="3"/>
  <c r="F94" i="3"/>
  <c r="F86" i="3"/>
  <c r="F78" i="3"/>
  <c r="F70" i="3"/>
  <c r="F217" i="3"/>
  <c r="F189" i="3"/>
  <c r="F157" i="3"/>
  <c r="F260" i="3"/>
  <c r="F205" i="3"/>
  <c r="F179" i="3"/>
  <c r="F147" i="3"/>
  <c r="F127" i="3"/>
  <c r="F119" i="3"/>
  <c r="F111" i="3"/>
  <c r="H19" i="3"/>
  <c r="I19" i="3" s="1"/>
  <c r="J19" i="3" s="1"/>
  <c r="E20" i="3" s="1"/>
  <c r="H20" i="3" l="1"/>
  <c r="I20" i="3" s="1"/>
  <c r="J20" i="3" s="1"/>
  <c r="E21" i="3" s="1"/>
  <c r="H21" i="3" l="1"/>
  <c r="I21" i="3" s="1"/>
  <c r="J21" i="3" s="1"/>
  <c r="E22" i="3" s="1"/>
  <c r="H22" i="3" l="1"/>
  <c r="I22" i="3" s="1"/>
  <c r="J22" i="3" s="1"/>
  <c r="E23" i="3" s="1"/>
  <c r="H23" i="3" l="1"/>
  <c r="I23" i="3" s="1"/>
  <c r="J23" i="3" s="1"/>
  <c r="E24" i="3" s="1"/>
  <c r="H24" i="3" l="1"/>
  <c r="I24" i="3" s="1"/>
  <c r="J24" i="3" s="1"/>
  <c r="E25" i="3" s="1"/>
  <c r="H25" i="3" l="1"/>
  <c r="I25" i="3" s="1"/>
  <c r="J25" i="3" s="1"/>
  <c r="E26" i="3" s="1"/>
  <c r="H26" i="3" l="1"/>
  <c r="I26" i="3" s="1"/>
  <c r="J26" i="3" s="1"/>
  <c r="E27" i="3" s="1"/>
  <c r="H27" i="3" l="1"/>
  <c r="I27" i="3" s="1"/>
  <c r="J27" i="3" s="1"/>
  <c r="E28" i="3" s="1"/>
  <c r="H28" i="3" l="1"/>
  <c r="I28" i="3" s="1"/>
  <c r="J28" i="3" s="1"/>
  <c r="E29" i="3" s="1"/>
  <c r="H29" i="3" l="1"/>
  <c r="I29" i="3" s="1"/>
  <c r="J29" i="3" s="1"/>
  <c r="E30" i="3" s="1"/>
  <c r="H30" i="3" l="1"/>
  <c r="I30" i="3" s="1"/>
  <c r="J30" i="3" s="1"/>
  <c r="E31" i="3" s="1"/>
  <c r="H31" i="3" l="1"/>
  <c r="I31" i="3" s="1"/>
  <c r="J31" i="3" s="1"/>
  <c r="E32" i="3" s="1"/>
  <c r="H32" i="3" l="1"/>
  <c r="I32" i="3" s="1"/>
  <c r="J32" i="3" s="1"/>
  <c r="E33" i="3" s="1"/>
  <c r="H33" i="3" l="1"/>
  <c r="I33" i="3" s="1"/>
  <c r="J33" i="3" s="1"/>
  <c r="E34" i="3" s="1"/>
  <c r="H34" i="3" l="1"/>
  <c r="I34" i="3" s="1"/>
  <c r="J34" i="3" s="1"/>
  <c r="E35" i="3" s="1"/>
  <c r="H35" i="3" l="1"/>
  <c r="I35" i="3" s="1"/>
  <c r="J35" i="3" s="1"/>
  <c r="E36" i="3" s="1"/>
  <c r="H36" i="3" l="1"/>
  <c r="I36" i="3" s="1"/>
  <c r="J36" i="3" s="1"/>
  <c r="E37" i="3" s="1"/>
  <c r="H37" i="3" l="1"/>
  <c r="I37" i="3" s="1"/>
  <c r="J37" i="3" s="1"/>
  <c r="E38" i="3" s="1"/>
  <c r="H38" i="3" l="1"/>
  <c r="I38" i="3" s="1"/>
  <c r="J38" i="3" s="1"/>
  <c r="E39" i="3" s="1"/>
  <c r="H39" i="3" l="1"/>
  <c r="I39" i="3" s="1"/>
  <c r="J39" i="3" s="1"/>
  <c r="E40" i="3" s="1"/>
  <c r="H40" i="3" l="1"/>
  <c r="I40" i="3" s="1"/>
  <c r="J40" i="3" s="1"/>
  <c r="E41" i="3" s="1"/>
  <c r="G41" i="3" l="1"/>
  <c r="H41" i="3" s="1"/>
  <c r="I41" i="3" s="1"/>
  <c r="J41" i="3" s="1"/>
  <c r="E42" i="3" s="1"/>
  <c r="H42" i="3" l="1"/>
  <c r="I42" i="3" s="1"/>
  <c r="J42" i="3" s="1"/>
  <c r="E43" i="3" s="1"/>
  <c r="H43" i="3" l="1"/>
  <c r="I43" i="3" s="1"/>
  <c r="J43" i="3" s="1"/>
  <c r="E44" i="3" s="1"/>
  <c r="H44" i="3" l="1"/>
  <c r="I44" i="3" s="1"/>
  <c r="J44" i="3" s="1"/>
  <c r="E45" i="3" s="1"/>
  <c r="H45" i="3" l="1"/>
  <c r="I45" i="3" s="1"/>
  <c r="J45" i="3" s="1"/>
  <c r="E46" i="3" s="1"/>
  <c r="H46" i="3" l="1"/>
  <c r="I46" i="3" s="1"/>
  <c r="J46" i="3" s="1"/>
  <c r="E47" i="3" s="1"/>
  <c r="H47" i="3" l="1"/>
  <c r="I47" i="3" s="1"/>
  <c r="J47" i="3" s="1"/>
  <c r="E48" i="3" s="1"/>
  <c r="H48" i="3" l="1"/>
  <c r="I48" i="3" s="1"/>
  <c r="J48" i="3" s="1"/>
  <c r="E49" i="3" s="1"/>
  <c r="H49" i="3" l="1"/>
  <c r="I49" i="3" s="1"/>
  <c r="J49" i="3" s="1"/>
  <c r="E50" i="3" s="1"/>
  <c r="H50" i="3" l="1"/>
  <c r="I50" i="3" s="1"/>
  <c r="J50" i="3" s="1"/>
  <c r="E51" i="3" s="1"/>
  <c r="H51" i="3" l="1"/>
  <c r="I51" i="3" s="1"/>
  <c r="J51" i="3" s="1"/>
  <c r="E52" i="3" s="1"/>
  <c r="H52" i="3" l="1"/>
  <c r="I52" i="3" s="1"/>
  <c r="J52" i="3" s="1"/>
  <c r="E53" i="3" s="1"/>
  <c r="G53" i="3" l="1"/>
  <c r="H53" i="3" s="1"/>
  <c r="I53" i="3" s="1"/>
  <c r="J53" i="3" s="1"/>
  <c r="E54" i="3" s="1"/>
  <c r="H54" i="3" l="1"/>
  <c r="I54" i="3" s="1"/>
  <c r="J54" i="3" s="1"/>
  <c r="E55" i="3" s="1"/>
  <c r="H55" i="3" l="1"/>
  <c r="I55" i="3" s="1"/>
  <c r="J55" i="3" s="1"/>
  <c r="E56" i="3" s="1"/>
  <c r="H56" i="3" l="1"/>
  <c r="I56" i="3" s="1"/>
  <c r="J56" i="3" s="1"/>
  <c r="E57" i="3" s="1"/>
  <c r="H57" i="3" l="1"/>
  <c r="I57" i="3" s="1"/>
  <c r="J57" i="3" s="1"/>
  <c r="E58" i="3" s="1"/>
  <c r="H58" i="3" l="1"/>
  <c r="I58" i="3" s="1"/>
  <c r="J58" i="3" s="1"/>
  <c r="E59" i="3" s="1"/>
  <c r="H59" i="3" l="1"/>
  <c r="I59" i="3" s="1"/>
  <c r="J59" i="3" s="1"/>
  <c r="E60" i="3" s="1"/>
  <c r="H60" i="3" l="1"/>
  <c r="I60" i="3" s="1"/>
  <c r="J60" i="3" s="1"/>
  <c r="E61" i="3" s="1"/>
  <c r="H61" i="3" l="1"/>
  <c r="I61" i="3" s="1"/>
  <c r="J61" i="3" s="1"/>
  <c r="E62" i="3" s="1"/>
  <c r="H62" i="3" l="1"/>
  <c r="I62" i="3" s="1"/>
  <c r="J62" i="3" s="1"/>
  <c r="E63" i="3" s="1"/>
  <c r="H63" i="3" l="1"/>
  <c r="I63" i="3" s="1"/>
  <c r="J63" i="3" s="1"/>
  <c r="E64" i="3" s="1"/>
  <c r="H64" i="3" l="1"/>
  <c r="I64" i="3" s="1"/>
  <c r="J64" i="3" s="1"/>
  <c r="E65" i="3" s="1"/>
  <c r="G65" i="3" l="1"/>
  <c r="H65" i="3" s="1"/>
  <c r="I65" i="3" s="1"/>
  <c r="J65" i="3" s="1"/>
  <c r="E66" i="3" s="1"/>
  <c r="H66" i="3" l="1"/>
  <c r="I66" i="3" s="1"/>
  <c r="J66" i="3" s="1"/>
  <c r="E67" i="3" s="1"/>
  <c r="H67" i="3" l="1"/>
  <c r="I67" i="3" s="1"/>
  <c r="J67" i="3" s="1"/>
  <c r="E68" i="3" s="1"/>
  <c r="H68" i="3" l="1"/>
  <c r="I68" i="3" s="1"/>
  <c r="J68" i="3" s="1"/>
  <c r="E69" i="3" s="1"/>
  <c r="H69" i="3" l="1"/>
  <c r="I69" i="3" s="1"/>
  <c r="J69" i="3" s="1"/>
  <c r="E70" i="3" s="1"/>
  <c r="H70" i="3" l="1"/>
  <c r="I70" i="3" s="1"/>
  <c r="J70" i="3" s="1"/>
  <c r="E71" i="3" s="1"/>
  <c r="H71" i="3" l="1"/>
  <c r="I71" i="3" s="1"/>
  <c r="J71" i="3" s="1"/>
  <c r="E72" i="3" s="1"/>
  <c r="H72" i="3" l="1"/>
  <c r="I72" i="3" s="1"/>
  <c r="J72" i="3" s="1"/>
  <c r="E73" i="3" s="1"/>
  <c r="H73" i="3" l="1"/>
  <c r="I73" i="3" s="1"/>
  <c r="J73" i="3" s="1"/>
  <c r="E74" i="3" s="1"/>
  <c r="H74" i="3" l="1"/>
  <c r="I74" i="3" s="1"/>
  <c r="J74" i="3" s="1"/>
  <c r="E75" i="3" s="1"/>
  <c r="H75" i="3" l="1"/>
  <c r="I75" i="3" s="1"/>
  <c r="J75" i="3" s="1"/>
  <c r="E76" i="3" s="1"/>
  <c r="H76" i="3" l="1"/>
  <c r="I76" i="3" s="1"/>
  <c r="J76" i="3" s="1"/>
  <c r="E77" i="3" s="1"/>
  <c r="G77" i="3" l="1"/>
  <c r="H77" i="3" s="1"/>
  <c r="I77" i="3" s="1"/>
  <c r="J77" i="3" s="1"/>
  <c r="E78" i="3" s="1"/>
  <c r="H78" i="3" l="1"/>
  <c r="I78" i="3" s="1"/>
  <c r="J78" i="3" s="1"/>
  <c r="E79" i="3" s="1"/>
  <c r="H79" i="3" l="1"/>
  <c r="I79" i="3" s="1"/>
  <c r="J79" i="3" s="1"/>
  <c r="E80" i="3" s="1"/>
  <c r="H80" i="3" l="1"/>
  <c r="I80" i="3" s="1"/>
  <c r="J80" i="3" s="1"/>
  <c r="E81" i="3" s="1"/>
  <c r="H81" i="3" l="1"/>
  <c r="I81" i="3" s="1"/>
  <c r="J81" i="3" s="1"/>
  <c r="E82" i="3" s="1"/>
  <c r="H82" i="3" l="1"/>
  <c r="I82" i="3" s="1"/>
  <c r="J82" i="3" s="1"/>
  <c r="E83" i="3" s="1"/>
  <c r="H83" i="3" l="1"/>
  <c r="I83" i="3" s="1"/>
  <c r="J83" i="3" s="1"/>
  <c r="E84" i="3" s="1"/>
  <c r="H84" i="3" l="1"/>
  <c r="I84" i="3" s="1"/>
  <c r="J84" i="3" s="1"/>
  <c r="E85" i="3" s="1"/>
  <c r="H85" i="3" l="1"/>
  <c r="I85" i="3" s="1"/>
  <c r="J85" i="3" s="1"/>
  <c r="E86" i="3" s="1"/>
  <c r="H86" i="3" l="1"/>
  <c r="I86" i="3" s="1"/>
  <c r="J86" i="3" s="1"/>
  <c r="E87" i="3" s="1"/>
  <c r="H87" i="3" l="1"/>
  <c r="I87" i="3" s="1"/>
  <c r="J87" i="3" s="1"/>
  <c r="E88" i="3" s="1"/>
  <c r="H88" i="3" l="1"/>
  <c r="I88" i="3" s="1"/>
  <c r="J88" i="3" s="1"/>
  <c r="E89" i="3" s="1"/>
  <c r="G89" i="3" l="1"/>
  <c r="H89" i="3" s="1"/>
  <c r="I89" i="3" s="1"/>
  <c r="J89" i="3" s="1"/>
  <c r="E90" i="3" s="1"/>
  <c r="H90" i="3" l="1"/>
  <c r="I90" i="3" s="1"/>
  <c r="J90" i="3" s="1"/>
  <c r="E91" i="3" s="1"/>
  <c r="H91" i="3" l="1"/>
  <c r="I91" i="3" s="1"/>
  <c r="J91" i="3" s="1"/>
  <c r="E92" i="3" s="1"/>
  <c r="H92" i="3" l="1"/>
  <c r="I92" i="3" s="1"/>
  <c r="J92" i="3" s="1"/>
  <c r="E93" i="3" s="1"/>
  <c r="H93" i="3" l="1"/>
  <c r="I93" i="3" s="1"/>
  <c r="J93" i="3" s="1"/>
  <c r="E94" i="3" s="1"/>
  <c r="H94" i="3" l="1"/>
  <c r="I94" i="3" s="1"/>
  <c r="J94" i="3" s="1"/>
  <c r="E95" i="3" s="1"/>
  <c r="H95" i="3" l="1"/>
  <c r="I95" i="3" s="1"/>
  <c r="J95" i="3" s="1"/>
  <c r="E96" i="3" s="1"/>
  <c r="H96" i="3" l="1"/>
  <c r="I96" i="3" s="1"/>
  <c r="J96" i="3" s="1"/>
  <c r="E97" i="3" s="1"/>
  <c r="H97" i="3" l="1"/>
  <c r="I97" i="3" s="1"/>
  <c r="J97" i="3" s="1"/>
  <c r="E98" i="3" s="1"/>
  <c r="H98" i="3" l="1"/>
  <c r="I98" i="3" s="1"/>
  <c r="J98" i="3" s="1"/>
  <c r="E99" i="3" s="1"/>
  <c r="H99" i="3" l="1"/>
  <c r="I99" i="3" s="1"/>
  <c r="J99" i="3" s="1"/>
  <c r="E100" i="3" s="1"/>
  <c r="H100" i="3" l="1"/>
  <c r="I100" i="3" s="1"/>
  <c r="J100" i="3" s="1"/>
  <c r="E101" i="3" s="1"/>
  <c r="G101" i="3" l="1"/>
  <c r="H101" i="3" s="1"/>
  <c r="I101" i="3" s="1"/>
  <c r="J101" i="3" s="1"/>
  <c r="E102" i="3" s="1"/>
  <c r="H102" i="3" l="1"/>
  <c r="I102" i="3" s="1"/>
  <c r="J102" i="3" s="1"/>
  <c r="E103" i="3" s="1"/>
  <c r="H103" i="3" l="1"/>
  <c r="I103" i="3" s="1"/>
  <c r="J103" i="3" s="1"/>
  <c r="E104" i="3" s="1"/>
  <c r="H104" i="3" l="1"/>
  <c r="I104" i="3" s="1"/>
  <c r="J104" i="3" s="1"/>
  <c r="E105" i="3" s="1"/>
  <c r="H105" i="3" l="1"/>
  <c r="I105" i="3" s="1"/>
  <c r="J105" i="3" s="1"/>
  <c r="E106" i="3" s="1"/>
  <c r="H106" i="3" l="1"/>
  <c r="I106" i="3" s="1"/>
  <c r="J106" i="3" s="1"/>
  <c r="E107" i="3" s="1"/>
  <c r="H107" i="3" l="1"/>
  <c r="I107" i="3" s="1"/>
  <c r="J107" i="3" s="1"/>
  <c r="E108" i="3" s="1"/>
  <c r="H108" i="3" l="1"/>
  <c r="I108" i="3" s="1"/>
  <c r="J108" i="3" s="1"/>
  <c r="E109" i="3" s="1"/>
  <c r="H109" i="3" l="1"/>
  <c r="I109" i="3" s="1"/>
  <c r="J109" i="3" s="1"/>
  <c r="E110" i="3" s="1"/>
  <c r="H110" i="3" l="1"/>
  <c r="I110" i="3" s="1"/>
  <c r="J110" i="3" s="1"/>
  <c r="E111" i="3" s="1"/>
  <c r="H111" i="3" l="1"/>
  <c r="I111" i="3" s="1"/>
  <c r="J111" i="3" s="1"/>
  <c r="E112" i="3" s="1"/>
  <c r="H112" i="3" l="1"/>
  <c r="I112" i="3" s="1"/>
  <c r="J112" i="3" s="1"/>
  <c r="E113" i="3" s="1"/>
  <c r="G113" i="3" l="1"/>
  <c r="H113" i="3" s="1"/>
  <c r="I113" i="3" s="1"/>
  <c r="J113" i="3" s="1"/>
  <c r="E114" i="3" s="1"/>
  <c r="H114" i="3" l="1"/>
  <c r="I114" i="3" s="1"/>
  <c r="J114" i="3" s="1"/>
  <c r="E115" i="3" s="1"/>
  <c r="H115" i="3" l="1"/>
  <c r="I115" i="3" s="1"/>
  <c r="J115" i="3" s="1"/>
  <c r="E116" i="3" s="1"/>
  <c r="H116" i="3" l="1"/>
  <c r="I116" i="3" s="1"/>
  <c r="J116" i="3" s="1"/>
  <c r="E117" i="3" s="1"/>
  <c r="H117" i="3" l="1"/>
  <c r="I117" i="3" s="1"/>
  <c r="J117" i="3" s="1"/>
  <c r="E118" i="3" s="1"/>
  <c r="H118" i="3" l="1"/>
  <c r="I118" i="3" s="1"/>
  <c r="J118" i="3" s="1"/>
  <c r="E119" i="3" s="1"/>
  <c r="H119" i="3" l="1"/>
  <c r="I119" i="3" s="1"/>
  <c r="J119" i="3" s="1"/>
  <c r="E120" i="3" s="1"/>
  <c r="H120" i="3" l="1"/>
  <c r="I120" i="3" s="1"/>
  <c r="J120" i="3" s="1"/>
  <c r="E121" i="3" s="1"/>
  <c r="H121" i="3" l="1"/>
  <c r="I121" i="3" s="1"/>
  <c r="J121" i="3" s="1"/>
  <c r="E122" i="3" s="1"/>
  <c r="H122" i="3" l="1"/>
  <c r="I122" i="3" s="1"/>
  <c r="J122" i="3" s="1"/>
  <c r="E123" i="3" s="1"/>
  <c r="H123" i="3" l="1"/>
  <c r="I123" i="3" s="1"/>
  <c r="J123" i="3" s="1"/>
  <c r="E124" i="3" s="1"/>
  <c r="H124" i="3" l="1"/>
  <c r="I124" i="3" s="1"/>
  <c r="J124" i="3" s="1"/>
  <c r="E125" i="3" s="1"/>
  <c r="G125" i="3" l="1"/>
  <c r="H125" i="3" s="1"/>
  <c r="I125" i="3" s="1"/>
  <c r="J125" i="3" s="1"/>
  <c r="E126" i="3" s="1"/>
  <c r="H126" i="3" l="1"/>
  <c r="I126" i="3" s="1"/>
  <c r="J126" i="3" s="1"/>
  <c r="E127" i="3" s="1"/>
  <c r="H127" i="3" l="1"/>
  <c r="I127" i="3" s="1"/>
  <c r="J127" i="3" s="1"/>
  <c r="E128" i="3" s="1"/>
  <c r="H128" i="3" l="1"/>
  <c r="I128" i="3" s="1"/>
  <c r="J128" i="3" s="1"/>
  <c r="E129" i="3" s="1"/>
  <c r="H129" i="3" l="1"/>
  <c r="I129" i="3" s="1"/>
  <c r="J129" i="3" s="1"/>
  <c r="E130" i="3" s="1"/>
  <c r="H130" i="3" l="1"/>
  <c r="I130" i="3" s="1"/>
  <c r="J130" i="3" s="1"/>
  <c r="E131" i="3" s="1"/>
  <c r="H131" i="3" l="1"/>
  <c r="I131" i="3" s="1"/>
  <c r="J131" i="3" s="1"/>
  <c r="E132" i="3" s="1"/>
  <c r="H132" i="3" l="1"/>
  <c r="I132" i="3" s="1"/>
  <c r="J132" i="3" s="1"/>
  <c r="E133" i="3" s="1"/>
  <c r="H133" i="3" l="1"/>
  <c r="I133" i="3" s="1"/>
  <c r="J133" i="3" s="1"/>
  <c r="E134" i="3" s="1"/>
  <c r="H134" i="3" l="1"/>
  <c r="I134" i="3" s="1"/>
  <c r="J134" i="3" s="1"/>
  <c r="E135" i="3" s="1"/>
  <c r="H135" i="3" l="1"/>
  <c r="I135" i="3" s="1"/>
  <c r="J135" i="3" s="1"/>
  <c r="E136" i="3" s="1"/>
  <c r="H136" i="3" l="1"/>
  <c r="I136" i="3" s="1"/>
  <c r="J136" i="3" s="1"/>
  <c r="E137" i="3" s="1"/>
  <c r="G137" i="3" l="1"/>
  <c r="H137" i="3" s="1"/>
  <c r="I137" i="3" s="1"/>
  <c r="J137" i="3" s="1"/>
  <c r="E138" i="3" s="1"/>
  <c r="H138" i="3" l="1"/>
  <c r="I138" i="3" s="1"/>
  <c r="J138" i="3" s="1"/>
  <c r="E139" i="3" s="1"/>
  <c r="H139" i="3" l="1"/>
  <c r="I139" i="3" s="1"/>
  <c r="J139" i="3" s="1"/>
  <c r="E140" i="3" s="1"/>
  <c r="H140" i="3" l="1"/>
  <c r="I140" i="3" s="1"/>
  <c r="J140" i="3" s="1"/>
  <c r="E141" i="3" s="1"/>
  <c r="H141" i="3" l="1"/>
  <c r="I141" i="3" s="1"/>
  <c r="J141" i="3" s="1"/>
  <c r="E142" i="3" s="1"/>
  <c r="H142" i="3" l="1"/>
  <c r="I142" i="3" s="1"/>
  <c r="J142" i="3" s="1"/>
  <c r="E143" i="3" s="1"/>
  <c r="H143" i="3" l="1"/>
  <c r="I143" i="3" s="1"/>
  <c r="J143" i="3" s="1"/>
  <c r="E144" i="3" s="1"/>
  <c r="H144" i="3" l="1"/>
  <c r="I144" i="3" s="1"/>
  <c r="J144" i="3" s="1"/>
  <c r="E145" i="3" s="1"/>
  <c r="H145" i="3" l="1"/>
  <c r="I145" i="3" s="1"/>
  <c r="J145" i="3" s="1"/>
  <c r="E146" i="3" s="1"/>
  <c r="H146" i="3" l="1"/>
  <c r="I146" i="3" s="1"/>
  <c r="J146" i="3" s="1"/>
  <c r="E147" i="3" s="1"/>
  <c r="H147" i="3" l="1"/>
  <c r="I147" i="3" s="1"/>
  <c r="J147" i="3" s="1"/>
  <c r="E148" i="3" s="1"/>
  <c r="H148" i="3" l="1"/>
  <c r="I148" i="3" s="1"/>
  <c r="J148" i="3" s="1"/>
  <c r="E149" i="3" s="1"/>
  <c r="G149" i="3" l="1"/>
  <c r="H149" i="3" s="1"/>
  <c r="I149" i="3" s="1"/>
  <c r="J149" i="3" s="1"/>
  <c r="E150" i="3" s="1"/>
  <c r="H150" i="3" l="1"/>
  <c r="I150" i="3" s="1"/>
  <c r="J150" i="3" s="1"/>
  <c r="E151" i="3" s="1"/>
  <c r="H151" i="3" l="1"/>
  <c r="I151" i="3" s="1"/>
  <c r="J151" i="3" s="1"/>
  <c r="E152" i="3" s="1"/>
  <c r="H152" i="3" l="1"/>
  <c r="I152" i="3" s="1"/>
  <c r="J152" i="3" s="1"/>
  <c r="E153" i="3" s="1"/>
  <c r="H153" i="3" l="1"/>
  <c r="I153" i="3" s="1"/>
  <c r="J153" i="3" s="1"/>
  <c r="E154" i="3" s="1"/>
  <c r="H154" i="3" l="1"/>
  <c r="I154" i="3" s="1"/>
  <c r="J154" i="3" s="1"/>
  <c r="E155" i="3" s="1"/>
  <c r="H155" i="3" l="1"/>
  <c r="I155" i="3" s="1"/>
  <c r="J155" i="3" s="1"/>
  <c r="E156" i="3" s="1"/>
  <c r="H156" i="3" l="1"/>
  <c r="I156" i="3" s="1"/>
  <c r="J156" i="3" s="1"/>
  <c r="E157" i="3" s="1"/>
  <c r="H157" i="3" l="1"/>
  <c r="I157" i="3" s="1"/>
  <c r="J157" i="3" s="1"/>
  <c r="E158" i="3" s="1"/>
  <c r="H158" i="3" l="1"/>
  <c r="I158" i="3" s="1"/>
  <c r="J158" i="3" s="1"/>
  <c r="E159" i="3" s="1"/>
  <c r="H159" i="3" l="1"/>
  <c r="I159" i="3" s="1"/>
  <c r="J159" i="3" s="1"/>
  <c r="E160" i="3" s="1"/>
  <c r="H160" i="3" l="1"/>
  <c r="I160" i="3" s="1"/>
  <c r="J160" i="3" s="1"/>
  <c r="E161" i="3" s="1"/>
  <c r="G161" i="3" l="1"/>
  <c r="H161" i="3" s="1"/>
  <c r="I161" i="3" s="1"/>
  <c r="J161" i="3" s="1"/>
  <c r="E162" i="3" s="1"/>
  <c r="H162" i="3" l="1"/>
  <c r="I162" i="3" s="1"/>
  <c r="J162" i="3" s="1"/>
  <c r="E163" i="3" s="1"/>
  <c r="H163" i="3" l="1"/>
  <c r="I163" i="3" s="1"/>
  <c r="J163" i="3" s="1"/>
  <c r="E164" i="3" s="1"/>
  <c r="H164" i="3" l="1"/>
  <c r="I164" i="3" s="1"/>
  <c r="J164" i="3" s="1"/>
  <c r="E165" i="3" s="1"/>
  <c r="H165" i="3" l="1"/>
  <c r="I165" i="3" s="1"/>
  <c r="J165" i="3" s="1"/>
  <c r="E166" i="3" s="1"/>
  <c r="H166" i="3" l="1"/>
  <c r="I166" i="3" s="1"/>
  <c r="J166" i="3" s="1"/>
  <c r="E167" i="3" s="1"/>
  <c r="H167" i="3" l="1"/>
  <c r="I167" i="3" s="1"/>
  <c r="J167" i="3" s="1"/>
  <c r="E168" i="3" s="1"/>
  <c r="H168" i="3" l="1"/>
  <c r="I168" i="3" s="1"/>
  <c r="J168" i="3" s="1"/>
  <c r="E169" i="3" s="1"/>
  <c r="H169" i="3" l="1"/>
  <c r="I169" i="3" s="1"/>
  <c r="J169" i="3" s="1"/>
  <c r="E170" i="3" s="1"/>
  <c r="H170" i="3" l="1"/>
  <c r="I170" i="3" s="1"/>
  <c r="J170" i="3" s="1"/>
  <c r="E171" i="3" s="1"/>
  <c r="H171" i="3" l="1"/>
  <c r="I171" i="3" s="1"/>
  <c r="J171" i="3" s="1"/>
  <c r="E172" i="3" s="1"/>
  <c r="H172" i="3" l="1"/>
  <c r="I172" i="3" s="1"/>
  <c r="J172" i="3" s="1"/>
  <c r="E173" i="3" s="1"/>
  <c r="G173" i="3" l="1"/>
  <c r="H173" i="3" s="1"/>
  <c r="I173" i="3" s="1"/>
  <c r="J173" i="3" s="1"/>
  <c r="E174" i="3" s="1"/>
  <c r="H174" i="3" l="1"/>
  <c r="I174" i="3" s="1"/>
  <c r="J174" i="3" s="1"/>
  <c r="E175" i="3" s="1"/>
  <c r="H175" i="3" l="1"/>
  <c r="I175" i="3" s="1"/>
  <c r="J175" i="3" s="1"/>
  <c r="E176" i="3" s="1"/>
  <c r="H176" i="3" l="1"/>
  <c r="I176" i="3" s="1"/>
  <c r="J176" i="3" s="1"/>
  <c r="E177" i="3" s="1"/>
  <c r="H177" i="3" l="1"/>
  <c r="I177" i="3" s="1"/>
  <c r="J177" i="3" s="1"/>
  <c r="E178" i="3" s="1"/>
  <c r="H178" i="3" l="1"/>
  <c r="I178" i="3" s="1"/>
  <c r="J178" i="3" s="1"/>
  <c r="E179" i="3" s="1"/>
  <c r="H179" i="3" l="1"/>
  <c r="I179" i="3" s="1"/>
  <c r="J179" i="3" s="1"/>
  <c r="E180" i="3" s="1"/>
  <c r="H180" i="3" l="1"/>
  <c r="I180" i="3" s="1"/>
  <c r="J180" i="3" s="1"/>
  <c r="E181" i="3" s="1"/>
  <c r="H181" i="3" l="1"/>
  <c r="I181" i="3" s="1"/>
  <c r="J181" i="3" s="1"/>
  <c r="E182" i="3" s="1"/>
  <c r="H182" i="3" l="1"/>
  <c r="I182" i="3" s="1"/>
  <c r="J182" i="3" s="1"/>
  <c r="E183" i="3" s="1"/>
  <c r="H183" i="3" l="1"/>
  <c r="I183" i="3" s="1"/>
  <c r="J183" i="3" s="1"/>
  <c r="E184" i="3" s="1"/>
  <c r="H184" i="3" l="1"/>
  <c r="I184" i="3" s="1"/>
  <c r="J184" i="3" s="1"/>
  <c r="E185" i="3" s="1"/>
  <c r="G185" i="3" l="1"/>
  <c r="H185" i="3" s="1"/>
  <c r="I185" i="3" s="1"/>
  <c r="J185" i="3" s="1"/>
  <c r="E186" i="3" s="1"/>
  <c r="H186" i="3" l="1"/>
  <c r="I186" i="3" s="1"/>
  <c r="J186" i="3" s="1"/>
  <c r="E187" i="3" s="1"/>
  <c r="H187" i="3" l="1"/>
  <c r="I187" i="3" s="1"/>
  <c r="J187" i="3" s="1"/>
  <c r="E188" i="3" s="1"/>
  <c r="H188" i="3" l="1"/>
  <c r="I188" i="3" s="1"/>
  <c r="J188" i="3" s="1"/>
  <c r="E189" i="3" s="1"/>
  <c r="H189" i="3" l="1"/>
  <c r="I189" i="3" s="1"/>
  <c r="J189" i="3" s="1"/>
  <c r="E190" i="3" s="1"/>
  <c r="H190" i="3" l="1"/>
  <c r="I190" i="3" s="1"/>
  <c r="J190" i="3" s="1"/>
  <c r="E191" i="3" s="1"/>
  <c r="H191" i="3" l="1"/>
  <c r="I191" i="3" s="1"/>
  <c r="J191" i="3" s="1"/>
  <c r="E192" i="3" s="1"/>
  <c r="H192" i="3" l="1"/>
  <c r="I192" i="3" s="1"/>
  <c r="J192" i="3" s="1"/>
  <c r="E193" i="3" s="1"/>
  <c r="H193" i="3" l="1"/>
  <c r="I193" i="3" s="1"/>
  <c r="J193" i="3" s="1"/>
  <c r="E194" i="3" s="1"/>
  <c r="H194" i="3" l="1"/>
  <c r="I194" i="3" s="1"/>
  <c r="J194" i="3" s="1"/>
  <c r="E195" i="3" s="1"/>
  <c r="H195" i="3" l="1"/>
  <c r="I195" i="3" s="1"/>
  <c r="J195" i="3" s="1"/>
  <c r="E196" i="3" s="1"/>
  <c r="H196" i="3" l="1"/>
  <c r="I196" i="3" s="1"/>
  <c r="J196" i="3" s="1"/>
  <c r="E197" i="3" s="1"/>
  <c r="G197" i="3" l="1"/>
  <c r="H197" i="3" s="1"/>
  <c r="I197" i="3" s="1"/>
  <c r="J197" i="3" s="1"/>
  <c r="E198" i="3" s="1"/>
  <c r="H198" i="3" l="1"/>
  <c r="I198" i="3" s="1"/>
  <c r="J198" i="3" s="1"/>
  <c r="E199" i="3" s="1"/>
  <c r="H199" i="3" l="1"/>
  <c r="I199" i="3" s="1"/>
  <c r="J199" i="3" s="1"/>
  <c r="E200" i="3" s="1"/>
  <c r="H200" i="3" l="1"/>
  <c r="I200" i="3" s="1"/>
  <c r="J200" i="3" s="1"/>
  <c r="E201" i="3" s="1"/>
  <c r="H201" i="3" l="1"/>
  <c r="I201" i="3" s="1"/>
  <c r="J201" i="3" s="1"/>
  <c r="E202" i="3" s="1"/>
  <c r="H202" i="3" l="1"/>
  <c r="I202" i="3" s="1"/>
  <c r="J202" i="3" s="1"/>
  <c r="E203" i="3" s="1"/>
  <c r="H203" i="3" l="1"/>
  <c r="I203" i="3" s="1"/>
  <c r="J203" i="3" s="1"/>
  <c r="E204" i="3" s="1"/>
  <c r="H204" i="3" l="1"/>
  <c r="I204" i="3" s="1"/>
  <c r="J204" i="3" s="1"/>
  <c r="E205" i="3" s="1"/>
  <c r="H205" i="3" l="1"/>
  <c r="I205" i="3" s="1"/>
  <c r="J205" i="3" s="1"/>
  <c r="E206" i="3" s="1"/>
  <c r="H206" i="3" l="1"/>
  <c r="I206" i="3" s="1"/>
  <c r="J206" i="3" s="1"/>
  <c r="E207" i="3" s="1"/>
  <c r="H207" i="3" l="1"/>
  <c r="I207" i="3" s="1"/>
  <c r="J207" i="3" s="1"/>
  <c r="E208" i="3" s="1"/>
  <c r="H208" i="3" l="1"/>
  <c r="I208" i="3" s="1"/>
  <c r="J208" i="3" s="1"/>
  <c r="E209" i="3" s="1"/>
  <c r="G209" i="3" l="1"/>
  <c r="H209" i="3" s="1"/>
  <c r="I209" i="3" s="1"/>
  <c r="J209" i="3" s="1"/>
  <c r="E210" i="3" s="1"/>
  <c r="H210" i="3" l="1"/>
  <c r="I210" i="3" s="1"/>
  <c r="J210" i="3" s="1"/>
  <c r="E211" i="3" s="1"/>
  <c r="H211" i="3" l="1"/>
  <c r="I211" i="3" s="1"/>
  <c r="J211" i="3" s="1"/>
  <c r="E212" i="3" s="1"/>
  <c r="H212" i="3" l="1"/>
  <c r="I212" i="3" s="1"/>
  <c r="J212" i="3" s="1"/>
  <c r="E213" i="3" s="1"/>
  <c r="H213" i="3" l="1"/>
  <c r="I213" i="3" s="1"/>
  <c r="J213" i="3" s="1"/>
  <c r="E214" i="3" s="1"/>
  <c r="H214" i="3" l="1"/>
  <c r="I214" i="3" s="1"/>
  <c r="J214" i="3" s="1"/>
  <c r="E215" i="3" s="1"/>
  <c r="H215" i="3" l="1"/>
  <c r="I215" i="3" s="1"/>
  <c r="J215" i="3" s="1"/>
  <c r="E216" i="3" s="1"/>
  <c r="H216" i="3" l="1"/>
  <c r="I216" i="3" s="1"/>
  <c r="J216" i="3" s="1"/>
  <c r="E217" i="3" s="1"/>
  <c r="H217" i="3" l="1"/>
  <c r="I217" i="3" s="1"/>
  <c r="J217" i="3" s="1"/>
  <c r="E218" i="3" s="1"/>
  <c r="H218" i="3" l="1"/>
  <c r="I218" i="3" s="1"/>
  <c r="J218" i="3" s="1"/>
  <c r="E219" i="3" s="1"/>
  <c r="H219" i="3" l="1"/>
  <c r="I219" i="3" s="1"/>
  <c r="J219" i="3" s="1"/>
  <c r="E220" i="3" s="1"/>
  <c r="H220" i="3" l="1"/>
  <c r="I220" i="3" s="1"/>
  <c r="J220" i="3" s="1"/>
  <c r="E221" i="3" s="1"/>
  <c r="G221" i="3" l="1"/>
  <c r="H221" i="3" s="1"/>
  <c r="I221" i="3" s="1"/>
  <c r="J221" i="3" s="1"/>
  <c r="E222" i="3" s="1"/>
  <c r="H222" i="3" l="1"/>
  <c r="I222" i="3" s="1"/>
  <c r="J222" i="3" s="1"/>
  <c r="E223" i="3" s="1"/>
  <c r="H223" i="3" l="1"/>
  <c r="I223" i="3" s="1"/>
  <c r="J223" i="3" s="1"/>
  <c r="E224" i="3" s="1"/>
  <c r="H224" i="3" l="1"/>
  <c r="I224" i="3" s="1"/>
  <c r="J224" i="3" s="1"/>
  <c r="E225" i="3" s="1"/>
  <c r="H225" i="3" l="1"/>
  <c r="I225" i="3" s="1"/>
  <c r="J225" i="3" s="1"/>
  <c r="E226" i="3" s="1"/>
  <c r="H226" i="3" l="1"/>
  <c r="I226" i="3" s="1"/>
  <c r="J226" i="3" s="1"/>
  <c r="E227" i="3" s="1"/>
  <c r="H227" i="3" l="1"/>
  <c r="I227" i="3" s="1"/>
  <c r="J227" i="3" s="1"/>
  <c r="E228" i="3" s="1"/>
  <c r="H228" i="3" l="1"/>
  <c r="I228" i="3" s="1"/>
  <c r="J228" i="3" s="1"/>
  <c r="E229" i="3" s="1"/>
  <c r="H229" i="3" l="1"/>
  <c r="I229" i="3" s="1"/>
  <c r="J229" i="3" s="1"/>
  <c r="E230" i="3" s="1"/>
  <c r="H230" i="3" l="1"/>
  <c r="I230" i="3" s="1"/>
  <c r="J230" i="3" s="1"/>
  <c r="E231" i="3" s="1"/>
  <c r="H231" i="3" l="1"/>
  <c r="I231" i="3" s="1"/>
  <c r="J231" i="3" s="1"/>
  <c r="E232" i="3" s="1"/>
  <c r="H232" i="3" l="1"/>
  <c r="I232" i="3" s="1"/>
  <c r="J232" i="3" s="1"/>
  <c r="E233" i="3" s="1"/>
  <c r="G233" i="3" l="1"/>
  <c r="H233" i="3" s="1"/>
  <c r="I233" i="3" s="1"/>
  <c r="J233" i="3" s="1"/>
  <c r="E234" i="3" s="1"/>
  <c r="H234" i="3" l="1"/>
  <c r="I234" i="3" s="1"/>
  <c r="J234" i="3" s="1"/>
  <c r="E235" i="3" s="1"/>
  <c r="H235" i="3" l="1"/>
  <c r="I235" i="3" s="1"/>
  <c r="J235" i="3" s="1"/>
  <c r="E236" i="3" s="1"/>
  <c r="H236" i="3" l="1"/>
  <c r="I236" i="3" s="1"/>
  <c r="J236" i="3" s="1"/>
  <c r="E237" i="3" s="1"/>
  <c r="H237" i="3" l="1"/>
  <c r="I237" i="3" s="1"/>
  <c r="J237" i="3" s="1"/>
  <c r="E238" i="3" s="1"/>
  <c r="H238" i="3" l="1"/>
  <c r="I238" i="3" s="1"/>
  <c r="J238" i="3" s="1"/>
  <c r="E239" i="3" s="1"/>
  <c r="H239" i="3" l="1"/>
  <c r="I239" i="3" s="1"/>
  <c r="J239" i="3" s="1"/>
  <c r="E240" i="3" s="1"/>
  <c r="H240" i="3" l="1"/>
  <c r="I240" i="3" s="1"/>
  <c r="J240" i="3" s="1"/>
  <c r="E241" i="3" s="1"/>
  <c r="H241" i="3" l="1"/>
  <c r="I241" i="3" s="1"/>
  <c r="J241" i="3" s="1"/>
  <c r="E242" i="3" s="1"/>
  <c r="H242" i="3" l="1"/>
  <c r="I242" i="3" s="1"/>
  <c r="J242" i="3" s="1"/>
  <c r="E243" i="3" s="1"/>
  <c r="H243" i="3" l="1"/>
  <c r="I243" i="3" s="1"/>
  <c r="J243" i="3" s="1"/>
  <c r="E244" i="3" s="1"/>
  <c r="H244" i="3" l="1"/>
  <c r="I244" i="3" s="1"/>
  <c r="J244" i="3" s="1"/>
  <c r="E245" i="3" s="1"/>
  <c r="G245" i="3" l="1"/>
  <c r="H245" i="3" s="1"/>
  <c r="I245" i="3" s="1"/>
  <c r="J245" i="3" s="1"/>
  <c r="E246" i="3" s="1"/>
  <c r="H246" i="3" l="1"/>
  <c r="I246" i="3" s="1"/>
  <c r="J246" i="3" s="1"/>
  <c r="E247" i="3" s="1"/>
  <c r="H247" i="3" l="1"/>
  <c r="I247" i="3" s="1"/>
  <c r="J247" i="3" s="1"/>
  <c r="E248" i="3" s="1"/>
  <c r="H248" i="3" l="1"/>
  <c r="I248" i="3" s="1"/>
  <c r="J248" i="3" s="1"/>
  <c r="E249" i="3" s="1"/>
  <c r="H249" i="3" l="1"/>
  <c r="I249" i="3" s="1"/>
  <c r="J249" i="3" s="1"/>
  <c r="E250" i="3" s="1"/>
  <c r="H250" i="3" l="1"/>
  <c r="I250" i="3" s="1"/>
  <c r="J250" i="3" s="1"/>
  <c r="E251" i="3" s="1"/>
  <c r="H251" i="3" l="1"/>
  <c r="I251" i="3" s="1"/>
  <c r="J251" i="3" s="1"/>
  <c r="E252" i="3" s="1"/>
  <c r="H252" i="3" l="1"/>
  <c r="I252" i="3" s="1"/>
  <c r="J252" i="3" s="1"/>
  <c r="E253" i="3" s="1"/>
  <c r="H253" i="3" l="1"/>
  <c r="I253" i="3" s="1"/>
  <c r="J253" i="3" s="1"/>
  <c r="E254" i="3" s="1"/>
  <c r="H254" i="3" l="1"/>
  <c r="I254" i="3" s="1"/>
  <c r="J254" i="3" s="1"/>
  <c r="E255" i="3" s="1"/>
  <c r="H255" i="3" l="1"/>
  <c r="I255" i="3" s="1"/>
  <c r="J255" i="3" s="1"/>
  <c r="E256" i="3" s="1"/>
  <c r="H256" i="3" l="1"/>
  <c r="I256" i="3" s="1"/>
  <c r="J256" i="3" s="1"/>
  <c r="E257" i="3" s="1"/>
  <c r="G257" i="3" l="1"/>
  <c r="H257" i="3" s="1"/>
  <c r="I257" i="3" s="1"/>
  <c r="J257" i="3" s="1"/>
  <c r="E258" i="3" s="1"/>
  <c r="H258" i="3" l="1"/>
  <c r="I258" i="3" s="1"/>
  <c r="J258" i="3" s="1"/>
  <c r="E259" i="3" s="1"/>
  <c r="H259" i="3" l="1"/>
  <c r="I259" i="3" s="1"/>
  <c r="J259" i="3" s="1"/>
  <c r="E260" i="3" s="1"/>
  <c r="H260" i="3" l="1"/>
  <c r="I260" i="3" s="1"/>
  <c r="J260" i="3" s="1"/>
  <c r="E261" i="3" s="1"/>
  <c r="H261" i="3" l="1"/>
  <c r="I261" i="3" s="1"/>
  <c r="J261" i="3" s="1"/>
  <c r="E262" i="3" s="1"/>
  <c r="H262" i="3" l="1"/>
  <c r="I262" i="3" s="1"/>
  <c r="J262" i="3" s="1"/>
  <c r="E263" i="3" s="1"/>
  <c r="H263" i="3" l="1"/>
  <c r="I263" i="3" s="1"/>
  <c r="J263" i="3" s="1"/>
  <c r="E264" i="3" s="1"/>
  <c r="H264" i="3" l="1"/>
  <c r="I264" i="3" s="1"/>
  <c r="J264" i="3" s="1"/>
  <c r="E265" i="3" s="1"/>
  <c r="H265" i="3" l="1"/>
  <c r="I265" i="3" s="1"/>
  <c r="J265" i="3" s="1"/>
  <c r="E266" i="3" s="1"/>
  <c r="H266" i="3" l="1"/>
  <c r="I266" i="3" s="1"/>
  <c r="J266" i="3" s="1"/>
  <c r="E267" i="3" s="1"/>
  <c r="H267" i="3" l="1"/>
  <c r="I267" i="3" s="1"/>
  <c r="J267" i="3" s="1"/>
  <c r="E268" i="3" s="1"/>
  <c r="H268" i="3" l="1"/>
  <c r="I268" i="3" s="1"/>
  <c r="J268" i="3" s="1"/>
  <c r="E269" i="3" s="1"/>
  <c r="G269" i="3" l="1"/>
  <c r="H269" i="3" s="1"/>
  <c r="I269" i="3" s="1"/>
  <c r="J269" i="3" s="1"/>
  <c r="E270" i="3" s="1"/>
  <c r="H270" i="3" l="1"/>
  <c r="I270" i="3" s="1"/>
  <c r="J270" i="3" s="1"/>
  <c r="E271" i="3" s="1"/>
  <c r="H271" i="3" l="1"/>
  <c r="I271" i="3" s="1"/>
  <c r="J271" i="3" s="1"/>
  <c r="E272" i="3" s="1"/>
  <c r="H272" i="3" l="1"/>
  <c r="I272" i="3" s="1"/>
  <c r="J272" i="3" s="1"/>
  <c r="E273" i="3" s="1"/>
  <c r="H273" i="3" l="1"/>
  <c r="I273" i="3" s="1"/>
  <c r="J273" i="3" s="1"/>
  <c r="E274" i="3" s="1"/>
  <c r="H274" i="3" l="1"/>
  <c r="I274" i="3" s="1"/>
  <c r="J274" i="3" s="1"/>
  <c r="E275" i="3" s="1"/>
  <c r="H275" i="3" l="1"/>
  <c r="I275" i="3" s="1"/>
  <c r="J275" i="3" s="1"/>
  <c r="E276" i="3" s="1"/>
  <c r="H276" i="3" l="1"/>
  <c r="I276" i="3" s="1"/>
  <c r="J276" i="3" s="1"/>
  <c r="E277" i="3" s="1"/>
  <c r="H277" i="3" l="1"/>
  <c r="I277" i="3" s="1"/>
  <c r="J277" i="3" s="1"/>
  <c r="E278" i="3" s="1"/>
  <c r="H278" i="3" l="1"/>
  <c r="I278" i="3" s="1"/>
  <c r="J278" i="3" s="1"/>
  <c r="E279" i="3" s="1"/>
  <c r="H279" i="3" l="1"/>
  <c r="I279" i="3" s="1"/>
  <c r="J279" i="3" s="1"/>
  <c r="E280" i="3" s="1"/>
  <c r="H280" i="3" l="1"/>
  <c r="I280" i="3" s="1"/>
  <c r="J280" i="3" s="1"/>
  <c r="E281" i="3" s="1"/>
  <c r="G281" i="3" l="1"/>
  <c r="H281" i="3" s="1"/>
  <c r="I281" i="3" s="1"/>
  <c r="J281" i="3" s="1"/>
  <c r="E282" i="3" s="1"/>
  <c r="H282" i="3" l="1"/>
  <c r="I282" i="3" s="1"/>
  <c r="J282" i="3" s="1"/>
  <c r="E283" i="3" s="1"/>
  <c r="H283" i="3" l="1"/>
  <c r="I283" i="3" s="1"/>
  <c r="J283" i="3" s="1"/>
  <c r="E284" i="3" s="1"/>
  <c r="H284" i="3" l="1"/>
  <c r="I284" i="3" s="1"/>
  <c r="J284" i="3" s="1"/>
  <c r="E285" i="3" s="1"/>
  <c r="H285" i="3" l="1"/>
  <c r="I285" i="3" s="1"/>
  <c r="J285" i="3" s="1"/>
  <c r="E286" i="3" s="1"/>
  <c r="H286" i="3" l="1"/>
  <c r="I286" i="3" s="1"/>
  <c r="J286" i="3" s="1"/>
  <c r="E287" i="3" s="1"/>
  <c r="H287" i="3" l="1"/>
  <c r="I287" i="3" s="1"/>
  <c r="J287" i="3" s="1"/>
  <c r="E288" i="3" s="1"/>
  <c r="H288" i="3" l="1"/>
  <c r="I288" i="3" s="1"/>
  <c r="J288" i="3" s="1"/>
  <c r="E289" i="3" s="1"/>
  <c r="H289" i="3" l="1"/>
  <c r="I289" i="3" s="1"/>
  <c r="J289" i="3" s="1"/>
  <c r="E290" i="3" s="1"/>
  <c r="H290" i="3" l="1"/>
  <c r="I290" i="3" s="1"/>
  <c r="J290" i="3" s="1"/>
  <c r="E291" i="3" s="1"/>
  <c r="H291" i="3" l="1"/>
  <c r="I291" i="3" s="1"/>
  <c r="J291" i="3" s="1"/>
  <c r="E292" i="3" s="1"/>
  <c r="H292" i="3" l="1"/>
  <c r="I292" i="3" s="1"/>
  <c r="J292" i="3" s="1"/>
  <c r="E293" i="3" s="1"/>
  <c r="G293" i="3" l="1"/>
  <c r="H293" i="3" s="1"/>
  <c r="I293" i="3" s="1"/>
  <c r="J293" i="3" s="1"/>
  <c r="E294" i="3" s="1"/>
  <c r="H294" i="3" l="1"/>
  <c r="I294" i="3" s="1"/>
  <c r="J294" i="3" s="1"/>
  <c r="E295" i="3" s="1"/>
  <c r="H295" i="3" l="1"/>
  <c r="I295" i="3" s="1"/>
  <c r="J295" i="3" s="1"/>
  <c r="E296" i="3" s="1"/>
  <c r="H296" i="3" l="1"/>
  <c r="I296" i="3" s="1"/>
  <c r="J296" i="3" s="1"/>
  <c r="E297" i="3" s="1"/>
  <c r="H297" i="3" l="1"/>
  <c r="I297" i="3" s="1"/>
  <c r="J297" i="3" s="1"/>
  <c r="E298" i="3" s="1"/>
  <c r="H298" i="3" l="1"/>
  <c r="I298" i="3" s="1"/>
  <c r="J298" i="3" s="1"/>
  <c r="E299" i="3" s="1"/>
  <c r="H299" i="3" l="1"/>
  <c r="I299" i="3" s="1"/>
  <c r="J299" i="3" s="1"/>
  <c r="E300" i="3" s="1"/>
  <c r="H300" i="3" l="1"/>
  <c r="I300" i="3" s="1"/>
  <c r="J300" i="3" s="1"/>
  <c r="E301" i="3" s="1"/>
  <c r="H301" i="3" l="1"/>
  <c r="I301" i="3" s="1"/>
  <c r="J301" i="3" s="1"/>
  <c r="E302" i="3" s="1"/>
  <c r="H302" i="3" l="1"/>
  <c r="I302" i="3" s="1"/>
  <c r="J302" i="3" s="1"/>
  <c r="E303" i="3" s="1"/>
  <c r="H303" i="3" l="1"/>
  <c r="I303" i="3" s="1"/>
  <c r="J303" i="3" s="1"/>
  <c r="E304" i="3" s="1"/>
  <c r="H304" i="3" l="1"/>
  <c r="I304" i="3" s="1"/>
  <c r="J304" i="3" s="1"/>
  <c r="E305" i="3" s="1"/>
  <c r="G305" i="3" l="1"/>
  <c r="H305" i="3" s="1"/>
  <c r="I305" i="3" s="1"/>
  <c r="J305" i="3" s="1"/>
  <c r="E306" i="3" s="1"/>
  <c r="H306" i="3" l="1"/>
  <c r="I306" i="3" s="1"/>
  <c r="J306" i="3" s="1"/>
  <c r="E307" i="3" s="1"/>
  <c r="H307" i="3" l="1"/>
  <c r="I307" i="3" s="1"/>
  <c r="J307" i="3" s="1"/>
  <c r="E308" i="3" s="1"/>
  <c r="H308" i="3" l="1"/>
  <c r="I308" i="3" s="1"/>
  <c r="J308" i="3" s="1"/>
  <c r="E309" i="3" s="1"/>
  <c r="H309" i="3" l="1"/>
  <c r="I309" i="3" s="1"/>
  <c r="J309" i="3" s="1"/>
  <c r="E310" i="3" s="1"/>
  <c r="H310" i="3" l="1"/>
  <c r="I310" i="3" s="1"/>
  <c r="J310" i="3" s="1"/>
  <c r="E311" i="3" s="1"/>
  <c r="H311" i="3" l="1"/>
  <c r="I311" i="3" s="1"/>
  <c r="J311" i="3" s="1"/>
  <c r="E312" i="3" s="1"/>
  <c r="H312" i="3" l="1"/>
  <c r="I312" i="3" s="1"/>
  <c r="J312" i="3" s="1"/>
  <c r="E313" i="3" s="1"/>
  <c r="H313" i="3" l="1"/>
  <c r="I313" i="3" s="1"/>
  <c r="J313" i="3" s="1"/>
  <c r="E314" i="3" s="1"/>
  <c r="H314" i="3" l="1"/>
  <c r="I314" i="3" s="1"/>
  <c r="J314" i="3" s="1"/>
  <c r="E315" i="3" s="1"/>
  <c r="H315" i="3" l="1"/>
  <c r="I315" i="3" s="1"/>
  <c r="J315" i="3" s="1"/>
  <c r="E316" i="3" s="1"/>
  <c r="H316" i="3" l="1"/>
  <c r="I316" i="3" s="1"/>
  <c r="J316" i="3" s="1"/>
  <c r="E317" i="3" s="1"/>
  <c r="G317" i="3" l="1"/>
  <c r="H317" i="3" s="1"/>
  <c r="I317" i="3" s="1"/>
  <c r="J317" i="3" s="1"/>
  <c r="E318" i="3" s="1"/>
  <c r="H318" i="3" l="1"/>
  <c r="I318" i="3" s="1"/>
  <c r="J318" i="3" s="1"/>
  <c r="E319" i="3" s="1"/>
  <c r="H319" i="3" l="1"/>
  <c r="I319" i="3" s="1"/>
  <c r="J319" i="3" s="1"/>
  <c r="E320" i="3" s="1"/>
  <c r="H320" i="3" l="1"/>
  <c r="I320" i="3" s="1"/>
  <c r="J320" i="3" s="1"/>
  <c r="E321" i="3" s="1"/>
  <c r="H321" i="3" l="1"/>
  <c r="I321" i="3" s="1"/>
  <c r="J321" i="3" s="1"/>
  <c r="E322" i="3" s="1"/>
  <c r="H322" i="3" l="1"/>
  <c r="I322" i="3" s="1"/>
  <c r="J322" i="3" s="1"/>
  <c r="E323" i="3" s="1"/>
  <c r="H323" i="3" l="1"/>
  <c r="I323" i="3" s="1"/>
  <c r="J323" i="3" s="1"/>
  <c r="E324" i="3" s="1"/>
  <c r="H324" i="3" l="1"/>
  <c r="I324" i="3" s="1"/>
  <c r="J324" i="3" s="1"/>
  <c r="E325" i="3" s="1"/>
  <c r="H325" i="3" l="1"/>
  <c r="I325" i="3" s="1"/>
  <c r="J325" i="3" s="1"/>
  <c r="E326" i="3" s="1"/>
  <c r="H326" i="3" l="1"/>
  <c r="I326" i="3" s="1"/>
  <c r="J326" i="3" s="1"/>
  <c r="E327" i="3" s="1"/>
  <c r="H327" i="3" l="1"/>
  <c r="I327" i="3" s="1"/>
  <c r="J327" i="3" s="1"/>
  <c r="E328" i="3" s="1"/>
  <c r="H328" i="3" l="1"/>
  <c r="I328" i="3" s="1"/>
  <c r="J328" i="3" s="1"/>
  <c r="E329" i="3" s="1"/>
  <c r="G329" i="3" l="1"/>
  <c r="H329" i="3" s="1"/>
  <c r="I329" i="3" s="1"/>
  <c r="J329" i="3" s="1"/>
  <c r="E330" i="3" s="1"/>
  <c r="H330" i="3" l="1"/>
  <c r="I330" i="3" s="1"/>
  <c r="J330" i="3" s="1"/>
  <c r="E331" i="3" s="1"/>
  <c r="H331" i="3" l="1"/>
  <c r="I331" i="3" s="1"/>
  <c r="J331" i="3" s="1"/>
  <c r="E332" i="3" s="1"/>
  <c r="H332" i="3" l="1"/>
  <c r="I332" i="3" s="1"/>
  <c r="J332" i="3" s="1"/>
  <c r="E333" i="3" s="1"/>
  <c r="H333" i="3" l="1"/>
  <c r="I333" i="3" s="1"/>
  <c r="J333" i="3" s="1"/>
  <c r="E334" i="3" s="1"/>
  <c r="H334" i="3" l="1"/>
  <c r="I334" i="3" s="1"/>
  <c r="J334" i="3" s="1"/>
  <c r="E335" i="3" s="1"/>
  <c r="H335" i="3" l="1"/>
  <c r="I335" i="3" s="1"/>
  <c r="J335" i="3" s="1"/>
  <c r="E336" i="3" s="1"/>
  <c r="H336" i="3" l="1"/>
  <c r="I336" i="3" s="1"/>
  <c r="J336" i="3" s="1"/>
  <c r="E337" i="3" s="1"/>
  <c r="H337" i="3" l="1"/>
  <c r="I337" i="3" s="1"/>
  <c r="J337" i="3" s="1"/>
  <c r="E338" i="3" s="1"/>
  <c r="H338" i="3" l="1"/>
  <c r="I338" i="3" s="1"/>
  <c r="J338" i="3" s="1"/>
  <c r="E339" i="3" s="1"/>
  <c r="H339" i="3" l="1"/>
  <c r="I339" i="3" s="1"/>
  <c r="J339" i="3" s="1"/>
  <c r="E340" i="3" s="1"/>
  <c r="H340" i="3" l="1"/>
  <c r="I340" i="3" s="1"/>
  <c r="J340" i="3" s="1"/>
  <c r="E341" i="3" s="1"/>
  <c r="G341" i="3" l="1"/>
  <c r="H341" i="3" s="1"/>
  <c r="I341" i="3" s="1"/>
  <c r="J341" i="3" s="1"/>
  <c r="E342" i="3" s="1"/>
  <c r="H342" i="3" l="1"/>
  <c r="I342" i="3" s="1"/>
  <c r="J342" i="3" s="1"/>
  <c r="E343" i="3" s="1"/>
  <c r="H343" i="3" l="1"/>
  <c r="I343" i="3" s="1"/>
  <c r="J343" i="3" s="1"/>
  <c r="E344" i="3" s="1"/>
  <c r="H344" i="3" l="1"/>
  <c r="I344" i="3" s="1"/>
  <c r="J344" i="3" s="1"/>
  <c r="E345" i="3" s="1"/>
  <c r="H345" i="3" l="1"/>
  <c r="I345" i="3" s="1"/>
  <c r="J345" i="3" s="1"/>
  <c r="E346" i="3" s="1"/>
  <c r="H346" i="3" l="1"/>
  <c r="I346" i="3" s="1"/>
  <c r="J346" i="3" s="1"/>
  <c r="E347" i="3" s="1"/>
  <c r="H347" i="3" l="1"/>
  <c r="I347" i="3" s="1"/>
  <c r="J347" i="3" s="1"/>
  <c r="E348" i="3" s="1"/>
  <c r="H348" i="3" l="1"/>
  <c r="I348" i="3" s="1"/>
  <c r="J348" i="3" s="1"/>
  <c r="E349" i="3" s="1"/>
  <c r="H349" i="3" l="1"/>
  <c r="I349" i="3" s="1"/>
  <c r="J349" i="3" s="1"/>
  <c r="E350" i="3" s="1"/>
  <c r="H350" i="3" l="1"/>
  <c r="I350" i="3" s="1"/>
  <c r="J350" i="3" s="1"/>
  <c r="E351" i="3" s="1"/>
  <c r="H351" i="3" l="1"/>
  <c r="I351" i="3" s="1"/>
  <c r="J351" i="3" s="1"/>
  <c r="E352" i="3" s="1"/>
  <c r="H352" i="3" l="1"/>
  <c r="I352" i="3" s="1"/>
  <c r="J352" i="3" s="1"/>
  <c r="E353" i="3" s="1"/>
  <c r="G353" i="3" l="1"/>
  <c r="H353" i="3" s="1"/>
  <c r="I353" i="3" s="1"/>
  <c r="J353" i="3" s="1"/>
  <c r="E354" i="3" s="1"/>
  <c r="H354" i="3" l="1"/>
  <c r="I354" i="3" s="1"/>
  <c r="J354" i="3" s="1"/>
  <c r="E355" i="3" s="1"/>
  <c r="H355" i="3" l="1"/>
  <c r="I355" i="3" s="1"/>
  <c r="J355" i="3" s="1"/>
  <c r="E356" i="3" s="1"/>
  <c r="H356" i="3" l="1"/>
  <c r="I356" i="3" s="1"/>
  <c r="J356" i="3" s="1"/>
  <c r="E357" i="3" s="1"/>
  <c r="H357" i="3" l="1"/>
  <c r="I357" i="3" s="1"/>
  <c r="J357" i="3" s="1"/>
  <c r="E358" i="3" s="1"/>
  <c r="H358" i="3" l="1"/>
  <c r="I358" i="3" s="1"/>
  <c r="J358" i="3" s="1"/>
  <c r="E359" i="3" s="1"/>
  <c r="H359" i="3" l="1"/>
  <c r="I359" i="3" s="1"/>
  <c r="J359" i="3" s="1"/>
  <c r="E360" i="3" s="1"/>
  <c r="H360" i="3" l="1"/>
  <c r="I360" i="3" s="1"/>
  <c r="J360" i="3" s="1"/>
  <c r="E361" i="3" s="1"/>
  <c r="H361" i="3" l="1"/>
  <c r="I361" i="3" s="1"/>
  <c r="J361" i="3" s="1"/>
  <c r="E362" i="3" s="1"/>
  <c r="H362" i="3" l="1"/>
  <c r="I362" i="3" s="1"/>
  <c r="J362" i="3" s="1"/>
  <c r="E363" i="3" s="1"/>
  <c r="H363" i="3" l="1"/>
  <c r="I363" i="3" s="1"/>
  <c r="J363" i="3" s="1"/>
  <c r="E364" i="3" s="1"/>
  <c r="H364" i="3" l="1"/>
  <c r="I364" i="3" s="1"/>
  <c r="J364" i="3" s="1"/>
  <c r="E365" i="3" s="1"/>
  <c r="G365" i="3" l="1"/>
  <c r="H365" i="3" s="1"/>
  <c r="I365" i="3" s="1"/>
  <c r="J365" i="3" s="1"/>
  <c r="E366" i="3" s="1"/>
  <c r="H366" i="3" l="1"/>
  <c r="I366" i="3" s="1"/>
  <c r="J366" i="3" s="1"/>
  <c r="E367" i="3" s="1"/>
  <c r="H367" i="3" l="1"/>
  <c r="I367" i="3" s="1"/>
  <c r="J367" i="3" s="1"/>
  <c r="E368" i="3" s="1"/>
  <c r="H368" i="3" l="1"/>
  <c r="I368" i="3" s="1"/>
  <c r="J368" i="3" s="1"/>
  <c r="E369" i="3" s="1"/>
  <c r="H369" i="3" l="1"/>
  <c r="I369" i="3" s="1"/>
  <c r="J369" i="3" s="1"/>
  <c r="E370" i="3" s="1"/>
  <c r="H370" i="3" l="1"/>
  <c r="I370" i="3" s="1"/>
  <c r="J370" i="3" s="1"/>
  <c r="E371" i="3" s="1"/>
  <c r="H371" i="3" l="1"/>
  <c r="I371" i="3" s="1"/>
  <c r="J371" i="3" s="1"/>
  <c r="E372" i="3" s="1"/>
  <c r="H372" i="3" l="1"/>
  <c r="I372" i="3" s="1"/>
  <c r="J372" i="3" s="1"/>
  <c r="E373" i="3" s="1"/>
  <c r="H373" i="3" l="1"/>
  <c r="I373" i="3" s="1"/>
  <c r="J373" i="3" s="1"/>
  <c r="E374" i="3" s="1"/>
  <c r="H374" i="3" l="1"/>
  <c r="I374" i="3" s="1"/>
  <c r="J374" i="3" s="1"/>
  <c r="E375" i="3" s="1"/>
  <c r="H375" i="3" l="1"/>
  <c r="I375" i="3" s="1"/>
  <c r="J375" i="3" s="1"/>
  <c r="E376" i="3" s="1"/>
  <c r="H376" i="3" l="1"/>
  <c r="I376" i="3" s="1"/>
  <c r="J376" i="3" s="1"/>
  <c r="E377" i="3" s="1"/>
  <c r="G377" i="3" l="1"/>
  <c r="H377" i="3" s="1"/>
  <c r="I377" i="3" s="1"/>
  <c r="J377" i="3" s="1"/>
  <c r="E378" i="3" s="1"/>
  <c r="H378" i="3" l="1"/>
  <c r="I378" i="3" s="1"/>
  <c r="J378" i="3" s="1"/>
  <c r="E379" i="3" s="1"/>
  <c r="H379" i="3" l="1"/>
  <c r="I379" i="3" s="1"/>
  <c r="J379" i="3" s="1"/>
  <c r="E380" i="3" s="1"/>
  <c r="H380" i="3" l="1"/>
  <c r="I380" i="3" s="1"/>
  <c r="J380" i="3" s="1"/>
  <c r="E381" i="3" s="1"/>
  <c r="H381" i="3" l="1"/>
  <c r="I381" i="3" s="1"/>
  <c r="J381" i="3" s="1"/>
  <c r="E382" i="3" s="1"/>
  <c r="H382" i="3" l="1"/>
  <c r="I382" i="3" s="1"/>
  <c r="J382" i="3" s="1"/>
  <c r="E383" i="3" s="1"/>
  <c r="H383" i="3" l="1"/>
  <c r="I383" i="3" s="1"/>
  <c r="J383" i="3" s="1"/>
  <c r="E384" i="3" s="1"/>
  <c r="H384" i="3" l="1"/>
  <c r="I384" i="3" s="1"/>
  <c r="J384" i="3" s="1"/>
  <c r="E385" i="3" s="1"/>
  <c r="H385" i="3" l="1"/>
  <c r="I385" i="3" s="1"/>
  <c r="J385" i="3" s="1"/>
  <c r="E386" i="3" s="1"/>
  <c r="H386" i="3" l="1"/>
  <c r="I386" i="3" s="1"/>
  <c r="J386" i="3" s="1"/>
  <c r="E387" i="3" s="1"/>
  <c r="H387" i="3" l="1"/>
  <c r="I387" i="3" s="1"/>
  <c r="J387" i="3" s="1"/>
  <c r="E388" i="3" s="1"/>
  <c r="H388" i="3" l="1"/>
  <c r="I388" i="3" s="1"/>
  <c r="J388" i="3" s="1"/>
  <c r="E389" i="3" s="1"/>
  <c r="G389" i="3" l="1"/>
  <c r="H389" i="3" s="1"/>
  <c r="I389" i="3" s="1"/>
  <c r="J389" i="3" s="1"/>
  <c r="E390" i="3" s="1"/>
  <c r="H390" i="3" l="1"/>
  <c r="I390" i="3" s="1"/>
  <c r="J390" i="3" s="1"/>
  <c r="E391" i="3" s="1"/>
  <c r="H391" i="3" l="1"/>
  <c r="I391" i="3" s="1"/>
  <c r="J391" i="3" s="1"/>
  <c r="E392" i="3" s="1"/>
  <c r="H392" i="3" l="1"/>
  <c r="I392" i="3" s="1"/>
  <c r="J392" i="3" s="1"/>
  <c r="E393" i="3" s="1"/>
  <c r="H393" i="3" l="1"/>
  <c r="I393" i="3" s="1"/>
  <c r="J393" i="3" s="1"/>
  <c r="E394" i="3" s="1"/>
  <c r="H394" i="3" l="1"/>
  <c r="I394" i="3" s="1"/>
  <c r="J394" i="3" s="1"/>
  <c r="E395" i="3" s="1"/>
  <c r="H395" i="3" l="1"/>
  <c r="I395" i="3" s="1"/>
  <c r="J395" i="3" s="1"/>
  <c r="E396" i="3" s="1"/>
  <c r="H396" i="3" l="1"/>
  <c r="I396" i="3" s="1"/>
  <c r="J396" i="3" s="1"/>
  <c r="E397" i="3" s="1"/>
  <c r="H397" i="3" l="1"/>
  <c r="I397" i="3" s="1"/>
  <c r="J397" i="3" s="1"/>
  <c r="E398" i="3" s="1"/>
  <c r="H398" i="3" l="1"/>
  <c r="I398" i="3" s="1"/>
  <c r="J398" i="3" s="1"/>
  <c r="E399" i="3" s="1"/>
  <c r="H399" i="3" l="1"/>
  <c r="I399" i="3" s="1"/>
  <c r="J399" i="3" s="1"/>
  <c r="E400" i="3" s="1"/>
  <c r="H400" i="3" l="1"/>
  <c r="I400" i="3" s="1"/>
  <c r="J400" i="3" s="1"/>
  <c r="E401" i="3" s="1"/>
  <c r="G401" i="3" l="1"/>
  <c r="H401" i="3" s="1"/>
  <c r="I401" i="3" s="1"/>
  <c r="J401" i="3" s="1"/>
  <c r="E402" i="3" s="1"/>
  <c r="H402" i="3" l="1"/>
  <c r="I402" i="3" s="1"/>
  <c r="J402" i="3" s="1"/>
  <c r="E403" i="3" s="1"/>
  <c r="H403" i="3" l="1"/>
  <c r="I403" i="3" s="1"/>
  <c r="J403" i="3" s="1"/>
  <c r="E404" i="3" s="1"/>
  <c r="H404" i="3" l="1"/>
  <c r="I404" i="3" s="1"/>
  <c r="J404" i="3" s="1"/>
  <c r="E405" i="3" s="1"/>
  <c r="H405" i="3" l="1"/>
  <c r="I405" i="3" s="1"/>
  <c r="J405" i="3" s="1"/>
  <c r="E406" i="3" s="1"/>
  <c r="H406" i="3" l="1"/>
  <c r="I406" i="3" s="1"/>
  <c r="J406" i="3" s="1"/>
  <c r="E407" i="3" s="1"/>
  <c r="H407" i="3" l="1"/>
  <c r="I407" i="3" s="1"/>
  <c r="J407" i="3" s="1"/>
  <c r="E408" i="3" s="1"/>
  <c r="H408" i="3" l="1"/>
  <c r="I408" i="3" s="1"/>
  <c r="J408" i="3" s="1"/>
  <c r="E409" i="3" s="1"/>
  <c r="H409" i="3" l="1"/>
  <c r="I409" i="3" s="1"/>
  <c r="J409" i="3" s="1"/>
  <c r="E410" i="3" s="1"/>
  <c r="H410" i="3" l="1"/>
  <c r="I410" i="3" s="1"/>
  <c r="J410" i="3" s="1"/>
  <c r="E411" i="3" s="1"/>
  <c r="H411" i="3" l="1"/>
  <c r="I411" i="3" s="1"/>
  <c r="J411" i="3" s="1"/>
  <c r="E412" i="3" s="1"/>
  <c r="H412" i="3" l="1"/>
  <c r="I412" i="3" s="1"/>
  <c r="J412" i="3" s="1"/>
  <c r="E413" i="3" s="1"/>
  <c r="C7" i="2"/>
  <c r="A22" i="2"/>
  <c r="F15" i="2"/>
  <c r="C5" i="2"/>
  <c r="G413" i="3" l="1"/>
  <c r="H413" i="3" s="1"/>
  <c r="I413" i="3" s="1"/>
  <c r="J413" i="3" s="1"/>
  <c r="E414" i="3" s="1"/>
  <c r="H15" i="2"/>
  <c r="C10" i="2"/>
  <c r="C8" i="2"/>
  <c r="I15" i="2"/>
  <c r="J15" i="2" s="1"/>
  <c r="F16" i="2" s="1"/>
  <c r="H16" i="2" s="1"/>
  <c r="I16" i="2" s="1"/>
  <c r="J16" i="2" s="1"/>
  <c r="H414" i="3" l="1"/>
  <c r="I414" i="3" s="1"/>
  <c r="J414" i="3" s="1"/>
  <c r="E415" i="3" s="1"/>
  <c r="F17" i="2"/>
  <c r="C11" i="2"/>
  <c r="C9" i="2"/>
  <c r="H415" i="3" l="1"/>
  <c r="I415" i="3" s="1"/>
  <c r="J415" i="3" s="1"/>
  <c r="E416" i="3" s="1"/>
  <c r="G61" i="2"/>
  <c r="G57" i="2"/>
  <c r="G53" i="2"/>
  <c r="G49" i="2"/>
  <c r="G45" i="2"/>
  <c r="G41" i="2"/>
  <c r="G37" i="2"/>
  <c r="G33" i="2"/>
  <c r="G29" i="2"/>
  <c r="G60" i="2"/>
  <c r="G52" i="2"/>
  <c r="G48" i="2"/>
  <c r="G44" i="2"/>
  <c r="G36" i="2"/>
  <c r="G32" i="2"/>
  <c r="G56" i="2"/>
  <c r="G40" i="2"/>
  <c r="G28" i="2"/>
  <c r="G55" i="2"/>
  <c r="G47" i="2"/>
  <c r="G39" i="2"/>
  <c r="G31" i="2"/>
  <c r="G62" i="2"/>
  <c r="G54" i="2"/>
  <c r="G46" i="2"/>
  <c r="G38" i="2"/>
  <c r="G30" i="2"/>
  <c r="G43" i="2"/>
  <c r="G58" i="2"/>
  <c r="G42" i="2"/>
  <c r="G27" i="2"/>
  <c r="G59" i="2"/>
  <c r="G51" i="2"/>
  <c r="G35" i="2"/>
  <c r="G50" i="2"/>
  <c r="G34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312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311" i="2"/>
  <c r="G299" i="2"/>
  <c r="G283" i="2"/>
  <c r="G267" i="2"/>
  <c r="G251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3" i="2"/>
  <c r="G308" i="2"/>
  <c r="G295" i="2"/>
  <c r="G279" i="2"/>
  <c r="G263" i="2"/>
  <c r="G247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287" i="2"/>
  <c r="G255" i="2"/>
  <c r="G231" i="2"/>
  <c r="G215" i="2"/>
  <c r="G199" i="2"/>
  <c r="G183" i="2"/>
  <c r="G167" i="2"/>
  <c r="G151" i="2"/>
  <c r="G135" i="2"/>
  <c r="G119" i="2"/>
  <c r="G103" i="2"/>
  <c r="G87" i="2"/>
  <c r="G71" i="2"/>
  <c r="G307" i="2"/>
  <c r="G291" i="2"/>
  <c r="G275" i="2"/>
  <c r="G259" i="2"/>
  <c r="G243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303" i="2"/>
  <c r="G271" i="2"/>
  <c r="G239" i="2"/>
  <c r="G223" i="2"/>
  <c r="G207" i="2"/>
  <c r="G191" i="2"/>
  <c r="G175" i="2"/>
  <c r="G159" i="2"/>
  <c r="G143" i="2"/>
  <c r="G127" i="2"/>
  <c r="G111" i="2"/>
  <c r="G95" i="2"/>
  <c r="G79" i="2"/>
  <c r="G64" i="2"/>
  <c r="H17" i="2"/>
  <c r="I17" i="2" s="1"/>
  <c r="J17" i="2" s="1"/>
  <c r="F18" i="2" s="1"/>
  <c r="H416" i="3" l="1"/>
  <c r="I416" i="3" s="1"/>
  <c r="J416" i="3" s="1"/>
  <c r="E417" i="3" s="1"/>
  <c r="H18" i="2"/>
  <c r="I18" i="2" s="1"/>
  <c r="J18" i="2" s="1"/>
  <c r="F19" i="2" s="1"/>
  <c r="H417" i="3" l="1"/>
  <c r="I417" i="3" s="1"/>
  <c r="J417" i="3" s="1"/>
  <c r="E418" i="3" s="1"/>
  <c r="H19" i="2"/>
  <c r="I19" i="2" s="1"/>
  <c r="J19" i="2" s="1"/>
  <c r="F20" i="2" s="1"/>
  <c r="H418" i="3" l="1"/>
  <c r="I418" i="3" s="1"/>
  <c r="J418" i="3" s="1"/>
  <c r="E419" i="3" s="1"/>
  <c r="H20" i="2"/>
  <c r="I20" i="2" s="1"/>
  <c r="J20" i="2" s="1"/>
  <c r="F21" i="2" s="1"/>
  <c r="H419" i="3" l="1"/>
  <c r="I419" i="3" s="1"/>
  <c r="J419" i="3" s="1"/>
  <c r="E420" i="3" s="1"/>
  <c r="H21" i="2"/>
  <c r="I21" i="2" s="1"/>
  <c r="J21" i="2" s="1"/>
  <c r="F22" i="2" s="1"/>
  <c r="H420" i="3" l="1"/>
  <c r="I420" i="3" s="1"/>
  <c r="J420" i="3" s="1"/>
  <c r="E421" i="3" s="1"/>
  <c r="H22" i="2"/>
  <c r="I22" i="2" s="1"/>
  <c r="J22" i="2" s="1"/>
  <c r="F23" i="2" s="1"/>
  <c r="H421" i="3" l="1"/>
  <c r="I421" i="3" s="1"/>
  <c r="J421" i="3" s="1"/>
  <c r="E422" i="3" s="1"/>
  <c r="H23" i="2"/>
  <c r="I23" i="2" s="1"/>
  <c r="J23" i="2" s="1"/>
  <c r="F24" i="2" s="1"/>
  <c r="H422" i="3" l="1"/>
  <c r="I422" i="3" s="1"/>
  <c r="J422" i="3" s="1"/>
  <c r="E423" i="3" s="1"/>
  <c r="H24" i="2"/>
  <c r="I24" i="2" s="1"/>
  <c r="J24" i="2" s="1"/>
  <c r="F25" i="2" s="1"/>
  <c r="H423" i="3" l="1"/>
  <c r="I423" i="3" s="1"/>
  <c r="J423" i="3" s="1"/>
  <c r="E424" i="3" s="1"/>
  <c r="H25" i="2"/>
  <c r="I25" i="2" s="1"/>
  <c r="J25" i="2" s="1"/>
  <c r="F26" i="2" s="1"/>
  <c r="H424" i="3" l="1"/>
  <c r="I424" i="3" s="1"/>
  <c r="J424" i="3" s="1"/>
  <c r="E425" i="3" s="1"/>
  <c r="H26" i="2"/>
  <c r="I26" i="2" s="1"/>
  <c r="J26" i="2" s="1"/>
  <c r="F27" i="2" s="1"/>
  <c r="H27" i="2" s="1"/>
  <c r="G425" i="3" l="1"/>
  <c r="H425" i="3" s="1"/>
  <c r="I425" i="3" s="1"/>
  <c r="J425" i="3" s="1"/>
  <c r="E426" i="3" s="1"/>
  <c r="I27" i="2"/>
  <c r="J27" i="2" s="1"/>
  <c r="F28" i="2" s="1"/>
  <c r="H426" i="3" l="1"/>
  <c r="I426" i="3" s="1"/>
  <c r="J426" i="3" s="1"/>
  <c r="E427" i="3" s="1"/>
  <c r="H28" i="2"/>
  <c r="I28" i="2" s="1"/>
  <c r="J28" i="2" s="1"/>
  <c r="F29" i="2" s="1"/>
  <c r="H427" i="3" l="1"/>
  <c r="I427" i="3" s="1"/>
  <c r="J427" i="3" s="1"/>
  <c r="E428" i="3" s="1"/>
  <c r="H29" i="2"/>
  <c r="I29" i="2" s="1"/>
  <c r="J29" i="2" s="1"/>
  <c r="F30" i="2" s="1"/>
  <c r="H30" i="2" s="1"/>
  <c r="I30" i="2" s="1"/>
  <c r="J30" i="2" s="1"/>
  <c r="F31" i="2" s="1"/>
  <c r="H428" i="3" l="1"/>
  <c r="I428" i="3" s="1"/>
  <c r="J428" i="3" s="1"/>
  <c r="E429" i="3" s="1"/>
  <c r="H31" i="2"/>
  <c r="I31" i="2" s="1"/>
  <c r="J31" i="2" s="1"/>
  <c r="F32" i="2" s="1"/>
  <c r="H429" i="3" l="1"/>
  <c r="I429" i="3" s="1"/>
  <c r="J429" i="3" s="1"/>
  <c r="E430" i="3" s="1"/>
  <c r="H32" i="2"/>
  <c r="I32" i="2" s="1"/>
  <c r="J32" i="2" s="1"/>
  <c r="F33" i="2" s="1"/>
  <c r="H33" i="2" s="1"/>
  <c r="I33" i="2" s="1"/>
  <c r="J33" i="2" s="1"/>
  <c r="F34" i="2" s="1"/>
  <c r="H34" i="2" s="1"/>
  <c r="I34" i="2" s="1"/>
  <c r="J34" i="2" s="1"/>
  <c r="F35" i="2" s="1"/>
  <c r="H430" i="3" l="1"/>
  <c r="I430" i="3" s="1"/>
  <c r="J430" i="3" s="1"/>
  <c r="E431" i="3" s="1"/>
  <c r="H35" i="2"/>
  <c r="I35" i="2" s="1"/>
  <c r="J35" i="2" s="1"/>
  <c r="F36" i="2" s="1"/>
  <c r="H431" i="3" l="1"/>
  <c r="I431" i="3" s="1"/>
  <c r="J431" i="3" s="1"/>
  <c r="E432" i="3" s="1"/>
  <c r="H36" i="2"/>
  <c r="I36" i="2" s="1"/>
  <c r="J36" i="2"/>
  <c r="F37" i="2" s="1"/>
  <c r="H432" i="3" l="1"/>
  <c r="I432" i="3" s="1"/>
  <c r="J432" i="3" s="1"/>
  <c r="E433" i="3" s="1"/>
  <c r="H37" i="2"/>
  <c r="I37" i="2" s="1"/>
  <c r="J37" i="2"/>
  <c r="F38" i="2" s="1"/>
  <c r="H38" i="2" s="1"/>
  <c r="I38" i="2" s="1"/>
  <c r="J38" i="2" s="1"/>
  <c r="F39" i="2" s="1"/>
  <c r="H433" i="3" l="1"/>
  <c r="I433" i="3" s="1"/>
  <c r="J433" i="3" s="1"/>
  <c r="E434" i="3" s="1"/>
  <c r="H39" i="2"/>
  <c r="I39" i="2" s="1"/>
  <c r="J39" i="2" s="1"/>
  <c r="F40" i="2" s="1"/>
  <c r="H434" i="3" l="1"/>
  <c r="I434" i="3" s="1"/>
  <c r="J434" i="3" s="1"/>
  <c r="E435" i="3" s="1"/>
  <c r="H40" i="2"/>
  <c r="I40" i="2" s="1"/>
  <c r="J40" i="2" s="1"/>
  <c r="F41" i="2" s="1"/>
  <c r="H435" i="3" l="1"/>
  <c r="I435" i="3" s="1"/>
  <c r="J435" i="3" s="1"/>
  <c r="E436" i="3" s="1"/>
  <c r="H41" i="2"/>
  <c r="I41" i="2" s="1"/>
  <c r="J41" i="2" s="1"/>
  <c r="F42" i="2" s="1"/>
  <c r="H42" i="2" s="1"/>
  <c r="I42" i="2" s="1"/>
  <c r="J42" i="2" s="1"/>
  <c r="F43" i="2" s="1"/>
  <c r="H43" i="2" s="1"/>
  <c r="I43" i="2" s="1"/>
  <c r="J43" i="2" s="1"/>
  <c r="F44" i="2" s="1"/>
  <c r="H436" i="3" l="1"/>
  <c r="I436" i="3" s="1"/>
  <c r="J436" i="3" s="1"/>
  <c r="H44" i="2"/>
  <c r="I44" i="2" s="1"/>
  <c r="J44" i="2" s="1"/>
  <c r="F45" i="2" s="1"/>
  <c r="H45" i="2" l="1"/>
  <c r="I45" i="2" s="1"/>
  <c r="J45" i="2" s="1"/>
  <c r="F46" i="2" s="1"/>
  <c r="H46" i="2" s="1"/>
  <c r="I46" i="2" s="1"/>
  <c r="J46" i="2" s="1"/>
  <c r="F47" i="2" s="1"/>
  <c r="H47" i="2" l="1"/>
  <c r="I47" i="2" s="1"/>
  <c r="J47" i="2" s="1"/>
  <c r="F48" i="2" s="1"/>
  <c r="H48" i="2" l="1"/>
  <c r="I48" i="2" s="1"/>
  <c r="J48" i="2" s="1"/>
  <c r="F49" i="2" s="1"/>
  <c r="H49" i="2" s="1"/>
  <c r="I49" i="2" s="1"/>
  <c r="J49" i="2" s="1"/>
  <c r="F50" i="2" s="1"/>
  <c r="H50" i="2" s="1"/>
  <c r="I50" i="2" s="1"/>
  <c r="J50" i="2" s="1"/>
  <c r="F51" i="2" s="1"/>
  <c r="H51" i="2" l="1"/>
  <c r="I51" i="2" s="1"/>
  <c r="J51" i="2" s="1"/>
  <c r="F52" i="2" s="1"/>
  <c r="H52" i="2" l="1"/>
  <c r="I52" i="2" s="1"/>
  <c r="J52" i="2" s="1"/>
  <c r="F53" i="2" s="1"/>
  <c r="H53" i="2" s="1"/>
  <c r="I53" i="2" s="1"/>
  <c r="J53" i="2" s="1"/>
  <c r="F54" i="2" s="1"/>
  <c r="H54" i="2" l="1"/>
  <c r="I54" i="2" s="1"/>
  <c r="J54" i="2" s="1"/>
  <c r="F55" i="2" s="1"/>
  <c r="H55" i="2" s="1"/>
  <c r="I55" i="2" s="1"/>
  <c r="J55" i="2" s="1"/>
  <c r="F56" i="2" s="1"/>
  <c r="H56" i="2" s="1"/>
  <c r="I56" i="2" s="1"/>
  <c r="J56" i="2" s="1"/>
  <c r="F57" i="2" s="1"/>
  <c r="H57" i="2" s="1"/>
  <c r="I57" i="2" s="1"/>
  <c r="J57" i="2" s="1"/>
  <c r="F58" i="2" s="1"/>
  <c r="H58" i="2" s="1"/>
  <c r="I58" i="2" s="1"/>
  <c r="J58" i="2" s="1"/>
  <c r="F59" i="2" s="1"/>
  <c r="H59" i="2" l="1"/>
  <c r="I59" i="2" s="1"/>
  <c r="J59" i="2" s="1"/>
  <c r="F60" i="2" s="1"/>
  <c r="H60" i="2" l="1"/>
  <c r="I60" i="2" s="1"/>
  <c r="J60" i="2" s="1"/>
  <c r="F61" i="2" s="1"/>
  <c r="H61" i="2" l="1"/>
  <c r="I61" i="2" s="1"/>
  <c r="J61" i="2" s="1"/>
  <c r="F62" i="2" s="1"/>
  <c r="H62" i="2" l="1"/>
  <c r="I62" i="2" s="1"/>
  <c r="J62" i="2" s="1"/>
  <c r="F63" i="2" s="1"/>
  <c r="H63" i="2" l="1"/>
  <c r="I63" i="2" s="1"/>
  <c r="J63" i="2" s="1"/>
  <c r="F64" i="2" s="1"/>
  <c r="H64" i="2" l="1"/>
  <c r="I64" i="2" s="1"/>
  <c r="J64" i="2" s="1"/>
  <c r="F65" i="2" s="1"/>
  <c r="H65" i="2" s="1"/>
  <c r="I65" i="2" s="1"/>
  <c r="J65" i="2" s="1"/>
  <c r="F66" i="2" s="1"/>
  <c r="H66" i="2" l="1"/>
  <c r="I66" i="2" s="1"/>
  <c r="J66" i="2" s="1"/>
  <c r="F67" i="2" s="1"/>
  <c r="H67" i="2" l="1"/>
  <c r="I67" i="2" s="1"/>
  <c r="J67" i="2" s="1"/>
  <c r="F68" i="2" s="1"/>
  <c r="H68" i="2" s="1"/>
  <c r="I68" i="2" s="1"/>
  <c r="J68" i="2" s="1"/>
  <c r="F69" i="2" s="1"/>
  <c r="H69" i="2" s="1"/>
  <c r="I69" i="2" s="1"/>
  <c r="J69" i="2" s="1"/>
  <c r="F70" i="2" s="1"/>
  <c r="H70" i="2" l="1"/>
  <c r="I70" i="2" s="1"/>
  <c r="J70" i="2" s="1"/>
  <c r="F71" i="2" s="1"/>
  <c r="H71" i="2" s="1"/>
  <c r="I71" i="2" s="1"/>
  <c r="J71" i="2" s="1"/>
  <c r="F72" i="2" s="1"/>
  <c r="H72" i="2" s="1"/>
  <c r="I72" i="2" s="1"/>
  <c r="J72" i="2" s="1"/>
  <c r="F73" i="2" s="1"/>
  <c r="H73" i="2" s="1"/>
  <c r="I73" i="2" s="1"/>
  <c r="J73" i="2" s="1"/>
  <c r="F74" i="2" s="1"/>
  <c r="H74" i="2" l="1"/>
  <c r="I74" i="2" s="1"/>
  <c r="J74" i="2" s="1"/>
  <c r="F75" i="2" s="1"/>
  <c r="H75" i="2" l="1"/>
  <c r="I75" i="2" s="1"/>
  <c r="J75" i="2" s="1"/>
  <c r="F76" i="2" s="1"/>
  <c r="H76" i="2" s="1"/>
  <c r="I76" i="2" s="1"/>
  <c r="J76" i="2" s="1"/>
  <c r="F77" i="2" s="1"/>
  <c r="H77" i="2" s="1"/>
  <c r="I77" i="2" s="1"/>
  <c r="J77" i="2" s="1"/>
  <c r="F78" i="2" s="1"/>
  <c r="H78" i="2" l="1"/>
  <c r="I78" i="2" s="1"/>
  <c r="J78" i="2" s="1"/>
  <c r="F79" i="2" s="1"/>
  <c r="H79" i="2" l="1"/>
  <c r="I79" i="2" s="1"/>
  <c r="J79" i="2" s="1"/>
  <c r="F80" i="2" s="1"/>
  <c r="H80" i="2" s="1"/>
  <c r="I80" i="2" s="1"/>
  <c r="J80" i="2" s="1"/>
  <c r="F81" i="2" s="1"/>
  <c r="H81" i="2" s="1"/>
  <c r="I81" i="2" s="1"/>
  <c r="J81" i="2" s="1"/>
  <c r="F82" i="2" s="1"/>
  <c r="H82" i="2" s="1"/>
  <c r="I82" i="2" s="1"/>
  <c r="J82" i="2" s="1"/>
  <c r="F83" i="2" s="1"/>
  <c r="H83" i="2" s="1"/>
  <c r="I83" i="2" s="1"/>
  <c r="J83" i="2" s="1"/>
  <c r="F84" i="2" s="1"/>
  <c r="H84" i="2" s="1"/>
  <c r="I84" i="2" s="1"/>
  <c r="J84" i="2" s="1"/>
  <c r="F85" i="2" s="1"/>
  <c r="H85" i="2" s="1"/>
  <c r="I85" i="2" s="1"/>
  <c r="J85" i="2" s="1"/>
  <c r="F86" i="2" s="1"/>
  <c r="H86" i="2" s="1"/>
  <c r="I86" i="2" s="1"/>
  <c r="J86" i="2" s="1"/>
  <c r="F87" i="2" s="1"/>
  <c r="H87" i="2" l="1"/>
  <c r="I87" i="2" s="1"/>
  <c r="J87" i="2" s="1"/>
  <c r="F88" i="2" s="1"/>
  <c r="H88" i="2" s="1"/>
  <c r="I88" i="2" s="1"/>
  <c r="J88" i="2" s="1"/>
  <c r="F89" i="2" s="1"/>
  <c r="H89" i="2" s="1"/>
  <c r="I89" i="2" s="1"/>
  <c r="J89" i="2" s="1"/>
  <c r="F90" i="2" s="1"/>
  <c r="H90" i="2" l="1"/>
  <c r="I90" i="2" s="1"/>
  <c r="J90" i="2" s="1"/>
  <c r="F91" i="2" s="1"/>
  <c r="H91" i="2" l="1"/>
  <c r="I91" i="2" s="1"/>
  <c r="J91" i="2" s="1"/>
  <c r="F92" i="2" s="1"/>
  <c r="H92" i="2" s="1"/>
  <c r="I92" i="2" s="1"/>
  <c r="J92" i="2" s="1"/>
  <c r="F93" i="2" s="1"/>
  <c r="H93" i="2" s="1"/>
  <c r="I93" i="2" s="1"/>
  <c r="J93" i="2" s="1"/>
  <c r="F94" i="2" s="1"/>
  <c r="H94" i="2" l="1"/>
  <c r="I94" i="2" s="1"/>
  <c r="J94" i="2" s="1"/>
  <c r="F95" i="2" s="1"/>
  <c r="H95" i="2" l="1"/>
  <c r="I95" i="2" s="1"/>
  <c r="J95" i="2" s="1"/>
  <c r="F96" i="2" s="1"/>
  <c r="H96" i="2" l="1"/>
  <c r="I96" i="2" s="1"/>
  <c r="J96" i="2" s="1"/>
  <c r="F97" i="2" s="1"/>
  <c r="H97" i="2" s="1"/>
  <c r="I97" i="2" s="1"/>
  <c r="J97" i="2" s="1"/>
  <c r="F98" i="2" s="1"/>
  <c r="H98" i="2" s="1"/>
  <c r="I98" i="2" s="1"/>
  <c r="J98" i="2" s="1"/>
  <c r="F99" i="2" s="1"/>
  <c r="H99" i="2" s="1"/>
  <c r="I99" i="2" s="1"/>
  <c r="J99" i="2" s="1"/>
  <c r="F100" i="2" s="1"/>
  <c r="H100" i="2" s="1"/>
  <c r="I100" i="2" s="1"/>
  <c r="J100" i="2" s="1"/>
  <c r="F101" i="2" s="1"/>
  <c r="H101" i="2" s="1"/>
  <c r="I101" i="2" s="1"/>
  <c r="J101" i="2" s="1"/>
  <c r="F102" i="2" s="1"/>
  <c r="H102" i="2" l="1"/>
  <c r="I102" i="2" s="1"/>
  <c r="J102" i="2" s="1"/>
  <c r="F103" i="2" s="1"/>
  <c r="H103" i="2" l="1"/>
  <c r="I103" i="2" s="1"/>
  <c r="J103" i="2"/>
  <c r="F104" i="2" s="1"/>
  <c r="H104" i="2" s="1"/>
  <c r="I104" i="2" s="1"/>
  <c r="J104" i="2" s="1"/>
  <c r="F105" i="2" s="1"/>
  <c r="H105" i="2" s="1"/>
  <c r="I105" i="2" s="1"/>
  <c r="J105" i="2" s="1"/>
  <c r="F106" i="2" s="1"/>
  <c r="H106" i="2" l="1"/>
  <c r="I106" i="2" s="1"/>
  <c r="J106" i="2"/>
  <c r="F107" i="2" s="1"/>
  <c r="H107" i="2" l="1"/>
  <c r="I107" i="2" s="1"/>
  <c r="J107" i="2"/>
  <c r="F108" i="2" s="1"/>
  <c r="H108" i="2" s="1"/>
  <c r="I108" i="2" s="1"/>
  <c r="J108" i="2" s="1"/>
  <c r="F109" i="2" s="1"/>
  <c r="H109" i="2" s="1"/>
  <c r="I109" i="2" s="1"/>
  <c r="J109" i="2" s="1"/>
  <c r="F110" i="2" s="1"/>
  <c r="H110" i="2" l="1"/>
  <c r="I110" i="2" s="1"/>
  <c r="J110" i="2" s="1"/>
  <c r="F111" i="2" s="1"/>
  <c r="H111" i="2" l="1"/>
  <c r="I111" i="2" s="1"/>
  <c r="J111" i="2" s="1"/>
  <c r="F112" i="2" s="1"/>
  <c r="H112" i="2" s="1"/>
  <c r="I112" i="2" s="1"/>
  <c r="J112" i="2" s="1"/>
  <c r="F113" i="2" s="1"/>
  <c r="H113" i="2" s="1"/>
  <c r="I113" i="2" s="1"/>
  <c r="J113" i="2" s="1"/>
  <c r="F114" i="2" s="1"/>
  <c r="H114" i="2" l="1"/>
  <c r="I114" i="2" s="1"/>
  <c r="J114" i="2" s="1"/>
  <c r="F115" i="2" s="1"/>
  <c r="H115" i="2" l="1"/>
  <c r="I115" i="2" s="1"/>
  <c r="J115" i="2" s="1"/>
  <c r="F116" i="2" s="1"/>
  <c r="H116" i="2" s="1"/>
  <c r="I116" i="2" s="1"/>
  <c r="J116" i="2" s="1"/>
  <c r="F117" i="2" s="1"/>
  <c r="H117" i="2" s="1"/>
  <c r="I117" i="2" s="1"/>
  <c r="J117" i="2" s="1"/>
  <c r="F118" i="2" s="1"/>
  <c r="H118" i="2" l="1"/>
  <c r="I118" i="2" s="1"/>
  <c r="J118" i="2"/>
  <c r="F119" i="2" s="1"/>
  <c r="H119" i="2" l="1"/>
  <c r="I119" i="2" s="1"/>
  <c r="J119" i="2"/>
  <c r="F120" i="2" s="1"/>
  <c r="H120" i="2" s="1"/>
  <c r="I120" i="2" s="1"/>
  <c r="J120" i="2" s="1"/>
  <c r="F121" i="2" s="1"/>
  <c r="H121" i="2" s="1"/>
  <c r="I121" i="2" s="1"/>
  <c r="J121" i="2" s="1"/>
  <c r="F122" i="2" s="1"/>
  <c r="H122" i="2" l="1"/>
  <c r="I122" i="2" s="1"/>
  <c r="J122" i="2" s="1"/>
  <c r="F123" i="2" s="1"/>
  <c r="A21" i="1"/>
  <c r="H123" i="2" l="1"/>
  <c r="I123" i="2" s="1"/>
  <c r="J123" i="2" s="1"/>
  <c r="F124" i="2" s="1"/>
  <c r="H124" i="2" s="1"/>
  <c r="I124" i="2" s="1"/>
  <c r="J124" i="2" s="1"/>
  <c r="F125" i="2" s="1"/>
  <c r="H125" i="2" s="1"/>
  <c r="I125" i="2" s="1"/>
  <c r="J125" i="2" s="1"/>
  <c r="F126" i="2" s="1"/>
  <c r="H126" i="2" s="1"/>
  <c r="I126" i="2" s="1"/>
  <c r="F15" i="1"/>
  <c r="J126" i="2" l="1"/>
  <c r="F127" i="2" s="1"/>
  <c r="H127" i="2" s="1"/>
  <c r="I127" i="2" s="1"/>
  <c r="J127" i="2" s="1"/>
  <c r="F128" i="2" s="1"/>
  <c r="C6" i="1"/>
  <c r="C4" i="1"/>
  <c r="H15" i="1" s="1"/>
  <c r="H128" i="2" l="1"/>
  <c r="I128" i="2" s="1"/>
  <c r="J128" i="2" s="1"/>
  <c r="F129" i="2" s="1"/>
  <c r="C7" i="1"/>
  <c r="C8" i="1" s="1"/>
  <c r="G15" i="1" s="1"/>
  <c r="H129" i="2" l="1"/>
  <c r="I129" i="2" s="1"/>
  <c r="J129" i="2" s="1"/>
  <c r="F130" i="2" s="1"/>
  <c r="G210" i="1"/>
  <c r="G146" i="1"/>
  <c r="G82" i="1"/>
  <c r="G18" i="1"/>
  <c r="G249" i="1"/>
  <c r="G185" i="1"/>
  <c r="G121" i="1"/>
  <c r="G57" i="1"/>
  <c r="G192" i="1"/>
  <c r="G128" i="1"/>
  <c r="G64" i="1"/>
  <c r="G231" i="1"/>
  <c r="G167" i="1"/>
  <c r="G103" i="1"/>
  <c r="G39" i="1"/>
  <c r="G230" i="1"/>
  <c r="G166" i="1"/>
  <c r="G102" i="1"/>
  <c r="G38" i="1"/>
  <c r="G205" i="1"/>
  <c r="G141" i="1"/>
  <c r="G77" i="1"/>
  <c r="G236" i="1"/>
  <c r="G172" i="1"/>
  <c r="G108" i="1"/>
  <c r="G44" i="1"/>
  <c r="G202" i="1"/>
  <c r="G138" i="1"/>
  <c r="G74" i="1"/>
  <c r="G241" i="1"/>
  <c r="G177" i="1"/>
  <c r="G113" i="1"/>
  <c r="G49" i="1"/>
  <c r="G248" i="1"/>
  <c r="G184" i="1"/>
  <c r="G120" i="1"/>
  <c r="G56" i="1"/>
  <c r="G223" i="1"/>
  <c r="G159" i="1"/>
  <c r="G95" i="1"/>
  <c r="G31" i="1"/>
  <c r="G222" i="1"/>
  <c r="G158" i="1"/>
  <c r="G94" i="1"/>
  <c r="G30" i="1"/>
  <c r="G197" i="1"/>
  <c r="G133" i="1"/>
  <c r="G69" i="1"/>
  <c r="G194" i="1"/>
  <c r="G130" i="1"/>
  <c r="G66" i="1"/>
  <c r="G233" i="1"/>
  <c r="G169" i="1"/>
  <c r="G105" i="1"/>
  <c r="G41" i="1"/>
  <c r="G240" i="1"/>
  <c r="G176" i="1"/>
  <c r="G112" i="1"/>
  <c r="G48" i="1"/>
  <c r="G215" i="1"/>
  <c r="G151" i="1"/>
  <c r="G87" i="1"/>
  <c r="G23" i="1"/>
  <c r="G214" i="1"/>
  <c r="G150" i="1"/>
  <c r="G86" i="1"/>
  <c r="G22" i="1"/>
  <c r="G253" i="1"/>
  <c r="G189" i="1"/>
  <c r="G125" i="1"/>
  <c r="G61" i="1"/>
  <c r="G220" i="1"/>
  <c r="G156" i="1"/>
  <c r="G92" i="1"/>
  <c r="G28" i="1"/>
  <c r="G251" i="1"/>
  <c r="G187" i="1"/>
  <c r="G123" i="1"/>
  <c r="G250" i="1"/>
  <c r="G186" i="1"/>
  <c r="G122" i="1"/>
  <c r="G58" i="1"/>
  <c r="G225" i="1"/>
  <c r="G161" i="1"/>
  <c r="G97" i="1"/>
  <c r="G33" i="1"/>
  <c r="G232" i="1"/>
  <c r="G168" i="1"/>
  <c r="G104" i="1"/>
  <c r="G40" i="1"/>
  <c r="G207" i="1"/>
  <c r="G143" i="1"/>
  <c r="G79" i="1"/>
  <c r="G206" i="1"/>
  <c r="G142" i="1"/>
  <c r="G78" i="1"/>
  <c r="I15" i="1"/>
  <c r="J15" i="1" s="1"/>
  <c r="F16" i="1" s="1"/>
  <c r="H16" i="1" s="1"/>
  <c r="G245" i="1"/>
  <c r="G181" i="1"/>
  <c r="G117" i="1"/>
  <c r="G53" i="1"/>
  <c r="G212" i="1"/>
  <c r="G148" i="1"/>
  <c r="G84" i="1"/>
  <c r="G20" i="1"/>
  <c r="G243" i="1"/>
  <c r="G179" i="1"/>
  <c r="G115" i="1"/>
  <c r="G242" i="1"/>
  <c r="G178" i="1"/>
  <c r="G114" i="1"/>
  <c r="G50" i="1"/>
  <c r="G217" i="1"/>
  <c r="G153" i="1"/>
  <c r="G89" i="1"/>
  <c r="G25" i="1"/>
  <c r="G224" i="1"/>
  <c r="G160" i="1"/>
  <c r="G96" i="1"/>
  <c r="G32" i="1"/>
  <c r="G199" i="1"/>
  <c r="G135" i="1"/>
  <c r="G71" i="1"/>
  <c r="G198" i="1"/>
  <c r="G134" i="1"/>
  <c r="G70" i="1"/>
  <c r="G237" i="1"/>
  <c r="G173" i="1"/>
  <c r="G109" i="1"/>
  <c r="G45" i="1"/>
  <c r="G234" i="1"/>
  <c r="G170" i="1"/>
  <c r="G106" i="1"/>
  <c r="G42" i="1"/>
  <c r="G209" i="1"/>
  <c r="G145" i="1"/>
  <c r="G81" i="1"/>
  <c r="G17" i="1"/>
  <c r="G216" i="1"/>
  <c r="G152" i="1"/>
  <c r="G88" i="1"/>
  <c r="G24" i="1"/>
  <c r="G191" i="1"/>
  <c r="G127" i="1"/>
  <c r="G63" i="1"/>
  <c r="G254" i="1"/>
  <c r="G190" i="1"/>
  <c r="G126" i="1"/>
  <c r="G62" i="1"/>
  <c r="G229" i="1"/>
  <c r="G165" i="1"/>
  <c r="G101" i="1"/>
  <c r="G37" i="1"/>
  <c r="G226" i="1"/>
  <c r="G162" i="1"/>
  <c r="G98" i="1"/>
  <c r="G34" i="1"/>
  <c r="G201" i="1"/>
  <c r="G137" i="1"/>
  <c r="G73" i="1"/>
  <c r="G208" i="1"/>
  <c r="G144" i="1"/>
  <c r="G80" i="1"/>
  <c r="G16" i="1"/>
  <c r="G247" i="1"/>
  <c r="G183" i="1"/>
  <c r="G119" i="1"/>
  <c r="G55" i="1"/>
  <c r="G246" i="1"/>
  <c r="G182" i="1"/>
  <c r="G118" i="1"/>
  <c r="G54" i="1"/>
  <c r="G221" i="1"/>
  <c r="G157" i="1"/>
  <c r="G93" i="1"/>
  <c r="G29" i="1"/>
  <c r="G252" i="1"/>
  <c r="G188" i="1"/>
  <c r="G124" i="1"/>
  <c r="G60" i="1"/>
  <c r="G219" i="1"/>
  <c r="G155" i="1"/>
  <c r="G91" i="1"/>
  <c r="G218" i="1"/>
  <c r="G129" i="1"/>
  <c r="G200" i="1"/>
  <c r="G180" i="1"/>
  <c r="G52" i="1"/>
  <c r="G211" i="1"/>
  <c r="G107" i="1"/>
  <c r="G35" i="1"/>
  <c r="G154" i="1"/>
  <c r="G65" i="1"/>
  <c r="G136" i="1"/>
  <c r="G164" i="1"/>
  <c r="G36" i="1"/>
  <c r="G203" i="1"/>
  <c r="G99" i="1"/>
  <c r="G27" i="1"/>
  <c r="G90" i="1"/>
  <c r="G72" i="1"/>
  <c r="G239" i="1"/>
  <c r="G140" i="1"/>
  <c r="G195" i="1"/>
  <c r="G83" i="1"/>
  <c r="G19" i="1"/>
  <c r="G26" i="1"/>
  <c r="G175" i="1"/>
  <c r="G213" i="1"/>
  <c r="G132" i="1"/>
  <c r="G171" i="1"/>
  <c r="G75" i="1"/>
  <c r="G111" i="1"/>
  <c r="G238" i="1"/>
  <c r="G149" i="1"/>
  <c r="G244" i="1"/>
  <c r="G116" i="1"/>
  <c r="G163" i="1"/>
  <c r="G67" i="1"/>
  <c r="G47" i="1"/>
  <c r="G174" i="1"/>
  <c r="G85" i="1"/>
  <c r="G228" i="1"/>
  <c r="G100" i="1"/>
  <c r="G147" i="1"/>
  <c r="G59" i="1"/>
  <c r="G110" i="1"/>
  <c r="G21" i="1"/>
  <c r="G204" i="1"/>
  <c r="G76" i="1"/>
  <c r="G235" i="1"/>
  <c r="G139" i="1"/>
  <c r="G51" i="1"/>
  <c r="G193" i="1"/>
  <c r="G46" i="1"/>
  <c r="G196" i="1"/>
  <c r="G68" i="1"/>
  <c r="G227" i="1"/>
  <c r="G131" i="1"/>
  <c r="G43" i="1"/>
  <c r="H130" i="2" l="1"/>
  <c r="I130" i="2" s="1"/>
  <c r="J130" i="2"/>
  <c r="F131" i="2" s="1"/>
  <c r="I16" i="1"/>
  <c r="J16" i="1" s="1"/>
  <c r="F17" i="1" s="1"/>
  <c r="H17" i="1" s="1"/>
  <c r="I17" i="1" s="1"/>
  <c r="J17" i="1" s="1"/>
  <c r="F18" i="1" s="1"/>
  <c r="H18" i="1" s="1"/>
  <c r="I18" i="1" s="1"/>
  <c r="J18" i="1" s="1"/>
  <c r="F19" i="1" s="1"/>
  <c r="H131" i="2" l="1"/>
  <c r="I131" i="2" s="1"/>
  <c r="J131" i="2" s="1"/>
  <c r="F132" i="2" s="1"/>
  <c r="H19" i="1"/>
  <c r="I19" i="1" s="1"/>
  <c r="J19" i="1" s="1"/>
  <c r="F20" i="1" s="1"/>
  <c r="H20" i="1" s="1"/>
  <c r="I20" i="1" s="1"/>
  <c r="J20" i="1" s="1"/>
  <c r="F21" i="1" s="1"/>
  <c r="H21" i="1" s="1"/>
  <c r="I21" i="1" s="1"/>
  <c r="J21" i="1" s="1"/>
  <c r="F22" i="1" s="1"/>
  <c r="H22" i="1" s="1"/>
  <c r="I22" i="1" s="1"/>
  <c r="J22" i="1" s="1"/>
  <c r="F23" i="1" s="1"/>
  <c r="H132" i="2" l="1"/>
  <c r="I132" i="2" s="1"/>
  <c r="J132" i="2" s="1"/>
  <c r="F133" i="2" s="1"/>
  <c r="H23" i="1"/>
  <c r="I23" i="1" s="1"/>
  <c r="J23" i="1" s="1"/>
  <c r="F24" i="1" s="1"/>
  <c r="H24" i="1" s="1"/>
  <c r="I24" i="1" s="1"/>
  <c r="J24" i="1" s="1"/>
  <c r="F25" i="1" s="1"/>
  <c r="H25" i="1" s="1"/>
  <c r="I25" i="1" s="1"/>
  <c r="J25" i="1" s="1"/>
  <c r="F26" i="1" s="1"/>
  <c r="H26" i="1" s="1"/>
  <c r="I26" i="1" s="1"/>
  <c r="J26" i="1" s="1"/>
  <c r="F27" i="1" s="1"/>
  <c r="H27" i="1" s="1"/>
  <c r="I27" i="1" s="1"/>
  <c r="J27" i="1" s="1"/>
  <c r="F28" i="1" s="1"/>
  <c r="H28" i="1" s="1"/>
  <c r="I28" i="1" s="1"/>
  <c r="J28" i="1" s="1"/>
  <c r="F29" i="1" s="1"/>
  <c r="H29" i="1" s="1"/>
  <c r="I29" i="1" s="1"/>
  <c r="J29" i="1" s="1"/>
  <c r="F30" i="1" s="1"/>
  <c r="H30" i="1" s="1"/>
  <c r="I30" i="1" s="1"/>
  <c r="J30" i="1" s="1"/>
  <c r="F31" i="1" s="1"/>
  <c r="H31" i="1" s="1"/>
  <c r="I31" i="1" s="1"/>
  <c r="J31" i="1" s="1"/>
  <c r="F32" i="1" s="1"/>
  <c r="H32" i="1" s="1"/>
  <c r="I32" i="1" s="1"/>
  <c r="J32" i="1" s="1"/>
  <c r="F33" i="1" s="1"/>
  <c r="H133" i="2" l="1"/>
  <c r="I133" i="2" s="1"/>
  <c r="J133" i="2" s="1"/>
  <c r="F134" i="2" s="1"/>
  <c r="H33" i="1"/>
  <c r="I33" i="1" s="1"/>
  <c r="J33" i="1" s="1"/>
  <c r="F34" i="1" s="1"/>
  <c r="H34" i="1" s="1"/>
  <c r="I34" i="1" s="1"/>
  <c r="J34" i="1" s="1"/>
  <c r="F35" i="1" s="1"/>
  <c r="H134" i="2" l="1"/>
  <c r="I134" i="2" s="1"/>
  <c r="J134" i="2"/>
  <c r="F135" i="2" s="1"/>
  <c r="H35" i="1"/>
  <c r="I35" i="1" s="1"/>
  <c r="J35" i="1" s="1"/>
  <c r="F36" i="1" s="1"/>
  <c r="H36" i="1" s="1"/>
  <c r="I36" i="1" s="1"/>
  <c r="J36" i="1" s="1"/>
  <c r="F37" i="1" s="1"/>
  <c r="H37" i="1" s="1"/>
  <c r="I37" i="1" s="1"/>
  <c r="J37" i="1" s="1"/>
  <c r="F38" i="1" s="1"/>
  <c r="H38" i="1" s="1"/>
  <c r="I38" i="1" s="1"/>
  <c r="J38" i="1" s="1"/>
  <c r="F39" i="1" s="1"/>
  <c r="H39" i="1" s="1"/>
  <c r="I39" i="1" s="1"/>
  <c r="J39" i="1" s="1"/>
  <c r="F40" i="1" s="1"/>
  <c r="H40" i="1" s="1"/>
  <c r="I40" i="1" s="1"/>
  <c r="J40" i="1" s="1"/>
  <c r="F41" i="1" s="1"/>
  <c r="H135" i="2" l="1"/>
  <c r="I135" i="2" s="1"/>
  <c r="J135" i="2" s="1"/>
  <c r="F136" i="2" s="1"/>
  <c r="H41" i="1"/>
  <c r="I41" i="1" s="1"/>
  <c r="J41" i="1" s="1"/>
  <c r="F42" i="1" s="1"/>
  <c r="H136" i="2" l="1"/>
  <c r="I136" i="2" s="1"/>
  <c r="J136" i="2" s="1"/>
  <c r="F137" i="2" s="1"/>
  <c r="H42" i="1"/>
  <c r="I42" i="1" s="1"/>
  <c r="J42" i="1" s="1"/>
  <c r="F43" i="1" s="1"/>
  <c r="H137" i="2" l="1"/>
  <c r="I137" i="2" s="1"/>
  <c r="J137" i="2" s="1"/>
  <c r="F138" i="2" s="1"/>
  <c r="H43" i="1"/>
  <c r="I43" i="1" s="1"/>
  <c r="J43" i="1" s="1"/>
  <c r="F44" i="1" s="1"/>
  <c r="H44" i="1" s="1"/>
  <c r="I44" i="1" s="1"/>
  <c r="J44" i="1" s="1"/>
  <c r="F45" i="1" s="1"/>
  <c r="H45" i="1" s="1"/>
  <c r="I45" i="1" s="1"/>
  <c r="J45" i="1" s="1"/>
  <c r="F46" i="1" s="1"/>
  <c r="H46" i="1" s="1"/>
  <c r="I46" i="1" s="1"/>
  <c r="J46" i="1" s="1"/>
  <c r="F47" i="1" s="1"/>
  <c r="H47" i="1" s="1"/>
  <c r="I47" i="1" s="1"/>
  <c r="J47" i="1" s="1"/>
  <c r="F48" i="1" s="1"/>
  <c r="H48" i="1" s="1"/>
  <c r="I48" i="1" s="1"/>
  <c r="J48" i="1" s="1"/>
  <c r="F49" i="1" s="1"/>
  <c r="H49" i="1" s="1"/>
  <c r="I49" i="1" s="1"/>
  <c r="J49" i="1" s="1"/>
  <c r="F50" i="1" s="1"/>
  <c r="H50" i="1" s="1"/>
  <c r="I50" i="1" s="1"/>
  <c r="J50" i="1" s="1"/>
  <c r="F51" i="1" s="1"/>
  <c r="H51" i="1" s="1"/>
  <c r="I51" i="1" s="1"/>
  <c r="J51" i="1" s="1"/>
  <c r="F52" i="1" s="1"/>
  <c r="H52" i="1" s="1"/>
  <c r="I52" i="1" s="1"/>
  <c r="J52" i="1" s="1"/>
  <c r="F53" i="1" s="1"/>
  <c r="H53" i="1" s="1"/>
  <c r="I53" i="1" s="1"/>
  <c r="J53" i="1" s="1"/>
  <c r="F54" i="1" s="1"/>
  <c r="H54" i="1" s="1"/>
  <c r="I54" i="1" s="1"/>
  <c r="J54" i="1" s="1"/>
  <c r="F55" i="1" s="1"/>
  <c r="H138" i="2" l="1"/>
  <c r="I138" i="2" s="1"/>
  <c r="J138" i="2" s="1"/>
  <c r="F139" i="2" s="1"/>
  <c r="H55" i="1"/>
  <c r="I55" i="1" s="1"/>
  <c r="J55" i="1" s="1"/>
  <c r="F56" i="1" s="1"/>
  <c r="H56" i="1" s="1"/>
  <c r="I56" i="1" s="1"/>
  <c r="J56" i="1" s="1"/>
  <c r="F57" i="1" s="1"/>
  <c r="H57" i="1" s="1"/>
  <c r="I57" i="1" s="1"/>
  <c r="J57" i="1" s="1"/>
  <c r="F58" i="1" s="1"/>
  <c r="H139" i="2" l="1"/>
  <c r="I139" i="2" s="1"/>
  <c r="J139" i="2" s="1"/>
  <c r="F140" i="2" s="1"/>
  <c r="H58" i="1"/>
  <c r="I58" i="1" s="1"/>
  <c r="J58" i="1" s="1"/>
  <c r="F59" i="1" s="1"/>
  <c r="H59" i="1" s="1"/>
  <c r="I59" i="1" s="1"/>
  <c r="J59" i="1" s="1"/>
  <c r="F60" i="1" s="1"/>
  <c r="H60" i="1" s="1"/>
  <c r="I60" i="1" s="1"/>
  <c r="J60" i="1" s="1"/>
  <c r="F61" i="1" s="1"/>
  <c r="H61" i="1" s="1"/>
  <c r="I61" i="1" s="1"/>
  <c r="J61" i="1" s="1"/>
  <c r="F62" i="1" s="1"/>
  <c r="H62" i="1" s="1"/>
  <c r="I62" i="1" s="1"/>
  <c r="J62" i="1" s="1"/>
  <c r="F63" i="1" s="1"/>
  <c r="H63" i="1" s="1"/>
  <c r="I63" i="1" s="1"/>
  <c r="J63" i="1" s="1"/>
  <c r="F64" i="1" s="1"/>
  <c r="H64" i="1" s="1"/>
  <c r="I64" i="1" s="1"/>
  <c r="J64" i="1" s="1"/>
  <c r="F65" i="1" s="1"/>
  <c r="H65" i="1" s="1"/>
  <c r="I65" i="1" s="1"/>
  <c r="J65" i="1" s="1"/>
  <c r="F66" i="1" s="1"/>
  <c r="H140" i="2" l="1"/>
  <c r="I140" i="2" s="1"/>
  <c r="J140" i="2" s="1"/>
  <c r="F141" i="2" s="1"/>
  <c r="H66" i="1"/>
  <c r="I66" i="1" s="1"/>
  <c r="J66" i="1" s="1"/>
  <c r="F67" i="1" s="1"/>
  <c r="H141" i="2" l="1"/>
  <c r="I141" i="2" s="1"/>
  <c r="J141" i="2" s="1"/>
  <c r="F142" i="2" s="1"/>
  <c r="H67" i="1"/>
  <c r="I67" i="1" s="1"/>
  <c r="J67" i="1" s="1"/>
  <c r="F68" i="1" s="1"/>
  <c r="H68" i="1" s="1"/>
  <c r="I68" i="1" s="1"/>
  <c r="J68" i="1" s="1"/>
  <c r="F69" i="1" s="1"/>
  <c r="H69" i="1" s="1"/>
  <c r="I69" i="1" s="1"/>
  <c r="J69" i="1" s="1"/>
  <c r="F70" i="1" s="1"/>
  <c r="H70" i="1" s="1"/>
  <c r="I70" i="1" s="1"/>
  <c r="J70" i="1" s="1"/>
  <c r="F71" i="1" s="1"/>
  <c r="H71" i="1" s="1"/>
  <c r="I71" i="1" s="1"/>
  <c r="J71" i="1" s="1"/>
  <c r="F72" i="1" s="1"/>
  <c r="H72" i="1" s="1"/>
  <c r="I72" i="1" s="1"/>
  <c r="J72" i="1" s="1"/>
  <c r="F73" i="1" s="1"/>
  <c r="H73" i="1" s="1"/>
  <c r="I73" i="1" s="1"/>
  <c r="J73" i="1" s="1"/>
  <c r="F74" i="1" s="1"/>
  <c r="H142" i="2" l="1"/>
  <c r="I142" i="2" s="1"/>
  <c r="J142" i="2" s="1"/>
  <c r="F143" i="2" s="1"/>
  <c r="H74" i="1"/>
  <c r="I74" i="1" s="1"/>
  <c r="J74" i="1" s="1"/>
  <c r="F75" i="1" s="1"/>
  <c r="H143" i="2" l="1"/>
  <c r="I143" i="2" s="1"/>
  <c r="J143" i="2" s="1"/>
  <c r="F144" i="2" s="1"/>
  <c r="H75" i="1"/>
  <c r="I75" i="1" s="1"/>
  <c r="J75" i="1" s="1"/>
  <c r="F76" i="1" s="1"/>
  <c r="H76" i="1" s="1"/>
  <c r="I76" i="1" s="1"/>
  <c r="J76" i="1" s="1"/>
  <c r="F77" i="1" s="1"/>
  <c r="H77" i="1" s="1"/>
  <c r="I77" i="1" s="1"/>
  <c r="J77" i="1" s="1"/>
  <c r="F78" i="1" s="1"/>
  <c r="H78" i="1" s="1"/>
  <c r="I78" i="1" s="1"/>
  <c r="J78" i="1" s="1"/>
  <c r="F79" i="1" s="1"/>
  <c r="H144" i="2" l="1"/>
  <c r="I144" i="2" s="1"/>
  <c r="J144" i="2" s="1"/>
  <c r="F145" i="2" s="1"/>
  <c r="H79" i="1"/>
  <c r="I79" i="1" s="1"/>
  <c r="J79" i="1" s="1"/>
  <c r="F80" i="1" s="1"/>
  <c r="H145" i="2" l="1"/>
  <c r="I145" i="2" s="1"/>
  <c r="J145" i="2" s="1"/>
  <c r="F146" i="2" s="1"/>
  <c r="H80" i="1"/>
  <c r="I80" i="1" s="1"/>
  <c r="J80" i="1" s="1"/>
  <c r="F81" i="1" s="1"/>
  <c r="H81" i="1" s="1"/>
  <c r="I81" i="1" s="1"/>
  <c r="J81" i="1" s="1"/>
  <c r="F82" i="1" s="1"/>
  <c r="H146" i="2" l="1"/>
  <c r="I146" i="2" s="1"/>
  <c r="J146" i="2" s="1"/>
  <c r="F147" i="2" s="1"/>
  <c r="H82" i="1"/>
  <c r="I82" i="1" s="1"/>
  <c r="J82" i="1" s="1"/>
  <c r="F83" i="1" s="1"/>
  <c r="H147" i="2" l="1"/>
  <c r="I147" i="2" s="1"/>
  <c r="J147" i="2" s="1"/>
  <c r="F148" i="2" s="1"/>
  <c r="H83" i="1"/>
  <c r="I83" i="1" s="1"/>
  <c r="J83" i="1" s="1"/>
  <c r="F84" i="1" s="1"/>
  <c r="H148" i="2" l="1"/>
  <c r="I148" i="2" s="1"/>
  <c r="J148" i="2" s="1"/>
  <c r="F149" i="2" s="1"/>
  <c r="H84" i="1"/>
  <c r="I84" i="1" s="1"/>
  <c r="J84" i="1" s="1"/>
  <c r="F85" i="1" s="1"/>
  <c r="H149" i="2" l="1"/>
  <c r="I149" i="2" s="1"/>
  <c r="J149" i="2" s="1"/>
  <c r="F150" i="2" s="1"/>
  <c r="H85" i="1"/>
  <c r="I85" i="1" s="1"/>
  <c r="J85" i="1" s="1"/>
  <c r="F86" i="1" s="1"/>
  <c r="H86" i="1" s="1"/>
  <c r="I86" i="1" s="1"/>
  <c r="J86" i="1" s="1"/>
  <c r="F87" i="1" s="1"/>
  <c r="H150" i="2" l="1"/>
  <c r="I150" i="2" s="1"/>
  <c r="J150" i="2"/>
  <c r="F151" i="2" s="1"/>
  <c r="H87" i="1"/>
  <c r="I87" i="1" s="1"/>
  <c r="J87" i="1" s="1"/>
  <c r="F88" i="1" s="1"/>
  <c r="H151" i="2" l="1"/>
  <c r="I151" i="2" s="1"/>
  <c r="J151" i="2" s="1"/>
  <c r="F152" i="2" s="1"/>
  <c r="H88" i="1"/>
  <c r="I88" i="1" s="1"/>
  <c r="J88" i="1" s="1"/>
  <c r="F89" i="1" s="1"/>
  <c r="H89" i="1" s="1"/>
  <c r="I89" i="1" s="1"/>
  <c r="J89" i="1" s="1"/>
  <c r="F90" i="1" s="1"/>
  <c r="H90" i="1" s="1"/>
  <c r="I90" i="1" s="1"/>
  <c r="J90" i="1" s="1"/>
  <c r="F91" i="1" s="1"/>
  <c r="H91" i="1" s="1"/>
  <c r="I91" i="1" s="1"/>
  <c r="J91" i="1" s="1"/>
  <c r="F92" i="1" s="1"/>
  <c r="H92" i="1" s="1"/>
  <c r="I92" i="1" s="1"/>
  <c r="J92" i="1" s="1"/>
  <c r="F93" i="1" s="1"/>
  <c r="H152" i="2" l="1"/>
  <c r="I152" i="2" s="1"/>
  <c r="J152" i="2" s="1"/>
  <c r="F153" i="2" s="1"/>
  <c r="H93" i="1"/>
  <c r="I93" i="1" s="1"/>
  <c r="J93" i="1" s="1"/>
  <c r="F94" i="1" s="1"/>
  <c r="H94" i="1" s="1"/>
  <c r="I94" i="1" s="1"/>
  <c r="J94" i="1" s="1"/>
  <c r="F95" i="1" s="1"/>
  <c r="H95" i="1" s="1"/>
  <c r="I95" i="1" s="1"/>
  <c r="J95" i="1" s="1"/>
  <c r="F96" i="1" s="1"/>
  <c r="H153" i="2" l="1"/>
  <c r="I153" i="2" s="1"/>
  <c r="J153" i="2" s="1"/>
  <c r="F154" i="2" s="1"/>
  <c r="H96" i="1"/>
  <c r="I96" i="1" s="1"/>
  <c r="J96" i="1" s="1"/>
  <c r="F97" i="1" s="1"/>
  <c r="H97" i="1" s="1"/>
  <c r="I97" i="1" s="1"/>
  <c r="J97" i="1" s="1"/>
  <c r="F98" i="1" s="1"/>
  <c r="H98" i="1" s="1"/>
  <c r="I98" i="1" s="1"/>
  <c r="J98" i="1" s="1"/>
  <c r="F99" i="1" s="1"/>
  <c r="H99" i="1" s="1"/>
  <c r="I99" i="1" s="1"/>
  <c r="J99" i="1" s="1"/>
  <c r="F100" i="1" s="1"/>
  <c r="H100" i="1" s="1"/>
  <c r="I100" i="1" s="1"/>
  <c r="J100" i="1" s="1"/>
  <c r="F101" i="1" s="1"/>
  <c r="H154" i="2" l="1"/>
  <c r="I154" i="2" s="1"/>
  <c r="J154" i="2"/>
  <c r="F155" i="2" s="1"/>
  <c r="H101" i="1"/>
  <c r="I101" i="1" s="1"/>
  <c r="J101" i="1" s="1"/>
  <c r="F102" i="1" s="1"/>
  <c r="H102" i="1" s="1"/>
  <c r="I102" i="1" s="1"/>
  <c r="J102" i="1" s="1"/>
  <c r="F103" i="1" s="1"/>
  <c r="H155" i="2" l="1"/>
  <c r="I155" i="2" s="1"/>
  <c r="J155" i="2" s="1"/>
  <c r="F156" i="2" s="1"/>
  <c r="H103" i="1"/>
  <c r="I103" i="1" s="1"/>
  <c r="J103" i="1" s="1"/>
  <c r="F104" i="1" s="1"/>
  <c r="H156" i="2" l="1"/>
  <c r="I156" i="2" s="1"/>
  <c r="J156" i="2" s="1"/>
  <c r="F157" i="2" s="1"/>
  <c r="H104" i="1"/>
  <c r="I104" i="1" s="1"/>
  <c r="J104" i="1" s="1"/>
  <c r="F105" i="1" s="1"/>
  <c r="H105" i="1" s="1"/>
  <c r="I105" i="1" s="1"/>
  <c r="J105" i="1" s="1"/>
  <c r="F106" i="1" s="1"/>
  <c r="H106" i="1" s="1"/>
  <c r="I106" i="1" s="1"/>
  <c r="J106" i="1" s="1"/>
  <c r="F107" i="1" s="1"/>
  <c r="H157" i="2" l="1"/>
  <c r="I157" i="2" s="1"/>
  <c r="J157" i="2" s="1"/>
  <c r="F158" i="2" s="1"/>
  <c r="H107" i="1"/>
  <c r="I107" i="1" s="1"/>
  <c r="J107" i="1" s="1"/>
  <c r="F108" i="1" s="1"/>
  <c r="H108" i="1" s="1"/>
  <c r="I108" i="1" s="1"/>
  <c r="J108" i="1" s="1"/>
  <c r="F109" i="1" s="1"/>
  <c r="H109" i="1" s="1"/>
  <c r="I109" i="1" s="1"/>
  <c r="J109" i="1" s="1"/>
  <c r="F110" i="1" s="1"/>
  <c r="H110" i="1" s="1"/>
  <c r="I110" i="1" s="1"/>
  <c r="J110" i="1" s="1"/>
  <c r="F111" i="1" s="1"/>
  <c r="H158" i="2" l="1"/>
  <c r="I158" i="2" s="1"/>
  <c r="J158" i="2"/>
  <c r="F159" i="2" s="1"/>
  <c r="H111" i="1"/>
  <c r="I111" i="1" s="1"/>
  <c r="J111" i="1" s="1"/>
  <c r="F112" i="1" s="1"/>
  <c r="H112" i="1" s="1"/>
  <c r="I112" i="1" s="1"/>
  <c r="J112" i="1" s="1"/>
  <c r="F113" i="1" s="1"/>
  <c r="H113" i="1" s="1"/>
  <c r="I113" i="1" s="1"/>
  <c r="J113" i="1" s="1"/>
  <c r="F114" i="1" s="1"/>
  <c r="H114" i="1" s="1"/>
  <c r="I114" i="1" s="1"/>
  <c r="J114" i="1" s="1"/>
  <c r="F115" i="1" s="1"/>
  <c r="H115" i="1" s="1"/>
  <c r="I115" i="1" s="1"/>
  <c r="J115" i="1" s="1"/>
  <c r="F116" i="1" s="1"/>
  <c r="H116" i="1" s="1"/>
  <c r="I116" i="1" s="1"/>
  <c r="J116" i="1" s="1"/>
  <c r="F117" i="1" s="1"/>
  <c r="H159" i="2" l="1"/>
  <c r="I159" i="2" s="1"/>
  <c r="J159" i="2" s="1"/>
  <c r="F160" i="2" s="1"/>
  <c r="H117" i="1"/>
  <c r="I117" i="1" s="1"/>
  <c r="J117" i="1" s="1"/>
  <c r="F118" i="1" s="1"/>
  <c r="H118" i="1" s="1"/>
  <c r="I118" i="1" s="1"/>
  <c r="J118" i="1" s="1"/>
  <c r="F119" i="1" s="1"/>
  <c r="H119" i="1" s="1"/>
  <c r="I119" i="1" s="1"/>
  <c r="J119" i="1" s="1"/>
  <c r="F120" i="1" s="1"/>
  <c r="H160" i="2" l="1"/>
  <c r="I160" i="2" s="1"/>
  <c r="J160" i="2" s="1"/>
  <c r="F161" i="2" s="1"/>
  <c r="H120" i="1"/>
  <c r="I120" i="1" s="1"/>
  <c r="J120" i="1" s="1"/>
  <c r="F121" i="1" s="1"/>
  <c r="H121" i="1" s="1"/>
  <c r="I121" i="1" s="1"/>
  <c r="J121" i="1" s="1"/>
  <c r="F122" i="1" s="1"/>
  <c r="H161" i="2" l="1"/>
  <c r="I161" i="2" s="1"/>
  <c r="J161" i="2" s="1"/>
  <c r="F162" i="2" s="1"/>
  <c r="H122" i="1"/>
  <c r="I122" i="1" s="1"/>
  <c r="J122" i="1" s="1"/>
  <c r="F123" i="1" s="1"/>
  <c r="H123" i="1" s="1"/>
  <c r="I123" i="1" s="1"/>
  <c r="J123" i="1" s="1"/>
  <c r="F124" i="1" s="1"/>
  <c r="H124" i="1" s="1"/>
  <c r="I124" i="1" s="1"/>
  <c r="J124" i="1" s="1"/>
  <c r="F125" i="1" s="1"/>
  <c r="H125" i="1" s="1"/>
  <c r="I125" i="1" s="1"/>
  <c r="J125" i="1" s="1"/>
  <c r="F126" i="1" s="1"/>
  <c r="H126" i="1" s="1"/>
  <c r="I126" i="1" s="1"/>
  <c r="J126" i="1" s="1"/>
  <c r="F127" i="1" s="1"/>
  <c r="H127" i="1" s="1"/>
  <c r="I127" i="1" s="1"/>
  <c r="J127" i="1" s="1"/>
  <c r="F128" i="1" s="1"/>
  <c r="H162" i="2" l="1"/>
  <c r="I162" i="2" s="1"/>
  <c r="J162" i="2"/>
  <c r="F163" i="2" s="1"/>
  <c r="H128" i="1"/>
  <c r="I128" i="1" s="1"/>
  <c r="J128" i="1" s="1"/>
  <c r="F129" i="1" s="1"/>
  <c r="H129" i="1" s="1"/>
  <c r="I129" i="1" s="1"/>
  <c r="J129" i="1" s="1"/>
  <c r="F130" i="1" s="1"/>
  <c r="H130" i="1" s="1"/>
  <c r="I130" i="1" s="1"/>
  <c r="J130" i="1" s="1"/>
  <c r="F131" i="1" s="1"/>
  <c r="H131" i="1" s="1"/>
  <c r="I131" i="1" s="1"/>
  <c r="J131" i="1" s="1"/>
  <c r="F132" i="1" s="1"/>
  <c r="H132" i="1" s="1"/>
  <c r="I132" i="1" s="1"/>
  <c r="J132" i="1" s="1"/>
  <c r="F133" i="1" s="1"/>
  <c r="H163" i="2" l="1"/>
  <c r="I163" i="2" s="1"/>
  <c r="J163" i="2" s="1"/>
  <c r="F164" i="2" s="1"/>
  <c r="H133" i="1"/>
  <c r="I133" i="1" s="1"/>
  <c r="J133" i="1" s="1"/>
  <c r="F134" i="1" s="1"/>
  <c r="H134" i="1" s="1"/>
  <c r="I134" i="1" s="1"/>
  <c r="J134" i="1" s="1"/>
  <c r="F135" i="1" s="1"/>
  <c r="H164" i="2" l="1"/>
  <c r="I164" i="2" s="1"/>
  <c r="J164" i="2" s="1"/>
  <c r="F165" i="2" s="1"/>
  <c r="H135" i="1"/>
  <c r="I135" i="1" s="1"/>
  <c r="J135" i="1" s="1"/>
  <c r="F136" i="1" s="1"/>
  <c r="H165" i="2" l="1"/>
  <c r="I165" i="2" s="1"/>
  <c r="J165" i="2" s="1"/>
  <c r="F166" i="2" s="1"/>
  <c r="H136" i="1"/>
  <c r="I136" i="1" s="1"/>
  <c r="J136" i="1" s="1"/>
  <c r="F137" i="1" s="1"/>
  <c r="H137" i="1" s="1"/>
  <c r="I137" i="1" s="1"/>
  <c r="J137" i="1" s="1"/>
  <c r="F138" i="1" s="1"/>
  <c r="H138" i="1" s="1"/>
  <c r="I138" i="1" s="1"/>
  <c r="J138" i="1" s="1"/>
  <c r="F139" i="1" s="1"/>
  <c r="H139" i="1" s="1"/>
  <c r="I139" i="1" s="1"/>
  <c r="J139" i="1" s="1"/>
  <c r="F140" i="1" s="1"/>
  <c r="H140" i="1" s="1"/>
  <c r="I140" i="1" s="1"/>
  <c r="J140" i="1" s="1"/>
  <c r="F141" i="1" s="1"/>
  <c r="H141" i="1" s="1"/>
  <c r="I141" i="1" s="1"/>
  <c r="J141" i="1" s="1"/>
  <c r="F142" i="1" s="1"/>
  <c r="H142" i="1" s="1"/>
  <c r="I142" i="1" s="1"/>
  <c r="J142" i="1" s="1"/>
  <c r="F143" i="1" s="1"/>
  <c r="H143" i="1" s="1"/>
  <c r="I143" i="1" s="1"/>
  <c r="J143" i="1" s="1"/>
  <c r="F144" i="1" s="1"/>
  <c r="H166" i="2" l="1"/>
  <c r="I166" i="2" s="1"/>
  <c r="J166" i="2" s="1"/>
  <c r="F167" i="2" s="1"/>
  <c r="H144" i="1"/>
  <c r="I144" i="1" s="1"/>
  <c r="J144" i="1" s="1"/>
  <c r="F145" i="1" s="1"/>
  <c r="H145" i="1" s="1"/>
  <c r="I145" i="1" s="1"/>
  <c r="J145" i="1" s="1"/>
  <c r="F146" i="1" s="1"/>
  <c r="H146" i="1" s="1"/>
  <c r="I146" i="1" s="1"/>
  <c r="J146" i="1" s="1"/>
  <c r="F147" i="1" s="1"/>
  <c r="H147" i="1" s="1"/>
  <c r="I147" i="1" s="1"/>
  <c r="J147" i="1" s="1"/>
  <c r="F148" i="1" s="1"/>
  <c r="H148" i="1" s="1"/>
  <c r="I148" i="1" s="1"/>
  <c r="J148" i="1" s="1"/>
  <c r="F149" i="1" s="1"/>
  <c r="H167" i="2" l="1"/>
  <c r="I167" i="2" s="1"/>
  <c r="J167" i="2" s="1"/>
  <c r="F168" i="2" s="1"/>
  <c r="H149" i="1"/>
  <c r="I149" i="1" s="1"/>
  <c r="J149" i="1" s="1"/>
  <c r="F150" i="1" s="1"/>
  <c r="H150" i="1" s="1"/>
  <c r="I150" i="1" s="1"/>
  <c r="J150" i="1" s="1"/>
  <c r="F151" i="1" s="1"/>
  <c r="H151" i="1" s="1"/>
  <c r="I151" i="1" s="1"/>
  <c r="J151" i="1" s="1"/>
  <c r="F152" i="1" s="1"/>
  <c r="H152" i="1" s="1"/>
  <c r="I152" i="1" s="1"/>
  <c r="J152" i="1" s="1"/>
  <c r="F153" i="1" s="1"/>
  <c r="H153" i="1" s="1"/>
  <c r="I153" i="1" s="1"/>
  <c r="J153" i="1" s="1"/>
  <c r="F154" i="1" s="1"/>
  <c r="H154" i="1" s="1"/>
  <c r="I154" i="1" s="1"/>
  <c r="J154" i="1" s="1"/>
  <c r="F155" i="1" s="1"/>
  <c r="H155" i="1" s="1"/>
  <c r="I155" i="1" s="1"/>
  <c r="J155" i="1" s="1"/>
  <c r="F156" i="1" s="1"/>
  <c r="H156" i="1" s="1"/>
  <c r="I156" i="1" s="1"/>
  <c r="J156" i="1" s="1"/>
  <c r="F157" i="1" s="1"/>
  <c r="H168" i="2" l="1"/>
  <c r="I168" i="2" s="1"/>
  <c r="J168" i="2"/>
  <c r="F169" i="2" s="1"/>
  <c r="H157" i="1"/>
  <c r="I157" i="1" s="1"/>
  <c r="J157" i="1" s="1"/>
  <c r="F158" i="1" s="1"/>
  <c r="H158" i="1" s="1"/>
  <c r="I158" i="1" s="1"/>
  <c r="J158" i="1" s="1"/>
  <c r="F159" i="1" s="1"/>
  <c r="H159" i="1" s="1"/>
  <c r="I159" i="1" s="1"/>
  <c r="J159" i="1" s="1"/>
  <c r="F160" i="1" s="1"/>
  <c r="H169" i="2" l="1"/>
  <c r="I169" i="2" s="1"/>
  <c r="J169" i="2" s="1"/>
  <c r="F170" i="2" s="1"/>
  <c r="H160" i="1"/>
  <c r="I160" i="1" s="1"/>
  <c r="J160" i="1" s="1"/>
  <c r="F161" i="1" s="1"/>
  <c r="H161" i="1" s="1"/>
  <c r="I161" i="1" s="1"/>
  <c r="J161" i="1" s="1"/>
  <c r="F162" i="1" s="1"/>
  <c r="H162" i="1" s="1"/>
  <c r="I162" i="1" s="1"/>
  <c r="J162" i="1" s="1"/>
  <c r="F163" i="1" s="1"/>
  <c r="H170" i="2" l="1"/>
  <c r="I170" i="2" s="1"/>
  <c r="J170" i="2" s="1"/>
  <c r="F171" i="2" s="1"/>
  <c r="H163" i="1"/>
  <c r="I163" i="1" s="1"/>
  <c r="J163" i="1" s="1"/>
  <c r="F164" i="1" s="1"/>
  <c r="H164" i="1" s="1"/>
  <c r="I164" i="1" s="1"/>
  <c r="J164" i="1" s="1"/>
  <c r="F165" i="1" s="1"/>
  <c r="H165" i="1" s="1"/>
  <c r="I165" i="1" s="1"/>
  <c r="J165" i="1" s="1"/>
  <c r="F166" i="1" s="1"/>
  <c r="H166" i="1" s="1"/>
  <c r="I166" i="1" s="1"/>
  <c r="J166" i="1" s="1"/>
  <c r="F167" i="1" s="1"/>
  <c r="H171" i="2" l="1"/>
  <c r="I171" i="2" s="1"/>
  <c r="J171" i="2" s="1"/>
  <c r="F172" i="2" s="1"/>
  <c r="H167" i="1"/>
  <c r="I167" i="1" s="1"/>
  <c r="J167" i="1" s="1"/>
  <c r="F168" i="1" s="1"/>
  <c r="H172" i="2" l="1"/>
  <c r="I172" i="2" s="1"/>
  <c r="J172" i="2" s="1"/>
  <c r="F173" i="2" s="1"/>
  <c r="H168" i="1"/>
  <c r="I168" i="1" s="1"/>
  <c r="J168" i="1" s="1"/>
  <c r="F169" i="1" s="1"/>
  <c r="H169" i="1" s="1"/>
  <c r="I169" i="1" s="1"/>
  <c r="J169" i="1" s="1"/>
  <c r="F170" i="1" s="1"/>
  <c r="H170" i="1" s="1"/>
  <c r="I170" i="1" s="1"/>
  <c r="J170" i="1" s="1"/>
  <c r="F171" i="1" s="1"/>
  <c r="H173" i="2" l="1"/>
  <c r="I173" i="2" s="1"/>
  <c r="J173" i="2" s="1"/>
  <c r="F174" i="2" s="1"/>
  <c r="H171" i="1"/>
  <c r="I171" i="1" s="1"/>
  <c r="J171" i="1" s="1"/>
  <c r="F172" i="1" s="1"/>
  <c r="H172" i="1" s="1"/>
  <c r="I172" i="1" s="1"/>
  <c r="J172" i="1" s="1"/>
  <c r="F173" i="1" s="1"/>
  <c r="H173" i="1" s="1"/>
  <c r="I173" i="1" s="1"/>
  <c r="J173" i="1" s="1"/>
  <c r="F174" i="1" s="1"/>
  <c r="H174" i="1" s="1"/>
  <c r="I174" i="1" s="1"/>
  <c r="J174" i="1" s="1"/>
  <c r="F175" i="1" s="1"/>
  <c r="H175" i="1" s="1"/>
  <c r="I175" i="1" s="1"/>
  <c r="J175" i="1" s="1"/>
  <c r="F176" i="1" s="1"/>
  <c r="H174" i="2" l="1"/>
  <c r="I174" i="2" s="1"/>
  <c r="J174" i="2" s="1"/>
  <c r="F175" i="2" s="1"/>
  <c r="H176" i="1"/>
  <c r="I176" i="1" s="1"/>
  <c r="J176" i="1" s="1"/>
  <c r="F177" i="1" s="1"/>
  <c r="H177" i="1" s="1"/>
  <c r="I177" i="1" s="1"/>
  <c r="J177" i="1" s="1"/>
  <c r="F178" i="1" s="1"/>
  <c r="H178" i="1" s="1"/>
  <c r="I178" i="1" s="1"/>
  <c r="J178" i="1" s="1"/>
  <c r="F179" i="1" s="1"/>
  <c r="H175" i="2" l="1"/>
  <c r="I175" i="2" s="1"/>
  <c r="J175" i="2" s="1"/>
  <c r="F176" i="2" s="1"/>
  <c r="H179" i="1"/>
  <c r="I179" i="1" s="1"/>
  <c r="J179" i="1" s="1"/>
  <c r="F180" i="1" s="1"/>
  <c r="H180" i="1" s="1"/>
  <c r="I180" i="1" s="1"/>
  <c r="J180" i="1" s="1"/>
  <c r="F181" i="1" s="1"/>
  <c r="H181" i="1" s="1"/>
  <c r="I181" i="1" s="1"/>
  <c r="J181" i="1" s="1"/>
  <c r="F182" i="1" s="1"/>
  <c r="H182" i="1" s="1"/>
  <c r="I182" i="1" s="1"/>
  <c r="J182" i="1" s="1"/>
  <c r="F183" i="1" s="1"/>
  <c r="H183" i="1" s="1"/>
  <c r="I183" i="1" s="1"/>
  <c r="J183" i="1" s="1"/>
  <c r="F184" i="1" s="1"/>
  <c r="H176" i="2" l="1"/>
  <c r="I176" i="2" s="1"/>
  <c r="J176" i="2"/>
  <c r="F177" i="2" s="1"/>
  <c r="H184" i="1"/>
  <c r="I184" i="1" s="1"/>
  <c r="J184" i="1" s="1"/>
  <c r="F185" i="1" s="1"/>
  <c r="H185" i="1" s="1"/>
  <c r="I185" i="1" s="1"/>
  <c r="J185" i="1" s="1"/>
  <c r="F186" i="1" s="1"/>
  <c r="H186" i="1" s="1"/>
  <c r="I186" i="1" s="1"/>
  <c r="J186" i="1" s="1"/>
  <c r="F187" i="1" s="1"/>
  <c r="H177" i="2" l="1"/>
  <c r="I177" i="2" s="1"/>
  <c r="J177" i="2" s="1"/>
  <c r="F178" i="2" s="1"/>
  <c r="H187" i="1"/>
  <c r="I187" i="1" s="1"/>
  <c r="J187" i="1" s="1"/>
  <c r="F188" i="1" s="1"/>
  <c r="H188" i="1" s="1"/>
  <c r="I188" i="1" s="1"/>
  <c r="J188" i="1" s="1"/>
  <c r="F189" i="1" s="1"/>
  <c r="H189" i="1" s="1"/>
  <c r="I189" i="1" s="1"/>
  <c r="J189" i="1" s="1"/>
  <c r="F190" i="1" s="1"/>
  <c r="H190" i="1" s="1"/>
  <c r="I190" i="1" s="1"/>
  <c r="J190" i="1" s="1"/>
  <c r="F191" i="1" s="1"/>
  <c r="H191" i="1" s="1"/>
  <c r="I191" i="1" s="1"/>
  <c r="J191" i="1" s="1"/>
  <c r="F192" i="1" s="1"/>
  <c r="H178" i="2" l="1"/>
  <c r="I178" i="2" s="1"/>
  <c r="J178" i="2" s="1"/>
  <c r="F179" i="2" s="1"/>
  <c r="H192" i="1"/>
  <c r="I192" i="1" s="1"/>
  <c r="J192" i="1" s="1"/>
  <c r="F193" i="1" s="1"/>
  <c r="H193" i="1" s="1"/>
  <c r="I193" i="1" s="1"/>
  <c r="J193" i="1" s="1"/>
  <c r="F194" i="1" s="1"/>
  <c r="H194" i="1" s="1"/>
  <c r="I194" i="1" s="1"/>
  <c r="J194" i="1" s="1"/>
  <c r="F195" i="1" s="1"/>
  <c r="H179" i="2" l="1"/>
  <c r="I179" i="2" s="1"/>
  <c r="J179" i="2" s="1"/>
  <c r="F180" i="2" s="1"/>
  <c r="H195" i="1"/>
  <c r="I195" i="1" s="1"/>
  <c r="J195" i="1" s="1"/>
  <c r="F196" i="1" s="1"/>
  <c r="H196" i="1" s="1"/>
  <c r="I196" i="1" s="1"/>
  <c r="J196" i="1" s="1"/>
  <c r="F197" i="1" s="1"/>
  <c r="H197" i="1" s="1"/>
  <c r="I197" i="1" s="1"/>
  <c r="J197" i="1" s="1"/>
  <c r="F198" i="1" s="1"/>
  <c r="H198" i="1" s="1"/>
  <c r="I198" i="1" s="1"/>
  <c r="J198" i="1" s="1"/>
  <c r="F199" i="1" s="1"/>
  <c r="H199" i="1" s="1"/>
  <c r="I199" i="1" s="1"/>
  <c r="J199" i="1" s="1"/>
  <c r="F200" i="1" s="1"/>
  <c r="H180" i="2" l="1"/>
  <c r="I180" i="2" s="1"/>
  <c r="J180" i="2"/>
  <c r="F181" i="2" s="1"/>
  <c r="H200" i="1"/>
  <c r="I200" i="1" s="1"/>
  <c r="J200" i="1" s="1"/>
  <c r="F201" i="1" s="1"/>
  <c r="H201" i="1" s="1"/>
  <c r="I201" i="1" s="1"/>
  <c r="J201" i="1" s="1"/>
  <c r="F202" i="1" s="1"/>
  <c r="H202" i="1" s="1"/>
  <c r="I202" i="1" s="1"/>
  <c r="J202" i="1" s="1"/>
  <c r="F203" i="1" s="1"/>
  <c r="H203" i="1" s="1"/>
  <c r="I203" i="1" s="1"/>
  <c r="J203" i="1" s="1"/>
  <c r="F204" i="1" s="1"/>
  <c r="H204" i="1" s="1"/>
  <c r="I204" i="1" s="1"/>
  <c r="J204" i="1" s="1"/>
  <c r="F205" i="1" s="1"/>
  <c r="H205" i="1" s="1"/>
  <c r="I205" i="1" s="1"/>
  <c r="J205" i="1" s="1"/>
  <c r="F206" i="1" s="1"/>
  <c r="H206" i="1" s="1"/>
  <c r="I206" i="1" s="1"/>
  <c r="J206" i="1" s="1"/>
  <c r="F207" i="1" s="1"/>
  <c r="H207" i="1" s="1"/>
  <c r="I207" i="1" s="1"/>
  <c r="J207" i="1" s="1"/>
  <c r="F208" i="1" s="1"/>
  <c r="H181" i="2" l="1"/>
  <c r="I181" i="2" s="1"/>
  <c r="J181" i="2" s="1"/>
  <c r="F182" i="2" s="1"/>
  <c r="H208" i="1"/>
  <c r="I208" i="1" s="1"/>
  <c r="J208" i="1" s="1"/>
  <c r="F209" i="1" s="1"/>
  <c r="H209" i="1" s="1"/>
  <c r="I209" i="1" s="1"/>
  <c r="J209" i="1" s="1"/>
  <c r="F210" i="1" s="1"/>
  <c r="H210" i="1" s="1"/>
  <c r="I210" i="1" s="1"/>
  <c r="J210" i="1" s="1"/>
  <c r="F211" i="1" s="1"/>
  <c r="H182" i="2" l="1"/>
  <c r="I182" i="2" s="1"/>
  <c r="J182" i="2" s="1"/>
  <c r="F183" i="2" s="1"/>
  <c r="H211" i="1"/>
  <c r="I211" i="1" s="1"/>
  <c r="J211" i="1" s="1"/>
  <c r="F212" i="1" s="1"/>
  <c r="H212" i="1" s="1"/>
  <c r="I212" i="1" s="1"/>
  <c r="J212" i="1" s="1"/>
  <c r="F213" i="1" s="1"/>
  <c r="H213" i="1" s="1"/>
  <c r="I213" i="1" s="1"/>
  <c r="J213" i="1" s="1"/>
  <c r="F214" i="1" s="1"/>
  <c r="H214" i="1" s="1"/>
  <c r="I214" i="1" s="1"/>
  <c r="J214" i="1" s="1"/>
  <c r="F215" i="1" s="1"/>
  <c r="H215" i="1" s="1"/>
  <c r="I215" i="1" s="1"/>
  <c r="J215" i="1" s="1"/>
  <c r="F216" i="1" s="1"/>
  <c r="H183" i="2" l="1"/>
  <c r="I183" i="2" s="1"/>
  <c r="J183" i="2" s="1"/>
  <c r="F184" i="2" s="1"/>
  <c r="H216" i="1"/>
  <c r="I216" i="1" s="1"/>
  <c r="J216" i="1" s="1"/>
  <c r="F217" i="1" s="1"/>
  <c r="H217" i="1" s="1"/>
  <c r="I217" i="1" s="1"/>
  <c r="J217" i="1" s="1"/>
  <c r="F218" i="1" s="1"/>
  <c r="H218" i="1" s="1"/>
  <c r="I218" i="1" s="1"/>
  <c r="J218" i="1" s="1"/>
  <c r="F219" i="1" s="1"/>
  <c r="H184" i="2" l="1"/>
  <c r="I184" i="2" s="1"/>
  <c r="J184" i="2"/>
  <c r="F185" i="2" s="1"/>
  <c r="H219" i="1"/>
  <c r="I219" i="1" s="1"/>
  <c r="J219" i="1" s="1"/>
  <c r="F220" i="1" s="1"/>
  <c r="H220" i="1" s="1"/>
  <c r="I220" i="1" s="1"/>
  <c r="J220" i="1" s="1"/>
  <c r="F221" i="1" s="1"/>
  <c r="H221" i="1" s="1"/>
  <c r="I221" i="1" s="1"/>
  <c r="J221" i="1" s="1"/>
  <c r="F222" i="1" s="1"/>
  <c r="H222" i="1" s="1"/>
  <c r="I222" i="1" s="1"/>
  <c r="J222" i="1" s="1"/>
  <c r="F223" i="1" s="1"/>
  <c r="H223" i="1" s="1"/>
  <c r="I223" i="1" s="1"/>
  <c r="J223" i="1" s="1"/>
  <c r="F224" i="1" s="1"/>
  <c r="H185" i="2" l="1"/>
  <c r="I185" i="2" s="1"/>
  <c r="J185" i="2" s="1"/>
  <c r="F186" i="2" s="1"/>
  <c r="H224" i="1"/>
  <c r="I224" i="1" s="1"/>
  <c r="J224" i="1" s="1"/>
  <c r="F225" i="1" s="1"/>
  <c r="H225" i="1" s="1"/>
  <c r="I225" i="1" s="1"/>
  <c r="J225" i="1" s="1"/>
  <c r="F226" i="1" s="1"/>
  <c r="H226" i="1" s="1"/>
  <c r="I226" i="1" s="1"/>
  <c r="J226" i="1" s="1"/>
  <c r="F227" i="1" s="1"/>
  <c r="H186" i="2" l="1"/>
  <c r="I186" i="2" s="1"/>
  <c r="J186" i="2" s="1"/>
  <c r="F187" i="2" s="1"/>
  <c r="H227" i="1"/>
  <c r="I227" i="1" s="1"/>
  <c r="J227" i="1" s="1"/>
  <c r="F228" i="1" s="1"/>
  <c r="H187" i="2" l="1"/>
  <c r="I187" i="2" s="1"/>
  <c r="J187" i="2" s="1"/>
  <c r="F188" i="2" s="1"/>
  <c r="H228" i="1"/>
  <c r="I228" i="1" s="1"/>
  <c r="J228" i="1" s="1"/>
  <c r="F229" i="1" s="1"/>
  <c r="H229" i="1" s="1"/>
  <c r="I229" i="1" s="1"/>
  <c r="J229" i="1" s="1"/>
  <c r="F230" i="1" s="1"/>
  <c r="H230" i="1" s="1"/>
  <c r="I230" i="1" s="1"/>
  <c r="J230" i="1" s="1"/>
  <c r="F231" i="1" s="1"/>
  <c r="H231" i="1" s="1"/>
  <c r="I231" i="1" s="1"/>
  <c r="J231" i="1" s="1"/>
  <c r="F232" i="1" s="1"/>
  <c r="H188" i="2" l="1"/>
  <c r="I188" i="2" s="1"/>
  <c r="J188" i="2"/>
  <c r="F189" i="2" s="1"/>
  <c r="H232" i="1"/>
  <c r="I232" i="1" s="1"/>
  <c r="J232" i="1" s="1"/>
  <c r="F233" i="1" s="1"/>
  <c r="H233" i="1" s="1"/>
  <c r="I233" i="1" s="1"/>
  <c r="J233" i="1" s="1"/>
  <c r="F234" i="1" s="1"/>
  <c r="H234" i="1" s="1"/>
  <c r="I234" i="1" s="1"/>
  <c r="J234" i="1" s="1"/>
  <c r="F235" i="1" s="1"/>
  <c r="H189" i="2" l="1"/>
  <c r="I189" i="2" s="1"/>
  <c r="J189" i="2"/>
  <c r="F190" i="2" s="1"/>
  <c r="H235" i="1"/>
  <c r="I235" i="1" s="1"/>
  <c r="J235" i="1" s="1"/>
  <c r="F236" i="1" s="1"/>
  <c r="H190" i="2" l="1"/>
  <c r="I190" i="2" s="1"/>
  <c r="J190" i="2" s="1"/>
  <c r="F191" i="2" s="1"/>
  <c r="H236" i="1"/>
  <c r="I236" i="1" s="1"/>
  <c r="J236" i="1" s="1"/>
  <c r="F237" i="1" s="1"/>
  <c r="H237" i="1" s="1"/>
  <c r="I237" i="1" s="1"/>
  <c r="J237" i="1" s="1"/>
  <c r="F238" i="1" s="1"/>
  <c r="H238" i="1" s="1"/>
  <c r="I238" i="1" s="1"/>
  <c r="J238" i="1" s="1"/>
  <c r="F239" i="1" s="1"/>
  <c r="H239" i="1" s="1"/>
  <c r="I239" i="1" s="1"/>
  <c r="J239" i="1" s="1"/>
  <c r="F240" i="1" s="1"/>
  <c r="H191" i="2" l="1"/>
  <c r="I191" i="2" s="1"/>
  <c r="J191" i="2" s="1"/>
  <c r="F192" i="2" s="1"/>
  <c r="H240" i="1"/>
  <c r="I240" i="1" s="1"/>
  <c r="J240" i="1" s="1"/>
  <c r="F241" i="1" s="1"/>
  <c r="H241" i="1" s="1"/>
  <c r="I241" i="1" s="1"/>
  <c r="J241" i="1" s="1"/>
  <c r="F242" i="1" s="1"/>
  <c r="H242" i="1" s="1"/>
  <c r="I242" i="1" s="1"/>
  <c r="J242" i="1" s="1"/>
  <c r="F243" i="1" s="1"/>
  <c r="H192" i="2" l="1"/>
  <c r="I192" i="2" s="1"/>
  <c r="J192" i="2" s="1"/>
  <c r="F193" i="2" s="1"/>
  <c r="H243" i="1"/>
  <c r="I243" i="1" s="1"/>
  <c r="J243" i="1" s="1"/>
  <c r="F244" i="1" s="1"/>
  <c r="H193" i="2" l="1"/>
  <c r="I193" i="2" s="1"/>
  <c r="J193" i="2" s="1"/>
  <c r="F194" i="2" s="1"/>
  <c r="H244" i="1"/>
  <c r="I244" i="1" s="1"/>
  <c r="J244" i="1" s="1"/>
  <c r="F245" i="1" s="1"/>
  <c r="H194" i="2" l="1"/>
  <c r="I194" i="2" s="1"/>
  <c r="J194" i="2" s="1"/>
  <c r="F195" i="2" s="1"/>
  <c r="H245" i="1"/>
  <c r="I245" i="1" s="1"/>
  <c r="J245" i="1" s="1"/>
  <c r="F246" i="1" s="1"/>
  <c r="H246" i="1" s="1"/>
  <c r="I246" i="1" s="1"/>
  <c r="J246" i="1" s="1"/>
  <c r="F247" i="1" s="1"/>
  <c r="H247" i="1" s="1"/>
  <c r="I247" i="1" s="1"/>
  <c r="J247" i="1" s="1"/>
  <c r="F248" i="1" s="1"/>
  <c r="H195" i="2" l="1"/>
  <c r="I195" i="2" s="1"/>
  <c r="J195" i="2" s="1"/>
  <c r="F196" i="2" s="1"/>
  <c r="H248" i="1"/>
  <c r="I248" i="1" s="1"/>
  <c r="J248" i="1" s="1"/>
  <c r="F249" i="1" s="1"/>
  <c r="H249" i="1" s="1"/>
  <c r="I249" i="1" s="1"/>
  <c r="J249" i="1" s="1"/>
  <c r="F250" i="1" s="1"/>
  <c r="H250" i="1" s="1"/>
  <c r="I250" i="1" s="1"/>
  <c r="J250" i="1" s="1"/>
  <c r="F251" i="1" s="1"/>
  <c r="H196" i="2" l="1"/>
  <c r="I196" i="2" s="1"/>
  <c r="J196" i="2" s="1"/>
  <c r="F197" i="2" s="1"/>
  <c r="H251" i="1"/>
  <c r="I251" i="1" s="1"/>
  <c r="J251" i="1" s="1"/>
  <c r="F252" i="1" s="1"/>
  <c r="H197" i="2" l="1"/>
  <c r="I197" i="2" s="1"/>
  <c r="J197" i="2"/>
  <c r="F198" i="2" s="1"/>
  <c r="H252" i="1"/>
  <c r="I252" i="1" s="1"/>
  <c r="J252" i="1" s="1"/>
  <c r="F253" i="1" s="1"/>
  <c r="H253" i="1" s="1"/>
  <c r="I253" i="1" s="1"/>
  <c r="J253" i="1" s="1"/>
  <c r="F254" i="1" s="1"/>
  <c r="H254" i="1" s="1"/>
  <c r="I254" i="1" s="1"/>
  <c r="J254" i="1" s="1"/>
  <c r="H198" i="2" l="1"/>
  <c r="I198" i="2" s="1"/>
  <c r="J198" i="2" s="1"/>
  <c r="F199" i="2" s="1"/>
  <c r="H199" i="2" l="1"/>
  <c r="I199" i="2" s="1"/>
  <c r="J199" i="2" s="1"/>
  <c r="F200" i="2" s="1"/>
  <c r="H200" i="2" l="1"/>
  <c r="I200" i="2" s="1"/>
  <c r="J200" i="2" s="1"/>
  <c r="F201" i="2" s="1"/>
  <c r="H201" i="2" l="1"/>
  <c r="I201" i="2" s="1"/>
  <c r="J201" i="2"/>
  <c r="F202" i="2" s="1"/>
  <c r="H202" i="2" l="1"/>
  <c r="I202" i="2" s="1"/>
  <c r="J202" i="2" s="1"/>
  <c r="F203" i="2" s="1"/>
  <c r="H203" i="2" l="1"/>
  <c r="I203" i="2" s="1"/>
  <c r="J203" i="2" s="1"/>
  <c r="F204" i="2" s="1"/>
  <c r="H204" i="2" l="1"/>
  <c r="I204" i="2" s="1"/>
  <c r="J204" i="2"/>
  <c r="F205" i="2" s="1"/>
  <c r="H205" i="2" l="1"/>
  <c r="I205" i="2" s="1"/>
  <c r="J205" i="2"/>
  <c r="F206" i="2" s="1"/>
  <c r="H206" i="2" l="1"/>
  <c r="I206" i="2" s="1"/>
  <c r="J206" i="2" s="1"/>
  <c r="F207" i="2" s="1"/>
  <c r="H207" i="2" l="1"/>
  <c r="I207" i="2" s="1"/>
  <c r="J207" i="2" s="1"/>
  <c r="F208" i="2" s="1"/>
  <c r="H208" i="2" l="1"/>
  <c r="I208" i="2" s="1"/>
  <c r="J208" i="2" s="1"/>
  <c r="F209" i="2" s="1"/>
  <c r="H209" i="2" l="1"/>
  <c r="I209" i="2" s="1"/>
  <c r="J209" i="2" s="1"/>
  <c r="F210" i="2" s="1"/>
  <c r="H210" i="2" l="1"/>
  <c r="I210" i="2" s="1"/>
  <c r="J210" i="2" s="1"/>
  <c r="F211" i="2" s="1"/>
  <c r="H211" i="2" l="1"/>
  <c r="I211" i="2" s="1"/>
  <c r="J211" i="2" s="1"/>
  <c r="F212" i="2" s="1"/>
  <c r="H212" i="2" l="1"/>
  <c r="I212" i="2" s="1"/>
  <c r="J212" i="2"/>
  <c r="F213" i="2" s="1"/>
  <c r="H213" i="2" l="1"/>
  <c r="I213" i="2" s="1"/>
  <c r="J213" i="2"/>
  <c r="F214" i="2" s="1"/>
  <c r="H214" i="2" l="1"/>
  <c r="I214" i="2" s="1"/>
  <c r="J214" i="2" s="1"/>
  <c r="F215" i="2" s="1"/>
  <c r="H215" i="2" l="1"/>
  <c r="I215" i="2" s="1"/>
  <c r="J215" i="2" s="1"/>
  <c r="F216" i="2" s="1"/>
  <c r="H216" i="2" l="1"/>
  <c r="I216" i="2" s="1"/>
  <c r="J216" i="2"/>
  <c r="F217" i="2" s="1"/>
  <c r="H217" i="2" l="1"/>
  <c r="I217" i="2" s="1"/>
  <c r="J217" i="2"/>
  <c r="F218" i="2" s="1"/>
  <c r="H218" i="2" l="1"/>
  <c r="I218" i="2" s="1"/>
  <c r="J218" i="2" s="1"/>
  <c r="F219" i="2" s="1"/>
  <c r="H219" i="2" l="1"/>
  <c r="I219" i="2" s="1"/>
  <c r="J219" i="2" s="1"/>
  <c r="F220" i="2" s="1"/>
  <c r="H220" i="2" l="1"/>
  <c r="I220" i="2" s="1"/>
  <c r="J220" i="2" s="1"/>
  <c r="F221" i="2" s="1"/>
  <c r="H221" i="2" l="1"/>
  <c r="I221" i="2" s="1"/>
  <c r="J221" i="2"/>
  <c r="F222" i="2" s="1"/>
  <c r="H222" i="2" l="1"/>
  <c r="I222" i="2" s="1"/>
  <c r="J222" i="2" s="1"/>
  <c r="F223" i="2" s="1"/>
  <c r="H223" i="2" l="1"/>
  <c r="I223" i="2" s="1"/>
  <c r="J223" i="2" s="1"/>
  <c r="F224" i="2" s="1"/>
  <c r="H224" i="2" l="1"/>
  <c r="I224" i="2" s="1"/>
  <c r="J224" i="2" s="1"/>
  <c r="F225" i="2" s="1"/>
  <c r="H225" i="2" l="1"/>
  <c r="I225" i="2" s="1"/>
  <c r="J225" i="2" s="1"/>
  <c r="F226" i="2" s="1"/>
  <c r="H226" i="2" l="1"/>
  <c r="I226" i="2" s="1"/>
  <c r="J226" i="2" s="1"/>
  <c r="F227" i="2" s="1"/>
  <c r="H227" i="2" l="1"/>
  <c r="I227" i="2" s="1"/>
  <c r="J227" i="2" s="1"/>
  <c r="F228" i="2" s="1"/>
  <c r="H228" i="2" l="1"/>
  <c r="I228" i="2" s="1"/>
  <c r="J228" i="2" s="1"/>
  <c r="F229" i="2" s="1"/>
  <c r="H229" i="2" l="1"/>
  <c r="I229" i="2" s="1"/>
  <c r="J229" i="2" s="1"/>
  <c r="F230" i="2" s="1"/>
  <c r="H230" i="2" l="1"/>
  <c r="I230" i="2" s="1"/>
  <c r="J230" i="2" s="1"/>
  <c r="F231" i="2" s="1"/>
  <c r="H231" i="2" l="1"/>
  <c r="I231" i="2" s="1"/>
  <c r="J231" i="2" s="1"/>
  <c r="F232" i="2" s="1"/>
  <c r="H232" i="2" l="1"/>
  <c r="I232" i="2" s="1"/>
  <c r="J232" i="2" s="1"/>
  <c r="F233" i="2" s="1"/>
  <c r="H233" i="2" l="1"/>
  <c r="I233" i="2" s="1"/>
  <c r="J233" i="2" s="1"/>
  <c r="F234" i="2" s="1"/>
  <c r="H234" i="2" l="1"/>
  <c r="I234" i="2" s="1"/>
  <c r="J234" i="2" s="1"/>
  <c r="F235" i="2" s="1"/>
  <c r="H235" i="2" l="1"/>
  <c r="I235" i="2" s="1"/>
  <c r="J235" i="2" s="1"/>
  <c r="F236" i="2" s="1"/>
  <c r="H236" i="2" l="1"/>
  <c r="I236" i="2" s="1"/>
  <c r="J236" i="2" s="1"/>
  <c r="F237" i="2" s="1"/>
  <c r="H237" i="2" l="1"/>
  <c r="I237" i="2" s="1"/>
  <c r="J237" i="2" s="1"/>
  <c r="F238" i="2" s="1"/>
  <c r="H238" i="2" l="1"/>
  <c r="I238" i="2" s="1"/>
  <c r="J238" i="2" s="1"/>
  <c r="F239" i="2" s="1"/>
  <c r="H239" i="2" l="1"/>
  <c r="I239" i="2" s="1"/>
  <c r="J239" i="2" s="1"/>
  <c r="F240" i="2" s="1"/>
  <c r="H240" i="2" l="1"/>
  <c r="I240" i="2" s="1"/>
  <c r="J240" i="2" s="1"/>
  <c r="F241" i="2" s="1"/>
  <c r="H241" i="2" l="1"/>
  <c r="I241" i="2" s="1"/>
  <c r="J241" i="2" s="1"/>
  <c r="F242" i="2" s="1"/>
  <c r="H242" i="2" l="1"/>
  <c r="I242" i="2" s="1"/>
  <c r="J242" i="2" s="1"/>
  <c r="F243" i="2" s="1"/>
  <c r="H243" i="2" l="1"/>
  <c r="I243" i="2" s="1"/>
  <c r="J243" i="2" s="1"/>
  <c r="F244" i="2" s="1"/>
  <c r="H244" i="2" l="1"/>
  <c r="I244" i="2" s="1"/>
  <c r="J244" i="2" s="1"/>
  <c r="F245" i="2" s="1"/>
  <c r="H245" i="2" l="1"/>
  <c r="I245" i="2" s="1"/>
  <c r="J245" i="2" s="1"/>
  <c r="F246" i="2" s="1"/>
  <c r="H246" i="2" l="1"/>
  <c r="I246" i="2" s="1"/>
  <c r="J246" i="2" s="1"/>
  <c r="F247" i="2" s="1"/>
  <c r="H247" i="2" l="1"/>
  <c r="I247" i="2" s="1"/>
  <c r="J247" i="2" s="1"/>
  <c r="F248" i="2" s="1"/>
  <c r="H248" i="2" l="1"/>
  <c r="I248" i="2" s="1"/>
  <c r="J248" i="2"/>
  <c r="F249" i="2" s="1"/>
  <c r="H249" i="2" l="1"/>
  <c r="I249" i="2" s="1"/>
  <c r="J249" i="2" s="1"/>
  <c r="F250" i="2" s="1"/>
  <c r="H250" i="2" l="1"/>
  <c r="I250" i="2" s="1"/>
  <c r="J250" i="2" s="1"/>
  <c r="F251" i="2" s="1"/>
  <c r="H251" i="2" l="1"/>
  <c r="I251" i="2" s="1"/>
  <c r="J251" i="2"/>
  <c r="F252" i="2" s="1"/>
  <c r="H252" i="2" l="1"/>
  <c r="I252" i="2" s="1"/>
  <c r="J252" i="2" s="1"/>
  <c r="F253" i="2" s="1"/>
  <c r="H253" i="2" l="1"/>
  <c r="I253" i="2" s="1"/>
  <c r="J253" i="2" s="1"/>
  <c r="F254" i="2" s="1"/>
  <c r="H254" i="2" l="1"/>
  <c r="I254" i="2" s="1"/>
  <c r="J254" i="2" s="1"/>
  <c r="F255" i="2" s="1"/>
  <c r="H255" i="2" l="1"/>
  <c r="I255" i="2" s="1"/>
  <c r="J255" i="2"/>
  <c r="F256" i="2" s="1"/>
  <c r="H256" i="2" l="1"/>
  <c r="I256" i="2" s="1"/>
  <c r="J256" i="2" s="1"/>
  <c r="F257" i="2" s="1"/>
  <c r="H257" i="2" l="1"/>
  <c r="I257" i="2" s="1"/>
  <c r="J257" i="2" s="1"/>
  <c r="F258" i="2" s="1"/>
  <c r="H258" i="2" l="1"/>
  <c r="I258" i="2" s="1"/>
  <c r="J258" i="2" s="1"/>
  <c r="F259" i="2" s="1"/>
  <c r="H259" i="2" l="1"/>
  <c r="I259" i="2" s="1"/>
  <c r="J259" i="2" s="1"/>
  <c r="F260" i="2" s="1"/>
  <c r="H260" i="2" l="1"/>
  <c r="I260" i="2" s="1"/>
  <c r="J260" i="2" s="1"/>
  <c r="F261" i="2" s="1"/>
  <c r="H261" i="2" l="1"/>
  <c r="I261" i="2" s="1"/>
  <c r="J261" i="2" s="1"/>
  <c r="F262" i="2" s="1"/>
  <c r="H262" i="2" l="1"/>
  <c r="I262" i="2" s="1"/>
  <c r="J262" i="2" s="1"/>
  <c r="F263" i="2" s="1"/>
  <c r="H263" i="2" l="1"/>
  <c r="I263" i="2" s="1"/>
  <c r="J263" i="2"/>
  <c r="F264" i="2" s="1"/>
  <c r="H264" i="2" l="1"/>
  <c r="I264" i="2" s="1"/>
  <c r="J264" i="2"/>
  <c r="F265" i="2" s="1"/>
  <c r="H265" i="2" l="1"/>
  <c r="I265" i="2" s="1"/>
  <c r="J265" i="2" s="1"/>
  <c r="F266" i="2" s="1"/>
  <c r="H266" i="2" l="1"/>
  <c r="I266" i="2" s="1"/>
  <c r="J266" i="2" s="1"/>
  <c r="F267" i="2" s="1"/>
  <c r="H267" i="2" l="1"/>
  <c r="I267" i="2" s="1"/>
  <c r="J267" i="2" s="1"/>
  <c r="F268" i="2" s="1"/>
  <c r="H268" i="2" l="1"/>
  <c r="I268" i="2" s="1"/>
  <c r="J268" i="2"/>
  <c r="F269" i="2" s="1"/>
  <c r="H269" i="2" l="1"/>
  <c r="I269" i="2" s="1"/>
  <c r="J269" i="2" s="1"/>
  <c r="F270" i="2" s="1"/>
  <c r="H270" i="2" l="1"/>
  <c r="I270" i="2" s="1"/>
  <c r="J270" i="2" s="1"/>
  <c r="F271" i="2" s="1"/>
  <c r="H271" i="2" l="1"/>
  <c r="I271" i="2" s="1"/>
  <c r="J271" i="2"/>
  <c r="F272" i="2" s="1"/>
  <c r="H272" i="2" l="1"/>
  <c r="I272" i="2" s="1"/>
  <c r="J272" i="2" s="1"/>
  <c r="F273" i="2" s="1"/>
  <c r="H273" i="2" l="1"/>
  <c r="I273" i="2" s="1"/>
  <c r="J273" i="2" s="1"/>
  <c r="F274" i="2" s="1"/>
  <c r="H274" i="2" l="1"/>
  <c r="I274" i="2" s="1"/>
  <c r="J274" i="2" s="1"/>
  <c r="F275" i="2" s="1"/>
  <c r="H275" i="2" l="1"/>
  <c r="I275" i="2" s="1"/>
  <c r="J275" i="2"/>
  <c r="F276" i="2" s="1"/>
  <c r="H276" i="2" l="1"/>
  <c r="I276" i="2" s="1"/>
  <c r="J276" i="2"/>
  <c r="F277" i="2" s="1"/>
  <c r="H277" i="2" l="1"/>
  <c r="I277" i="2" s="1"/>
  <c r="J277" i="2" s="1"/>
  <c r="F278" i="2" s="1"/>
  <c r="H278" i="2" l="1"/>
  <c r="I278" i="2" s="1"/>
  <c r="J278" i="2" s="1"/>
  <c r="F279" i="2" s="1"/>
  <c r="H279" i="2" l="1"/>
  <c r="I279" i="2" s="1"/>
  <c r="J279" i="2"/>
  <c r="F280" i="2" s="1"/>
  <c r="H280" i="2" l="1"/>
  <c r="I280" i="2" s="1"/>
  <c r="J280" i="2" s="1"/>
  <c r="F281" i="2" s="1"/>
  <c r="H281" i="2" l="1"/>
  <c r="I281" i="2" s="1"/>
  <c r="J281" i="2" s="1"/>
  <c r="F282" i="2" s="1"/>
  <c r="H282" i="2" l="1"/>
  <c r="I282" i="2" s="1"/>
  <c r="J282" i="2" s="1"/>
  <c r="F283" i="2" s="1"/>
  <c r="H283" i="2" l="1"/>
  <c r="I283" i="2" s="1"/>
  <c r="J283" i="2" s="1"/>
  <c r="F284" i="2" s="1"/>
  <c r="H284" i="2" l="1"/>
  <c r="I284" i="2" s="1"/>
  <c r="J284" i="2" s="1"/>
  <c r="F285" i="2" s="1"/>
  <c r="H285" i="2" l="1"/>
  <c r="I285" i="2" s="1"/>
  <c r="J285" i="2" s="1"/>
  <c r="F286" i="2" s="1"/>
  <c r="H286" i="2" l="1"/>
  <c r="I286" i="2" s="1"/>
  <c r="J286" i="2" s="1"/>
  <c r="F287" i="2" s="1"/>
  <c r="H287" i="2" l="1"/>
  <c r="I287" i="2" s="1"/>
  <c r="J287" i="2" s="1"/>
  <c r="F288" i="2" s="1"/>
  <c r="H288" i="2" l="1"/>
  <c r="I288" i="2" s="1"/>
  <c r="J288" i="2" s="1"/>
  <c r="F289" i="2" s="1"/>
  <c r="H289" i="2" l="1"/>
  <c r="I289" i="2" s="1"/>
  <c r="J289" i="2" s="1"/>
  <c r="F290" i="2" s="1"/>
  <c r="H290" i="2" l="1"/>
  <c r="I290" i="2" s="1"/>
  <c r="J290" i="2" s="1"/>
  <c r="F291" i="2" s="1"/>
  <c r="H291" i="2" l="1"/>
  <c r="I291" i="2" s="1"/>
  <c r="J291" i="2" s="1"/>
  <c r="F292" i="2" s="1"/>
  <c r="H292" i="2" l="1"/>
  <c r="I292" i="2" s="1"/>
  <c r="J292" i="2"/>
  <c r="F293" i="2" s="1"/>
  <c r="H293" i="2" l="1"/>
  <c r="I293" i="2" s="1"/>
  <c r="J293" i="2" s="1"/>
  <c r="F294" i="2" s="1"/>
  <c r="H294" i="2" l="1"/>
  <c r="I294" i="2" s="1"/>
  <c r="J294" i="2" s="1"/>
  <c r="F295" i="2" s="1"/>
  <c r="H295" i="2" l="1"/>
  <c r="I295" i="2" s="1"/>
  <c r="J295" i="2"/>
  <c r="F296" i="2" s="1"/>
  <c r="H296" i="2" l="1"/>
  <c r="I296" i="2" s="1"/>
  <c r="J296" i="2" s="1"/>
  <c r="F297" i="2" s="1"/>
  <c r="H297" i="2" l="1"/>
  <c r="I297" i="2" s="1"/>
  <c r="J297" i="2" s="1"/>
  <c r="F298" i="2" s="1"/>
  <c r="H298" i="2" l="1"/>
  <c r="I298" i="2" s="1"/>
  <c r="J298" i="2" s="1"/>
  <c r="F299" i="2" s="1"/>
  <c r="H299" i="2" l="1"/>
  <c r="I299" i="2" s="1"/>
  <c r="J299" i="2"/>
  <c r="F300" i="2" s="1"/>
  <c r="H300" i="2" l="1"/>
  <c r="I300" i="2" s="1"/>
  <c r="J300" i="2"/>
  <c r="F301" i="2" s="1"/>
  <c r="H301" i="2" l="1"/>
  <c r="I301" i="2" s="1"/>
  <c r="J301" i="2" s="1"/>
  <c r="F302" i="2" s="1"/>
  <c r="H302" i="2" l="1"/>
  <c r="I302" i="2" s="1"/>
  <c r="J302" i="2" s="1"/>
  <c r="F303" i="2" s="1"/>
  <c r="H303" i="2" l="1"/>
  <c r="I303" i="2" s="1"/>
  <c r="J303" i="2" s="1"/>
  <c r="F304" i="2" s="1"/>
  <c r="H304" i="2" l="1"/>
  <c r="I304" i="2" s="1"/>
  <c r="J304" i="2"/>
  <c r="F305" i="2" s="1"/>
  <c r="H305" i="2" l="1"/>
  <c r="I305" i="2" s="1"/>
  <c r="J305" i="2" s="1"/>
  <c r="F306" i="2" s="1"/>
  <c r="H306" i="2" l="1"/>
  <c r="I306" i="2" s="1"/>
  <c r="J306" i="2" s="1"/>
  <c r="F307" i="2" s="1"/>
  <c r="H307" i="2" l="1"/>
  <c r="I307" i="2" s="1"/>
  <c r="J307" i="2" s="1"/>
  <c r="F308" i="2" s="1"/>
  <c r="H308" i="2" l="1"/>
  <c r="I308" i="2" s="1"/>
  <c r="J308" i="2"/>
  <c r="F309" i="2" s="1"/>
  <c r="H309" i="2" l="1"/>
  <c r="I309" i="2" s="1"/>
  <c r="J309" i="2" s="1"/>
  <c r="F310" i="2" s="1"/>
  <c r="H310" i="2" l="1"/>
  <c r="I310" i="2" s="1"/>
  <c r="J310" i="2" s="1"/>
  <c r="F311" i="2" s="1"/>
  <c r="H311" i="2" l="1"/>
  <c r="I311" i="2" s="1"/>
  <c r="J311" i="2"/>
  <c r="F312" i="2" s="1"/>
  <c r="H312" i="2" l="1"/>
  <c r="I312" i="2" s="1"/>
  <c r="J312" i="2"/>
  <c r="F313" i="2" s="1"/>
  <c r="H313" i="2" l="1"/>
  <c r="I313" i="2" s="1"/>
  <c r="J313" i="2" s="1"/>
  <c r="F314" i="2" s="1"/>
  <c r="H314" i="2" l="1"/>
  <c r="I314" i="2" s="1"/>
  <c r="J314" i="2" s="1"/>
</calcChain>
</file>

<file path=xl/sharedStrings.xml><?xml version="1.0" encoding="utf-8"?>
<sst xmlns="http://schemas.openxmlformats.org/spreadsheetml/2006/main" count="115" uniqueCount="74">
  <si>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</si>
  <si>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</si>
  <si>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</si>
  <si>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</si>
  <si>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</si>
  <si>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</si>
  <si>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</si>
  <si>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</si>
  <si>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</si>
  <si>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</si>
  <si>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</si>
  <si>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</si>
  <si>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</si>
  <si>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Q2(a) - workings</t>
  </si>
  <si>
    <t>TOTAL</t>
  </si>
  <si>
    <t>Breakdown of Marks</t>
  </si>
  <si>
    <t>monthly i</t>
  </si>
  <si>
    <t>annuity factor calc</t>
  </si>
  <si>
    <t>level payment calc</t>
  </si>
  <si>
    <t>Loan Tenure-Month</t>
  </si>
  <si>
    <t>Armotization Schedule</t>
  </si>
  <si>
    <t>Q1(a) - workings</t>
  </si>
  <si>
    <t>Q1(b) - workings</t>
  </si>
  <si>
    <t>Initial amount</t>
  </si>
  <si>
    <t>Annual interest rate</t>
  </si>
  <si>
    <t>Loan outstanding after one year</t>
  </si>
  <si>
    <t>Interest only repayments due from 1 year  to 4 years</t>
  </si>
  <si>
    <t>Monthly annuity from time 4 to time 25</t>
  </si>
  <si>
    <t>Level monthly payment from time 4 to 25</t>
  </si>
  <si>
    <t>Q2 (b) - workings</t>
  </si>
  <si>
    <t>Loan Oustanding after one year</t>
  </si>
  <si>
    <t>Loan outstanding after 9 months</t>
  </si>
  <si>
    <t>Monthly annuity from time 2 to time 35</t>
  </si>
  <si>
    <t>Shortest mortgage term will be achieved by making the maximum possible overpayment at the start of each year.</t>
  </si>
  <si>
    <t>Additional Payment of start of the month</t>
  </si>
  <si>
    <t>End of term?</t>
  </si>
  <si>
    <t>Loan Payoff</t>
  </si>
  <si>
    <t>Q3(a) - workings</t>
  </si>
  <si>
    <t>Interest only repayments due from 9 months to  2 years</t>
  </si>
  <si>
    <t>Level monthly payment from time 2 to 35</t>
  </si>
  <si>
    <t>Q3(c) Answer:</t>
  </si>
  <si>
    <t>Q3 (b) - workings</t>
  </si>
  <si>
    <t>Annual interest rate 1</t>
  </si>
  <si>
    <t>Monthly interest rate 1</t>
  </si>
  <si>
    <t>Annual interest rate 2</t>
  </si>
  <si>
    <t>Monthly interest rate 2</t>
  </si>
  <si>
    <t>First Payment</t>
  </si>
  <si>
    <t>Increament</t>
  </si>
  <si>
    <t>Answer for (b)</t>
  </si>
  <si>
    <t>Answer for ( c)</t>
  </si>
  <si>
    <t>Answer for (d)</t>
  </si>
  <si>
    <t>Loan at start = end at t-1</t>
  </si>
  <si>
    <t>Repayment schedule correct</t>
  </si>
  <si>
    <t>interest on loan at start</t>
  </si>
  <si>
    <t>monthly interest rate used</t>
  </si>
  <si>
    <t>correct calc of capital repayment</t>
  </si>
  <si>
    <t>correct calc of last payment</t>
  </si>
  <si>
    <t>correct calc of loan tenure</t>
  </si>
  <si>
    <t>correct calc of total principal repaid in year 6</t>
  </si>
  <si>
    <t>Recognition that max is achieved by max payment at start</t>
  </si>
  <si>
    <t>interest due based on loan at start less overpayment</t>
  </si>
  <si>
    <t>allowance for overpayment</t>
  </si>
  <si>
    <t>correctly identified end of term and answer</t>
  </si>
  <si>
    <t>9% calc of loan at start of year, not first year, once a year</t>
  </si>
  <si>
    <t>Q4(a) - workings</t>
  </si>
  <si>
    <t>Q4(b) - workings</t>
  </si>
  <si>
    <t>Correct Armortization Schedula</t>
  </si>
  <si>
    <t>Q1</t>
  </si>
  <si>
    <t>Q2</t>
  </si>
  <si>
    <t>Q3</t>
  </si>
  <si>
    <t>Q4</t>
  </si>
  <si>
    <t>Marks</t>
  </si>
  <si>
    <t>Total</t>
  </si>
  <si>
    <t>243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</si>
</sst>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RM&quot;* #,##0_-;\-&quot;RM&quot;* #,##0_-;_-&quot;RM&quot;* &quot;-&quot;??_-;_-@_-"/>
    <numFmt numFmtId="165" formatCode="_-&quot;£&quot;* #,##0.00_-;\-&quot;£&quot;* #,##0.00_-;_-&quot;£&quot;* &quot;-&quot;??_-;_-@_-"/>
    <numFmt numFmtId="166" formatCode="0.0%"/>
    <numFmt numFmtId="167" formatCode="0.000%"/>
    <numFmt numFmtId="168" formatCode="_-&quot;RM&quot;* #,##0.0_-;\-&quot;RM&quot;* #,##0.0_-;_-&quot;RM&quot;* &quot;-&quot;??_-;_-@_-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indexed="2"/>
      <name val="Tahoma"/>
      <family val="2"/>
    </font>
    <font>
      <sz val="10"/>
      <color indexed="2"/>
      <name val="Tahoma"/>
      <family val="2"/>
    </font>
    <font>
      <b/>
      <sz val="14"/>
      <color theme="0"/>
      <name val="tahoma"/>
    </font>
    <font>
      <sz val="20"/>
      <color theme="1"/>
      <name val="tahoma"/>
    </font>
    <font>
      <sz val="10"/>
      <color theme="1"/>
      <name val="Tahoma"/>
    </font>
    <font>
      <b/>
      <sz val="10"/>
      <color theme="0"/>
      <name val="Tahoma"/>
    </font>
    <font>
      <sz val="10"/>
      <color rgb="FFFF0000"/>
      <name val="Tahoma"/>
      <family val="2"/>
    </font>
    <font>
      <sz val="10"/>
      <name val="Tahoma"/>
      <family val="2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8" tint="0.79998168889431442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6" tint="0.39997558519241921"/>
        <bgColor theme="6" tint="0.79998168889431442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E389"/>
        <bgColor rgb="FFFFE389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1"/>
      </top>
      <bottom/>
      <diagonal/>
    </border>
  </borders>
  <cellStyleXfs count="6">
    <xf numFmtId="0" fontId="0" fillId="0" borderId="0"/>
    <xf numFmtId="0" fontId="6" fillId="0" borderId="0"/>
    <xf numFmtId="43" fontId="5" fillId="0" borderId="0"/>
    <xf numFmtId="165" fontId="5" fillId="0" borderId="0"/>
    <xf numFmtId="9" fontId="5" fillId="0" borderId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  <xf numFmtId="0" fontId="0" fillId="0" borderId="1" xfId="0" applyBorder="1"/>
    <xf numFmtId="44" fontId="0" fillId="0" borderId="1" xfId="0" applyNumberFormat="1" applyBorder="1"/>
    <xf numFmtId="0" fontId="7" fillId="5" borderId="0" xfId="1" applyFont="1" applyFill="1"/>
    <xf numFmtId="0" fontId="8" fillId="5" borderId="0" xfId="1" applyFont="1" applyFill="1"/>
    <xf numFmtId="0" fontId="7" fillId="6" borderId="3" xfId="1" applyFont="1" applyFill="1" applyBorder="1"/>
    <xf numFmtId="0" fontId="8" fillId="6" borderId="3" xfId="1" applyFont="1" applyFill="1" applyBorder="1"/>
    <xf numFmtId="0" fontId="7" fillId="7" borderId="3" xfId="1" applyFont="1" applyFill="1" applyBorder="1"/>
    <xf numFmtId="0" fontId="8" fillId="7" borderId="3" xfId="1" applyFont="1" applyFill="1" applyBorder="1"/>
    <xf numFmtId="0" fontId="7" fillId="8" borderId="3" xfId="1" applyFont="1" applyFill="1" applyBorder="1"/>
    <xf numFmtId="0" fontId="8" fillId="8" borderId="3" xfId="1" applyFont="1" applyFill="1" applyBorder="1"/>
    <xf numFmtId="0" fontId="7" fillId="4" borderId="3" xfId="1" applyFont="1" applyFill="1" applyBorder="1"/>
    <xf numFmtId="0" fontId="8" fillId="4" borderId="3" xfId="1" applyFont="1" applyFill="1" applyBorder="1"/>
    <xf numFmtId="0" fontId="9" fillId="3" borderId="2" xfId="0" applyFont="1" applyFill="1" applyBorder="1" applyAlignment="1">
      <alignment horizontal="left" vertical="center" indent="2"/>
    </xf>
    <xf numFmtId="0" fontId="10" fillId="3" borderId="2" xfId="0" applyFont="1" applyFill="1" applyBorder="1"/>
    <xf numFmtId="0" fontId="11" fillId="0" borderId="0" xfId="0" applyFont="1"/>
    <xf numFmtId="44" fontId="11" fillId="0" borderId="0" xfId="0" applyNumberFormat="1" applyFont="1"/>
    <xf numFmtId="0" fontId="11" fillId="0" borderId="1" xfId="0" applyFont="1" applyBorder="1"/>
    <xf numFmtId="164" fontId="11" fillId="0" borderId="1" xfId="0" applyNumberFormat="1" applyFont="1" applyBorder="1"/>
    <xf numFmtId="166" fontId="11" fillId="0" borderId="1" xfId="5" applyNumberFormat="1" applyFont="1" applyBorder="1"/>
    <xf numFmtId="167" fontId="11" fillId="0" borderId="1" xfId="0" applyNumberFormat="1" applyFont="1" applyBorder="1"/>
    <xf numFmtId="44" fontId="11" fillId="0" borderId="1" xfId="0" applyNumberFormat="1" applyFont="1" applyBorder="1"/>
    <xf numFmtId="44" fontId="10" fillId="3" borderId="2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" fillId="0" borderId="1" xfId="0" applyFont="1" applyBorder="1"/>
    <xf numFmtId="168" fontId="11" fillId="0" borderId="1" xfId="0" applyNumberFormat="1" applyFont="1" applyBorder="1"/>
    <xf numFmtId="0" fontId="7" fillId="9" borderId="3" xfId="1" applyFont="1" applyFill="1" applyBorder="1"/>
    <xf numFmtId="0" fontId="8" fillId="9" borderId="3" xfId="1" applyFont="1" applyFill="1" applyBorder="1"/>
    <xf numFmtId="0" fontId="0" fillId="10" borderId="0" xfId="0" applyFill="1"/>
    <xf numFmtId="0" fontId="7" fillId="11" borderId="3" xfId="1" applyFont="1" applyFill="1" applyBorder="1"/>
    <xf numFmtId="0" fontId="8" fillId="11" borderId="3" xfId="1" applyFont="1" applyFill="1" applyBorder="1"/>
    <xf numFmtId="0" fontId="0" fillId="12" borderId="0" xfId="0" applyFill="1"/>
    <xf numFmtId="0" fontId="7" fillId="9" borderId="0" xfId="1" applyFont="1" applyFill="1"/>
    <xf numFmtId="0" fontId="8" fillId="9" borderId="0" xfId="1" applyFont="1" applyFill="1"/>
    <xf numFmtId="0" fontId="7" fillId="11" borderId="0" xfId="1" applyFont="1" applyFill="1"/>
    <xf numFmtId="0" fontId="8" fillId="11" borderId="0" xfId="1" applyFont="1" applyFill="1"/>
    <xf numFmtId="0" fontId="13" fillId="10" borderId="0" xfId="0" applyFont="1" applyFill="1"/>
    <xf numFmtId="0" fontId="7" fillId="6" borderId="0" xfId="1" applyFont="1" applyFill="1"/>
    <xf numFmtId="0" fontId="13" fillId="12" borderId="0" xfId="0" applyFont="1" applyFill="1"/>
    <xf numFmtId="0" fontId="7" fillId="7" borderId="0" xfId="1" applyFont="1" applyFill="1"/>
    <xf numFmtId="0" fontId="8" fillId="7" borderId="0" xfId="1" applyFont="1" applyFill="1"/>
    <xf numFmtId="0" fontId="3" fillId="3" borderId="4" xfId="0" applyFont="1" applyFill="1" applyBorder="1" applyAlignment="1">
      <alignment horizontal="left" vertical="center" indent="2"/>
    </xf>
    <xf numFmtId="0" fontId="4" fillId="3" borderId="4" xfId="0" applyFont="1" applyFill="1" applyBorder="1"/>
    <xf numFmtId="164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1" fillId="0" borderId="1" xfId="0" applyNumberFormat="1" applyFont="1" applyBorder="1"/>
    <xf numFmtId="166" fontId="1" fillId="0" borderId="1" xfId="5" applyNumberFormat="1" applyFont="1" applyBorder="1"/>
    <xf numFmtId="167" fontId="1" fillId="0" borderId="1" xfId="0" applyNumberFormat="1" applyFont="1" applyBorder="1"/>
    <xf numFmtId="1" fontId="1" fillId="0" borderId="1" xfId="5" applyNumberFormat="1" applyFont="1" applyBorder="1"/>
    <xf numFmtId="4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4" fillId="0" borderId="0" xfId="0" applyFont="1"/>
    <xf numFmtId="44" fontId="2" fillId="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44" fontId="0" fillId="14" borderId="1" xfId="0" applyNumberFormat="1" applyFill="1" applyBorder="1"/>
    <xf numFmtId="0" fontId="7" fillId="5" borderId="0" xfId="0" applyFont="1" applyFill="1"/>
    <xf numFmtId="0" fontId="8" fillId="5" borderId="0" xfId="0" applyFont="1" applyFill="1"/>
    <xf numFmtId="0" fontId="7" fillId="15" borderId="3" xfId="0" applyFont="1" applyFill="1" applyBorder="1"/>
    <xf numFmtId="0" fontId="8" fillId="15" borderId="3" xfId="0" applyFont="1" applyFill="1" applyBorder="1"/>
    <xf numFmtId="0" fontId="7" fillId="16" borderId="3" xfId="0" applyFont="1" applyFill="1" applyBorder="1"/>
    <xf numFmtId="0" fontId="8" fillId="16" borderId="3" xfId="0" applyFont="1" applyFill="1" applyBorder="1"/>
    <xf numFmtId="0" fontId="7" fillId="17" borderId="3" xfId="0" applyFont="1" applyFill="1" applyBorder="1"/>
    <xf numFmtId="0" fontId="8" fillId="17" borderId="3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7" fillId="8" borderId="1" xfId="0" applyFont="1" applyFill="1" applyBorder="1"/>
    <xf numFmtId="0" fontId="8" fillId="16" borderId="1" xfId="0" applyFont="1" applyFill="1" applyBorder="1"/>
    <xf numFmtId="0" fontId="15" fillId="0" borderId="1" xfId="0" applyFont="1" applyBorder="1"/>
    <xf numFmtId="0" fontId="8" fillId="15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7" fillId="18" borderId="1" xfId="0" applyFont="1" applyFill="1" applyBorder="1"/>
    <xf numFmtId="0" fontId="8" fillId="18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7" fillId="7" borderId="1" xfId="0" applyFont="1" applyFill="1" applyBorder="1"/>
    <xf numFmtId="0" fontId="8" fillId="7" borderId="1" xfId="0" applyFont="1" applyFill="1" applyBorder="1"/>
    <xf numFmtId="1" fontId="0" fillId="0" borderId="1" xfId="0" applyNumberFormat="1" applyBorder="1"/>
    <xf numFmtId="44" fontId="0" fillId="19" borderId="1" xfId="0" applyNumberFormat="1" applyFill="1" applyBorder="1"/>
    <xf numFmtId="0" fontId="1" fillId="4" borderId="0" xfId="0" applyFont="1" applyFill="1" applyAlignment="1">
      <alignment horizontal="center"/>
    </xf>
  </cellXfs>
  <cellStyles count="6">
    <cellStyle name="Comma 2" xfId="2" xr:uid="{BD7A5E70-02BD-4BA3-BFF3-84C7B2A2145C}"/>
    <cellStyle name="Currency 2" xfId="3" xr:uid="{9BE0C166-645B-43D2-9F50-50A5BE0D144D}"/>
    <cellStyle name="Normal" xfId="0" builtinId="0"/>
    <cellStyle name="Normal 2" xfId="1" xr:uid="{5BC7BF0E-6678-4369-87E2-33AE92EC8C02}"/>
    <cellStyle name="Percent" xfId="5" builtinId="5"/>
    <cellStyle name="Percent 2" xfId="4" xr:uid="{BF6C94B5-AD67-41D2-97B7-42D59593D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J254"/>
  <sheetViews>
    <sheetView tabSelected="1" topLeftCell="A7" zoomScaleNormal="100" workbookViewId="0">
      <selection activeCell="B28" sqref="B28"/>
    </sheetView>
  </sheetViews>
  <sheetFormatPr defaultRowHeight="14.4" x14ac:dyDescent="0.3"/>
  <cols>
    <col min="2" max="2" width="19.5546875" customWidth="1"/>
    <col min="3" max="3" width="18.6640625" customWidth="1"/>
    <col min="6" max="6" width="14.6640625" bestFit="1" customWidth="1"/>
    <col min="7" max="7" width="12.21875" customWidth="1"/>
    <col min="8" max="8" width="12.44140625" bestFit="1" customWidth="1"/>
    <col min="9" max="9" width="13.5546875" bestFit="1" customWidth="1"/>
    <col min="10" max="10" width="15.88671875" bestFit="1" customWidth="1"/>
    <col min="12" max="12" width="24.44140625" customWidth="1"/>
  </cols>
  <sheetData>
    <row r="1" spans="1:10" ht="24.6" x14ac:dyDescent="0.4">
      <c r="A1" s="47" t="s">
        <v>21</v>
      </c>
      <c r="B1" s="48"/>
      <c r="C1" s="48"/>
    </row>
    <row r="2" spans="1:10" x14ac:dyDescent="0.3">
      <c r="A2" s="5"/>
      <c r="B2" s="30" t="s">
        <v>0</v>
      </c>
      <c r="C2" s="49">
        <v>800000</v>
      </c>
      <c r="H2" s="34"/>
    </row>
    <row r="3" spans="1:10" x14ac:dyDescent="0.3">
      <c r="A3" s="5"/>
      <c r="B3" s="30" t="s">
        <v>1</v>
      </c>
      <c r="C3" s="50">
        <v>0.03</v>
      </c>
      <c r="H3" s="34"/>
    </row>
    <row r="4" spans="1:10" x14ac:dyDescent="0.3">
      <c r="A4" s="5"/>
      <c r="B4" s="30" t="s">
        <v>2</v>
      </c>
      <c r="C4" s="50">
        <f>(1+C3)^(1/12)-1</f>
        <v>2.4662697723036864E-3</v>
      </c>
      <c r="H4" s="34"/>
    </row>
    <row r="5" spans="1:10" x14ac:dyDescent="0.3">
      <c r="A5" s="5"/>
      <c r="B5" s="30" t="s">
        <v>5</v>
      </c>
      <c r="C5" s="5">
        <v>20</v>
      </c>
      <c r="H5" s="37"/>
    </row>
    <row r="6" spans="1:10" x14ac:dyDescent="0.3">
      <c r="A6" s="5"/>
      <c r="B6" s="30" t="s">
        <v>6</v>
      </c>
      <c r="C6" s="5">
        <f>C5*12</f>
        <v>240</v>
      </c>
      <c r="H6" s="37"/>
    </row>
    <row r="7" spans="1:10" x14ac:dyDescent="0.3">
      <c r="A7" s="5"/>
      <c r="B7" s="30" t="s">
        <v>4</v>
      </c>
      <c r="C7" s="51">
        <f>(1-(1+C4)^(-C6))/C4</f>
        <v>180.97138067615651</v>
      </c>
    </row>
    <row r="8" spans="1:10" x14ac:dyDescent="0.3">
      <c r="A8" s="5"/>
      <c r="B8" s="30" t="s">
        <v>3</v>
      </c>
      <c r="C8" s="6">
        <f>C2/C7</f>
        <v>4420.5884765369547</v>
      </c>
    </row>
    <row r="9" spans="1:10" ht="15" thickBot="1" x14ac:dyDescent="0.35"/>
    <row r="10" spans="1:10" ht="25.2" thickBot="1" x14ac:dyDescent="0.45">
      <c r="D10" s="3" t="s">
        <v>22</v>
      </c>
      <c r="E10" s="4"/>
      <c r="F10" s="4"/>
      <c r="G10" s="4"/>
      <c r="H10" s="4"/>
      <c r="I10" s="4"/>
      <c r="J10" s="4"/>
    </row>
    <row r="14" spans="1:10" ht="39.6" x14ac:dyDescent="0.3"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</row>
    <row r="15" spans="1:10" x14ac:dyDescent="0.3">
      <c r="A15" s="7" t="s">
        <v>15</v>
      </c>
      <c r="B15" s="8"/>
      <c r="E15" s="5">
        <v>1</v>
      </c>
      <c r="F15" s="6">
        <f>C2</f>
        <v>800000</v>
      </c>
      <c r="G15" s="6">
        <f>C8</f>
        <v>4420.5884765369547</v>
      </c>
      <c r="H15" s="6">
        <f>C4*F15</f>
        <v>1973.0158178429492</v>
      </c>
      <c r="I15" s="6">
        <f>G15-H15</f>
        <v>2447.5726586940054</v>
      </c>
      <c r="J15" s="6">
        <f>F15-I15</f>
        <v>797552.427341306</v>
      </c>
    </row>
    <row r="16" spans="1:10" x14ac:dyDescent="0.3">
      <c r="A16" s="32">
        <v>1</v>
      </c>
      <c r="B16" s="33" t="s">
        <v>16</v>
      </c>
      <c r="E16" s="5">
        <v>2</v>
      </c>
      <c r="F16" s="6">
        <f>J15</f>
        <v>797552.427341306</v>
      </c>
      <c r="G16" s="6">
        <f>'Q1'!$C$8</f>
        <v>4420.5884765369547</v>
      </c>
      <c r="H16" s="6">
        <f>F16*'Q1'!$C$4</f>
        <v>1966.9794433792952</v>
      </c>
      <c r="I16" s="6">
        <f>G16-H16</f>
        <v>2453.6090331576597</v>
      </c>
      <c r="J16" s="6">
        <f>F16-I16</f>
        <v>795098.8183081483</v>
      </c>
    </row>
    <row r="17" spans="1:10" x14ac:dyDescent="0.3">
      <c r="A17" s="35">
        <v>1</v>
      </c>
      <c r="B17" s="36" t="s">
        <v>19</v>
      </c>
      <c r="E17" s="5">
        <v>3</v>
      </c>
      <c r="F17" s="6">
        <f t="shared" ref="F17:F80" si="0">J16</f>
        <v>795098.8183081483</v>
      </c>
      <c r="G17" s="6">
        <f>'Q1'!$C$8</f>
        <v>4420.5884765369547</v>
      </c>
      <c r="H17" s="6">
        <f>F17*'Q1'!$C$4</f>
        <v>1960.9281815877671</v>
      </c>
      <c r="I17" s="6">
        <f t="shared" ref="I17:I80" si="1">G17-H17</f>
        <v>2459.6602949491876</v>
      </c>
      <c r="J17" s="6">
        <f t="shared" ref="J17:J80" si="2">F17-I17</f>
        <v>792639.15801319911</v>
      </c>
    </row>
    <row r="18" spans="1:10" x14ac:dyDescent="0.3">
      <c r="A18" s="32">
        <v>1</v>
      </c>
      <c r="B18" s="36" t="s">
        <v>17</v>
      </c>
      <c r="E18" s="5">
        <v>4</v>
      </c>
      <c r="F18" s="6">
        <f t="shared" si="0"/>
        <v>792639.15801319911</v>
      </c>
      <c r="G18" s="6">
        <f>'Q1'!$C$8</f>
        <v>4420.5884765369547</v>
      </c>
      <c r="H18" s="6">
        <f>F18*'Q1'!$C$4</f>
        <v>1954.8619957521983</v>
      </c>
      <c r="I18" s="6">
        <f t="shared" si="1"/>
        <v>2465.7264807847564</v>
      </c>
      <c r="J18" s="6">
        <f t="shared" si="2"/>
        <v>790173.4315324144</v>
      </c>
    </row>
    <row r="19" spans="1:10" x14ac:dyDescent="0.3">
      <c r="A19" s="9">
        <v>2</v>
      </c>
      <c r="B19" s="12" t="s">
        <v>18</v>
      </c>
      <c r="E19" s="5">
        <v>5</v>
      </c>
      <c r="F19" s="6">
        <f t="shared" si="0"/>
        <v>790173.4315324144</v>
      </c>
      <c r="G19" s="6">
        <f>'Q1'!$C$8</f>
        <v>4420.5884765369547</v>
      </c>
      <c r="H19" s="6">
        <f>F19*'Q1'!$C$4</f>
        <v>1948.7808490658701</v>
      </c>
      <c r="I19" s="6">
        <f t="shared" si="1"/>
        <v>2471.8076274710847</v>
      </c>
      <c r="J19" s="6">
        <f t="shared" si="2"/>
        <v>787701.62390494335</v>
      </c>
    </row>
    <row r="20" spans="1:10" x14ac:dyDescent="0.3">
      <c r="A20" s="11">
        <v>5</v>
      </c>
      <c r="B20" s="12" t="s">
        <v>20</v>
      </c>
      <c r="E20" s="5">
        <v>6</v>
      </c>
      <c r="F20" s="6">
        <f t="shared" si="0"/>
        <v>787701.62390494335</v>
      </c>
      <c r="G20" s="6">
        <f>'Q1'!$C$8</f>
        <v>4420.5884765369547</v>
      </c>
      <c r="H20" s="6">
        <f>F20*'Q1'!$C$4</f>
        <v>1942.6847046312887</v>
      </c>
      <c r="I20" s="6">
        <f t="shared" si="1"/>
        <v>2477.903771905666</v>
      </c>
      <c r="J20" s="6">
        <f t="shared" si="2"/>
        <v>785223.72013303766</v>
      </c>
    </row>
    <row r="21" spans="1:10" x14ac:dyDescent="0.3">
      <c r="A21" s="7">
        <f>SUM(A16:A20)</f>
        <v>10</v>
      </c>
      <c r="B21" s="7" t="s">
        <v>14</v>
      </c>
      <c r="E21" s="5">
        <v>7</v>
      </c>
      <c r="F21" s="6">
        <f t="shared" si="0"/>
        <v>785223.72013303766</v>
      </c>
      <c r="G21" s="6">
        <f>'Q1'!$C$8</f>
        <v>4420.5884765369547</v>
      </c>
      <c r="H21" s="6">
        <f>F21*'Q1'!$C$4</f>
        <v>1936.5735254599604</v>
      </c>
      <c r="I21" s="6">
        <f t="shared" si="1"/>
        <v>2484.0149510769943</v>
      </c>
      <c r="J21" s="6">
        <f t="shared" si="2"/>
        <v>782739.70518196071</v>
      </c>
    </row>
    <row r="22" spans="1:10" x14ac:dyDescent="0.3">
      <c r="E22" s="5">
        <v>8</v>
      </c>
      <c r="F22" s="6">
        <f t="shared" si="0"/>
        <v>782739.70518196071</v>
      </c>
      <c r="G22" s="6">
        <f>'Q1'!$C$8</f>
        <v>4420.5884765369547</v>
      </c>
      <c r="H22" s="6">
        <f>F22*'Q1'!$C$4</f>
        <v>1930.4472744721688</v>
      </c>
      <c r="I22" s="6">
        <f t="shared" si="1"/>
        <v>2490.1412020647858</v>
      </c>
      <c r="J22" s="6">
        <f t="shared" si="2"/>
        <v>780249.5639798959</v>
      </c>
    </row>
    <row r="23" spans="1:10" x14ac:dyDescent="0.3">
      <c r="E23" s="5">
        <v>9</v>
      </c>
      <c r="F23" s="6">
        <f t="shared" si="0"/>
        <v>780249.5639798959</v>
      </c>
      <c r="G23" s="6">
        <f>'Q1'!$C$8</f>
        <v>4420.5884765369547</v>
      </c>
      <c r="H23" s="6">
        <f>F23*'Q1'!$C$4</f>
        <v>1924.3059144967485</v>
      </c>
      <c r="I23" s="6">
        <f t="shared" si="1"/>
        <v>2496.2825620402064</v>
      </c>
      <c r="J23" s="6">
        <f t="shared" si="2"/>
        <v>777753.28141785564</v>
      </c>
    </row>
    <row r="24" spans="1:10" x14ac:dyDescent="0.3">
      <c r="E24" s="5">
        <v>10</v>
      </c>
      <c r="F24" s="6">
        <f t="shared" si="0"/>
        <v>777753.28141785564</v>
      </c>
      <c r="G24" s="6">
        <f>'Q1'!$C$8</f>
        <v>4420.5884765369547</v>
      </c>
      <c r="H24" s="6">
        <f>F24*'Q1'!$C$4</f>
        <v>1918.1494082708598</v>
      </c>
      <c r="I24" s="6">
        <f t="shared" si="1"/>
        <v>2502.4390682660951</v>
      </c>
      <c r="J24" s="6">
        <f t="shared" si="2"/>
        <v>775250.84234958957</v>
      </c>
    </row>
    <row r="25" spans="1:10" x14ac:dyDescent="0.3">
      <c r="E25" s="5">
        <v>11</v>
      </c>
      <c r="F25" s="6">
        <f t="shared" si="0"/>
        <v>775250.84234958957</v>
      </c>
      <c r="G25" s="6">
        <f>'Q1'!$C$8</f>
        <v>4420.5884765369547</v>
      </c>
      <c r="H25" s="6">
        <f>F25*'Q1'!$C$4</f>
        <v>1911.9777184397633</v>
      </c>
      <c r="I25" s="6">
        <f t="shared" si="1"/>
        <v>2508.6107580971911</v>
      </c>
      <c r="J25" s="6">
        <f t="shared" si="2"/>
        <v>772742.23159149243</v>
      </c>
    </row>
    <row r="26" spans="1:10" x14ac:dyDescent="0.3">
      <c r="E26" s="5">
        <v>12</v>
      </c>
      <c r="F26" s="6">
        <f t="shared" si="0"/>
        <v>772742.23159149243</v>
      </c>
      <c r="G26" s="6">
        <f>'Q1'!$C$8</f>
        <v>4420.5884765369547</v>
      </c>
      <c r="H26" s="6">
        <f>F26*'Q1'!$C$4</f>
        <v>1905.7908075565924</v>
      </c>
      <c r="I26" s="6">
        <f t="shared" si="1"/>
        <v>2514.7976689803622</v>
      </c>
      <c r="J26" s="6">
        <f t="shared" si="2"/>
        <v>770227.43392251211</v>
      </c>
    </row>
    <row r="27" spans="1:10" x14ac:dyDescent="0.3">
      <c r="E27" s="5">
        <v>13</v>
      </c>
      <c r="F27" s="6">
        <f t="shared" si="0"/>
        <v>770227.43392251211</v>
      </c>
      <c r="G27" s="6">
        <f>'Q1'!$C$8</f>
        <v>4420.5884765369547</v>
      </c>
      <c r="H27" s="6">
        <f>F27*'Q1'!$C$4</f>
        <v>1899.5886380821266</v>
      </c>
      <c r="I27" s="6">
        <f t="shared" si="1"/>
        <v>2520.999838454828</v>
      </c>
      <c r="J27" s="6">
        <f t="shared" si="2"/>
        <v>767706.43408405723</v>
      </c>
    </row>
    <row r="28" spans="1:10" x14ac:dyDescent="0.3">
      <c r="E28" s="5">
        <v>14</v>
      </c>
      <c r="F28" s="6">
        <f t="shared" si="0"/>
        <v>767706.43408405723</v>
      </c>
      <c r="G28" s="6">
        <f>'Q1'!$C$8</f>
        <v>4420.5884765369547</v>
      </c>
      <c r="H28" s="6">
        <f>F28*'Q1'!$C$4</f>
        <v>1893.3711723845629</v>
      </c>
      <c r="I28" s="6">
        <f t="shared" si="1"/>
        <v>2527.217304152392</v>
      </c>
      <c r="J28" s="6">
        <f t="shared" si="2"/>
        <v>765179.21677990479</v>
      </c>
    </row>
    <row r="29" spans="1:10" x14ac:dyDescent="0.3">
      <c r="E29" s="5">
        <v>15</v>
      </c>
      <c r="F29" s="6">
        <f t="shared" si="0"/>
        <v>765179.21677990479</v>
      </c>
      <c r="G29" s="6">
        <f>'Q1'!$C$8</f>
        <v>4420.5884765369547</v>
      </c>
      <c r="H29" s="6">
        <f>F29*'Q1'!$C$4</f>
        <v>1887.1383727392888</v>
      </c>
      <c r="I29" s="6">
        <f t="shared" si="1"/>
        <v>2533.4501037976661</v>
      </c>
      <c r="J29" s="6">
        <f t="shared" si="2"/>
        <v>762645.76667610707</v>
      </c>
    </row>
    <row r="30" spans="1:10" x14ac:dyDescent="0.3">
      <c r="E30" s="5">
        <v>16</v>
      </c>
      <c r="F30" s="6">
        <f t="shared" si="0"/>
        <v>762645.76667610707</v>
      </c>
      <c r="G30" s="6">
        <f>'Q1'!$C$8</f>
        <v>4420.5884765369547</v>
      </c>
      <c r="H30" s="6">
        <f>F30*'Q1'!$C$4</f>
        <v>1880.8902013286529</v>
      </c>
      <c r="I30" s="6">
        <f t="shared" si="1"/>
        <v>2539.6982752083018</v>
      </c>
      <c r="J30" s="6">
        <f t="shared" si="2"/>
        <v>760106.06840089872</v>
      </c>
    </row>
    <row r="31" spans="1:10" x14ac:dyDescent="0.3">
      <c r="E31" s="5">
        <v>17</v>
      </c>
      <c r="F31" s="6">
        <f t="shared" si="0"/>
        <v>760106.06840089872</v>
      </c>
      <c r="G31" s="6">
        <f>'Q1'!$C$8</f>
        <v>4420.5884765369547</v>
      </c>
      <c r="H31" s="6">
        <f>F31*'Q1'!$C$4</f>
        <v>1874.6266202417348</v>
      </c>
      <c r="I31" s="6">
        <f t="shared" si="1"/>
        <v>2545.9618562952201</v>
      </c>
      <c r="J31" s="6">
        <f t="shared" si="2"/>
        <v>757560.10654460348</v>
      </c>
    </row>
    <row r="32" spans="1:10" x14ac:dyDescent="0.3">
      <c r="E32" s="5">
        <v>18</v>
      </c>
      <c r="F32" s="6">
        <f t="shared" si="0"/>
        <v>757560.10654460348</v>
      </c>
      <c r="G32" s="6">
        <f>'Q1'!$C$8</f>
        <v>4420.5884765369547</v>
      </c>
      <c r="H32" s="6">
        <f>F32*'Q1'!$C$4</f>
        <v>1868.3475914741157</v>
      </c>
      <c r="I32" s="6">
        <f t="shared" si="1"/>
        <v>2552.240885062839</v>
      </c>
      <c r="J32" s="6">
        <f t="shared" si="2"/>
        <v>755007.86565954064</v>
      </c>
    </row>
    <row r="33" spans="5:10" x14ac:dyDescent="0.3">
      <c r="E33" s="5">
        <v>19</v>
      </c>
      <c r="F33" s="6">
        <f t="shared" si="0"/>
        <v>755007.86565954064</v>
      </c>
      <c r="G33" s="6">
        <f>'Q1'!$C$8</f>
        <v>4420.5884765369547</v>
      </c>
      <c r="H33" s="6">
        <f>F33*'Q1'!$C$4</f>
        <v>1862.0530769276475</v>
      </c>
      <c r="I33" s="6">
        <f t="shared" si="1"/>
        <v>2558.5353996093072</v>
      </c>
      <c r="J33" s="6">
        <f t="shared" si="2"/>
        <v>752449.33025993127</v>
      </c>
    </row>
    <row r="34" spans="5:10" x14ac:dyDescent="0.3">
      <c r="E34" s="5">
        <v>20</v>
      </c>
      <c r="F34" s="6">
        <f t="shared" si="0"/>
        <v>752449.33025993127</v>
      </c>
      <c r="G34" s="6">
        <f>'Q1'!$C$8</f>
        <v>4420.5884765369547</v>
      </c>
      <c r="H34" s="6">
        <f>F34*'Q1'!$C$4</f>
        <v>1855.743038410222</v>
      </c>
      <c r="I34" s="6">
        <f t="shared" si="1"/>
        <v>2564.8454381267329</v>
      </c>
      <c r="J34" s="6">
        <f t="shared" si="2"/>
        <v>749884.48482180457</v>
      </c>
    </row>
    <row r="35" spans="5:10" x14ac:dyDescent="0.3">
      <c r="E35" s="5">
        <v>21</v>
      </c>
      <c r="F35" s="6">
        <f t="shared" si="0"/>
        <v>749884.48482180457</v>
      </c>
      <c r="G35" s="6">
        <f>'Q1'!$C$8</f>
        <v>4420.5884765369547</v>
      </c>
      <c r="H35" s="6">
        <f>F35*'Q1'!$C$4</f>
        <v>1849.417437635539</v>
      </c>
      <c r="I35" s="6">
        <f t="shared" si="1"/>
        <v>2571.1710389014156</v>
      </c>
      <c r="J35" s="6">
        <f t="shared" si="2"/>
        <v>747313.31378290313</v>
      </c>
    </row>
    <row r="36" spans="5:10" x14ac:dyDescent="0.3">
      <c r="E36" s="5">
        <v>22</v>
      </c>
      <c r="F36" s="6">
        <f t="shared" si="0"/>
        <v>747313.31378290313</v>
      </c>
      <c r="G36" s="6">
        <f>'Q1'!$C$8</f>
        <v>4420.5884765369547</v>
      </c>
      <c r="H36" s="6">
        <f>F36*'Q1'!$C$4</f>
        <v>1843.0762362228738</v>
      </c>
      <c r="I36" s="6">
        <f t="shared" si="1"/>
        <v>2577.5122403140808</v>
      </c>
      <c r="J36" s="6">
        <f t="shared" si="2"/>
        <v>744735.80154258909</v>
      </c>
    </row>
    <row r="37" spans="5:10" x14ac:dyDescent="0.3">
      <c r="E37" s="5">
        <v>23</v>
      </c>
      <c r="F37" s="6">
        <f t="shared" si="0"/>
        <v>744735.80154258909</v>
      </c>
      <c r="G37" s="6">
        <f>'Q1'!$C$8</f>
        <v>4420.5884765369547</v>
      </c>
      <c r="H37" s="6">
        <f>F37*'Q1'!$C$4</f>
        <v>1836.7193956968445</v>
      </c>
      <c r="I37" s="6">
        <f t="shared" si="1"/>
        <v>2583.8690808401102</v>
      </c>
      <c r="J37" s="6">
        <f t="shared" si="2"/>
        <v>742151.93246174895</v>
      </c>
    </row>
    <row r="38" spans="5:10" x14ac:dyDescent="0.3">
      <c r="E38" s="5">
        <v>24</v>
      </c>
      <c r="F38" s="6">
        <f t="shared" si="0"/>
        <v>742151.93246174895</v>
      </c>
      <c r="G38" s="6">
        <f>'Q1'!$C$8</f>
        <v>4420.5884765369547</v>
      </c>
      <c r="H38" s="6">
        <f>F38*'Q1'!$C$4</f>
        <v>1830.3468774871785</v>
      </c>
      <c r="I38" s="6">
        <f t="shared" si="1"/>
        <v>2590.2415990497761</v>
      </c>
      <c r="J38" s="6">
        <f t="shared" si="2"/>
        <v>739561.69086269918</v>
      </c>
    </row>
    <row r="39" spans="5:10" x14ac:dyDescent="0.3">
      <c r="E39" s="5">
        <v>25</v>
      </c>
      <c r="F39" s="6">
        <f t="shared" si="0"/>
        <v>739561.69086269918</v>
      </c>
      <c r="G39" s="6">
        <f>'Q1'!$C$8</f>
        <v>4420.5884765369547</v>
      </c>
      <c r="H39" s="6">
        <f>F39*'Q1'!$C$4</f>
        <v>1823.9586429284784</v>
      </c>
      <c r="I39" s="6">
        <f t="shared" si="1"/>
        <v>2596.6298336084765</v>
      </c>
      <c r="J39" s="6">
        <f t="shared" si="2"/>
        <v>736965.06102909066</v>
      </c>
    </row>
    <row r="40" spans="5:10" x14ac:dyDescent="0.3">
      <c r="E40" s="5">
        <v>26</v>
      </c>
      <c r="F40" s="6">
        <f t="shared" si="0"/>
        <v>736965.06102909066</v>
      </c>
      <c r="G40" s="6">
        <f>'Q1'!$C$8</f>
        <v>4420.5884765369547</v>
      </c>
      <c r="H40" s="6">
        <f>F40*'Q1'!$C$4</f>
        <v>1817.5546532599878</v>
      </c>
      <c r="I40" s="6">
        <f t="shared" si="1"/>
        <v>2603.0338232769668</v>
      </c>
      <c r="J40" s="6">
        <f t="shared" si="2"/>
        <v>734362.02720581368</v>
      </c>
    </row>
    <row r="41" spans="5:10" x14ac:dyDescent="0.3">
      <c r="E41" s="5">
        <v>27</v>
      </c>
      <c r="F41" s="6">
        <f t="shared" si="0"/>
        <v>734362.02720581368</v>
      </c>
      <c r="G41" s="6">
        <f>'Q1'!$C$8</f>
        <v>4420.5884765369547</v>
      </c>
      <c r="H41" s="6">
        <f>F41*'Q1'!$C$4</f>
        <v>1811.1348696253556</v>
      </c>
      <c r="I41" s="6">
        <f t="shared" si="1"/>
        <v>2609.4536069115993</v>
      </c>
      <c r="J41" s="6">
        <f t="shared" si="2"/>
        <v>731752.57359890209</v>
      </c>
    </row>
    <row r="42" spans="5:10" x14ac:dyDescent="0.3">
      <c r="E42" s="5">
        <v>28</v>
      </c>
      <c r="F42" s="6">
        <f t="shared" si="0"/>
        <v>731752.57359890209</v>
      </c>
      <c r="G42" s="6">
        <f>'Q1'!$C$8</f>
        <v>4420.5884765369547</v>
      </c>
      <c r="H42" s="6">
        <f>F42*'Q1'!$C$4</f>
        <v>1804.6992530724008</v>
      </c>
      <c r="I42" s="6">
        <f t="shared" si="1"/>
        <v>2615.8892234645537</v>
      </c>
      <c r="J42" s="6">
        <f t="shared" si="2"/>
        <v>729136.68437543756</v>
      </c>
    </row>
    <row r="43" spans="5:10" x14ac:dyDescent="0.3">
      <c r="E43" s="5">
        <v>29</v>
      </c>
      <c r="F43" s="6">
        <f t="shared" si="0"/>
        <v>729136.68437543756</v>
      </c>
      <c r="G43" s="6">
        <f>'Q1'!$C$8</f>
        <v>4420.5884765369547</v>
      </c>
      <c r="H43" s="6">
        <f>F43*'Q1'!$C$4</f>
        <v>1798.2477645528752</v>
      </c>
      <c r="I43" s="6">
        <f t="shared" si="1"/>
        <v>2622.3407119840795</v>
      </c>
      <c r="J43" s="6">
        <f t="shared" si="2"/>
        <v>726514.34366345347</v>
      </c>
    </row>
    <row r="44" spans="5:10" x14ac:dyDescent="0.3">
      <c r="E44" s="5">
        <v>30</v>
      </c>
      <c r="F44" s="6">
        <f t="shared" si="0"/>
        <v>726514.34366345347</v>
      </c>
      <c r="G44" s="6">
        <f>'Q1'!$C$8</f>
        <v>4420.5884765369547</v>
      </c>
      <c r="H44" s="6">
        <f>F44*'Q1'!$C$4</f>
        <v>1791.7803649222276</v>
      </c>
      <c r="I44" s="6">
        <f t="shared" si="1"/>
        <v>2628.8081116147268</v>
      </c>
      <c r="J44" s="6">
        <f t="shared" si="2"/>
        <v>723885.53555183869</v>
      </c>
    </row>
    <row r="45" spans="5:10" x14ac:dyDescent="0.3">
      <c r="E45" s="5">
        <v>31</v>
      </c>
      <c r="F45" s="6">
        <f t="shared" si="0"/>
        <v>723885.53555183869</v>
      </c>
      <c r="G45" s="6">
        <f>'Q1'!$C$8</f>
        <v>4420.5884765369547</v>
      </c>
      <c r="H45" s="6">
        <f>F45*'Q1'!$C$4</f>
        <v>1785.2970149393652</v>
      </c>
      <c r="I45" s="6">
        <f t="shared" si="1"/>
        <v>2635.2914615975897</v>
      </c>
      <c r="J45" s="6">
        <f t="shared" si="2"/>
        <v>721250.24409024115</v>
      </c>
    </row>
    <row r="46" spans="5:10" x14ac:dyDescent="0.3">
      <c r="E46" s="5">
        <v>32</v>
      </c>
      <c r="F46" s="6">
        <f t="shared" si="0"/>
        <v>721250.24409024115</v>
      </c>
      <c r="G46" s="6">
        <f>'Q1'!$C$8</f>
        <v>4420.5884765369547</v>
      </c>
      <c r="H46" s="6">
        <f>F46*'Q1'!$C$4</f>
        <v>1778.7976752664172</v>
      </c>
      <c r="I46" s="6">
        <f t="shared" si="1"/>
        <v>2641.7908012705375</v>
      </c>
      <c r="J46" s="6">
        <f t="shared" si="2"/>
        <v>718608.45328897063</v>
      </c>
    </row>
    <row r="47" spans="5:10" x14ac:dyDescent="0.3">
      <c r="E47" s="5">
        <v>33</v>
      </c>
      <c r="F47" s="6">
        <f t="shared" si="0"/>
        <v>718608.45328897063</v>
      </c>
      <c r="G47" s="6">
        <f>'Q1'!$C$8</f>
        <v>4420.5884765369547</v>
      </c>
      <c r="H47" s="6">
        <f>F47*'Q1'!$C$4</f>
        <v>1772.2823064684937</v>
      </c>
      <c r="I47" s="6">
        <f t="shared" si="1"/>
        <v>2648.3061700684611</v>
      </c>
      <c r="J47" s="6">
        <f t="shared" si="2"/>
        <v>715960.14711890218</v>
      </c>
    </row>
    <row r="48" spans="5:10" x14ac:dyDescent="0.3">
      <c r="E48" s="5">
        <v>34</v>
      </c>
      <c r="F48" s="6">
        <f t="shared" si="0"/>
        <v>715960.14711890218</v>
      </c>
      <c r="G48" s="6">
        <f>'Q1'!$C$8</f>
        <v>4420.5884765369547</v>
      </c>
      <c r="H48" s="6">
        <f>F48*'Q1'!$C$4</f>
        <v>1765.7508690134487</v>
      </c>
      <c r="I48" s="6">
        <f t="shared" si="1"/>
        <v>2654.837607523506</v>
      </c>
      <c r="J48" s="6">
        <f t="shared" si="2"/>
        <v>713305.30951137864</v>
      </c>
    </row>
    <row r="49" spans="5:10" x14ac:dyDescent="0.3">
      <c r="E49" s="5">
        <v>35</v>
      </c>
      <c r="F49" s="6">
        <f t="shared" si="0"/>
        <v>713305.30951137864</v>
      </c>
      <c r="G49" s="6">
        <f>'Q1'!$C$8</f>
        <v>4420.5884765369547</v>
      </c>
      <c r="H49" s="6">
        <f>F49*'Q1'!$C$4</f>
        <v>1759.2033232716383</v>
      </c>
      <c r="I49" s="6">
        <f t="shared" si="1"/>
        <v>2661.3851532653161</v>
      </c>
      <c r="J49" s="6">
        <f t="shared" si="2"/>
        <v>710643.92435811332</v>
      </c>
    </row>
    <row r="50" spans="5:10" x14ac:dyDescent="0.3">
      <c r="E50" s="5">
        <v>36</v>
      </c>
      <c r="F50" s="6">
        <f t="shared" si="0"/>
        <v>710643.92435811332</v>
      </c>
      <c r="G50" s="6">
        <f>'Q1'!$C$8</f>
        <v>4420.5884765369547</v>
      </c>
      <c r="H50" s="6">
        <f>F50*'Q1'!$C$4</f>
        <v>1752.6396295156824</v>
      </c>
      <c r="I50" s="6">
        <f t="shared" si="1"/>
        <v>2667.9488470212723</v>
      </c>
      <c r="J50" s="6">
        <f t="shared" si="2"/>
        <v>707975.97551109199</v>
      </c>
    </row>
    <row r="51" spans="5:10" x14ac:dyDescent="0.3">
      <c r="E51" s="5">
        <v>37</v>
      </c>
      <c r="F51" s="6">
        <f t="shared" si="0"/>
        <v>707975.97551109199</v>
      </c>
      <c r="G51" s="6">
        <f>'Q1'!$C$8</f>
        <v>4420.5884765369547</v>
      </c>
      <c r="H51" s="6">
        <f>F51*'Q1'!$C$4</f>
        <v>1746.0597479202211</v>
      </c>
      <c r="I51" s="6">
        <f t="shared" si="1"/>
        <v>2674.5287286167336</v>
      </c>
      <c r="J51" s="6">
        <f t="shared" si="2"/>
        <v>705301.44678247522</v>
      </c>
    </row>
    <row r="52" spans="5:10" x14ac:dyDescent="0.3">
      <c r="E52" s="5">
        <v>38</v>
      </c>
      <c r="F52" s="6">
        <f t="shared" si="0"/>
        <v>705301.44678247522</v>
      </c>
      <c r="G52" s="6">
        <f>'Q1'!$C$8</f>
        <v>4420.5884765369547</v>
      </c>
      <c r="H52" s="6">
        <f>F52*'Q1'!$C$4</f>
        <v>1739.4636385616757</v>
      </c>
      <c r="I52" s="6">
        <f t="shared" si="1"/>
        <v>2681.1248379752788</v>
      </c>
      <c r="J52" s="6">
        <f t="shared" si="2"/>
        <v>702620.32194449997</v>
      </c>
    </row>
    <row r="53" spans="5:10" x14ac:dyDescent="0.3">
      <c r="E53" s="5">
        <v>39</v>
      </c>
      <c r="F53" s="6">
        <f t="shared" si="0"/>
        <v>702620.32194449997</v>
      </c>
      <c r="G53" s="6">
        <f>'Q1'!$C$8</f>
        <v>4420.5884765369547</v>
      </c>
      <c r="H53" s="6">
        <f>F53*'Q1'!$C$4</f>
        <v>1732.8512614180047</v>
      </c>
      <c r="I53" s="6">
        <f t="shared" si="1"/>
        <v>2687.7372151189502</v>
      </c>
      <c r="J53" s="6">
        <f t="shared" si="2"/>
        <v>699932.58472938102</v>
      </c>
    </row>
    <row r="54" spans="5:10" x14ac:dyDescent="0.3">
      <c r="E54" s="5">
        <v>40</v>
      </c>
      <c r="F54" s="6">
        <f t="shared" si="0"/>
        <v>699932.58472938102</v>
      </c>
      <c r="G54" s="6">
        <f>'Q1'!$C$8</f>
        <v>4420.5884765369547</v>
      </c>
      <c r="H54" s="6">
        <f>F54*'Q1'!$C$4</f>
        <v>1726.2225763684612</v>
      </c>
      <c r="I54" s="6">
        <f t="shared" si="1"/>
        <v>2694.3659001684937</v>
      </c>
      <c r="J54" s="6">
        <f t="shared" si="2"/>
        <v>697238.21882921248</v>
      </c>
    </row>
    <row r="55" spans="5:10" x14ac:dyDescent="0.3">
      <c r="E55" s="5">
        <v>41</v>
      </c>
      <c r="F55" s="6">
        <f t="shared" si="0"/>
        <v>697238.21882921248</v>
      </c>
      <c r="G55" s="6">
        <f>'Q1'!$C$8</f>
        <v>4420.5884765369547</v>
      </c>
      <c r="H55" s="6">
        <f>F55*'Q1'!$C$4</f>
        <v>1719.5775431933498</v>
      </c>
      <c r="I55" s="6">
        <f t="shared" si="1"/>
        <v>2701.0109333436048</v>
      </c>
      <c r="J55" s="6">
        <f t="shared" si="2"/>
        <v>694537.20789586892</v>
      </c>
    </row>
    <row r="56" spans="5:10" x14ac:dyDescent="0.3">
      <c r="E56" s="5">
        <v>42</v>
      </c>
      <c r="F56" s="6">
        <f t="shared" si="0"/>
        <v>694537.20789586892</v>
      </c>
      <c r="G56" s="6">
        <f>'Q1'!$C$8</f>
        <v>4420.5884765369547</v>
      </c>
      <c r="H56" s="6">
        <f>F56*'Q1'!$C$4</f>
        <v>1712.9161215737827</v>
      </c>
      <c r="I56" s="6">
        <f t="shared" si="1"/>
        <v>2707.672354963172</v>
      </c>
      <c r="J56" s="6">
        <f t="shared" si="2"/>
        <v>691829.53554090578</v>
      </c>
    </row>
    <row r="57" spans="5:10" x14ac:dyDescent="0.3">
      <c r="E57" s="5">
        <v>43</v>
      </c>
      <c r="F57" s="6">
        <f t="shared" si="0"/>
        <v>691829.53554090578</v>
      </c>
      <c r="G57" s="6">
        <f>'Q1'!$C$8</f>
        <v>4420.5884765369547</v>
      </c>
      <c r="H57" s="6">
        <f>F57*'Q1'!$C$4</f>
        <v>1706.2382710914349</v>
      </c>
      <c r="I57" s="6">
        <f t="shared" si="1"/>
        <v>2714.3502054455198</v>
      </c>
      <c r="J57" s="6">
        <f t="shared" si="2"/>
        <v>689115.18533546024</v>
      </c>
    </row>
    <row r="58" spans="5:10" x14ac:dyDescent="0.3">
      <c r="E58" s="5">
        <v>44</v>
      </c>
      <c r="F58" s="6">
        <f t="shared" si="0"/>
        <v>689115.18533546024</v>
      </c>
      <c r="G58" s="6">
        <f>'Q1'!$C$8</f>
        <v>4420.5884765369547</v>
      </c>
      <c r="H58" s="6">
        <f>F58*'Q1'!$C$4</f>
        <v>1699.5439512282981</v>
      </c>
      <c r="I58" s="6">
        <f t="shared" si="1"/>
        <v>2721.0445253086564</v>
      </c>
      <c r="J58" s="6">
        <f t="shared" si="2"/>
        <v>686394.14081015158</v>
      </c>
    </row>
    <row r="59" spans="5:10" x14ac:dyDescent="0.3">
      <c r="E59" s="5">
        <v>45</v>
      </c>
      <c r="F59" s="6">
        <f t="shared" si="0"/>
        <v>686394.14081015158</v>
      </c>
      <c r="G59" s="6">
        <f>'Q1'!$C$8</f>
        <v>4420.5884765369547</v>
      </c>
      <c r="H59" s="6">
        <f>F59*'Q1'!$C$4</f>
        <v>1692.8331213664369</v>
      </c>
      <c r="I59" s="6">
        <f t="shared" si="1"/>
        <v>2727.7553551705178</v>
      </c>
      <c r="J59" s="6">
        <f t="shared" si="2"/>
        <v>683666.38545498112</v>
      </c>
    </row>
    <row r="60" spans="5:10" x14ac:dyDescent="0.3">
      <c r="E60" s="5">
        <v>46</v>
      </c>
      <c r="F60" s="6">
        <f t="shared" si="0"/>
        <v>683666.38545498112</v>
      </c>
      <c r="G60" s="6">
        <f>'Q1'!$C$8</f>
        <v>4420.5884765369547</v>
      </c>
      <c r="H60" s="6">
        <f>F60*'Q1'!$C$4</f>
        <v>1686.1057407877406</v>
      </c>
      <c r="I60" s="6">
        <f t="shared" si="1"/>
        <v>2734.482735749214</v>
      </c>
      <c r="J60" s="6">
        <f t="shared" si="2"/>
        <v>680931.9027192319</v>
      </c>
    </row>
    <row r="61" spans="5:10" x14ac:dyDescent="0.3">
      <c r="E61" s="5">
        <v>47</v>
      </c>
      <c r="F61" s="6">
        <f t="shared" si="0"/>
        <v>680931.9027192319</v>
      </c>
      <c r="G61" s="6">
        <f>'Q1'!$C$8</f>
        <v>4420.5884765369547</v>
      </c>
      <c r="H61" s="6">
        <f>F61*'Q1'!$C$4</f>
        <v>1679.3617686736759</v>
      </c>
      <c r="I61" s="6">
        <f t="shared" si="1"/>
        <v>2741.2267078632785</v>
      </c>
      <c r="J61" s="6">
        <f t="shared" si="2"/>
        <v>678190.67601136863</v>
      </c>
    </row>
    <row r="62" spans="5:10" x14ac:dyDescent="0.3">
      <c r="E62" s="5">
        <v>48</v>
      </c>
      <c r="F62" s="6">
        <f t="shared" si="0"/>
        <v>678190.67601136863</v>
      </c>
      <c r="G62" s="6">
        <f>'Q1'!$C$8</f>
        <v>4420.5884765369547</v>
      </c>
      <c r="H62" s="6">
        <f>F62*'Q1'!$C$4</f>
        <v>1672.6011641050413</v>
      </c>
      <c r="I62" s="6">
        <f t="shared" si="1"/>
        <v>2747.9873124319133</v>
      </c>
      <c r="J62" s="6">
        <f t="shared" si="2"/>
        <v>675442.68869893672</v>
      </c>
    </row>
    <row r="63" spans="5:10" x14ac:dyDescent="0.3">
      <c r="E63" s="5">
        <v>49</v>
      </c>
      <c r="F63" s="6">
        <f t="shared" si="0"/>
        <v>675442.68869893672</v>
      </c>
      <c r="G63" s="6">
        <f>'Q1'!$C$8</f>
        <v>4420.5884765369547</v>
      </c>
      <c r="H63" s="6">
        <f>F63*'Q1'!$C$4</f>
        <v>1665.8238860617164</v>
      </c>
      <c r="I63" s="6">
        <f t="shared" si="1"/>
        <v>2754.764590475238</v>
      </c>
      <c r="J63" s="6">
        <f t="shared" si="2"/>
        <v>672687.92410846148</v>
      </c>
    </row>
    <row r="64" spans="5:10" x14ac:dyDescent="0.3">
      <c r="E64" s="5">
        <v>50</v>
      </c>
      <c r="F64" s="6">
        <f t="shared" si="0"/>
        <v>672687.92410846148</v>
      </c>
      <c r="G64" s="6">
        <f>'Q1'!$C$8</f>
        <v>4420.5884765369547</v>
      </c>
      <c r="H64" s="6">
        <f>F64*'Q1'!$C$4</f>
        <v>1659.0298934224147</v>
      </c>
      <c r="I64" s="6">
        <f t="shared" si="1"/>
        <v>2761.5585831145399</v>
      </c>
      <c r="J64" s="6">
        <f t="shared" si="2"/>
        <v>669926.36552534695</v>
      </c>
    </row>
    <row r="65" spans="5:10" x14ac:dyDescent="0.3">
      <c r="E65" s="5">
        <v>51</v>
      </c>
      <c r="F65" s="6">
        <f t="shared" si="0"/>
        <v>669926.36552534695</v>
      </c>
      <c r="G65" s="6">
        <f>'Q1'!$C$8</f>
        <v>4420.5884765369547</v>
      </c>
      <c r="H65" s="6">
        <f>F65*'Q1'!$C$4</f>
        <v>1652.2191449644336</v>
      </c>
      <c r="I65" s="6">
        <f t="shared" si="1"/>
        <v>2768.3693315725213</v>
      </c>
      <c r="J65" s="6">
        <f t="shared" si="2"/>
        <v>667157.99619377439</v>
      </c>
    </row>
    <row r="66" spans="5:10" x14ac:dyDescent="0.3">
      <c r="E66" s="5">
        <v>52</v>
      </c>
      <c r="F66" s="6">
        <f t="shared" si="0"/>
        <v>667157.99619377439</v>
      </c>
      <c r="G66" s="6">
        <f>'Q1'!$C$8</f>
        <v>4420.5884765369547</v>
      </c>
      <c r="H66" s="6">
        <f>F66*'Q1'!$C$4</f>
        <v>1645.3915993634037</v>
      </c>
      <c r="I66" s="6">
        <f t="shared" si="1"/>
        <v>2775.196877173551</v>
      </c>
      <c r="J66" s="6">
        <f t="shared" si="2"/>
        <v>664382.7993166009</v>
      </c>
    </row>
    <row r="67" spans="5:10" x14ac:dyDescent="0.3">
      <c r="E67" s="5">
        <v>53</v>
      </c>
      <c r="F67" s="6">
        <f t="shared" si="0"/>
        <v>664382.7993166009</v>
      </c>
      <c r="G67" s="6">
        <f>'Q1'!$C$8</f>
        <v>4420.5884765369547</v>
      </c>
      <c r="H67" s="6">
        <f>F67*'Q1'!$C$4</f>
        <v>1638.5472151930392</v>
      </c>
      <c r="I67" s="6">
        <f t="shared" si="1"/>
        <v>2782.0412613439157</v>
      </c>
      <c r="J67" s="6">
        <f t="shared" si="2"/>
        <v>661600.75805525703</v>
      </c>
    </row>
    <row r="68" spans="5:10" x14ac:dyDescent="0.3">
      <c r="E68" s="5">
        <v>54</v>
      </c>
      <c r="F68" s="6">
        <f t="shared" si="0"/>
        <v>661600.75805525703</v>
      </c>
      <c r="G68" s="6">
        <f>'Q1'!$C$8</f>
        <v>4420.5884765369547</v>
      </c>
      <c r="H68" s="6">
        <f>F68*'Q1'!$C$4</f>
        <v>1631.685950924885</v>
      </c>
      <c r="I68" s="6">
        <f t="shared" si="1"/>
        <v>2788.9025256120694</v>
      </c>
      <c r="J68" s="6">
        <f t="shared" si="2"/>
        <v>658811.85552964499</v>
      </c>
    </row>
    <row r="69" spans="5:10" x14ac:dyDescent="0.3">
      <c r="E69" s="5">
        <v>55</v>
      </c>
      <c r="F69" s="6">
        <f t="shared" si="0"/>
        <v>658811.85552964499</v>
      </c>
      <c r="G69" s="6">
        <f>'Q1'!$C$8</f>
        <v>4420.5884765369547</v>
      </c>
      <c r="H69" s="6">
        <f>F69*'Q1'!$C$4</f>
        <v>1624.8077649280667</v>
      </c>
      <c r="I69" s="6">
        <f t="shared" si="1"/>
        <v>2795.7807116088879</v>
      </c>
      <c r="J69" s="6">
        <f t="shared" si="2"/>
        <v>656016.07481803605</v>
      </c>
    </row>
    <row r="70" spans="5:10" x14ac:dyDescent="0.3">
      <c r="E70" s="5">
        <v>56</v>
      </c>
      <c r="F70" s="6">
        <f t="shared" si="0"/>
        <v>656016.07481803605</v>
      </c>
      <c r="G70" s="6">
        <f>'Q1'!$C$8</f>
        <v>4420.5884765369547</v>
      </c>
      <c r="H70" s="6">
        <f>F70*'Q1'!$C$4</f>
        <v>1617.9126154690359</v>
      </c>
      <c r="I70" s="6">
        <f t="shared" si="1"/>
        <v>2802.675861067919</v>
      </c>
      <c r="J70" s="6">
        <f t="shared" si="2"/>
        <v>653213.3989569681</v>
      </c>
    </row>
    <row r="71" spans="5:10" x14ac:dyDescent="0.3">
      <c r="E71" s="5">
        <v>57</v>
      </c>
      <c r="F71" s="6">
        <f t="shared" si="0"/>
        <v>653213.3989569681</v>
      </c>
      <c r="G71" s="6">
        <f>'Q1'!$C$8</f>
        <v>4420.5884765369547</v>
      </c>
      <c r="H71" s="6">
        <f>F71*'Q1'!$C$4</f>
        <v>1611.0004607113187</v>
      </c>
      <c r="I71" s="6">
        <f t="shared" si="1"/>
        <v>2809.5880158256359</v>
      </c>
      <c r="J71" s="6">
        <f t="shared" si="2"/>
        <v>650403.8109411425</v>
      </c>
    </row>
    <row r="72" spans="5:10" x14ac:dyDescent="0.3">
      <c r="E72" s="5">
        <v>58</v>
      </c>
      <c r="F72" s="6">
        <f t="shared" si="0"/>
        <v>650403.8109411425</v>
      </c>
      <c r="G72" s="6">
        <f>'Q1'!$C$8</f>
        <v>4420.5884765369547</v>
      </c>
      <c r="H72" s="6">
        <f>F72*'Q1'!$C$4</f>
        <v>1604.0712587152614</v>
      </c>
      <c r="I72" s="6">
        <f t="shared" si="1"/>
        <v>2816.5172178216935</v>
      </c>
      <c r="J72" s="6">
        <f t="shared" si="2"/>
        <v>647587.29372332082</v>
      </c>
    </row>
    <row r="73" spans="5:10" x14ac:dyDescent="0.3">
      <c r="E73" s="5">
        <v>59</v>
      </c>
      <c r="F73" s="6">
        <f t="shared" si="0"/>
        <v>647587.29372332082</v>
      </c>
      <c r="G73" s="6">
        <f>'Q1'!$C$8</f>
        <v>4420.5884765369547</v>
      </c>
      <c r="H73" s="6">
        <f>F73*'Q1'!$C$4</f>
        <v>1597.124967437775</v>
      </c>
      <c r="I73" s="6">
        <f t="shared" si="1"/>
        <v>2823.4635090991796</v>
      </c>
      <c r="J73" s="6">
        <f t="shared" si="2"/>
        <v>644763.83021422161</v>
      </c>
    </row>
    <row r="74" spans="5:10" x14ac:dyDescent="0.3">
      <c r="E74" s="5">
        <v>60</v>
      </c>
      <c r="F74" s="6">
        <f t="shared" si="0"/>
        <v>644763.83021422161</v>
      </c>
      <c r="G74" s="6">
        <f>'Q1'!$C$8</f>
        <v>4420.5884765369547</v>
      </c>
      <c r="H74" s="6">
        <f>F74*'Q1'!$C$4</f>
        <v>1590.161544732081</v>
      </c>
      <c r="I74" s="6">
        <f t="shared" si="1"/>
        <v>2830.4269318048737</v>
      </c>
      <c r="J74" s="6">
        <f t="shared" si="2"/>
        <v>641933.40328241675</v>
      </c>
    </row>
    <row r="75" spans="5:10" x14ac:dyDescent="0.3">
      <c r="E75" s="5">
        <v>61</v>
      </c>
      <c r="F75" s="6">
        <f t="shared" si="0"/>
        <v>641933.40328241675</v>
      </c>
      <c r="G75" s="6">
        <f>'Q1'!$C$8</f>
        <v>4420.5884765369547</v>
      </c>
      <c r="H75" s="6">
        <f>F75*'Q1'!$C$4</f>
        <v>1583.1809483474565</v>
      </c>
      <c r="I75" s="6">
        <f t="shared" si="1"/>
        <v>2837.4075281894984</v>
      </c>
      <c r="J75" s="6">
        <f t="shared" si="2"/>
        <v>639095.99575422728</v>
      </c>
    </row>
    <row r="76" spans="5:10" x14ac:dyDescent="0.3">
      <c r="E76" s="5">
        <v>62</v>
      </c>
      <c r="F76" s="6">
        <f t="shared" si="0"/>
        <v>639095.99575422728</v>
      </c>
      <c r="G76" s="6">
        <f>'Q1'!$C$8</f>
        <v>4420.5884765369547</v>
      </c>
      <c r="H76" s="6">
        <f>F76*'Q1'!$C$4</f>
        <v>1576.1831359289758</v>
      </c>
      <c r="I76" s="6">
        <f t="shared" si="1"/>
        <v>2844.4053406079788</v>
      </c>
      <c r="J76" s="6">
        <f t="shared" si="2"/>
        <v>636251.5904136193</v>
      </c>
    </row>
    <row r="77" spans="5:10" x14ac:dyDescent="0.3">
      <c r="E77" s="5">
        <v>63</v>
      </c>
      <c r="F77" s="6">
        <f t="shared" si="0"/>
        <v>636251.5904136193</v>
      </c>
      <c r="G77" s="6">
        <f>'Q1'!$C$8</f>
        <v>4420.5884765369547</v>
      </c>
      <c r="H77" s="6">
        <f>F77*'Q1'!$C$4</f>
        <v>1569.1680650172552</v>
      </c>
      <c r="I77" s="6">
        <f t="shared" si="1"/>
        <v>2851.4204115196994</v>
      </c>
      <c r="J77" s="6">
        <f t="shared" si="2"/>
        <v>633400.17000209959</v>
      </c>
    </row>
    <row r="78" spans="5:10" x14ac:dyDescent="0.3">
      <c r="E78" s="5">
        <v>64</v>
      </c>
      <c r="F78" s="6">
        <f t="shared" si="0"/>
        <v>633400.17000209959</v>
      </c>
      <c r="G78" s="6">
        <f>'Q1'!$C$8</f>
        <v>4420.5884765369547</v>
      </c>
      <c r="H78" s="6">
        <f>F78*'Q1'!$C$4</f>
        <v>1562.1356930481943</v>
      </c>
      <c r="I78" s="6">
        <f t="shared" si="1"/>
        <v>2858.4527834887604</v>
      </c>
      <c r="J78" s="6">
        <f t="shared" si="2"/>
        <v>630541.71721861081</v>
      </c>
    </row>
    <row r="79" spans="5:10" x14ac:dyDescent="0.3">
      <c r="E79" s="5">
        <v>65</v>
      </c>
      <c r="F79" s="6">
        <f t="shared" si="0"/>
        <v>630541.71721861081</v>
      </c>
      <c r="G79" s="6">
        <f>'Q1'!$C$8</f>
        <v>4420.5884765369547</v>
      </c>
      <c r="H79" s="6">
        <f>F79*'Q1'!$C$4</f>
        <v>1555.0859773527186</v>
      </c>
      <c r="I79" s="6">
        <f t="shared" si="1"/>
        <v>2865.5024991842361</v>
      </c>
      <c r="J79" s="6">
        <f t="shared" si="2"/>
        <v>627676.21471942659</v>
      </c>
    </row>
    <row r="80" spans="5:10" x14ac:dyDescent="0.3">
      <c r="E80" s="5">
        <v>66</v>
      </c>
      <c r="F80" s="6">
        <f t="shared" si="0"/>
        <v>627676.21471942659</v>
      </c>
      <c r="G80" s="6">
        <f>'Q1'!$C$8</f>
        <v>4420.5884765369547</v>
      </c>
      <c r="H80" s="6">
        <f>F80*'Q1'!$C$4</f>
        <v>1548.0188751565199</v>
      </c>
      <c r="I80" s="6">
        <f t="shared" si="1"/>
        <v>2872.5696013804345</v>
      </c>
      <c r="J80" s="6">
        <f t="shared" si="2"/>
        <v>624803.6451180462</v>
      </c>
    </row>
    <row r="81" spans="5:10" x14ac:dyDescent="0.3">
      <c r="E81" s="5">
        <v>67</v>
      </c>
      <c r="F81" s="6">
        <f t="shared" ref="F81:F144" si="3">J80</f>
        <v>624803.6451180462</v>
      </c>
      <c r="G81" s="6">
        <f>'Q1'!$C$8</f>
        <v>4420.5884765369547</v>
      </c>
      <c r="H81" s="6">
        <f>F81*'Q1'!$C$4</f>
        <v>1540.9343435797971</v>
      </c>
      <c r="I81" s="6">
        <f t="shared" ref="I81:I144" si="4">G81-H81</f>
        <v>2879.6541329571573</v>
      </c>
      <c r="J81" s="6">
        <f t="shared" ref="J81:J144" si="5">F81-I81</f>
        <v>621923.9909850891</v>
      </c>
    </row>
    <row r="82" spans="5:10" x14ac:dyDescent="0.3">
      <c r="E82" s="5">
        <v>68</v>
      </c>
      <c r="F82" s="6">
        <f t="shared" si="3"/>
        <v>621923.9909850891</v>
      </c>
      <c r="G82" s="6">
        <f>'Q1'!$C$8</f>
        <v>4420.5884765369547</v>
      </c>
      <c r="H82" s="6">
        <f>F82*'Q1'!$C$4</f>
        <v>1533.8323396369956</v>
      </c>
      <c r="I82" s="6">
        <f t="shared" si="4"/>
        <v>2886.7561368999591</v>
      </c>
      <c r="J82" s="6">
        <f t="shared" si="5"/>
        <v>619037.23484818917</v>
      </c>
    </row>
    <row r="83" spans="5:10" x14ac:dyDescent="0.3">
      <c r="E83" s="5">
        <v>69</v>
      </c>
      <c r="F83" s="6">
        <f t="shared" si="3"/>
        <v>619037.23484818917</v>
      </c>
      <c r="G83" s="6">
        <f>'Q1'!$C$8</f>
        <v>4420.5884765369547</v>
      </c>
      <c r="H83" s="6">
        <f>F83*'Q1'!$C$4</f>
        <v>1526.712820236547</v>
      </c>
      <c r="I83" s="6">
        <f t="shared" si="4"/>
        <v>2893.8756563004076</v>
      </c>
      <c r="J83" s="6">
        <f t="shared" si="5"/>
        <v>616143.35919188871</v>
      </c>
    </row>
    <row r="84" spans="5:10" x14ac:dyDescent="0.3">
      <c r="E84" s="5">
        <v>70</v>
      </c>
      <c r="F84" s="6">
        <f t="shared" si="3"/>
        <v>616143.35919188871</v>
      </c>
      <c r="G84" s="6">
        <f>'Q1'!$C$8</f>
        <v>4420.5884765369547</v>
      </c>
      <c r="H84" s="6">
        <f>F84*'Q1'!$C$4</f>
        <v>1519.5757421806079</v>
      </c>
      <c r="I84" s="6">
        <f t="shared" si="4"/>
        <v>2901.0127343563468</v>
      </c>
      <c r="J84" s="6">
        <f t="shared" si="5"/>
        <v>613242.34645753237</v>
      </c>
    </row>
    <row r="85" spans="5:10" x14ac:dyDescent="0.3">
      <c r="E85" s="5">
        <v>71</v>
      </c>
      <c r="F85" s="6">
        <f t="shared" si="3"/>
        <v>613242.34645753237</v>
      </c>
      <c r="G85" s="6">
        <f>'Q1'!$C$8</f>
        <v>4420.5884765369547</v>
      </c>
      <c r="H85" s="6">
        <f>F85*'Q1'!$C$4</f>
        <v>1512.4210621647967</v>
      </c>
      <c r="I85" s="6">
        <f t="shared" si="4"/>
        <v>2908.167414372158</v>
      </c>
      <c r="J85" s="6">
        <f t="shared" si="5"/>
        <v>610334.17904316017</v>
      </c>
    </row>
    <row r="86" spans="5:10" x14ac:dyDescent="0.3">
      <c r="E86" s="5">
        <v>72</v>
      </c>
      <c r="F86" s="6">
        <f t="shared" si="3"/>
        <v>610334.17904316017</v>
      </c>
      <c r="G86" s="6">
        <f>'Q1'!$C$8</f>
        <v>4420.5884765369547</v>
      </c>
      <c r="H86" s="6">
        <f>F86*'Q1'!$C$4</f>
        <v>1505.248736777932</v>
      </c>
      <c r="I86" s="6">
        <f t="shared" si="4"/>
        <v>2915.3397397590225</v>
      </c>
      <c r="J86" s="6">
        <f t="shared" si="5"/>
        <v>607418.83930340118</v>
      </c>
    </row>
    <row r="87" spans="5:10" x14ac:dyDescent="0.3">
      <c r="E87" s="5">
        <v>73</v>
      </c>
      <c r="F87" s="6">
        <f t="shared" si="3"/>
        <v>607418.83930340118</v>
      </c>
      <c r="G87" s="6">
        <f>'Q1'!$C$8</f>
        <v>4420.5884765369547</v>
      </c>
      <c r="H87" s="6">
        <f>F87*'Q1'!$C$4</f>
        <v>1498.0587225017687</v>
      </c>
      <c r="I87" s="6">
        <f t="shared" si="4"/>
        <v>2922.5297540351858</v>
      </c>
      <c r="J87" s="6">
        <f t="shared" si="5"/>
        <v>604496.30954936601</v>
      </c>
    </row>
    <row r="88" spans="5:10" x14ac:dyDescent="0.3">
      <c r="E88" s="5">
        <v>74</v>
      </c>
      <c r="F88" s="6">
        <f t="shared" si="3"/>
        <v>604496.30954936601</v>
      </c>
      <c r="G88" s="6">
        <f>'Q1'!$C$8</f>
        <v>4420.5884765369547</v>
      </c>
      <c r="H88" s="6">
        <f>F88*'Q1'!$C$4</f>
        <v>1490.8509757107336</v>
      </c>
      <c r="I88" s="6">
        <f t="shared" si="4"/>
        <v>2929.7375008262211</v>
      </c>
      <c r="J88" s="6">
        <f t="shared" si="5"/>
        <v>601566.57204853976</v>
      </c>
    </row>
    <row r="89" spans="5:10" x14ac:dyDescent="0.3">
      <c r="E89" s="5">
        <v>75</v>
      </c>
      <c r="F89" s="6">
        <f t="shared" si="3"/>
        <v>601566.57204853976</v>
      </c>
      <c r="G89" s="6">
        <f>'Q1'!$C$8</f>
        <v>4420.5884765369547</v>
      </c>
      <c r="H89" s="6">
        <f>F89*'Q1'!$C$4</f>
        <v>1483.6254526716614</v>
      </c>
      <c r="I89" s="6">
        <f t="shared" si="4"/>
        <v>2936.9630238652935</v>
      </c>
      <c r="J89" s="6">
        <f t="shared" si="5"/>
        <v>598629.60902467452</v>
      </c>
    </row>
    <row r="90" spans="5:10" x14ac:dyDescent="0.3">
      <c r="E90" s="5">
        <v>76</v>
      </c>
      <c r="F90" s="6">
        <f t="shared" si="3"/>
        <v>598629.60902467452</v>
      </c>
      <c r="G90" s="6">
        <f>'Q1'!$C$8</f>
        <v>4420.5884765369547</v>
      </c>
      <c r="H90" s="6">
        <f>F90*'Q1'!$C$4</f>
        <v>1476.3821095435287</v>
      </c>
      <c r="I90" s="6">
        <f t="shared" si="4"/>
        <v>2944.2063669934259</v>
      </c>
      <c r="J90" s="6">
        <f t="shared" si="5"/>
        <v>595685.40265768114</v>
      </c>
    </row>
    <row r="91" spans="5:10" x14ac:dyDescent="0.3">
      <c r="E91" s="5">
        <v>77</v>
      </c>
      <c r="F91" s="6">
        <f t="shared" si="3"/>
        <v>595685.40265768114</v>
      </c>
      <c r="G91" s="6">
        <f>'Q1'!$C$8</f>
        <v>4420.5884765369547</v>
      </c>
      <c r="H91" s="6">
        <f>F91*'Q1'!$C$4</f>
        <v>1469.1209023771889</v>
      </c>
      <c r="I91" s="6">
        <f t="shared" si="4"/>
        <v>2951.4675741597657</v>
      </c>
      <c r="J91" s="6">
        <f t="shared" si="5"/>
        <v>592733.93508352141</v>
      </c>
    </row>
    <row r="92" spans="5:10" x14ac:dyDescent="0.3">
      <c r="E92" s="5">
        <v>78</v>
      </c>
      <c r="F92" s="6">
        <f t="shared" si="3"/>
        <v>592733.93508352141</v>
      </c>
      <c r="G92" s="6">
        <f>'Q1'!$C$8</f>
        <v>4420.5884765369547</v>
      </c>
      <c r="H92" s="6">
        <f>F92*'Q1'!$C$4</f>
        <v>1461.8417871151044</v>
      </c>
      <c r="I92" s="6">
        <f t="shared" si="4"/>
        <v>2958.7466894218505</v>
      </c>
      <c r="J92" s="6">
        <f t="shared" si="5"/>
        <v>589775.18839409959</v>
      </c>
    </row>
    <row r="93" spans="5:10" x14ac:dyDescent="0.3">
      <c r="E93" s="5">
        <v>79</v>
      </c>
      <c r="F93" s="6">
        <f t="shared" si="3"/>
        <v>589775.18839409959</v>
      </c>
      <c r="G93" s="6">
        <f>'Q1'!$C$8</f>
        <v>4420.5884765369547</v>
      </c>
      <c r="H93" s="6">
        <f>F93*'Q1'!$C$4</f>
        <v>1454.5447195910797</v>
      </c>
      <c r="I93" s="6">
        <f t="shared" si="4"/>
        <v>2966.043756945875</v>
      </c>
      <c r="J93" s="6">
        <f t="shared" si="5"/>
        <v>586809.14463715372</v>
      </c>
    </row>
    <row r="94" spans="5:10" x14ac:dyDescent="0.3">
      <c r="E94" s="5">
        <v>80</v>
      </c>
      <c r="F94" s="6">
        <f t="shared" si="3"/>
        <v>586809.14463715372</v>
      </c>
      <c r="G94" s="6">
        <f>'Q1'!$C$8</f>
        <v>4420.5884765369547</v>
      </c>
      <c r="H94" s="6">
        <f>F94*'Q1'!$C$4</f>
        <v>1447.229655529994</v>
      </c>
      <c r="I94" s="6">
        <f t="shared" si="4"/>
        <v>2973.3588210069606</v>
      </c>
      <c r="J94" s="6">
        <f t="shared" si="5"/>
        <v>583835.78581614676</v>
      </c>
    </row>
    <row r="95" spans="5:10" x14ac:dyDescent="0.3">
      <c r="E95" s="5">
        <v>81</v>
      </c>
      <c r="F95" s="6">
        <f t="shared" si="3"/>
        <v>583835.78581614676</v>
      </c>
      <c r="G95" s="6">
        <f>'Q1'!$C$8</f>
        <v>4420.5884765369547</v>
      </c>
      <c r="H95" s="6">
        <f>F95*'Q1'!$C$4</f>
        <v>1439.8965505475321</v>
      </c>
      <c r="I95" s="6">
        <f t="shared" si="4"/>
        <v>2980.6919259894225</v>
      </c>
      <c r="J95" s="6">
        <f t="shared" si="5"/>
        <v>580855.0938901573</v>
      </c>
    </row>
    <row r="96" spans="5:10" x14ac:dyDescent="0.3">
      <c r="E96" s="5">
        <v>82</v>
      </c>
      <c r="F96" s="6">
        <f t="shared" si="3"/>
        <v>580855.0938901573</v>
      </c>
      <c r="G96" s="6">
        <f>'Q1'!$C$8</f>
        <v>4420.5884765369547</v>
      </c>
      <c r="H96" s="6">
        <f>F96*'Q1'!$C$4</f>
        <v>1432.5453601499146</v>
      </c>
      <c r="I96" s="6">
        <f t="shared" si="4"/>
        <v>2988.0431163870398</v>
      </c>
      <c r="J96" s="6">
        <f t="shared" si="5"/>
        <v>577867.0507737702</v>
      </c>
    </row>
    <row r="97" spans="5:10" x14ac:dyDescent="0.3">
      <c r="E97" s="5">
        <v>83</v>
      </c>
      <c r="F97" s="6">
        <f t="shared" si="3"/>
        <v>577867.0507737702</v>
      </c>
      <c r="G97" s="6">
        <f>'Q1'!$C$8</f>
        <v>4420.5884765369547</v>
      </c>
      <c r="H97" s="6">
        <f>F97*'Q1'!$C$4</f>
        <v>1425.1760397336291</v>
      </c>
      <c r="I97" s="6">
        <f t="shared" si="4"/>
        <v>2995.4124368033254</v>
      </c>
      <c r="J97" s="6">
        <f t="shared" si="5"/>
        <v>574871.63833696686</v>
      </c>
    </row>
    <row r="98" spans="5:10" x14ac:dyDescent="0.3">
      <c r="E98" s="5">
        <v>84</v>
      </c>
      <c r="F98" s="6">
        <f t="shared" si="3"/>
        <v>574871.63833696686</v>
      </c>
      <c r="G98" s="6">
        <f>'Q1'!$C$8</f>
        <v>4420.5884765369547</v>
      </c>
      <c r="H98" s="6">
        <f>F98*'Q1'!$C$4</f>
        <v>1417.7885445851584</v>
      </c>
      <c r="I98" s="6">
        <f t="shared" si="4"/>
        <v>3002.7999319517962</v>
      </c>
      <c r="J98" s="6">
        <f t="shared" si="5"/>
        <v>571868.83840501506</v>
      </c>
    </row>
    <row r="99" spans="5:10" x14ac:dyDescent="0.3">
      <c r="E99" s="5">
        <v>85</v>
      </c>
      <c r="F99" s="6">
        <f t="shared" si="3"/>
        <v>571868.83840501506</v>
      </c>
      <c r="G99" s="6">
        <f>'Q1'!$C$8</f>
        <v>4420.5884765369547</v>
      </c>
      <c r="H99" s="6">
        <f>F99*'Q1'!$C$4</f>
        <v>1410.3828298807102</v>
      </c>
      <c r="I99" s="6">
        <f t="shared" si="4"/>
        <v>3010.2056466562444</v>
      </c>
      <c r="J99" s="6">
        <f t="shared" si="5"/>
        <v>568858.63275835884</v>
      </c>
    </row>
    <row r="100" spans="5:10" x14ac:dyDescent="0.3">
      <c r="E100" s="5">
        <v>86</v>
      </c>
      <c r="F100" s="6">
        <f t="shared" si="3"/>
        <v>568858.63275835884</v>
      </c>
      <c r="G100" s="6">
        <f>'Q1'!$C$8</f>
        <v>4420.5884765369547</v>
      </c>
      <c r="H100" s="6">
        <f>F100*'Q1'!$C$4</f>
        <v>1402.9588506859441</v>
      </c>
      <c r="I100" s="6">
        <f t="shared" si="4"/>
        <v>3017.6296258510106</v>
      </c>
      <c r="J100" s="6">
        <f t="shared" si="5"/>
        <v>565841.00313250779</v>
      </c>
    </row>
    <row r="101" spans="5:10" x14ac:dyDescent="0.3">
      <c r="E101" s="5">
        <v>87</v>
      </c>
      <c r="F101" s="6">
        <f t="shared" si="3"/>
        <v>565841.00313250779</v>
      </c>
      <c r="G101" s="6">
        <f>'Q1'!$C$8</f>
        <v>4420.5884765369547</v>
      </c>
      <c r="H101" s="6">
        <f>F101*'Q1'!$C$4</f>
        <v>1395.5165619556994</v>
      </c>
      <c r="I101" s="6">
        <f t="shared" si="4"/>
        <v>3025.0719145812554</v>
      </c>
      <c r="J101" s="6">
        <f t="shared" si="5"/>
        <v>562815.93121792655</v>
      </c>
    </row>
    <row r="102" spans="5:10" x14ac:dyDescent="0.3">
      <c r="E102" s="5">
        <v>88</v>
      </c>
      <c r="F102" s="6">
        <f t="shared" si="3"/>
        <v>562815.93121792655</v>
      </c>
      <c r="G102" s="6">
        <f>'Q1'!$C$8</f>
        <v>4420.5884765369547</v>
      </c>
      <c r="H102" s="6">
        <f>F102*'Q1'!$C$4</f>
        <v>1388.0559185337229</v>
      </c>
      <c r="I102" s="6">
        <f t="shared" si="4"/>
        <v>3032.5325580032318</v>
      </c>
      <c r="J102" s="6">
        <f t="shared" si="5"/>
        <v>559783.39865992335</v>
      </c>
    </row>
    <row r="103" spans="5:10" x14ac:dyDescent="0.3">
      <c r="E103" s="5">
        <v>89</v>
      </c>
      <c r="F103" s="6">
        <f t="shared" si="3"/>
        <v>559783.39865992335</v>
      </c>
      <c r="G103" s="6">
        <f>'Q1'!$C$8</f>
        <v>4420.5884765369547</v>
      </c>
      <c r="H103" s="6">
        <f>F103*'Q1'!$C$4</f>
        <v>1380.5768751523929</v>
      </c>
      <c r="I103" s="6">
        <f t="shared" si="4"/>
        <v>3040.0116013845618</v>
      </c>
      <c r="J103" s="6">
        <f t="shared" si="5"/>
        <v>556743.38705853873</v>
      </c>
    </row>
    <row r="104" spans="5:10" x14ac:dyDescent="0.3">
      <c r="E104" s="5">
        <v>90</v>
      </c>
      <c r="F104" s="6">
        <f t="shared" si="3"/>
        <v>556743.38705853873</v>
      </c>
      <c r="G104" s="6">
        <f>'Q1'!$C$8</f>
        <v>4420.5884765369547</v>
      </c>
      <c r="H104" s="6">
        <f>F104*'Q1'!$C$4</f>
        <v>1373.0793864324455</v>
      </c>
      <c r="I104" s="6">
        <f t="shared" si="4"/>
        <v>3047.5090901045091</v>
      </c>
      <c r="J104" s="6">
        <f t="shared" si="5"/>
        <v>553695.87796843424</v>
      </c>
    </row>
    <row r="105" spans="5:10" x14ac:dyDescent="0.3">
      <c r="E105" s="5">
        <v>91</v>
      </c>
      <c r="F105" s="6">
        <f t="shared" si="3"/>
        <v>553695.87796843424</v>
      </c>
      <c r="G105" s="6">
        <f>'Q1'!$C$8</f>
        <v>4420.5884765369547</v>
      </c>
      <c r="H105" s="6">
        <f>F105*'Q1'!$C$4</f>
        <v>1365.5634068827001</v>
      </c>
      <c r="I105" s="6">
        <f t="shared" si="4"/>
        <v>3055.0250696542544</v>
      </c>
      <c r="J105" s="6">
        <f t="shared" si="5"/>
        <v>550640.85289878002</v>
      </c>
    </row>
    <row r="106" spans="5:10" x14ac:dyDescent="0.3">
      <c r="E106" s="5">
        <v>92</v>
      </c>
      <c r="F106" s="6">
        <f t="shared" si="3"/>
        <v>550640.85289878002</v>
      </c>
      <c r="G106" s="6">
        <f>'Q1'!$C$8</f>
        <v>4420.5884765369547</v>
      </c>
      <c r="H106" s="6">
        <f>F106*'Q1'!$C$4</f>
        <v>1358.0288908997818</v>
      </c>
      <c r="I106" s="6">
        <f t="shared" si="4"/>
        <v>3062.5595856371729</v>
      </c>
      <c r="J106" s="6">
        <f t="shared" si="5"/>
        <v>547578.29331314284</v>
      </c>
    </row>
    <row r="107" spans="5:10" x14ac:dyDescent="0.3">
      <c r="E107" s="5">
        <v>93</v>
      </c>
      <c r="F107" s="6">
        <f t="shared" si="3"/>
        <v>547578.29331314284</v>
      </c>
      <c r="G107" s="6">
        <f>'Q1'!$C$8</f>
        <v>4420.5884765369547</v>
      </c>
      <c r="H107" s="6">
        <f>F107*'Q1'!$C$4</f>
        <v>1350.4757927678461</v>
      </c>
      <c r="I107" s="6">
        <f t="shared" si="4"/>
        <v>3070.1126837691086</v>
      </c>
      <c r="J107" s="6">
        <f t="shared" si="5"/>
        <v>544508.18062937376</v>
      </c>
    </row>
    <row r="108" spans="5:10" x14ac:dyDescent="0.3">
      <c r="E108" s="5">
        <v>94</v>
      </c>
      <c r="F108" s="6">
        <f t="shared" si="3"/>
        <v>544508.18062937376</v>
      </c>
      <c r="G108" s="6">
        <f>'Q1'!$C$8</f>
        <v>4420.5884765369547</v>
      </c>
      <c r="H108" s="6">
        <f>F108*'Q1'!$C$4</f>
        <v>1342.9040666583001</v>
      </c>
      <c r="I108" s="6">
        <f t="shared" si="4"/>
        <v>3077.6844098786546</v>
      </c>
      <c r="J108" s="6">
        <f t="shared" si="5"/>
        <v>541430.49621949508</v>
      </c>
    </row>
    <row r="109" spans="5:10" x14ac:dyDescent="0.3">
      <c r="E109" s="5">
        <v>95</v>
      </c>
      <c r="F109" s="6">
        <f t="shared" si="3"/>
        <v>541430.49621949508</v>
      </c>
      <c r="G109" s="6">
        <f>'Q1'!$C$8</f>
        <v>4420.5884765369547</v>
      </c>
      <c r="H109" s="6">
        <f>F109*'Q1'!$C$4</f>
        <v>1335.3136666295261</v>
      </c>
      <c r="I109" s="6">
        <f t="shared" si="4"/>
        <v>3085.2748099074288</v>
      </c>
      <c r="J109" s="6">
        <f t="shared" si="5"/>
        <v>538345.22140958766</v>
      </c>
    </row>
    <row r="110" spans="5:10" x14ac:dyDescent="0.3">
      <c r="E110" s="5">
        <v>96</v>
      </c>
      <c r="F110" s="6">
        <f t="shared" si="3"/>
        <v>538345.22140958766</v>
      </c>
      <c r="G110" s="6">
        <f>'Q1'!$C$8</f>
        <v>4420.5884765369547</v>
      </c>
      <c r="H110" s="6">
        <f>F110*'Q1'!$C$4</f>
        <v>1327.7045466266013</v>
      </c>
      <c r="I110" s="6">
        <f t="shared" si="4"/>
        <v>3092.8839299103533</v>
      </c>
      <c r="J110" s="6">
        <f t="shared" si="5"/>
        <v>535252.33747967728</v>
      </c>
    </row>
    <row r="111" spans="5:10" x14ac:dyDescent="0.3">
      <c r="E111" s="5">
        <v>97</v>
      </c>
      <c r="F111" s="6">
        <f t="shared" si="3"/>
        <v>535252.33747967728</v>
      </c>
      <c r="G111" s="6">
        <f>'Q1'!$C$8</f>
        <v>4420.5884765369547</v>
      </c>
      <c r="H111" s="6">
        <f>F111*'Q1'!$C$4</f>
        <v>1320.0766604810196</v>
      </c>
      <c r="I111" s="6">
        <f t="shared" si="4"/>
        <v>3100.511816055935</v>
      </c>
      <c r="J111" s="6">
        <f t="shared" si="5"/>
        <v>532151.8256636213</v>
      </c>
    </row>
    <row r="112" spans="5:10" x14ac:dyDescent="0.3">
      <c r="E112" s="5">
        <v>98</v>
      </c>
      <c r="F112" s="6">
        <f t="shared" si="3"/>
        <v>532151.8256636213</v>
      </c>
      <c r="G112" s="6">
        <f>'Q1'!$C$8</f>
        <v>4420.5884765369547</v>
      </c>
      <c r="H112" s="6">
        <f>F112*'Q1'!$C$4</f>
        <v>1312.4299619104104</v>
      </c>
      <c r="I112" s="6">
        <f t="shared" si="4"/>
        <v>3108.1585146265443</v>
      </c>
      <c r="J112" s="6">
        <f t="shared" si="5"/>
        <v>529043.66714899475</v>
      </c>
    </row>
    <row r="113" spans="5:10" x14ac:dyDescent="0.3">
      <c r="E113" s="5">
        <v>99</v>
      </c>
      <c r="F113" s="6">
        <f t="shared" si="3"/>
        <v>529043.66714899475</v>
      </c>
      <c r="G113" s="6">
        <f>'Q1'!$C$8</f>
        <v>4420.5884765369547</v>
      </c>
      <c r="H113" s="6">
        <f>F113*'Q1'!$C$4</f>
        <v>1304.7644045182585</v>
      </c>
      <c r="I113" s="6">
        <f t="shared" si="4"/>
        <v>3115.8240720186959</v>
      </c>
      <c r="J113" s="6">
        <f t="shared" si="5"/>
        <v>525927.84307697602</v>
      </c>
    </row>
    <row r="114" spans="5:10" x14ac:dyDescent="0.3">
      <c r="E114" s="5">
        <v>100</v>
      </c>
      <c r="F114" s="6">
        <f t="shared" si="3"/>
        <v>525927.84307697602</v>
      </c>
      <c r="G114" s="6">
        <f>'Q1'!$C$8</f>
        <v>4420.5884765369547</v>
      </c>
      <c r="H114" s="6">
        <f>F114*'Q1'!$C$4</f>
        <v>1297.0799417936225</v>
      </c>
      <c r="I114" s="6">
        <f t="shared" si="4"/>
        <v>3123.5085347433323</v>
      </c>
      <c r="J114" s="6">
        <f t="shared" si="5"/>
        <v>522804.33454223268</v>
      </c>
    </row>
    <row r="115" spans="5:10" x14ac:dyDescent="0.3">
      <c r="E115" s="5">
        <v>101</v>
      </c>
      <c r="F115" s="6">
        <f t="shared" si="3"/>
        <v>522804.33454223268</v>
      </c>
      <c r="G115" s="6">
        <f>'Q1'!$C$8</f>
        <v>4420.5884765369547</v>
      </c>
      <c r="H115" s="6">
        <f>F115*'Q1'!$C$4</f>
        <v>1289.3765271108525</v>
      </c>
      <c r="I115" s="6">
        <f t="shared" si="4"/>
        <v>3131.2119494261024</v>
      </c>
      <c r="J115" s="6">
        <f t="shared" si="5"/>
        <v>519673.12259280658</v>
      </c>
    </row>
    <row r="116" spans="5:10" x14ac:dyDescent="0.3">
      <c r="E116" s="5">
        <v>102</v>
      </c>
      <c r="F116" s="6">
        <f t="shared" si="3"/>
        <v>519673.12259280658</v>
      </c>
      <c r="G116" s="6">
        <f>'Q1'!$C$8</f>
        <v>4420.5884765369547</v>
      </c>
      <c r="H116" s="6">
        <f>F116*'Q1'!$C$4</f>
        <v>1281.6541137293068</v>
      </c>
      <c r="I116" s="6">
        <f t="shared" si="4"/>
        <v>3138.9343628076476</v>
      </c>
      <c r="J116" s="6">
        <f t="shared" si="5"/>
        <v>516534.18822999892</v>
      </c>
    </row>
    <row r="117" spans="5:10" x14ac:dyDescent="0.3">
      <c r="E117" s="5">
        <v>103</v>
      </c>
      <c r="F117" s="6">
        <f t="shared" si="3"/>
        <v>516534.18822999892</v>
      </c>
      <c r="G117" s="6">
        <f>'Q1'!$C$8</f>
        <v>4420.5884765369547</v>
      </c>
      <c r="H117" s="6">
        <f>F117*'Q1'!$C$4</f>
        <v>1273.9126547930689</v>
      </c>
      <c r="I117" s="6">
        <f t="shared" si="4"/>
        <v>3146.6758217438855</v>
      </c>
      <c r="J117" s="6">
        <f t="shared" si="5"/>
        <v>513387.51240825502</v>
      </c>
    </row>
    <row r="118" spans="5:10" x14ac:dyDescent="0.3">
      <c r="E118" s="5">
        <v>104</v>
      </c>
      <c r="F118" s="6">
        <f t="shared" si="3"/>
        <v>513387.51240825502</v>
      </c>
      <c r="G118" s="6">
        <f>'Q1'!$C$8</f>
        <v>4420.5884765369547</v>
      </c>
      <c r="H118" s="6">
        <f>F118*'Q1'!$C$4</f>
        <v>1266.1521033306631</v>
      </c>
      <c r="I118" s="6">
        <f t="shared" si="4"/>
        <v>3154.4363732062916</v>
      </c>
      <c r="J118" s="6">
        <f t="shared" si="5"/>
        <v>510233.07603504875</v>
      </c>
    </row>
    <row r="119" spans="5:10" x14ac:dyDescent="0.3">
      <c r="E119" s="5">
        <v>105</v>
      </c>
      <c r="F119" s="6">
        <f t="shared" si="3"/>
        <v>510233.07603504875</v>
      </c>
      <c r="G119" s="6">
        <f>'Q1'!$C$8</f>
        <v>4420.5884765369547</v>
      </c>
      <c r="H119" s="6">
        <f>F119*'Q1'!$C$4</f>
        <v>1258.3724122547692</v>
      </c>
      <c r="I119" s="6">
        <f t="shared" si="4"/>
        <v>3162.2160642821855</v>
      </c>
      <c r="J119" s="6">
        <f t="shared" si="5"/>
        <v>507070.85997076659</v>
      </c>
    </row>
    <row r="120" spans="5:10" x14ac:dyDescent="0.3">
      <c r="E120" s="5">
        <v>106</v>
      </c>
      <c r="F120" s="6">
        <f t="shared" si="3"/>
        <v>507070.85997076659</v>
      </c>
      <c r="G120" s="6">
        <f>'Q1'!$C$8</f>
        <v>4420.5884765369547</v>
      </c>
      <c r="H120" s="6">
        <f>F120*'Q1'!$C$4</f>
        <v>1250.5735343619369</v>
      </c>
      <c r="I120" s="6">
        <f t="shared" si="4"/>
        <v>3170.0149421750175</v>
      </c>
      <c r="J120" s="6">
        <f t="shared" si="5"/>
        <v>503900.84502859158</v>
      </c>
    </row>
    <row r="121" spans="5:10" x14ac:dyDescent="0.3">
      <c r="E121" s="5">
        <v>107</v>
      </c>
      <c r="F121" s="6">
        <f t="shared" si="3"/>
        <v>503900.84502859158</v>
      </c>
      <c r="G121" s="6">
        <f>'Q1'!$C$8</f>
        <v>4420.5884765369547</v>
      </c>
      <c r="H121" s="6">
        <f>F121*'Q1'!$C$4</f>
        <v>1242.7554223322998</v>
      </c>
      <c r="I121" s="6">
        <f t="shared" si="4"/>
        <v>3177.8330542046551</v>
      </c>
      <c r="J121" s="6">
        <f t="shared" si="5"/>
        <v>500723.01197438693</v>
      </c>
    </row>
    <row r="122" spans="5:10" x14ac:dyDescent="0.3">
      <c r="E122" s="5">
        <v>108</v>
      </c>
      <c r="F122" s="6">
        <f t="shared" si="3"/>
        <v>500723.01197438693</v>
      </c>
      <c r="G122" s="6">
        <f>'Q1'!$C$8</f>
        <v>4420.5884765369547</v>
      </c>
      <c r="H122" s="6">
        <f>F122*'Q1'!$C$4</f>
        <v>1234.9180287292872</v>
      </c>
      <c r="I122" s="6">
        <f t="shared" si="4"/>
        <v>3185.6704478076672</v>
      </c>
      <c r="J122" s="6">
        <f t="shared" si="5"/>
        <v>497537.34152657929</v>
      </c>
    </row>
    <row r="123" spans="5:10" x14ac:dyDescent="0.3">
      <c r="E123" s="5">
        <v>109</v>
      </c>
      <c r="F123" s="6">
        <f t="shared" si="3"/>
        <v>497537.34152657929</v>
      </c>
      <c r="G123" s="6">
        <f>'Q1'!$C$8</f>
        <v>4420.5884765369547</v>
      </c>
      <c r="H123" s="6">
        <f>F123*'Q1'!$C$4</f>
        <v>1227.0613059993382</v>
      </c>
      <c r="I123" s="6">
        <f t="shared" si="4"/>
        <v>3193.5271705376163</v>
      </c>
      <c r="J123" s="6">
        <f t="shared" si="5"/>
        <v>494343.81435604166</v>
      </c>
    </row>
    <row r="124" spans="5:10" x14ac:dyDescent="0.3">
      <c r="E124" s="5">
        <v>110</v>
      </c>
      <c r="F124" s="6">
        <f t="shared" si="3"/>
        <v>494343.81435604166</v>
      </c>
      <c r="G124" s="6">
        <f>'Q1'!$C$8</f>
        <v>4420.5884765369547</v>
      </c>
      <c r="H124" s="6">
        <f>F124*'Q1'!$C$4</f>
        <v>1219.1852064716106</v>
      </c>
      <c r="I124" s="6">
        <f t="shared" si="4"/>
        <v>3201.4032700653443</v>
      </c>
      <c r="J124" s="6">
        <f t="shared" si="5"/>
        <v>491142.41108597635</v>
      </c>
    </row>
    <row r="125" spans="5:10" x14ac:dyDescent="0.3">
      <c r="E125" s="5">
        <v>111</v>
      </c>
      <c r="F125" s="6">
        <f t="shared" si="3"/>
        <v>491142.41108597635</v>
      </c>
      <c r="G125" s="6">
        <f>'Q1'!$C$8</f>
        <v>4420.5884765369547</v>
      </c>
      <c r="H125" s="6">
        <f>F125*'Q1'!$C$4</f>
        <v>1211.2896823576943</v>
      </c>
      <c r="I125" s="6">
        <f t="shared" si="4"/>
        <v>3209.2987941792603</v>
      </c>
      <c r="J125" s="6">
        <f t="shared" si="5"/>
        <v>487933.11229179706</v>
      </c>
    </row>
    <row r="126" spans="5:10" x14ac:dyDescent="0.3">
      <c r="E126" s="5">
        <v>112</v>
      </c>
      <c r="F126" s="6">
        <f t="shared" si="3"/>
        <v>487933.11229179706</v>
      </c>
      <c r="G126" s="6">
        <f>'Q1'!$C$8</f>
        <v>4420.5884765369547</v>
      </c>
      <c r="H126" s="6">
        <f>F126*'Q1'!$C$4</f>
        <v>1203.3746857513195</v>
      </c>
      <c r="I126" s="6">
        <f t="shared" si="4"/>
        <v>3217.213790785635</v>
      </c>
      <c r="J126" s="6">
        <f t="shared" si="5"/>
        <v>484715.89850101143</v>
      </c>
    </row>
    <row r="127" spans="5:10" x14ac:dyDescent="0.3">
      <c r="E127" s="5">
        <v>113</v>
      </c>
      <c r="F127" s="6">
        <f t="shared" si="3"/>
        <v>484715.89850101143</v>
      </c>
      <c r="G127" s="6">
        <f>'Q1'!$C$8</f>
        <v>4420.5884765369547</v>
      </c>
      <c r="H127" s="6">
        <f>F127*'Q1'!$C$4</f>
        <v>1195.4401686280662</v>
      </c>
      <c r="I127" s="6">
        <f t="shared" si="4"/>
        <v>3225.1483079088885</v>
      </c>
      <c r="J127" s="6">
        <f t="shared" si="5"/>
        <v>481490.75019310252</v>
      </c>
    </row>
    <row r="128" spans="5:10" x14ac:dyDescent="0.3">
      <c r="E128" s="5">
        <v>114</v>
      </c>
      <c r="F128" s="6">
        <f t="shared" si="3"/>
        <v>481490.75019310252</v>
      </c>
      <c r="G128" s="6">
        <f>'Q1'!$C$8</f>
        <v>4420.5884765369547</v>
      </c>
      <c r="H128" s="6">
        <f>F128*'Q1'!$C$4</f>
        <v>1187.4860828450742</v>
      </c>
      <c r="I128" s="6">
        <f t="shared" si="4"/>
        <v>3233.1023936918805</v>
      </c>
      <c r="J128" s="6">
        <f t="shared" si="5"/>
        <v>478257.64779941062</v>
      </c>
    </row>
    <row r="129" spans="5:10" x14ac:dyDescent="0.3">
      <c r="E129" s="5">
        <v>115</v>
      </c>
      <c r="F129" s="6">
        <f t="shared" si="3"/>
        <v>478257.64779941062</v>
      </c>
      <c r="G129" s="6">
        <f>'Q1'!$C$8</f>
        <v>4420.5884765369547</v>
      </c>
      <c r="H129" s="6">
        <f>F129*'Q1'!$C$4</f>
        <v>1179.512380140749</v>
      </c>
      <c r="I129" s="6">
        <f t="shared" si="4"/>
        <v>3241.0760963962057</v>
      </c>
      <c r="J129" s="6">
        <f t="shared" si="5"/>
        <v>475016.57170301443</v>
      </c>
    </row>
    <row r="130" spans="5:10" x14ac:dyDescent="0.3">
      <c r="E130" s="5">
        <v>116</v>
      </c>
      <c r="F130" s="6">
        <f t="shared" si="3"/>
        <v>475016.57170301443</v>
      </c>
      <c r="G130" s="6">
        <f>'Q1'!$C$8</f>
        <v>4420.5884765369547</v>
      </c>
      <c r="H130" s="6">
        <f>F130*'Q1'!$C$4</f>
        <v>1171.519012134471</v>
      </c>
      <c r="I130" s="6">
        <f t="shared" si="4"/>
        <v>3249.0694644024834</v>
      </c>
      <c r="J130" s="6">
        <f t="shared" si="5"/>
        <v>471767.50223861192</v>
      </c>
    </row>
    <row r="131" spans="5:10" x14ac:dyDescent="0.3">
      <c r="E131" s="5">
        <v>117</v>
      </c>
      <c r="F131" s="6">
        <f t="shared" si="3"/>
        <v>471767.50223861192</v>
      </c>
      <c r="G131" s="6">
        <f>'Q1'!$C$8</f>
        <v>4420.5884765369547</v>
      </c>
      <c r="H131" s="6">
        <f>F131*'Q1'!$C$4</f>
        <v>1163.5059303263004</v>
      </c>
      <c r="I131" s="6">
        <f t="shared" si="4"/>
        <v>3257.0825462106541</v>
      </c>
      <c r="J131" s="6">
        <f t="shared" si="5"/>
        <v>468510.41969240125</v>
      </c>
    </row>
    <row r="132" spans="5:10" x14ac:dyDescent="0.3">
      <c r="E132" s="5">
        <v>118</v>
      </c>
      <c r="F132" s="6">
        <f t="shared" si="3"/>
        <v>468510.41969240125</v>
      </c>
      <c r="G132" s="6">
        <f>'Q1'!$C$8</f>
        <v>4420.5884765369547</v>
      </c>
      <c r="H132" s="6">
        <f>F132*'Q1'!$C$4</f>
        <v>1155.4730860966829</v>
      </c>
      <c r="I132" s="6">
        <f t="shared" si="4"/>
        <v>3265.1153904402718</v>
      </c>
      <c r="J132" s="6">
        <f t="shared" si="5"/>
        <v>465245.30430196098</v>
      </c>
    </row>
    <row r="133" spans="5:10" x14ac:dyDescent="0.3">
      <c r="E133" s="5">
        <v>119</v>
      </c>
      <c r="F133" s="6">
        <f t="shared" si="3"/>
        <v>465245.30430196098</v>
      </c>
      <c r="G133" s="6">
        <f>'Q1'!$C$8</f>
        <v>4420.5884765369547</v>
      </c>
      <c r="H133" s="6">
        <f>F133*'Q1'!$C$4</f>
        <v>1147.4204307061566</v>
      </c>
      <c r="I133" s="6">
        <f t="shared" si="4"/>
        <v>3273.1680458307983</v>
      </c>
      <c r="J133" s="6">
        <f t="shared" si="5"/>
        <v>461972.13625613018</v>
      </c>
    </row>
    <row r="134" spans="5:10" x14ac:dyDescent="0.3">
      <c r="E134" s="5">
        <v>120</v>
      </c>
      <c r="F134" s="6">
        <f t="shared" si="3"/>
        <v>461972.13625613018</v>
      </c>
      <c r="G134" s="6">
        <f>'Q1'!$C$8</f>
        <v>4420.5884765369547</v>
      </c>
      <c r="H134" s="6">
        <f>F134*'Q1'!$C$4</f>
        <v>1139.3479152950538</v>
      </c>
      <c r="I134" s="6">
        <f t="shared" si="4"/>
        <v>3281.2405612419007</v>
      </c>
      <c r="J134" s="6">
        <f t="shared" si="5"/>
        <v>458690.89569488826</v>
      </c>
    </row>
    <row r="135" spans="5:10" x14ac:dyDescent="0.3">
      <c r="E135" s="5">
        <v>121</v>
      </c>
      <c r="F135" s="6">
        <f t="shared" si="3"/>
        <v>458690.89569488826</v>
      </c>
      <c r="G135" s="6">
        <f>'Q1'!$C$8</f>
        <v>4420.5884765369547</v>
      </c>
      <c r="H135" s="6">
        <f>F135*'Q1'!$C$4</f>
        <v>1131.255490883206</v>
      </c>
      <c r="I135" s="6">
        <f t="shared" si="4"/>
        <v>3289.3329856537484</v>
      </c>
      <c r="J135" s="6">
        <f t="shared" si="5"/>
        <v>455401.56270923448</v>
      </c>
    </row>
    <row r="136" spans="5:10" x14ac:dyDescent="0.3">
      <c r="E136" s="5">
        <v>122</v>
      </c>
      <c r="F136" s="6">
        <f t="shared" si="3"/>
        <v>455401.56270923448</v>
      </c>
      <c r="G136" s="6">
        <f>'Q1'!$C$8</f>
        <v>4420.5884765369547</v>
      </c>
      <c r="H136" s="6">
        <f>F136*'Q1'!$C$4</f>
        <v>1123.1431083696466</v>
      </c>
      <c r="I136" s="6">
        <f t="shared" si="4"/>
        <v>3297.4453681673081</v>
      </c>
      <c r="J136" s="6">
        <f t="shared" si="5"/>
        <v>452104.11734106718</v>
      </c>
    </row>
    <row r="137" spans="5:10" x14ac:dyDescent="0.3">
      <c r="E137" s="5">
        <v>123</v>
      </c>
      <c r="F137" s="6">
        <f t="shared" si="3"/>
        <v>452104.11734106718</v>
      </c>
      <c r="G137" s="6">
        <f>'Q1'!$C$8</f>
        <v>4420.5884765369547</v>
      </c>
      <c r="H137" s="6">
        <f>F137*'Q1'!$C$4</f>
        <v>1115.0107185323129</v>
      </c>
      <c r="I137" s="6">
        <f t="shared" si="4"/>
        <v>3305.5777580046415</v>
      </c>
      <c r="J137" s="6">
        <f t="shared" si="5"/>
        <v>448798.53958306252</v>
      </c>
    </row>
    <row r="138" spans="5:10" x14ac:dyDescent="0.3">
      <c r="E138" s="5">
        <v>124</v>
      </c>
      <c r="F138" s="6">
        <f t="shared" si="3"/>
        <v>448798.53958306252</v>
      </c>
      <c r="G138" s="6">
        <f>'Q1'!$C$8</f>
        <v>4420.5884765369547</v>
      </c>
      <c r="H138" s="6">
        <f>F138*'Q1'!$C$4</f>
        <v>1106.8582720277466</v>
      </c>
      <c r="I138" s="6">
        <f t="shared" si="4"/>
        <v>3313.7302045092083</v>
      </c>
      <c r="J138" s="6">
        <f t="shared" si="5"/>
        <v>445484.8093785533</v>
      </c>
    </row>
    <row r="139" spans="5:10" x14ac:dyDescent="0.3">
      <c r="E139" s="5">
        <v>125</v>
      </c>
      <c r="F139" s="6">
        <f t="shared" si="3"/>
        <v>445484.8093785533</v>
      </c>
      <c r="G139" s="6">
        <f>'Q1'!$C$8</f>
        <v>4420.5884765369547</v>
      </c>
      <c r="H139" s="6">
        <f>F139*'Q1'!$C$4</f>
        <v>1098.6857193907958</v>
      </c>
      <c r="I139" s="6">
        <f t="shared" si="4"/>
        <v>3321.9027571461588</v>
      </c>
      <c r="J139" s="6">
        <f t="shared" si="5"/>
        <v>442162.90662140714</v>
      </c>
    </row>
    <row r="140" spans="5:10" x14ac:dyDescent="0.3">
      <c r="E140" s="5">
        <v>126</v>
      </c>
      <c r="F140" s="6">
        <f t="shared" si="3"/>
        <v>442162.90662140714</v>
      </c>
      <c r="G140" s="6">
        <f>'Q1'!$C$8</f>
        <v>4420.5884765369547</v>
      </c>
      <c r="H140" s="6">
        <f>F140*'Q1'!$C$4</f>
        <v>1090.4930110343139</v>
      </c>
      <c r="I140" s="6">
        <f t="shared" si="4"/>
        <v>3330.0954655026408</v>
      </c>
      <c r="J140" s="6">
        <f t="shared" si="5"/>
        <v>438832.81115590449</v>
      </c>
    </row>
    <row r="141" spans="5:10" x14ac:dyDescent="0.3">
      <c r="E141" s="5">
        <v>127</v>
      </c>
      <c r="F141" s="6">
        <f t="shared" si="3"/>
        <v>438832.81115590449</v>
      </c>
      <c r="G141" s="6">
        <f>'Q1'!$C$8</f>
        <v>4420.5884765369547</v>
      </c>
      <c r="H141" s="6">
        <f>F141*'Q1'!$C$4</f>
        <v>1082.2800972488592</v>
      </c>
      <c r="I141" s="6">
        <f t="shared" si="4"/>
        <v>3338.3083792880952</v>
      </c>
      <c r="J141" s="6">
        <f t="shared" si="5"/>
        <v>435494.50277661637</v>
      </c>
    </row>
    <row r="142" spans="5:10" x14ac:dyDescent="0.3">
      <c r="E142" s="5">
        <v>128</v>
      </c>
      <c r="F142" s="6">
        <f t="shared" si="3"/>
        <v>435494.50277661637</v>
      </c>
      <c r="G142" s="6">
        <f>'Q1'!$C$8</f>
        <v>4420.5884765369547</v>
      </c>
      <c r="H142" s="6">
        <f>F142*'Q1'!$C$4</f>
        <v>1074.0469282023928</v>
      </c>
      <c r="I142" s="6">
        <f t="shared" si="4"/>
        <v>3346.5415483345619</v>
      </c>
      <c r="J142" s="6">
        <f t="shared" si="5"/>
        <v>432147.96122828178</v>
      </c>
    </row>
    <row r="143" spans="5:10" x14ac:dyDescent="0.3">
      <c r="E143" s="5">
        <v>129</v>
      </c>
      <c r="F143" s="6">
        <f t="shared" si="3"/>
        <v>432147.96122828178</v>
      </c>
      <c r="G143" s="6">
        <f>'Q1'!$C$8</f>
        <v>4420.5884765369547</v>
      </c>
      <c r="H143" s="6">
        <f>F143*'Q1'!$C$4</f>
        <v>1065.7934539399769</v>
      </c>
      <c r="I143" s="6">
        <f t="shared" si="4"/>
        <v>3354.795022596978</v>
      </c>
      <c r="J143" s="6">
        <f t="shared" si="5"/>
        <v>428793.16620568483</v>
      </c>
    </row>
    <row r="144" spans="5:10" x14ac:dyDescent="0.3">
      <c r="E144" s="5">
        <v>130</v>
      </c>
      <c r="F144" s="6">
        <f t="shared" si="3"/>
        <v>428793.16620568483</v>
      </c>
      <c r="G144" s="6">
        <f>'Q1'!$C$8</f>
        <v>4420.5884765369547</v>
      </c>
      <c r="H144" s="6">
        <f>F144*'Q1'!$C$4</f>
        <v>1057.5196243834712</v>
      </c>
      <c r="I144" s="6">
        <f t="shared" si="4"/>
        <v>3363.0688521534835</v>
      </c>
      <c r="J144" s="6">
        <f t="shared" si="5"/>
        <v>425430.09735353134</v>
      </c>
    </row>
    <row r="145" spans="5:10" x14ac:dyDescent="0.3">
      <c r="E145" s="5">
        <v>131</v>
      </c>
      <c r="F145" s="6">
        <f t="shared" ref="F145:F208" si="6">J144</f>
        <v>425430.09735353134</v>
      </c>
      <c r="G145" s="6">
        <f>'Q1'!$C$8</f>
        <v>4420.5884765369547</v>
      </c>
      <c r="H145" s="6">
        <f>F145*'Q1'!$C$4</f>
        <v>1049.2253893312288</v>
      </c>
      <c r="I145" s="6">
        <f t="shared" ref="I145:I208" si="7">G145-H145</f>
        <v>3371.3630872057256</v>
      </c>
      <c r="J145" s="6">
        <f t="shared" ref="J145:J208" si="8">F145-I145</f>
        <v>422058.7342663256</v>
      </c>
    </row>
    <row r="146" spans="5:10" x14ac:dyDescent="0.3">
      <c r="E146" s="5">
        <v>132</v>
      </c>
      <c r="F146" s="6">
        <f t="shared" si="6"/>
        <v>422058.7342663256</v>
      </c>
      <c r="G146" s="6">
        <f>'Q1'!$C$8</f>
        <v>4420.5884765369547</v>
      </c>
      <c r="H146" s="6">
        <f>F146*'Q1'!$C$4</f>
        <v>1040.9106984577929</v>
      </c>
      <c r="I146" s="6">
        <f t="shared" si="7"/>
        <v>3379.6777780791617</v>
      </c>
      <c r="J146" s="6">
        <f t="shared" si="8"/>
        <v>418679.05648824642</v>
      </c>
    </row>
    <row r="147" spans="5:10" x14ac:dyDescent="0.3">
      <c r="E147" s="5">
        <v>133</v>
      </c>
      <c r="F147" s="6">
        <f t="shared" si="6"/>
        <v>418679.05648824642</v>
      </c>
      <c r="G147" s="6">
        <f>'Q1'!$C$8</f>
        <v>4420.5884765369547</v>
      </c>
      <c r="H147" s="6">
        <f>F147*'Q1'!$C$4</f>
        <v>1032.5755013135897</v>
      </c>
      <c r="I147" s="6">
        <f t="shared" si="7"/>
        <v>3388.0129752233652</v>
      </c>
      <c r="J147" s="6">
        <f t="shared" si="8"/>
        <v>415291.04351302306</v>
      </c>
    </row>
    <row r="148" spans="5:10" x14ac:dyDescent="0.3">
      <c r="E148" s="5">
        <v>134</v>
      </c>
      <c r="F148" s="6">
        <f t="shared" si="6"/>
        <v>415291.04351302306</v>
      </c>
      <c r="G148" s="6">
        <f>'Q1'!$C$8</f>
        <v>4420.5884765369547</v>
      </c>
      <c r="H148" s="6">
        <f>F148*'Q1'!$C$4</f>
        <v>1024.2197473246238</v>
      </c>
      <c r="I148" s="6">
        <f t="shared" si="7"/>
        <v>3396.3687292123309</v>
      </c>
      <c r="J148" s="6">
        <f t="shared" si="8"/>
        <v>411894.67478381074</v>
      </c>
    </row>
    <row r="149" spans="5:10" x14ac:dyDescent="0.3">
      <c r="E149" s="5">
        <v>135</v>
      </c>
      <c r="F149" s="6">
        <f t="shared" si="6"/>
        <v>411894.67478381074</v>
      </c>
      <c r="G149" s="6">
        <f>'Q1'!$C$8</f>
        <v>4420.5884765369547</v>
      </c>
      <c r="H149" s="6">
        <f>F149*'Q1'!$C$4</f>
        <v>1015.8433857921699</v>
      </c>
      <c r="I149" s="6">
        <f t="shared" si="7"/>
        <v>3404.7450907447846</v>
      </c>
      <c r="J149" s="6">
        <f t="shared" si="8"/>
        <v>408489.92969306593</v>
      </c>
    </row>
    <row r="150" spans="5:10" x14ac:dyDescent="0.3">
      <c r="E150" s="5">
        <v>136</v>
      </c>
      <c r="F150" s="6">
        <f t="shared" si="6"/>
        <v>408489.92969306593</v>
      </c>
      <c r="G150" s="6">
        <f>'Q1'!$C$8</f>
        <v>4420.5884765369547</v>
      </c>
      <c r="H150" s="6">
        <f>F150*'Q1'!$C$4</f>
        <v>1007.4463658924666</v>
      </c>
      <c r="I150" s="6">
        <f t="shared" si="7"/>
        <v>3413.1421106444882</v>
      </c>
      <c r="J150" s="6">
        <f t="shared" si="8"/>
        <v>405076.78758242144</v>
      </c>
    </row>
    <row r="151" spans="5:10" x14ac:dyDescent="0.3">
      <c r="E151" s="5">
        <v>137</v>
      </c>
      <c r="F151" s="6">
        <f t="shared" si="6"/>
        <v>405076.78758242144</v>
      </c>
      <c r="G151" s="6">
        <f>'Q1'!$C$8</f>
        <v>4420.5884765369547</v>
      </c>
      <c r="H151" s="6">
        <f>F151*'Q1'!$C$4</f>
        <v>999.02863667640725</v>
      </c>
      <c r="I151" s="6">
        <f t="shared" si="7"/>
        <v>3421.5598398605475</v>
      </c>
      <c r="J151" s="6">
        <f t="shared" si="8"/>
        <v>401655.22774256091</v>
      </c>
    </row>
    <row r="152" spans="5:10" x14ac:dyDescent="0.3">
      <c r="E152" s="5">
        <v>138</v>
      </c>
      <c r="F152" s="6">
        <f t="shared" si="6"/>
        <v>401655.22774256091</v>
      </c>
      <c r="G152" s="6">
        <f>'Q1'!$C$8</f>
        <v>4420.5884765369547</v>
      </c>
      <c r="H152" s="6">
        <f>F152*'Q1'!$C$4</f>
        <v>990.59014706923097</v>
      </c>
      <c r="I152" s="6">
        <f t="shared" si="7"/>
        <v>3429.9983294677236</v>
      </c>
      <c r="J152" s="6">
        <f t="shared" si="8"/>
        <v>398225.22941309318</v>
      </c>
    </row>
    <row r="153" spans="5:10" x14ac:dyDescent="0.3">
      <c r="E153" s="5">
        <v>139</v>
      </c>
      <c r="F153" s="6">
        <f t="shared" si="6"/>
        <v>398225.22941309318</v>
      </c>
      <c r="G153" s="6">
        <f>'Q1'!$C$8</f>
        <v>4420.5884765369547</v>
      </c>
      <c r="H153" s="6">
        <f>F153*'Q1'!$C$4</f>
        <v>982.13084587021262</v>
      </c>
      <c r="I153" s="6">
        <f t="shared" si="7"/>
        <v>3438.4576306667423</v>
      </c>
      <c r="J153" s="6">
        <f t="shared" si="8"/>
        <v>394786.77178242645</v>
      </c>
    </row>
    <row r="154" spans="5:10" x14ac:dyDescent="0.3">
      <c r="E154" s="5">
        <v>140</v>
      </c>
      <c r="F154" s="6">
        <f t="shared" si="6"/>
        <v>394786.77178242645</v>
      </c>
      <c r="G154" s="6">
        <f>'Q1'!$C$8</f>
        <v>4420.5884765369547</v>
      </c>
      <c r="H154" s="6">
        <f>F154*'Q1'!$C$4</f>
        <v>973.65068175235228</v>
      </c>
      <c r="I154" s="6">
        <f t="shared" si="7"/>
        <v>3446.9377947846024</v>
      </c>
      <c r="J154" s="6">
        <f t="shared" si="8"/>
        <v>391339.83398764185</v>
      </c>
    </row>
    <row r="155" spans="5:10" x14ac:dyDescent="0.3">
      <c r="E155" s="5">
        <v>141</v>
      </c>
      <c r="F155" s="6">
        <f t="shared" si="6"/>
        <v>391339.83398764185</v>
      </c>
      <c r="G155" s="6">
        <f>'Q1'!$C$8</f>
        <v>4420.5884765369547</v>
      </c>
      <c r="H155" s="6">
        <f>F155*'Q1'!$C$4</f>
        <v>965.14960326206392</v>
      </c>
      <c r="I155" s="6">
        <f t="shared" si="7"/>
        <v>3455.4388732748907</v>
      </c>
      <c r="J155" s="6">
        <f t="shared" si="8"/>
        <v>387884.39511436695</v>
      </c>
    </row>
    <row r="156" spans="5:10" x14ac:dyDescent="0.3">
      <c r="E156" s="5">
        <v>142</v>
      </c>
      <c r="F156" s="6">
        <f t="shared" si="6"/>
        <v>387884.39511436695</v>
      </c>
      <c r="G156" s="6">
        <f>'Q1'!$C$8</f>
        <v>4420.5884765369547</v>
      </c>
      <c r="H156" s="6">
        <f>F156*'Q1'!$C$4</f>
        <v>956.62755881886289</v>
      </c>
      <c r="I156" s="6">
        <f t="shared" si="7"/>
        <v>3463.9609177180919</v>
      </c>
      <c r="J156" s="6">
        <f t="shared" si="8"/>
        <v>384420.43419664889</v>
      </c>
    </row>
    <row r="157" spans="5:10" x14ac:dyDescent="0.3">
      <c r="E157" s="5">
        <v>143</v>
      </c>
      <c r="F157" s="6">
        <f t="shared" si="6"/>
        <v>384420.43419664889</v>
      </c>
      <c r="G157" s="6">
        <f>'Q1'!$C$8</f>
        <v>4420.5884765369547</v>
      </c>
      <c r="H157" s="6">
        <f>F157*'Q1'!$C$4</f>
        <v>948.08449671505355</v>
      </c>
      <c r="I157" s="6">
        <f t="shared" si="7"/>
        <v>3472.5039798219013</v>
      </c>
      <c r="J157" s="6">
        <f t="shared" si="8"/>
        <v>380947.93021682696</v>
      </c>
    </row>
    <row r="158" spans="5:10" x14ac:dyDescent="0.3">
      <c r="E158" s="5">
        <v>144</v>
      </c>
      <c r="F158" s="6">
        <f t="shared" si="6"/>
        <v>380947.93021682696</v>
      </c>
      <c r="G158" s="6">
        <f>'Q1'!$C$8</f>
        <v>4420.5884765369547</v>
      </c>
      <c r="H158" s="6">
        <f>F158*'Q1'!$C$4</f>
        <v>939.52036511541439</v>
      </c>
      <c r="I158" s="6">
        <f t="shared" si="7"/>
        <v>3481.0681114215404</v>
      </c>
      <c r="J158" s="6">
        <f t="shared" si="8"/>
        <v>377466.86210540542</v>
      </c>
    </row>
    <row r="159" spans="5:10" x14ac:dyDescent="0.3">
      <c r="E159" s="5">
        <v>145</v>
      </c>
      <c r="F159" s="6">
        <f t="shared" si="6"/>
        <v>377466.86210540542</v>
      </c>
      <c r="G159" s="6">
        <f>'Q1'!$C$8</f>
        <v>4420.5884765369547</v>
      </c>
      <c r="H159" s="6">
        <f>F159*'Q1'!$C$4</f>
        <v>930.93511205688526</v>
      </c>
      <c r="I159" s="6">
        <f t="shared" si="7"/>
        <v>3489.6533644800693</v>
      </c>
      <c r="J159" s="6">
        <f t="shared" si="8"/>
        <v>373977.20874092536</v>
      </c>
    </row>
    <row r="160" spans="5:10" x14ac:dyDescent="0.3">
      <c r="E160" s="5">
        <v>146</v>
      </c>
      <c r="F160" s="6">
        <f t="shared" si="6"/>
        <v>373977.20874092536</v>
      </c>
      <c r="G160" s="6">
        <f>'Q1'!$C$8</f>
        <v>4420.5884765369547</v>
      </c>
      <c r="H160" s="6">
        <f>F160*'Q1'!$C$4</f>
        <v>922.32868544825021</v>
      </c>
      <c r="I160" s="6">
        <f t="shared" si="7"/>
        <v>3498.2597910887043</v>
      </c>
      <c r="J160" s="6">
        <f t="shared" si="8"/>
        <v>370478.94894983666</v>
      </c>
    </row>
    <row r="161" spans="5:10" x14ac:dyDescent="0.3">
      <c r="E161" s="5">
        <v>147</v>
      </c>
      <c r="F161" s="6">
        <f t="shared" si="6"/>
        <v>370478.94894983666</v>
      </c>
      <c r="G161" s="6">
        <f>'Q1'!$C$8</f>
        <v>4420.5884765369547</v>
      </c>
      <c r="H161" s="6">
        <f>F161*'Q1'!$C$4</f>
        <v>913.70103306982276</v>
      </c>
      <c r="I161" s="6">
        <f t="shared" si="7"/>
        <v>3506.887443467132</v>
      </c>
      <c r="J161" s="6">
        <f t="shared" si="8"/>
        <v>366972.0615063695</v>
      </c>
    </row>
    <row r="162" spans="5:10" x14ac:dyDescent="0.3">
      <c r="E162" s="5">
        <v>148</v>
      </c>
      <c r="F162" s="6">
        <f t="shared" si="6"/>
        <v>366972.0615063695</v>
      </c>
      <c r="G162" s="6">
        <f>'Q1'!$C$8</f>
        <v>4420.5884765369547</v>
      </c>
      <c r="H162" s="6">
        <f>F162*'Q1'!$C$4</f>
        <v>905.05210257312831</v>
      </c>
      <c r="I162" s="6">
        <f t="shared" si="7"/>
        <v>3515.5363739638265</v>
      </c>
      <c r="J162" s="6">
        <f t="shared" si="8"/>
        <v>363456.52513240569</v>
      </c>
    </row>
    <row r="163" spans="5:10" x14ac:dyDescent="0.3">
      <c r="E163" s="5">
        <v>149</v>
      </c>
      <c r="F163" s="6">
        <f t="shared" si="6"/>
        <v>363456.52513240569</v>
      </c>
      <c r="G163" s="6">
        <f>'Q1'!$C$8</f>
        <v>4420.5884765369547</v>
      </c>
      <c r="H163" s="6">
        <f>F163*'Q1'!$C$4</f>
        <v>896.38184148058724</v>
      </c>
      <c r="I163" s="6">
        <f t="shared" si="7"/>
        <v>3524.2066350563673</v>
      </c>
      <c r="J163" s="6">
        <f t="shared" si="8"/>
        <v>359932.31849734933</v>
      </c>
    </row>
    <row r="164" spans="5:10" x14ac:dyDescent="0.3">
      <c r="E164" s="5">
        <v>150</v>
      </c>
      <c r="F164" s="6">
        <f t="shared" si="6"/>
        <v>359932.31849734933</v>
      </c>
      <c r="G164" s="6">
        <f>'Q1'!$C$8</f>
        <v>4420.5884765369547</v>
      </c>
      <c r="H164" s="6">
        <f>F164*'Q1'!$C$4</f>
        <v>887.69019718519564</v>
      </c>
      <c r="I164" s="6">
        <f t="shared" si="7"/>
        <v>3532.8982793517589</v>
      </c>
      <c r="J164" s="6">
        <f t="shared" si="8"/>
        <v>356399.42021799757</v>
      </c>
    </row>
    <row r="165" spans="5:10" x14ac:dyDescent="0.3">
      <c r="E165" s="5">
        <v>151</v>
      </c>
      <c r="F165" s="6">
        <f t="shared" si="6"/>
        <v>356399.42021799757</v>
      </c>
      <c r="G165" s="6">
        <f>'Q1'!$C$8</f>
        <v>4420.5884765369547</v>
      </c>
      <c r="H165" s="6">
        <f>F165*'Q1'!$C$4</f>
        <v>878.97711695020666</v>
      </c>
      <c r="I165" s="6">
        <f t="shared" si="7"/>
        <v>3541.6113595867482</v>
      </c>
      <c r="J165" s="6">
        <f t="shared" si="8"/>
        <v>352857.8088584108</v>
      </c>
    </row>
    <row r="166" spans="5:10" x14ac:dyDescent="0.3">
      <c r="E166" s="5">
        <v>152</v>
      </c>
      <c r="F166" s="6">
        <f t="shared" si="6"/>
        <v>352857.8088584108</v>
      </c>
      <c r="G166" s="6">
        <f>'Q1'!$C$8</f>
        <v>4420.5884765369547</v>
      </c>
      <c r="H166" s="6">
        <f>F166*'Q1'!$C$4</f>
        <v>870.24254790881048</v>
      </c>
      <c r="I166" s="6">
        <f t="shared" si="7"/>
        <v>3550.3459286281441</v>
      </c>
      <c r="J166" s="6">
        <f t="shared" si="8"/>
        <v>349307.46292978263</v>
      </c>
    </row>
    <row r="167" spans="5:10" x14ac:dyDescent="0.3">
      <c r="E167" s="5">
        <v>153</v>
      </c>
      <c r="F167" s="6">
        <f t="shared" si="6"/>
        <v>349307.46292978263</v>
      </c>
      <c r="G167" s="6">
        <f>'Q1'!$C$8</f>
        <v>4420.5884765369547</v>
      </c>
      <c r="H167" s="6">
        <f>F167*'Q1'!$C$4</f>
        <v>861.48643706381336</v>
      </c>
      <c r="I167" s="6">
        <f t="shared" si="7"/>
        <v>3559.1020394731413</v>
      </c>
      <c r="J167" s="6">
        <f t="shared" si="8"/>
        <v>345748.3608903095</v>
      </c>
    </row>
    <row r="168" spans="5:10" x14ac:dyDescent="0.3">
      <c r="E168" s="5">
        <v>154</v>
      </c>
      <c r="F168" s="6">
        <f t="shared" si="6"/>
        <v>345748.3608903095</v>
      </c>
      <c r="G168" s="6">
        <f>'Q1'!$C$8</f>
        <v>4420.5884765369547</v>
      </c>
      <c r="H168" s="6">
        <f>F168*'Q1'!$C$4</f>
        <v>852.70873128731637</v>
      </c>
      <c r="I168" s="6">
        <f t="shared" si="7"/>
        <v>3567.8797452496383</v>
      </c>
      <c r="J168" s="6">
        <f t="shared" si="8"/>
        <v>342180.48114505986</v>
      </c>
    </row>
    <row r="169" spans="5:10" x14ac:dyDescent="0.3">
      <c r="E169" s="5">
        <v>155</v>
      </c>
      <c r="F169" s="6">
        <f t="shared" si="6"/>
        <v>342180.48114505986</v>
      </c>
      <c r="G169" s="6">
        <f>'Q1'!$C$8</f>
        <v>4420.5884765369547</v>
      </c>
      <c r="H169" s="6">
        <f>F169*'Q1'!$C$4</f>
        <v>843.90937732039265</v>
      </c>
      <c r="I169" s="6">
        <f t="shared" si="7"/>
        <v>3576.679099216562</v>
      </c>
      <c r="J169" s="6">
        <f t="shared" si="8"/>
        <v>338603.80204584333</v>
      </c>
    </row>
    <row r="170" spans="5:10" x14ac:dyDescent="0.3">
      <c r="E170" s="5">
        <v>156</v>
      </c>
      <c r="F170" s="6">
        <f t="shared" si="6"/>
        <v>338603.80204584333</v>
      </c>
      <c r="G170" s="6">
        <f>'Q1'!$C$8</f>
        <v>4420.5884765369547</v>
      </c>
      <c r="H170" s="6">
        <f>F170*'Q1'!$C$4</f>
        <v>835.08832177276452</v>
      </c>
      <c r="I170" s="6">
        <f t="shared" si="7"/>
        <v>3585.50015476419</v>
      </c>
      <c r="J170" s="6">
        <f t="shared" si="8"/>
        <v>335018.30189107911</v>
      </c>
    </row>
    <row r="171" spans="5:10" x14ac:dyDescent="0.3">
      <c r="E171" s="5">
        <v>157</v>
      </c>
      <c r="F171" s="6">
        <f t="shared" si="6"/>
        <v>335018.30189107911</v>
      </c>
      <c r="G171" s="6">
        <f>'Q1'!$C$8</f>
        <v>4420.5884765369547</v>
      </c>
      <c r="H171" s="6">
        <f>F171*'Q1'!$C$4</f>
        <v>826.24551112247934</v>
      </c>
      <c r="I171" s="6">
        <f t="shared" si="7"/>
        <v>3594.3429654144752</v>
      </c>
      <c r="J171" s="6">
        <f t="shared" si="8"/>
        <v>331423.95892566466</v>
      </c>
    </row>
    <row r="172" spans="5:10" x14ac:dyDescent="0.3">
      <c r="E172" s="5">
        <v>158</v>
      </c>
      <c r="F172" s="6">
        <f t="shared" si="6"/>
        <v>331423.95892566466</v>
      </c>
      <c r="G172" s="6">
        <f>'Q1'!$C$8</f>
        <v>4420.5884765369547</v>
      </c>
      <c r="H172" s="6">
        <f>F172*'Q1'!$C$4</f>
        <v>817.38089171558534</v>
      </c>
      <c r="I172" s="6">
        <f t="shared" si="7"/>
        <v>3603.2075848213694</v>
      </c>
      <c r="J172" s="6">
        <f t="shared" si="8"/>
        <v>327820.75134084327</v>
      </c>
    </row>
    <row r="173" spans="5:10" x14ac:dyDescent="0.3">
      <c r="E173" s="5">
        <v>159</v>
      </c>
      <c r="F173" s="6">
        <f t="shared" si="6"/>
        <v>327820.75134084327</v>
      </c>
      <c r="G173" s="6">
        <f>'Q1'!$C$8</f>
        <v>4420.5884765369547</v>
      </c>
      <c r="H173" s="6">
        <f>F173*'Q1'!$C$4</f>
        <v>808.4944097658049</v>
      </c>
      <c r="I173" s="6">
        <f t="shared" si="7"/>
        <v>3612.0940667711498</v>
      </c>
      <c r="J173" s="6">
        <f t="shared" si="8"/>
        <v>324208.65727407212</v>
      </c>
    </row>
    <row r="174" spans="5:10" x14ac:dyDescent="0.3">
      <c r="E174" s="5">
        <v>160</v>
      </c>
      <c r="F174" s="6">
        <f t="shared" si="6"/>
        <v>324208.65727407212</v>
      </c>
      <c r="G174" s="6">
        <f>'Q1'!$C$8</f>
        <v>4420.5884765369547</v>
      </c>
      <c r="H174" s="6">
        <f>F174*'Q1'!$C$4</f>
        <v>799.58601135420975</v>
      </c>
      <c r="I174" s="6">
        <f t="shared" si="7"/>
        <v>3621.0024651827448</v>
      </c>
      <c r="J174" s="6">
        <f t="shared" si="8"/>
        <v>320587.65480888938</v>
      </c>
    </row>
    <row r="175" spans="5:10" x14ac:dyDescent="0.3">
      <c r="E175" s="5">
        <v>161</v>
      </c>
      <c r="F175" s="6">
        <f t="shared" si="6"/>
        <v>320587.65480888938</v>
      </c>
      <c r="G175" s="6">
        <f>'Q1'!$C$8</f>
        <v>4420.5884765369547</v>
      </c>
      <c r="H175" s="6">
        <f>F175*'Q1'!$C$4</f>
        <v>790.65564242889241</v>
      </c>
      <c r="I175" s="6">
        <f t="shared" si="7"/>
        <v>3629.9328341080623</v>
      </c>
      <c r="J175" s="6">
        <f t="shared" si="8"/>
        <v>316957.72197478131</v>
      </c>
    </row>
    <row r="176" spans="5:10" x14ac:dyDescent="0.3">
      <c r="E176" s="5">
        <v>162</v>
      </c>
      <c r="F176" s="6">
        <f t="shared" si="6"/>
        <v>316957.72197478131</v>
      </c>
      <c r="G176" s="6">
        <f>'Q1'!$C$8</f>
        <v>4420.5884765369547</v>
      </c>
      <c r="H176" s="6">
        <f>F176*'Q1'!$C$4</f>
        <v>781.70324880463897</v>
      </c>
      <c r="I176" s="6">
        <f t="shared" si="7"/>
        <v>3638.8852277323158</v>
      </c>
      <c r="J176" s="6">
        <f t="shared" si="8"/>
        <v>313318.836747049</v>
      </c>
    </row>
    <row r="177" spans="5:10" x14ac:dyDescent="0.3">
      <c r="E177" s="5">
        <v>163</v>
      </c>
      <c r="F177" s="6">
        <f t="shared" si="6"/>
        <v>313318.836747049</v>
      </c>
      <c r="G177" s="6">
        <f>'Q1'!$C$8</f>
        <v>4420.5884765369547</v>
      </c>
      <c r="H177" s="6">
        <f>F177*'Q1'!$C$4</f>
        <v>772.72877616260041</v>
      </c>
      <c r="I177" s="6">
        <f t="shared" si="7"/>
        <v>3647.8597003743544</v>
      </c>
      <c r="J177" s="6">
        <f t="shared" si="8"/>
        <v>309670.97704667464</v>
      </c>
    </row>
    <row r="178" spans="5:10" x14ac:dyDescent="0.3">
      <c r="E178" s="5">
        <v>164</v>
      </c>
      <c r="F178" s="6">
        <f t="shared" si="6"/>
        <v>309670.97704667464</v>
      </c>
      <c r="G178" s="6">
        <f>'Q1'!$C$8</f>
        <v>4420.5884765369547</v>
      </c>
      <c r="H178" s="6">
        <f>F178*'Q1'!$C$4</f>
        <v>763.73217004996241</v>
      </c>
      <c r="I178" s="6">
        <f t="shared" si="7"/>
        <v>3656.8563064869923</v>
      </c>
      <c r="J178" s="6">
        <f t="shared" si="8"/>
        <v>306014.12074018765</v>
      </c>
    </row>
    <row r="179" spans="5:10" x14ac:dyDescent="0.3">
      <c r="E179" s="5">
        <v>165</v>
      </c>
      <c r="F179" s="6">
        <f t="shared" si="6"/>
        <v>306014.12074018765</v>
      </c>
      <c r="G179" s="6">
        <f>'Q1'!$C$8</f>
        <v>4420.5884765369547</v>
      </c>
      <c r="H179" s="6">
        <f>F179*'Q1'!$C$4</f>
        <v>754.71337587961534</v>
      </c>
      <c r="I179" s="6">
        <f t="shared" si="7"/>
        <v>3665.8751006573393</v>
      </c>
      <c r="J179" s="6">
        <f t="shared" si="8"/>
        <v>302348.2456395303</v>
      </c>
    </row>
    <row r="180" spans="5:10" x14ac:dyDescent="0.3">
      <c r="E180" s="5">
        <v>166</v>
      </c>
      <c r="F180" s="6">
        <f t="shared" si="6"/>
        <v>302348.2456395303</v>
      </c>
      <c r="G180" s="6">
        <f>'Q1'!$C$8</f>
        <v>4420.5884765369547</v>
      </c>
      <c r="H180" s="6">
        <f>F180*'Q1'!$C$4</f>
        <v>745.67233892982347</v>
      </c>
      <c r="I180" s="6">
        <f t="shared" si="7"/>
        <v>3674.9161376071311</v>
      </c>
      <c r="J180" s="6">
        <f t="shared" si="8"/>
        <v>298673.32950192317</v>
      </c>
    </row>
    <row r="181" spans="5:10" x14ac:dyDescent="0.3">
      <c r="E181" s="5">
        <v>167</v>
      </c>
      <c r="F181" s="6">
        <f t="shared" si="6"/>
        <v>298673.32950192317</v>
      </c>
      <c r="G181" s="6">
        <f>'Q1'!$C$8</f>
        <v>4420.5884765369547</v>
      </c>
      <c r="H181" s="6">
        <f>F181*'Q1'!$C$4</f>
        <v>736.60900434389191</v>
      </c>
      <c r="I181" s="6">
        <f t="shared" si="7"/>
        <v>3683.979472193063</v>
      </c>
      <c r="J181" s="6">
        <f t="shared" si="8"/>
        <v>294989.35002973012</v>
      </c>
    </row>
    <row r="182" spans="5:10" x14ac:dyDescent="0.3">
      <c r="E182" s="5">
        <v>168</v>
      </c>
      <c r="F182" s="6">
        <f t="shared" si="6"/>
        <v>294989.35002973012</v>
      </c>
      <c r="G182" s="6">
        <f>'Q1'!$C$8</f>
        <v>4420.5884765369547</v>
      </c>
      <c r="H182" s="6">
        <f>F182*'Q1'!$C$4</f>
        <v>727.52331712983494</v>
      </c>
      <c r="I182" s="6">
        <f t="shared" si="7"/>
        <v>3693.0651594071196</v>
      </c>
      <c r="J182" s="6">
        <f t="shared" si="8"/>
        <v>291296.28487032303</v>
      </c>
    </row>
    <row r="183" spans="5:10" x14ac:dyDescent="0.3">
      <c r="E183" s="5">
        <v>169</v>
      </c>
      <c r="F183" s="6">
        <f t="shared" si="6"/>
        <v>291296.28487032303</v>
      </c>
      <c r="G183" s="6">
        <f>'Q1'!$C$8</f>
        <v>4420.5884765369547</v>
      </c>
      <c r="H183" s="6">
        <f>F183*'Q1'!$C$4</f>
        <v>718.41522216004137</v>
      </c>
      <c r="I183" s="6">
        <f t="shared" si="7"/>
        <v>3702.1732543769131</v>
      </c>
      <c r="J183" s="6">
        <f t="shared" si="8"/>
        <v>287594.11161594611</v>
      </c>
    </row>
    <row r="184" spans="5:10" x14ac:dyDescent="0.3">
      <c r="E184" s="5">
        <v>170</v>
      </c>
      <c r="F184" s="6">
        <f t="shared" si="6"/>
        <v>287594.11161594611</v>
      </c>
      <c r="G184" s="6">
        <f>'Q1'!$C$8</f>
        <v>4420.5884765369547</v>
      </c>
      <c r="H184" s="6">
        <f>F184*'Q1'!$C$4</f>
        <v>709.28466417094035</v>
      </c>
      <c r="I184" s="6">
        <f t="shared" si="7"/>
        <v>3711.3038123660144</v>
      </c>
      <c r="J184" s="6">
        <f t="shared" si="8"/>
        <v>283882.80780358007</v>
      </c>
    </row>
    <row r="185" spans="5:10" x14ac:dyDescent="0.3">
      <c r="E185" s="5">
        <v>171</v>
      </c>
      <c r="F185" s="6">
        <f t="shared" si="6"/>
        <v>283882.80780358007</v>
      </c>
      <c r="G185" s="6">
        <f>'Q1'!$C$8</f>
        <v>4420.5884765369547</v>
      </c>
      <c r="H185" s="6">
        <f>F185*'Q1'!$C$4</f>
        <v>700.13158776266664</v>
      </c>
      <c r="I185" s="6">
        <f t="shared" si="7"/>
        <v>3720.456888774288</v>
      </c>
      <c r="J185" s="6">
        <f t="shared" si="8"/>
        <v>280162.35091480578</v>
      </c>
    </row>
    <row r="186" spans="5:10" x14ac:dyDescent="0.3">
      <c r="E186" s="5">
        <v>172</v>
      </c>
      <c r="F186" s="6">
        <f t="shared" si="6"/>
        <v>280162.35091480578</v>
      </c>
      <c r="G186" s="6">
        <f>'Q1'!$C$8</f>
        <v>4420.5884765369547</v>
      </c>
      <c r="H186" s="6">
        <f>F186*'Q1'!$C$4</f>
        <v>690.95593739872356</v>
      </c>
      <c r="I186" s="6">
        <f t="shared" si="7"/>
        <v>3729.6325391382311</v>
      </c>
      <c r="J186" s="6">
        <f t="shared" si="8"/>
        <v>276432.71837566752</v>
      </c>
    </row>
    <row r="187" spans="5:10" x14ac:dyDescent="0.3">
      <c r="E187" s="5">
        <v>173</v>
      </c>
      <c r="F187" s="6">
        <f t="shared" si="6"/>
        <v>276432.71837566752</v>
      </c>
      <c r="G187" s="6">
        <f>'Q1'!$C$8</f>
        <v>4420.5884765369547</v>
      </c>
      <c r="H187" s="6">
        <f>F187*'Q1'!$C$4</f>
        <v>681.75765740564657</v>
      </c>
      <c r="I187" s="6">
        <f t="shared" si="7"/>
        <v>3738.8308191313081</v>
      </c>
      <c r="J187" s="6">
        <f t="shared" si="8"/>
        <v>272693.88755653624</v>
      </c>
    </row>
    <row r="188" spans="5:10" x14ac:dyDescent="0.3">
      <c r="E188" s="5">
        <v>174</v>
      </c>
      <c r="F188" s="6">
        <f t="shared" si="6"/>
        <v>272693.88755653624</v>
      </c>
      <c r="G188" s="6">
        <f>'Q1'!$C$8</f>
        <v>4420.5884765369547</v>
      </c>
      <c r="H188" s="6">
        <f>F188*'Q1'!$C$4</f>
        <v>672.53669197266572</v>
      </c>
      <c r="I188" s="6">
        <f t="shared" si="7"/>
        <v>3748.0517845642889</v>
      </c>
      <c r="J188" s="6">
        <f t="shared" si="8"/>
        <v>268945.83577197196</v>
      </c>
    </row>
    <row r="189" spans="5:10" x14ac:dyDescent="0.3">
      <c r="E189" s="5">
        <v>175</v>
      </c>
      <c r="F189" s="6">
        <f t="shared" si="6"/>
        <v>268945.83577197196</v>
      </c>
      <c r="G189" s="6">
        <f>'Q1'!$C$8</f>
        <v>4420.5884765369547</v>
      </c>
      <c r="H189" s="6">
        <f>F189*'Q1'!$C$4</f>
        <v>663.29298515136588</v>
      </c>
      <c r="I189" s="6">
        <f t="shared" si="7"/>
        <v>3757.2954913855888</v>
      </c>
      <c r="J189" s="6">
        <f t="shared" si="8"/>
        <v>265188.5402805864</v>
      </c>
    </row>
    <row r="190" spans="5:10" x14ac:dyDescent="0.3">
      <c r="E190" s="5">
        <v>176</v>
      </c>
      <c r="F190" s="6">
        <f t="shared" si="6"/>
        <v>265188.5402805864</v>
      </c>
      <c r="G190" s="6">
        <f>'Q1'!$C$8</f>
        <v>4420.5884765369547</v>
      </c>
      <c r="H190" s="6">
        <f>F190*'Q1'!$C$4</f>
        <v>654.02648085534884</v>
      </c>
      <c r="I190" s="6">
        <f t="shared" si="7"/>
        <v>3766.5619956816058</v>
      </c>
      <c r="J190" s="6">
        <f t="shared" si="8"/>
        <v>261421.97828490479</v>
      </c>
    </row>
    <row r="191" spans="5:10" x14ac:dyDescent="0.3">
      <c r="E191" s="5">
        <v>177</v>
      </c>
      <c r="F191" s="6">
        <f t="shared" si="6"/>
        <v>261421.97828490479</v>
      </c>
      <c r="G191" s="6">
        <f>'Q1'!$C$8</f>
        <v>4420.5884765369547</v>
      </c>
      <c r="H191" s="6">
        <f>F191*'Q1'!$C$4</f>
        <v>644.73712285989143</v>
      </c>
      <c r="I191" s="6">
        <f t="shared" si="7"/>
        <v>3775.8513536770633</v>
      </c>
      <c r="J191" s="6">
        <f t="shared" si="8"/>
        <v>257646.12693122771</v>
      </c>
    </row>
    <row r="192" spans="5:10" x14ac:dyDescent="0.3">
      <c r="E192" s="5">
        <v>178</v>
      </c>
      <c r="F192" s="6">
        <f t="shared" si="6"/>
        <v>257646.12693122771</v>
      </c>
      <c r="G192" s="6">
        <f>'Q1'!$C$8</f>
        <v>4420.5884765369547</v>
      </c>
      <c r="H192" s="6">
        <f>F192*'Q1'!$C$4</f>
        <v>635.42485480160565</v>
      </c>
      <c r="I192" s="6">
        <f t="shared" si="7"/>
        <v>3785.1636217353489</v>
      </c>
      <c r="J192" s="6">
        <f t="shared" si="8"/>
        <v>253860.96330949236</v>
      </c>
    </row>
    <row r="193" spans="5:10" x14ac:dyDescent="0.3">
      <c r="E193" s="5">
        <v>179</v>
      </c>
      <c r="F193" s="6">
        <f t="shared" si="6"/>
        <v>253860.96330949236</v>
      </c>
      <c r="G193" s="6">
        <f>'Q1'!$C$8</f>
        <v>4420.5884765369547</v>
      </c>
      <c r="H193" s="6">
        <f>F193*'Q1'!$C$4</f>
        <v>626.0896201780962</v>
      </c>
      <c r="I193" s="6">
        <f t="shared" si="7"/>
        <v>3794.4988563588586</v>
      </c>
      <c r="J193" s="6">
        <f t="shared" si="8"/>
        <v>250066.46445313349</v>
      </c>
    </row>
    <row r="194" spans="5:10" x14ac:dyDescent="0.3">
      <c r="E194" s="5">
        <v>180</v>
      </c>
      <c r="F194" s="6">
        <f t="shared" si="6"/>
        <v>250066.46445313349</v>
      </c>
      <c r="G194" s="6">
        <f>'Q1'!$C$8</f>
        <v>4420.5884765369547</v>
      </c>
      <c r="H194" s="6">
        <f>F194*'Q1'!$C$4</f>
        <v>616.73136234761739</v>
      </c>
      <c r="I194" s="6">
        <f t="shared" si="7"/>
        <v>3803.8571141893372</v>
      </c>
      <c r="J194" s="6">
        <f t="shared" si="8"/>
        <v>246262.60733894416</v>
      </c>
    </row>
    <row r="195" spans="5:10" x14ac:dyDescent="0.3">
      <c r="E195" s="5">
        <v>181</v>
      </c>
      <c r="F195" s="6">
        <f t="shared" si="6"/>
        <v>246262.60733894416</v>
      </c>
      <c r="G195" s="6">
        <f>'Q1'!$C$8</f>
        <v>4420.5884765369547</v>
      </c>
      <c r="H195" s="6">
        <f>F195*'Q1'!$C$4</f>
        <v>607.35002452872993</v>
      </c>
      <c r="I195" s="6">
        <f t="shared" si="7"/>
        <v>3813.2384520082246</v>
      </c>
      <c r="J195" s="6">
        <f t="shared" si="8"/>
        <v>242449.36888693593</v>
      </c>
    </row>
    <row r="196" spans="5:10" x14ac:dyDescent="0.3">
      <c r="E196" s="5">
        <v>182</v>
      </c>
      <c r="F196" s="6">
        <f t="shared" si="6"/>
        <v>242449.36888693593</v>
      </c>
      <c r="G196" s="6">
        <f>'Q1'!$C$8</f>
        <v>4420.5884765369547</v>
      </c>
      <c r="H196" s="6">
        <f>F196*'Q1'!$C$4</f>
        <v>597.94554979995598</v>
      </c>
      <c r="I196" s="6">
        <f t="shared" si="7"/>
        <v>3822.6429267369986</v>
      </c>
      <c r="J196" s="6">
        <f t="shared" si="8"/>
        <v>238626.72596019894</v>
      </c>
    </row>
    <row r="197" spans="5:10" x14ac:dyDescent="0.3">
      <c r="E197" s="5">
        <v>183</v>
      </c>
      <c r="F197" s="6">
        <f t="shared" si="6"/>
        <v>238626.72596019894</v>
      </c>
      <c r="G197" s="6">
        <f>'Q1'!$C$8</f>
        <v>4420.5884765369547</v>
      </c>
      <c r="H197" s="6">
        <f>F197*'Q1'!$C$4</f>
        <v>588.51788109943402</v>
      </c>
      <c r="I197" s="6">
        <f t="shared" si="7"/>
        <v>3832.0705954375208</v>
      </c>
      <c r="J197" s="6">
        <f t="shared" si="8"/>
        <v>234794.65536476142</v>
      </c>
    </row>
    <row r="198" spans="5:10" x14ac:dyDescent="0.3">
      <c r="E198" s="5">
        <v>184</v>
      </c>
      <c r="F198" s="6">
        <f t="shared" si="6"/>
        <v>234794.65536476142</v>
      </c>
      <c r="G198" s="6">
        <f>'Q1'!$C$8</f>
        <v>4420.5884765369547</v>
      </c>
      <c r="H198" s="6">
        <f>F198*'Q1'!$C$4</f>
        <v>579.06696122457265</v>
      </c>
      <c r="I198" s="6">
        <f t="shared" si="7"/>
        <v>3841.5215153123818</v>
      </c>
      <c r="J198" s="6">
        <f t="shared" si="8"/>
        <v>230953.13384944905</v>
      </c>
    </row>
    <row r="199" spans="5:10" x14ac:dyDescent="0.3">
      <c r="E199" s="5">
        <v>185</v>
      </c>
      <c r="F199" s="6">
        <f t="shared" si="6"/>
        <v>230953.13384944905</v>
      </c>
      <c r="G199" s="6">
        <f>'Q1'!$C$8</f>
        <v>4420.5884765369547</v>
      </c>
      <c r="H199" s="6">
        <f>F199*'Q1'!$C$4</f>
        <v>569.59273283170353</v>
      </c>
      <c r="I199" s="6">
        <f t="shared" si="7"/>
        <v>3850.9957437052512</v>
      </c>
      <c r="J199" s="6">
        <f t="shared" si="8"/>
        <v>227102.1381057438</v>
      </c>
    </row>
    <row r="200" spans="5:10" x14ac:dyDescent="0.3">
      <c r="E200" s="5">
        <v>186</v>
      </c>
      <c r="F200" s="6">
        <f t="shared" si="6"/>
        <v>227102.1381057438</v>
      </c>
      <c r="G200" s="6">
        <f>'Q1'!$C$8</f>
        <v>4420.5884765369547</v>
      </c>
      <c r="H200" s="6">
        <f>F200*'Q1'!$C$4</f>
        <v>560.09513843573313</v>
      </c>
      <c r="I200" s="6">
        <f t="shared" si="7"/>
        <v>3860.4933381012215</v>
      </c>
      <c r="J200" s="6">
        <f t="shared" si="8"/>
        <v>223241.64476764257</v>
      </c>
    </row>
    <row r="201" spans="5:10" x14ac:dyDescent="0.3">
      <c r="E201" s="5">
        <v>187</v>
      </c>
      <c r="F201" s="6">
        <f t="shared" si="6"/>
        <v>223241.64476764257</v>
      </c>
      <c r="G201" s="6">
        <f>'Q1'!$C$8</f>
        <v>4420.5884765369547</v>
      </c>
      <c r="H201" s="6">
        <f>F201*'Q1'!$C$4</f>
        <v>550.57412040979432</v>
      </c>
      <c r="I201" s="6">
        <f t="shared" si="7"/>
        <v>3870.0143561271602</v>
      </c>
      <c r="J201" s="6">
        <f t="shared" si="8"/>
        <v>219371.63041151542</v>
      </c>
    </row>
    <row r="202" spans="5:10" x14ac:dyDescent="0.3">
      <c r="E202" s="5">
        <v>188</v>
      </c>
      <c r="F202" s="6">
        <f t="shared" si="6"/>
        <v>219371.63041151542</v>
      </c>
      <c r="G202" s="6">
        <f>'Q1'!$C$8</f>
        <v>4420.5884765369547</v>
      </c>
      <c r="H202" s="6">
        <f>F202*'Q1'!$C$4</f>
        <v>541.02962098489661</v>
      </c>
      <c r="I202" s="6">
        <f t="shared" si="7"/>
        <v>3879.558855552058</v>
      </c>
      <c r="J202" s="6">
        <f t="shared" si="8"/>
        <v>215492.07155596337</v>
      </c>
    </row>
    <row r="203" spans="5:10" x14ac:dyDescent="0.3">
      <c r="E203" s="5">
        <v>189</v>
      </c>
      <c r="F203" s="6">
        <f t="shared" si="6"/>
        <v>215492.07155596337</v>
      </c>
      <c r="G203" s="6">
        <f>'Q1'!$C$8</f>
        <v>4420.5884765369547</v>
      </c>
      <c r="H203" s="6">
        <f>F203*'Q1'!$C$4</f>
        <v>531.46158224957549</v>
      </c>
      <c r="I203" s="6">
        <f t="shared" si="7"/>
        <v>3889.1268942873794</v>
      </c>
      <c r="J203" s="6">
        <f t="shared" si="8"/>
        <v>211602.94466167598</v>
      </c>
    </row>
    <row r="204" spans="5:10" x14ac:dyDescent="0.3">
      <c r="E204" s="5">
        <v>190</v>
      </c>
      <c r="F204" s="6">
        <f t="shared" si="6"/>
        <v>211602.94466167598</v>
      </c>
      <c r="G204" s="6">
        <f>'Q1'!$C$8</f>
        <v>4420.5884765369547</v>
      </c>
      <c r="H204" s="6">
        <f>F204*'Q1'!$C$4</f>
        <v>521.86994614954119</v>
      </c>
      <c r="I204" s="6">
        <f t="shared" si="7"/>
        <v>3898.7185303874135</v>
      </c>
      <c r="J204" s="6">
        <f t="shared" si="8"/>
        <v>207704.22613128857</v>
      </c>
    </row>
    <row r="205" spans="5:10" x14ac:dyDescent="0.3">
      <c r="E205" s="5">
        <v>191</v>
      </c>
      <c r="F205" s="6">
        <f t="shared" si="6"/>
        <v>207704.22613128857</v>
      </c>
      <c r="G205" s="6">
        <f>'Q1'!$C$8</f>
        <v>4420.5884765369547</v>
      </c>
      <c r="H205" s="6">
        <f>F205*'Q1'!$C$4</f>
        <v>512.25465448732643</v>
      </c>
      <c r="I205" s="6">
        <f t="shared" si="7"/>
        <v>3908.333822049628</v>
      </c>
      <c r="J205" s="6">
        <f t="shared" si="8"/>
        <v>203795.89230923893</v>
      </c>
    </row>
    <row r="206" spans="5:10" x14ac:dyDescent="0.3">
      <c r="E206" s="5">
        <v>192</v>
      </c>
      <c r="F206" s="6">
        <f t="shared" si="6"/>
        <v>203795.89230923893</v>
      </c>
      <c r="G206" s="6">
        <f>'Q1'!$C$8</f>
        <v>4420.5884765369547</v>
      </c>
      <c r="H206" s="6">
        <f>F206*'Q1'!$C$4</f>
        <v>502.61564892193331</v>
      </c>
      <c r="I206" s="6">
        <f t="shared" si="7"/>
        <v>3917.9728276150213</v>
      </c>
      <c r="J206" s="6">
        <f t="shared" si="8"/>
        <v>199877.91948162392</v>
      </c>
    </row>
    <row r="207" spans="5:10" x14ac:dyDescent="0.3">
      <c r="E207" s="5">
        <v>193</v>
      </c>
      <c r="F207" s="6">
        <f t="shared" si="6"/>
        <v>199877.91948162392</v>
      </c>
      <c r="G207" s="6">
        <f>'Q1'!$C$8</f>
        <v>4420.5884765369547</v>
      </c>
      <c r="H207" s="6">
        <f>F207*'Q1'!$C$4</f>
        <v>492.9528709684792</v>
      </c>
      <c r="I207" s="6">
        <f t="shared" si="7"/>
        <v>3927.6356055684755</v>
      </c>
      <c r="J207" s="6">
        <f t="shared" si="8"/>
        <v>195950.28387605544</v>
      </c>
    </row>
    <row r="208" spans="5:10" x14ac:dyDescent="0.3">
      <c r="E208" s="5">
        <v>194</v>
      </c>
      <c r="F208" s="6">
        <f t="shared" si="6"/>
        <v>195950.28387605544</v>
      </c>
      <c r="G208" s="6">
        <f>'Q1'!$C$8</f>
        <v>4420.5884765369547</v>
      </c>
      <c r="H208" s="6">
        <f>F208*'Q1'!$C$4</f>
        <v>483.26626199784198</v>
      </c>
      <c r="I208" s="6">
        <f t="shared" si="7"/>
        <v>3937.3222145391128</v>
      </c>
      <c r="J208" s="6">
        <f t="shared" si="8"/>
        <v>192012.96166151634</v>
      </c>
    </row>
    <row r="209" spans="5:10" x14ac:dyDescent="0.3">
      <c r="E209" s="5">
        <v>195</v>
      </c>
      <c r="F209" s="6">
        <f t="shared" ref="F209:F254" si="9">J208</f>
        <v>192012.96166151634</v>
      </c>
      <c r="G209" s="6">
        <f>'Q1'!$C$8</f>
        <v>4420.5884765369547</v>
      </c>
      <c r="H209" s="6">
        <f>F209*'Q1'!$C$4</f>
        <v>473.55576323630436</v>
      </c>
      <c r="I209" s="6">
        <f t="shared" ref="I209:I254" si="10">G209-H209</f>
        <v>3947.0327133006504</v>
      </c>
      <c r="J209" s="6">
        <f t="shared" ref="J209:J254" si="11">F209-I209</f>
        <v>188065.92894821567</v>
      </c>
    </row>
    <row r="210" spans="5:10" x14ac:dyDescent="0.3">
      <c r="E210" s="5">
        <v>196</v>
      </c>
      <c r="F210" s="6">
        <f t="shared" si="9"/>
        <v>188065.92894821567</v>
      </c>
      <c r="G210" s="6">
        <f>'Q1'!$C$8</f>
        <v>4420.5884765369547</v>
      </c>
      <c r="H210" s="6">
        <f>F210*'Q1'!$C$4</f>
        <v>463.82131576519714</v>
      </c>
      <c r="I210" s="6">
        <f t="shared" si="10"/>
        <v>3956.7671607717575</v>
      </c>
      <c r="J210" s="6">
        <f t="shared" si="11"/>
        <v>184109.16178744391</v>
      </c>
    </row>
    <row r="211" spans="5:10" x14ac:dyDescent="0.3">
      <c r="E211" s="5">
        <v>197</v>
      </c>
      <c r="F211" s="6">
        <f t="shared" si="9"/>
        <v>184109.16178744391</v>
      </c>
      <c r="G211" s="6">
        <f>'Q1'!$C$8</f>
        <v>4420.5884765369547</v>
      </c>
      <c r="H211" s="6">
        <f>F211*'Q1'!$C$4</f>
        <v>454.06286052054185</v>
      </c>
      <c r="I211" s="6">
        <f t="shared" si="10"/>
        <v>3966.5256160164126</v>
      </c>
      <c r="J211" s="6">
        <f t="shared" si="11"/>
        <v>180142.6361714275</v>
      </c>
    </row>
    <row r="212" spans="5:10" x14ac:dyDescent="0.3">
      <c r="E212" s="5">
        <v>198</v>
      </c>
      <c r="F212" s="6">
        <f t="shared" si="9"/>
        <v>180142.6361714275</v>
      </c>
      <c r="G212" s="6">
        <f>'Q1'!$C$8</f>
        <v>4420.5884765369547</v>
      </c>
      <c r="H212" s="6">
        <f>F212*'Q1'!$C$4</f>
        <v>444.28033829269231</v>
      </c>
      <c r="I212" s="6">
        <f t="shared" si="10"/>
        <v>3976.3081382442624</v>
      </c>
      <c r="J212" s="6">
        <f t="shared" si="11"/>
        <v>176166.32803318324</v>
      </c>
    </row>
    <row r="213" spans="5:10" x14ac:dyDescent="0.3">
      <c r="E213" s="5">
        <v>199</v>
      </c>
      <c r="F213" s="6">
        <f t="shared" si="9"/>
        <v>176166.32803318324</v>
      </c>
      <c r="G213" s="6">
        <f>'Q1'!$C$8</f>
        <v>4420.5884765369547</v>
      </c>
      <c r="H213" s="6">
        <f>F213*'Q1'!$C$4</f>
        <v>434.47368972597536</v>
      </c>
      <c r="I213" s="6">
        <f t="shared" si="10"/>
        <v>3986.1147868109792</v>
      </c>
      <c r="J213" s="6">
        <f t="shared" si="11"/>
        <v>172180.21324637227</v>
      </c>
    </row>
    <row r="214" spans="5:10" x14ac:dyDescent="0.3">
      <c r="E214" s="5">
        <v>200</v>
      </c>
      <c r="F214" s="6">
        <f t="shared" si="9"/>
        <v>172180.21324637227</v>
      </c>
      <c r="G214" s="6">
        <f>'Q1'!$C$8</f>
        <v>4420.5884765369547</v>
      </c>
      <c r="H214" s="6">
        <f>F214*'Q1'!$C$4</f>
        <v>424.6428553183307</v>
      </c>
      <c r="I214" s="6">
        <f t="shared" si="10"/>
        <v>3995.9456212186242</v>
      </c>
      <c r="J214" s="6">
        <f t="shared" si="11"/>
        <v>168184.26762515365</v>
      </c>
    </row>
    <row r="215" spans="5:10" x14ac:dyDescent="0.3">
      <c r="E215" s="5">
        <v>201</v>
      </c>
      <c r="F215" s="6">
        <f t="shared" si="9"/>
        <v>168184.26762515365</v>
      </c>
      <c r="G215" s="6">
        <f>'Q1'!$C$8</f>
        <v>4420.5884765369547</v>
      </c>
      <c r="H215" s="6">
        <f>F215*'Q1'!$C$4</f>
        <v>414.78777542094991</v>
      </c>
      <c r="I215" s="6">
        <f t="shared" si="10"/>
        <v>4005.8007011160048</v>
      </c>
      <c r="J215" s="6">
        <f t="shared" si="11"/>
        <v>164178.46692403764</v>
      </c>
    </row>
    <row r="216" spans="5:10" x14ac:dyDescent="0.3">
      <c r="E216" s="5">
        <v>202</v>
      </c>
      <c r="F216" s="6">
        <f t="shared" si="9"/>
        <v>164178.46692403764</v>
      </c>
      <c r="G216" s="6">
        <f>'Q1'!$C$8</f>
        <v>4420.5884765369547</v>
      </c>
      <c r="H216" s="6">
        <f>F216*'Q1'!$C$4</f>
        <v>404.9083902379146</v>
      </c>
      <c r="I216" s="6">
        <f t="shared" si="10"/>
        <v>4015.6800862990399</v>
      </c>
      <c r="J216" s="6">
        <f t="shared" si="11"/>
        <v>160162.78683773859</v>
      </c>
    </row>
    <row r="217" spans="5:10" x14ac:dyDescent="0.3">
      <c r="E217" s="5">
        <v>203</v>
      </c>
      <c r="F217" s="6">
        <f t="shared" si="9"/>
        <v>160162.78683773859</v>
      </c>
      <c r="G217" s="6">
        <f>'Q1'!$C$8</f>
        <v>4420.5884765369547</v>
      </c>
      <c r="H217" s="6">
        <f>F217*'Q1'!$C$4</f>
        <v>395.00463982583341</v>
      </c>
      <c r="I217" s="6">
        <f t="shared" si="10"/>
        <v>4025.5838367111214</v>
      </c>
      <c r="J217" s="6">
        <f t="shared" si="11"/>
        <v>156137.20300102746</v>
      </c>
    </row>
    <row r="218" spans="5:10" x14ac:dyDescent="0.3">
      <c r="E218" s="5">
        <v>204</v>
      </c>
      <c r="F218" s="6">
        <f t="shared" si="9"/>
        <v>156137.20300102746</v>
      </c>
      <c r="G218" s="6">
        <f>'Q1'!$C$8</f>
        <v>4420.5884765369547</v>
      </c>
      <c r="H218" s="6">
        <f>F218*'Q1'!$C$4</f>
        <v>385.07646409347848</v>
      </c>
      <c r="I218" s="6">
        <f t="shared" si="10"/>
        <v>4035.5120124434761</v>
      </c>
      <c r="J218" s="6">
        <f t="shared" si="11"/>
        <v>152101.69098858399</v>
      </c>
    </row>
    <row r="219" spans="5:10" x14ac:dyDescent="0.3">
      <c r="E219" s="5">
        <v>205</v>
      </c>
      <c r="F219" s="6">
        <f t="shared" si="9"/>
        <v>152101.69098858399</v>
      </c>
      <c r="G219" s="6">
        <f>'Q1'!$C$8</f>
        <v>4420.5884765369547</v>
      </c>
      <c r="H219" s="6">
        <f>F219*'Q1'!$C$4</f>
        <v>375.12380280142071</v>
      </c>
      <c r="I219" s="6">
        <f t="shared" si="10"/>
        <v>4045.4646737355338</v>
      </c>
      <c r="J219" s="6">
        <f t="shared" si="11"/>
        <v>148056.22631484846</v>
      </c>
    </row>
    <row r="220" spans="5:10" x14ac:dyDescent="0.3">
      <c r="E220" s="5">
        <v>206</v>
      </c>
      <c r="F220" s="6">
        <f t="shared" si="9"/>
        <v>148056.22631484846</v>
      </c>
      <c r="G220" s="6">
        <f>'Q1'!$C$8</f>
        <v>4420.5884765369547</v>
      </c>
      <c r="H220" s="6">
        <f>F220*'Q1'!$C$4</f>
        <v>365.14659556166436</v>
      </c>
      <c r="I220" s="6">
        <f t="shared" si="10"/>
        <v>4055.4418809752901</v>
      </c>
      <c r="J220" s="6">
        <f t="shared" si="11"/>
        <v>144000.78443387317</v>
      </c>
    </row>
    <row r="221" spans="5:10" x14ac:dyDescent="0.3">
      <c r="E221" s="5">
        <v>207</v>
      </c>
      <c r="F221" s="6">
        <f t="shared" si="9"/>
        <v>144000.78443387317</v>
      </c>
      <c r="G221" s="6">
        <f>'Q1'!$C$8</f>
        <v>4420.5884765369547</v>
      </c>
      <c r="H221" s="6">
        <f>F221*'Q1'!$C$4</f>
        <v>355.14478183728062</v>
      </c>
      <c r="I221" s="6">
        <f t="shared" si="10"/>
        <v>4065.4436946996739</v>
      </c>
      <c r="J221" s="6">
        <f t="shared" si="11"/>
        <v>139935.34073917349</v>
      </c>
    </row>
    <row r="222" spans="5:10" x14ac:dyDescent="0.3">
      <c r="E222" s="5">
        <v>208</v>
      </c>
      <c r="F222" s="6">
        <f t="shared" si="9"/>
        <v>139935.34073917349</v>
      </c>
      <c r="G222" s="6">
        <f>'Q1'!$C$8</f>
        <v>4420.5884765369547</v>
      </c>
      <c r="H222" s="6">
        <f>F222*'Q1'!$C$4</f>
        <v>345.11830094204021</v>
      </c>
      <c r="I222" s="6">
        <f t="shared" si="10"/>
        <v>4075.4701755949145</v>
      </c>
      <c r="J222" s="6">
        <f t="shared" si="11"/>
        <v>135859.87056357859</v>
      </c>
    </row>
    <row r="223" spans="5:10" x14ac:dyDescent="0.3">
      <c r="E223" s="5">
        <v>209</v>
      </c>
      <c r="F223" s="6">
        <f t="shared" si="9"/>
        <v>135859.87056357859</v>
      </c>
      <c r="G223" s="6">
        <f>'Q1'!$C$8</f>
        <v>4420.5884765369547</v>
      </c>
      <c r="H223" s="6">
        <f>F223*'Q1'!$C$4</f>
        <v>335.06709204004528</v>
      </c>
      <c r="I223" s="6">
        <f t="shared" si="10"/>
        <v>4085.5213844969094</v>
      </c>
      <c r="J223" s="6">
        <f t="shared" si="11"/>
        <v>131774.34917908168</v>
      </c>
    </row>
    <row r="224" spans="5:10" x14ac:dyDescent="0.3">
      <c r="E224" s="5">
        <v>210</v>
      </c>
      <c r="F224" s="6">
        <f t="shared" si="9"/>
        <v>131774.34917908168</v>
      </c>
      <c r="G224" s="6">
        <f>'Q1'!$C$8</f>
        <v>4420.5884765369547</v>
      </c>
      <c r="H224" s="6">
        <f>F224*'Q1'!$C$4</f>
        <v>324.99109414536025</v>
      </c>
      <c r="I224" s="6">
        <f t="shared" si="10"/>
        <v>4095.5973823915942</v>
      </c>
      <c r="J224" s="6">
        <f t="shared" si="11"/>
        <v>127678.75179669008</v>
      </c>
    </row>
    <row r="225" spans="5:10" x14ac:dyDescent="0.3">
      <c r="E225" s="5">
        <v>211</v>
      </c>
      <c r="F225" s="6">
        <f t="shared" si="9"/>
        <v>127678.75179669008</v>
      </c>
      <c r="G225" s="6">
        <f>'Q1'!$C$8</f>
        <v>4420.5884765369547</v>
      </c>
      <c r="H225" s="6">
        <f>F225*'Q1'!$C$4</f>
        <v>314.89024612164172</v>
      </c>
      <c r="I225" s="6">
        <f t="shared" si="10"/>
        <v>4105.6982304153125</v>
      </c>
      <c r="J225" s="6">
        <f t="shared" si="11"/>
        <v>123573.05356627477</v>
      </c>
    </row>
    <row r="226" spans="5:10" x14ac:dyDescent="0.3">
      <c r="E226" s="5">
        <v>212</v>
      </c>
      <c r="F226" s="6">
        <f t="shared" si="9"/>
        <v>123573.05356627477</v>
      </c>
      <c r="G226" s="6">
        <f>'Q1'!$C$8</f>
        <v>4420.5884765369547</v>
      </c>
      <c r="H226" s="6">
        <f>F226*'Q1'!$C$4</f>
        <v>304.76448668176772</v>
      </c>
      <c r="I226" s="6">
        <f t="shared" si="10"/>
        <v>4115.8239898551874</v>
      </c>
      <c r="J226" s="6">
        <f t="shared" si="11"/>
        <v>119457.22957641959</v>
      </c>
    </row>
    <row r="227" spans="5:10" x14ac:dyDescent="0.3">
      <c r="E227" s="5">
        <v>213</v>
      </c>
      <c r="F227" s="6">
        <f t="shared" si="9"/>
        <v>119457.22957641959</v>
      </c>
      <c r="G227" s="6">
        <f>'Q1'!$C$8</f>
        <v>4420.5884765369547</v>
      </c>
      <c r="H227" s="6">
        <f>F227*'Q1'!$C$4</f>
        <v>294.61375438746552</v>
      </c>
      <c r="I227" s="6">
        <f t="shared" si="10"/>
        <v>4125.974722149489</v>
      </c>
      <c r="J227" s="6">
        <f t="shared" si="11"/>
        <v>115331.2548542701</v>
      </c>
    </row>
    <row r="228" spans="5:10" x14ac:dyDescent="0.3">
      <c r="E228" s="5">
        <v>214</v>
      </c>
      <c r="F228" s="6">
        <f t="shared" si="9"/>
        <v>115331.2548542701</v>
      </c>
      <c r="G228" s="6">
        <f>'Q1'!$C$8</f>
        <v>4420.5884765369547</v>
      </c>
      <c r="H228" s="6">
        <f>F228*'Q1'!$C$4</f>
        <v>284.43798764893916</v>
      </c>
      <c r="I228" s="6">
        <f t="shared" si="10"/>
        <v>4136.1504888880154</v>
      </c>
      <c r="J228" s="6">
        <f t="shared" si="11"/>
        <v>111195.10436538208</v>
      </c>
    </row>
    <row r="229" spans="5:10" x14ac:dyDescent="0.3">
      <c r="E229" s="5">
        <v>215</v>
      </c>
      <c r="F229" s="6">
        <f t="shared" si="9"/>
        <v>111195.10436538208</v>
      </c>
      <c r="G229" s="6">
        <f>'Q1'!$C$8</f>
        <v>4420.5884765369547</v>
      </c>
      <c r="H229" s="6">
        <f>F229*'Q1'!$C$4</f>
        <v>274.23712472449552</v>
      </c>
      <c r="I229" s="6">
        <f t="shared" si="10"/>
        <v>4146.3513518124591</v>
      </c>
      <c r="J229" s="6">
        <f t="shared" si="11"/>
        <v>107048.75301356963</v>
      </c>
    </row>
    <row r="230" spans="5:10" x14ac:dyDescent="0.3">
      <c r="E230" s="5">
        <v>216</v>
      </c>
      <c r="F230" s="6">
        <f t="shared" si="9"/>
        <v>107048.75301356963</v>
      </c>
      <c r="G230" s="6">
        <f>'Q1'!$C$8</f>
        <v>4420.5884765369547</v>
      </c>
      <c r="H230" s="6">
        <f>F230*'Q1'!$C$4</f>
        <v>264.01110372016996</v>
      </c>
      <c r="I230" s="6">
        <f t="shared" si="10"/>
        <v>4156.5773728167851</v>
      </c>
      <c r="J230" s="6">
        <f t="shared" si="11"/>
        <v>102892.17564075284</v>
      </c>
    </row>
    <row r="231" spans="5:10" x14ac:dyDescent="0.3">
      <c r="E231" s="5">
        <v>217</v>
      </c>
      <c r="F231" s="6">
        <f t="shared" si="9"/>
        <v>102892.17564075284</v>
      </c>
      <c r="G231" s="6">
        <f>'Q1'!$C$8</f>
        <v>4420.5884765369547</v>
      </c>
      <c r="H231" s="6">
        <f>F231*'Q1'!$C$4</f>
        <v>253.75986258935043</v>
      </c>
      <c r="I231" s="6">
        <f t="shared" si="10"/>
        <v>4166.828613947604</v>
      </c>
      <c r="J231" s="6">
        <f t="shared" si="11"/>
        <v>98725.347026805248</v>
      </c>
    </row>
    <row r="232" spans="5:10" x14ac:dyDescent="0.3">
      <c r="E232" s="5">
        <v>218</v>
      </c>
      <c r="F232" s="6">
        <f t="shared" si="9"/>
        <v>98725.347026805248</v>
      </c>
      <c r="G232" s="6">
        <f>'Q1'!$C$8</f>
        <v>4420.5884765369547</v>
      </c>
      <c r="H232" s="6">
        <f>F232*'Q1'!$C$4</f>
        <v>243.4833391324014</v>
      </c>
      <c r="I232" s="6">
        <f t="shared" si="10"/>
        <v>4177.1051374045528</v>
      </c>
      <c r="J232" s="6">
        <f t="shared" si="11"/>
        <v>94548.241889400699</v>
      </c>
    </row>
    <row r="233" spans="5:10" x14ac:dyDescent="0.3">
      <c r="E233" s="5">
        <v>219</v>
      </c>
      <c r="F233" s="6">
        <f t="shared" si="9"/>
        <v>94548.241889400699</v>
      </c>
      <c r="G233" s="6">
        <f>'Q1'!$C$8</f>
        <v>4420.5884765369547</v>
      </c>
      <c r="H233" s="6">
        <f>F233*'Q1'!$C$4</f>
        <v>233.18147099628612</v>
      </c>
      <c r="I233" s="6">
        <f t="shared" si="10"/>
        <v>4187.4070055406683</v>
      </c>
      <c r="J233" s="6">
        <f t="shared" si="11"/>
        <v>90360.834883860036</v>
      </c>
    </row>
    <row r="234" spans="5:10" x14ac:dyDescent="0.3">
      <c r="E234" s="5">
        <v>220</v>
      </c>
      <c r="F234" s="6">
        <f t="shared" si="9"/>
        <v>90360.834883860036</v>
      </c>
      <c r="G234" s="6">
        <f>'Q1'!$C$8</f>
        <v>4420.5884765369547</v>
      </c>
      <c r="H234" s="6">
        <f>F234*'Q1'!$C$4</f>
        <v>222.8541956741885</v>
      </c>
      <c r="I234" s="6">
        <f t="shared" si="10"/>
        <v>4197.7342808627664</v>
      </c>
      <c r="J234" s="6">
        <f t="shared" si="11"/>
        <v>86163.100602997263</v>
      </c>
    </row>
    <row r="235" spans="5:10" x14ac:dyDescent="0.3">
      <c r="E235" s="5">
        <v>221</v>
      </c>
      <c r="F235" s="6">
        <f t="shared" si="9"/>
        <v>86163.100602997263</v>
      </c>
      <c r="G235" s="6">
        <f>'Q1'!$C$8</f>
        <v>4420.5884765369547</v>
      </c>
      <c r="H235" s="6">
        <f>F235*'Q1'!$C$4</f>
        <v>212.50145050513368</v>
      </c>
      <c r="I235" s="6">
        <f t="shared" si="10"/>
        <v>4208.0870260318206</v>
      </c>
      <c r="J235" s="6">
        <f t="shared" si="11"/>
        <v>81955.013576965444</v>
      </c>
    </row>
    <row r="236" spans="5:10" x14ac:dyDescent="0.3">
      <c r="E236" s="5">
        <v>222</v>
      </c>
      <c r="F236" s="6">
        <f t="shared" si="9"/>
        <v>81955.013576965444</v>
      </c>
      <c r="G236" s="6">
        <f>'Q1'!$C$8</f>
        <v>4420.5884765369547</v>
      </c>
      <c r="H236" s="6">
        <f>F236*'Q1'!$C$4</f>
        <v>202.12317267360808</v>
      </c>
      <c r="I236" s="6">
        <f t="shared" si="10"/>
        <v>4218.4653038633469</v>
      </c>
      <c r="J236" s="6">
        <f t="shared" si="11"/>
        <v>77736.548273102104</v>
      </c>
    </row>
    <row r="237" spans="5:10" x14ac:dyDescent="0.3">
      <c r="E237" s="5">
        <v>223</v>
      </c>
      <c r="F237" s="6">
        <f t="shared" si="9"/>
        <v>77736.548273102104</v>
      </c>
      <c r="G237" s="6">
        <f>'Q1'!$C$8</f>
        <v>4420.5884765369547</v>
      </c>
      <c r="H237" s="6">
        <f>F237*'Q1'!$C$4</f>
        <v>191.71929920917805</v>
      </c>
      <c r="I237" s="6">
        <f t="shared" si="10"/>
        <v>4228.8691773277769</v>
      </c>
      <c r="J237" s="6">
        <f t="shared" si="11"/>
        <v>73507.679095774321</v>
      </c>
    </row>
    <row r="238" spans="5:10" x14ac:dyDescent="0.3">
      <c r="E238" s="5">
        <v>224</v>
      </c>
      <c r="F238" s="6">
        <f t="shared" si="9"/>
        <v>73507.679095774321</v>
      </c>
      <c r="G238" s="6">
        <f>'Q1'!$C$8</f>
        <v>4420.5884765369547</v>
      </c>
      <c r="H238" s="6">
        <f>F238*'Q1'!$C$4</f>
        <v>181.28976698610779</v>
      </c>
      <c r="I238" s="6">
        <f t="shared" si="10"/>
        <v>4239.298709550847</v>
      </c>
      <c r="J238" s="6">
        <f t="shared" si="11"/>
        <v>69268.380386223478</v>
      </c>
    </row>
    <row r="239" spans="5:10" x14ac:dyDescent="0.3">
      <c r="E239" s="5">
        <v>225</v>
      </c>
      <c r="F239" s="6">
        <f t="shared" si="9"/>
        <v>69268.380386223478</v>
      </c>
      <c r="G239" s="6">
        <f>'Q1'!$C$8</f>
        <v>4420.5884765369547</v>
      </c>
      <c r="H239" s="6">
        <f>F239*'Q1'!$C$4</f>
        <v>170.83451272297651</v>
      </c>
      <c r="I239" s="6">
        <f t="shared" si="10"/>
        <v>4249.7539638139779</v>
      </c>
      <c r="J239" s="6">
        <f t="shared" si="11"/>
        <v>65018.626422409499</v>
      </c>
    </row>
    <row r="240" spans="5:10" x14ac:dyDescent="0.3">
      <c r="E240" s="5">
        <v>226</v>
      </c>
      <c r="F240" s="6">
        <f t="shared" si="9"/>
        <v>65018.626422409499</v>
      </c>
      <c r="G240" s="6">
        <f>'Q1'!$C$8</f>
        <v>4420.5884765369547</v>
      </c>
      <c r="H240" s="6">
        <f>F240*'Q1'!$C$4</f>
        <v>160.35347298229433</v>
      </c>
      <c r="I240" s="6">
        <f t="shared" si="10"/>
        <v>4260.2350035546606</v>
      </c>
      <c r="J240" s="6">
        <f t="shared" si="11"/>
        <v>60758.391418854837</v>
      </c>
    </row>
    <row r="241" spans="5:10" x14ac:dyDescent="0.3">
      <c r="E241" s="5">
        <v>227</v>
      </c>
      <c r="F241" s="6">
        <f t="shared" si="9"/>
        <v>60758.391418854837</v>
      </c>
      <c r="G241" s="6">
        <f>'Q1'!$C$8</f>
        <v>4420.5884765369547</v>
      </c>
      <c r="H241" s="6">
        <f>F241*'Q1'!$C$4</f>
        <v>149.84658417011738</v>
      </c>
      <c r="I241" s="6">
        <f t="shared" si="10"/>
        <v>4270.7418923668374</v>
      </c>
      <c r="J241" s="6">
        <f t="shared" si="11"/>
        <v>56487.649526488</v>
      </c>
    </row>
    <row r="242" spans="5:10" x14ac:dyDescent="0.3">
      <c r="E242" s="5">
        <v>228</v>
      </c>
      <c r="F242" s="6">
        <f t="shared" si="9"/>
        <v>56487.649526488</v>
      </c>
      <c r="G242" s="6">
        <f>'Q1'!$C$8</f>
        <v>4420.5884765369547</v>
      </c>
      <c r="H242" s="6">
        <f>F242*'Q1'!$C$4</f>
        <v>139.313782535662</v>
      </c>
      <c r="I242" s="6">
        <f t="shared" si="10"/>
        <v>4281.274694001293</v>
      </c>
      <c r="J242" s="6">
        <f t="shared" si="11"/>
        <v>52206.374832486705</v>
      </c>
    </row>
    <row r="243" spans="5:10" x14ac:dyDescent="0.3">
      <c r="E243" s="5">
        <v>229</v>
      </c>
      <c r="F243" s="6">
        <f t="shared" si="9"/>
        <v>52206.374832486705</v>
      </c>
      <c r="G243" s="6">
        <f>'Q1'!$C$8</f>
        <v>4420.5884765369547</v>
      </c>
      <c r="H243" s="6">
        <f>F243*'Q1'!$C$4</f>
        <v>128.75500417091789</v>
      </c>
      <c r="I243" s="6">
        <f t="shared" si="10"/>
        <v>4291.8334723660364</v>
      </c>
      <c r="J243" s="6">
        <f t="shared" si="11"/>
        <v>47914.541360120667</v>
      </c>
    </row>
    <row r="244" spans="5:10" x14ac:dyDescent="0.3">
      <c r="E244" s="5">
        <v>230</v>
      </c>
      <c r="F244" s="6">
        <f t="shared" si="9"/>
        <v>47914.541360120667</v>
      </c>
      <c r="G244" s="6">
        <f>'Q1'!$C$8</f>
        <v>4420.5884765369547</v>
      </c>
      <c r="H244" s="6">
        <f>F244*'Q1'!$C$4</f>
        <v>118.17018501026037</v>
      </c>
      <c r="I244" s="6">
        <f t="shared" si="10"/>
        <v>4302.4182915266947</v>
      </c>
      <c r="J244" s="6">
        <f t="shared" si="11"/>
        <v>43612.123068593974</v>
      </c>
    </row>
    <row r="245" spans="5:10" x14ac:dyDescent="0.3">
      <c r="E245" s="5">
        <v>231</v>
      </c>
      <c r="F245" s="6">
        <f t="shared" si="9"/>
        <v>43612.123068593974</v>
      </c>
      <c r="G245" s="6">
        <f>'Q1'!$C$8</f>
        <v>4420.5884765369547</v>
      </c>
      <c r="H245" s="6">
        <f>F245*'Q1'!$C$4</f>
        <v>107.5592608300616</v>
      </c>
      <c r="I245" s="6">
        <f t="shared" si="10"/>
        <v>4313.0292157068934</v>
      </c>
      <c r="J245" s="6">
        <f t="shared" si="11"/>
        <v>39299.093852887083</v>
      </c>
    </row>
    <row r="246" spans="5:10" x14ac:dyDescent="0.3">
      <c r="E246" s="5">
        <v>232</v>
      </c>
      <c r="F246" s="6">
        <f t="shared" si="9"/>
        <v>39299.093852887083</v>
      </c>
      <c r="G246" s="6">
        <f>'Q1'!$C$8</f>
        <v>4420.5884765369547</v>
      </c>
      <c r="H246" s="6">
        <f>F246*'Q1'!$C$4</f>
        <v>96.922167248301022</v>
      </c>
      <c r="I246" s="6">
        <f t="shared" si="10"/>
        <v>4323.6663092886538</v>
      </c>
      <c r="J246" s="6">
        <f t="shared" si="11"/>
        <v>34975.427543598431</v>
      </c>
    </row>
    <row r="247" spans="5:10" x14ac:dyDescent="0.3">
      <c r="E247" s="5">
        <v>233</v>
      </c>
      <c r="F247" s="6">
        <f t="shared" si="9"/>
        <v>34975.427543598431</v>
      </c>
      <c r="G247" s="6">
        <f>'Q1'!$C$8</f>
        <v>4420.5884765369547</v>
      </c>
      <c r="H247" s="6">
        <f>F247*'Q1'!$C$4</f>
        <v>86.258839724174578</v>
      </c>
      <c r="I247" s="6">
        <f t="shared" si="10"/>
        <v>4334.3296368127803</v>
      </c>
      <c r="J247" s="6">
        <f t="shared" si="11"/>
        <v>30641.09790678565</v>
      </c>
    </row>
    <row r="248" spans="5:10" x14ac:dyDescent="0.3">
      <c r="E248" s="5">
        <v>234</v>
      </c>
      <c r="F248" s="6">
        <f t="shared" si="9"/>
        <v>30641.09790678565</v>
      </c>
      <c r="G248" s="6">
        <f>'Q1'!$C$8</f>
        <v>4420.5884765369547</v>
      </c>
      <c r="H248" s="6">
        <f>F248*'Q1'!$C$4</f>
        <v>75.569213557703208</v>
      </c>
      <c r="I248" s="6">
        <f t="shared" si="10"/>
        <v>4345.0192629792518</v>
      </c>
      <c r="J248" s="6">
        <f t="shared" si="11"/>
        <v>26296.078643806399</v>
      </c>
    </row>
    <row r="249" spans="5:10" x14ac:dyDescent="0.3">
      <c r="E249" s="5">
        <v>235</v>
      </c>
      <c r="F249" s="6">
        <f t="shared" si="9"/>
        <v>26296.078643806399</v>
      </c>
      <c r="G249" s="6">
        <f>'Q1'!$C$8</f>
        <v>4420.5884765369547</v>
      </c>
      <c r="H249" s="6">
        <f>F249*'Q1'!$C$4</f>
        <v>64.853223889340242</v>
      </c>
      <c r="I249" s="6">
        <f t="shared" si="10"/>
        <v>4355.7352526476143</v>
      </c>
      <c r="J249" s="6">
        <f t="shared" si="11"/>
        <v>21940.343391158785</v>
      </c>
    </row>
    <row r="250" spans="5:10" x14ac:dyDescent="0.3">
      <c r="E250" s="5">
        <v>236</v>
      </c>
      <c r="F250" s="6">
        <f t="shared" si="9"/>
        <v>21940.343391158785</v>
      </c>
      <c r="G250" s="6">
        <f>'Q1'!$C$8</f>
        <v>4420.5884765369547</v>
      </c>
      <c r="H250" s="6">
        <f>F250*'Q1'!$C$4</f>
        <v>54.110805699577867</v>
      </c>
      <c r="I250" s="6">
        <f t="shared" si="10"/>
        <v>4366.4776708373765</v>
      </c>
      <c r="J250" s="6">
        <f t="shared" si="11"/>
        <v>17573.86572032141</v>
      </c>
    </row>
    <row r="251" spans="5:10" x14ac:dyDescent="0.3">
      <c r="E251" s="5">
        <v>237</v>
      </c>
      <c r="F251" s="6">
        <f t="shared" si="9"/>
        <v>17573.86572032141</v>
      </c>
      <c r="G251" s="6">
        <f>'Q1'!$C$8</f>
        <v>4420.5884765369547</v>
      </c>
      <c r="H251" s="6">
        <f>F251*'Q1'!$C$4</f>
        <v>43.341893808552641</v>
      </c>
      <c r="I251" s="6">
        <f t="shared" si="10"/>
        <v>4377.2465827284022</v>
      </c>
      <c r="J251" s="6">
        <f t="shared" si="11"/>
        <v>13196.619137593007</v>
      </c>
    </row>
    <row r="252" spans="5:10" x14ac:dyDescent="0.3">
      <c r="E252" s="5">
        <v>238</v>
      </c>
      <c r="F252" s="6">
        <f t="shared" si="9"/>
        <v>13196.619137593007</v>
      </c>
      <c r="G252" s="6">
        <f>'Q1'!$C$8</f>
        <v>4420.5884765369547</v>
      </c>
      <c r="H252" s="6">
        <f>F252*'Q1'!$C$4</f>
        <v>32.546422875649974</v>
      </c>
      <c r="I252" s="6">
        <f t="shared" si="10"/>
        <v>4388.0420536613046</v>
      </c>
      <c r="J252" s="6">
        <f t="shared" si="11"/>
        <v>8808.5770839317011</v>
      </c>
    </row>
    <row r="253" spans="5:10" x14ac:dyDescent="0.3">
      <c r="E253" s="5">
        <v>239</v>
      </c>
      <c r="F253" s="6">
        <f t="shared" si="9"/>
        <v>8808.5770839317011</v>
      </c>
      <c r="G253" s="6">
        <f>'Q1'!$C$8</f>
        <v>4420.5884765369547</v>
      </c>
      <c r="H253" s="6">
        <f>F253*'Q1'!$C$4</f>
        <v>21.724327399107707</v>
      </c>
      <c r="I253" s="6">
        <f t="shared" si="10"/>
        <v>4398.8641491378467</v>
      </c>
      <c r="J253" s="6">
        <f t="shared" si="11"/>
        <v>4409.7129347938544</v>
      </c>
    </row>
    <row r="254" spans="5:10" x14ac:dyDescent="0.3">
      <c r="E254" s="5">
        <v>240</v>
      </c>
      <c r="F254" s="6">
        <f t="shared" si="9"/>
        <v>4409.7129347938544</v>
      </c>
      <c r="G254" s="6">
        <f>'Q1'!$C$8</f>
        <v>4420.5884765369547</v>
      </c>
      <c r="H254" s="6">
        <f>F254*'Q1'!$C$4</f>
        <v>10.87554171561866</v>
      </c>
      <c r="I254" s="6">
        <f t="shared" si="10"/>
        <v>4409.7129348213357</v>
      </c>
      <c r="J254" s="6">
        <f t="shared" si="11"/>
        <v>-2.74812919087708E-8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4859-1EA6-41A6-B217-8F84B42AAD2F}">
  <dimension ref="A1:O333"/>
  <sheetViews>
    <sheetView topLeftCell="A7" workbookViewId="0">
      <selection activeCell="F18" sqref="F18"/>
    </sheetView>
  </sheetViews>
  <sheetFormatPr defaultRowHeight="14.4" x14ac:dyDescent="0.3"/>
  <cols>
    <col min="2" max="2" width="47.33203125" customWidth="1"/>
    <col min="3" max="3" width="30.6640625" customWidth="1"/>
    <col min="5" max="5" width="8.77734375" customWidth="1"/>
    <col min="6" max="6" width="22.44140625" customWidth="1"/>
    <col min="7" max="7" width="16.88671875" customWidth="1"/>
    <col min="8" max="8" width="16.44140625" customWidth="1"/>
    <col min="9" max="9" width="18.21875" customWidth="1"/>
    <col min="10" max="10" width="18.77734375" customWidth="1"/>
  </cols>
  <sheetData>
    <row r="1" spans="1:15" ht="25.2" thickBot="1" x14ac:dyDescent="0.45">
      <c r="A1" s="17" t="s">
        <v>13</v>
      </c>
      <c r="B1" s="18"/>
      <c r="C1" s="18"/>
      <c r="D1" s="19"/>
      <c r="E1" s="19"/>
      <c r="J1" s="20"/>
      <c r="K1" s="19"/>
      <c r="L1" s="19"/>
      <c r="M1" s="19"/>
      <c r="N1" s="19"/>
      <c r="O1" s="19"/>
    </row>
    <row r="2" spans="1:15" x14ac:dyDescent="0.3">
      <c r="A2" s="19"/>
      <c r="B2" s="19"/>
      <c r="C2" s="19"/>
      <c r="D2" s="19"/>
      <c r="E2" s="19"/>
      <c r="H2" s="34"/>
      <c r="I2" s="34"/>
      <c r="J2" s="20"/>
      <c r="K2" s="19"/>
      <c r="L2" s="19"/>
      <c r="M2" s="19"/>
      <c r="N2" s="19"/>
      <c r="O2" s="19"/>
    </row>
    <row r="3" spans="1:15" x14ac:dyDescent="0.3">
      <c r="A3" s="19"/>
      <c r="B3" s="21" t="s">
        <v>23</v>
      </c>
      <c r="C3" s="22">
        <v>900000</v>
      </c>
      <c r="D3" s="19"/>
      <c r="E3" s="19"/>
      <c r="H3" s="34"/>
      <c r="I3" s="34"/>
      <c r="J3" s="20"/>
      <c r="K3" s="19"/>
      <c r="L3" s="19"/>
      <c r="M3" s="19"/>
      <c r="N3" s="19"/>
      <c r="O3" s="19"/>
    </row>
    <row r="4" spans="1:15" x14ac:dyDescent="0.3">
      <c r="A4" s="19"/>
      <c r="B4" s="21" t="s">
        <v>24</v>
      </c>
      <c r="C4" s="23">
        <v>3.9E-2</v>
      </c>
      <c r="D4" s="19"/>
      <c r="E4" s="19"/>
      <c r="H4" s="34"/>
      <c r="I4" s="34"/>
      <c r="J4" s="20"/>
      <c r="K4" s="19"/>
      <c r="L4" s="19"/>
      <c r="M4" s="19"/>
      <c r="N4" s="19"/>
      <c r="O4" s="19"/>
    </row>
    <row r="5" spans="1:15" x14ac:dyDescent="0.3">
      <c r="A5" s="19"/>
      <c r="B5" s="21" t="s">
        <v>2</v>
      </c>
      <c r="C5" s="24">
        <f>(1+C4)^(1/12)-1</f>
        <v>3.1933138078821255E-3</v>
      </c>
      <c r="D5" s="19"/>
      <c r="E5" s="19"/>
      <c r="H5" s="37"/>
      <c r="I5" s="37"/>
      <c r="J5" s="20"/>
      <c r="K5" s="19"/>
      <c r="L5" s="19"/>
      <c r="M5" s="19"/>
      <c r="N5" s="19"/>
      <c r="O5" s="19"/>
    </row>
    <row r="6" spans="1:15" x14ac:dyDescent="0.3">
      <c r="A6" s="19"/>
      <c r="B6" s="30" t="s">
        <v>5</v>
      </c>
      <c r="C6" s="5">
        <v>25</v>
      </c>
      <c r="D6" s="19"/>
      <c r="E6" s="19"/>
      <c r="H6" s="37"/>
      <c r="I6" s="37"/>
      <c r="J6" s="20"/>
      <c r="K6" s="19"/>
      <c r="L6" s="19"/>
      <c r="M6" s="19"/>
      <c r="N6" s="19"/>
      <c r="O6" s="19"/>
    </row>
    <row r="7" spans="1:15" x14ac:dyDescent="0.3">
      <c r="A7" s="19"/>
      <c r="B7" s="30" t="s">
        <v>6</v>
      </c>
      <c r="C7" s="5">
        <f>C6*12</f>
        <v>300</v>
      </c>
      <c r="D7" s="19"/>
      <c r="E7" s="19"/>
      <c r="H7" s="37"/>
      <c r="I7" s="37"/>
      <c r="J7" s="20"/>
      <c r="K7" s="19"/>
      <c r="L7" s="19"/>
      <c r="M7" s="19"/>
      <c r="N7" s="19"/>
      <c r="O7" s="19"/>
    </row>
    <row r="8" spans="1:15" x14ac:dyDescent="0.3">
      <c r="A8" s="19"/>
      <c r="B8" s="21" t="s">
        <v>25</v>
      </c>
      <c r="C8" s="25">
        <f>(1+C5)^(12)*C3</f>
        <v>935100.00000000116</v>
      </c>
      <c r="D8" s="19"/>
      <c r="E8" s="19"/>
      <c r="J8" s="20"/>
      <c r="K8" s="19"/>
      <c r="L8" s="19"/>
      <c r="M8" s="19"/>
      <c r="N8" s="19"/>
      <c r="O8" s="19"/>
    </row>
    <row r="9" spans="1:15" x14ac:dyDescent="0.3">
      <c r="A9" s="19"/>
      <c r="B9" s="21" t="s">
        <v>26</v>
      </c>
      <c r="C9" s="25">
        <f>C8*C5</f>
        <v>2986.0677417505794</v>
      </c>
      <c r="D9" s="19"/>
      <c r="E9" s="19"/>
      <c r="F9" s="20"/>
      <c r="G9" s="19"/>
      <c r="H9" s="20"/>
      <c r="I9" s="20"/>
      <c r="J9" s="20"/>
      <c r="K9" s="19"/>
      <c r="L9" s="19"/>
      <c r="M9" s="19"/>
      <c r="N9" s="19"/>
      <c r="O9" s="19"/>
    </row>
    <row r="10" spans="1:15" x14ac:dyDescent="0.3">
      <c r="A10" s="19"/>
      <c r="B10" s="21" t="s">
        <v>27</v>
      </c>
      <c r="C10" s="21">
        <f>(1-(1+C5)^(-(300-48)))/C5</f>
        <v>172.92723180143608</v>
      </c>
      <c r="D10" s="19"/>
      <c r="E10" s="19"/>
      <c r="F10" s="20"/>
      <c r="G10" s="19"/>
      <c r="H10" s="20"/>
      <c r="I10" s="20"/>
      <c r="J10" s="20"/>
      <c r="K10" s="19"/>
      <c r="L10" s="19"/>
      <c r="M10" s="19"/>
      <c r="N10" s="19"/>
      <c r="O10" s="19"/>
    </row>
    <row r="11" spans="1:15" x14ac:dyDescent="0.3">
      <c r="A11" s="19"/>
      <c r="B11" s="21" t="s">
        <v>28</v>
      </c>
      <c r="C11" s="25">
        <f>C8/C10</f>
        <v>5407.4768343815913</v>
      </c>
      <c r="D11" s="19"/>
      <c r="E11" s="19"/>
      <c r="F11" s="20"/>
      <c r="G11" s="19"/>
      <c r="H11" s="20"/>
      <c r="I11" s="20"/>
      <c r="J11" s="20"/>
      <c r="K11" s="19"/>
      <c r="L11" s="19"/>
      <c r="M11" s="19"/>
      <c r="N11" s="19"/>
      <c r="O11" s="19"/>
    </row>
    <row r="12" spans="1:15" ht="15" thickBot="1" x14ac:dyDescent="0.35">
      <c r="A12" s="19"/>
      <c r="B12" s="19"/>
      <c r="C12" s="19"/>
      <c r="D12" s="19"/>
      <c r="E12" s="19"/>
      <c r="F12" s="20"/>
      <c r="G12" s="19"/>
      <c r="H12" s="20"/>
      <c r="I12" s="20"/>
      <c r="J12" s="20"/>
      <c r="K12" s="19"/>
      <c r="L12" s="19"/>
      <c r="M12" s="19"/>
      <c r="N12" s="19"/>
      <c r="O12" s="19"/>
    </row>
    <row r="13" spans="1:15" ht="25.2" thickBot="1" x14ac:dyDescent="0.45">
      <c r="A13" s="18"/>
      <c r="B13" s="18"/>
      <c r="C13" s="18"/>
      <c r="D13" s="17" t="s">
        <v>29</v>
      </c>
      <c r="E13" s="18"/>
      <c r="F13" s="26"/>
      <c r="G13" s="18"/>
      <c r="H13" s="26"/>
      <c r="I13" s="26"/>
      <c r="J13" s="26"/>
      <c r="K13" s="18"/>
      <c r="L13" s="18"/>
      <c r="M13" s="18"/>
      <c r="N13" s="18"/>
      <c r="O13" s="18"/>
    </row>
    <row r="14" spans="1:15" ht="26.4" x14ac:dyDescent="0.3">
      <c r="A14" s="19"/>
      <c r="B14" s="19"/>
      <c r="C14" s="19"/>
      <c r="D14" s="19"/>
      <c r="E14" s="27" t="s">
        <v>7</v>
      </c>
      <c r="F14" s="28" t="s">
        <v>8</v>
      </c>
      <c r="G14" s="27" t="s">
        <v>9</v>
      </c>
      <c r="H14" s="28" t="s">
        <v>10</v>
      </c>
      <c r="I14" s="28" t="s">
        <v>11</v>
      </c>
      <c r="J14" s="28" t="s">
        <v>12</v>
      </c>
      <c r="K14" s="19"/>
      <c r="L14" s="19"/>
      <c r="M14" s="19"/>
      <c r="N14" s="19"/>
      <c r="O14" s="19"/>
    </row>
    <row r="15" spans="1:15" x14ac:dyDescent="0.3">
      <c r="A15" s="7" t="s">
        <v>15</v>
      </c>
      <c r="B15" s="8"/>
      <c r="C15" s="19"/>
      <c r="D15" s="19"/>
      <c r="E15" s="29">
        <v>1</v>
      </c>
      <c r="F15" s="25">
        <f>C3</f>
        <v>900000</v>
      </c>
      <c r="G15" s="25">
        <v>0</v>
      </c>
      <c r="H15" s="31">
        <f>F15*$C$5</f>
        <v>2873.982427093913</v>
      </c>
      <c r="I15" s="25">
        <f>G15-H15</f>
        <v>-2873.982427093913</v>
      </c>
      <c r="J15" s="25">
        <f t="shared" ref="J15:J63" si="0">F15-I15</f>
        <v>902873.9824270939</v>
      </c>
      <c r="K15" s="19"/>
      <c r="L15" s="19"/>
      <c r="M15" s="19"/>
      <c r="N15" s="19"/>
      <c r="O15" s="19"/>
    </row>
    <row r="16" spans="1:15" x14ac:dyDescent="0.3">
      <c r="A16" s="38">
        <v>1</v>
      </c>
      <c r="B16" s="39" t="s">
        <v>16</v>
      </c>
      <c r="C16" s="19"/>
      <c r="D16" s="19"/>
      <c r="E16" s="29">
        <v>2</v>
      </c>
      <c r="F16" s="25">
        <f>J15</f>
        <v>902873.9824270939</v>
      </c>
      <c r="G16" s="25">
        <v>0</v>
      </c>
      <c r="H16" s="31">
        <f t="shared" ref="H16:H26" si="1">F16*$C$5</f>
        <v>2883.1599548619624</v>
      </c>
      <c r="I16" s="25">
        <f t="shared" ref="I16:I26" si="2">G16-H16</f>
        <v>-2883.1599548619624</v>
      </c>
      <c r="J16" s="25">
        <f t="shared" ref="J16:J26" si="3">F16-I16</f>
        <v>905757.14238195587</v>
      </c>
      <c r="K16" s="19"/>
      <c r="L16" s="19"/>
      <c r="M16" s="19"/>
      <c r="N16" s="19"/>
      <c r="O16" s="19"/>
    </row>
    <row r="17" spans="1:15" x14ac:dyDescent="0.3">
      <c r="A17" s="40">
        <v>1</v>
      </c>
      <c r="B17" s="41" t="s">
        <v>30</v>
      </c>
      <c r="C17" s="19"/>
      <c r="D17" s="19"/>
      <c r="E17" s="29">
        <v>3</v>
      </c>
      <c r="F17" s="25">
        <f t="shared" ref="F17:F27" si="4">J16</f>
        <v>905757.14238195587</v>
      </c>
      <c r="G17" s="25">
        <v>0</v>
      </c>
      <c r="H17" s="31">
        <f t="shared" si="1"/>
        <v>2892.366789356156</v>
      </c>
      <c r="I17" s="25">
        <f t="shared" si="2"/>
        <v>-2892.366789356156</v>
      </c>
      <c r="J17" s="25">
        <f t="shared" si="3"/>
        <v>908649.50917131198</v>
      </c>
      <c r="K17" s="19"/>
      <c r="L17" s="19"/>
      <c r="M17" s="19"/>
      <c r="N17" s="19"/>
      <c r="O17" s="19"/>
    </row>
    <row r="18" spans="1:15" x14ac:dyDescent="0.3">
      <c r="A18" s="38">
        <v>1</v>
      </c>
      <c r="B18" s="42" t="s">
        <v>26</v>
      </c>
      <c r="C18" s="19"/>
      <c r="D18" s="19"/>
      <c r="E18" s="29">
        <v>4</v>
      </c>
      <c r="F18" s="25">
        <f t="shared" si="4"/>
        <v>908649.50917131198</v>
      </c>
      <c r="G18" s="25">
        <v>0</v>
      </c>
      <c r="H18" s="31">
        <f t="shared" si="1"/>
        <v>2901.6030241620665</v>
      </c>
      <c r="I18" s="25">
        <f t="shared" si="2"/>
        <v>-2901.6030241620665</v>
      </c>
      <c r="J18" s="25">
        <f t="shared" si="3"/>
        <v>911551.1121954741</v>
      </c>
      <c r="K18" s="19"/>
      <c r="L18" s="19"/>
      <c r="M18" s="19"/>
      <c r="N18" s="19"/>
      <c r="O18" s="19"/>
    </row>
    <row r="19" spans="1:15" x14ac:dyDescent="0.3">
      <c r="A19" s="43">
        <v>1</v>
      </c>
      <c r="B19" s="44" t="s">
        <v>27</v>
      </c>
      <c r="C19" s="19"/>
      <c r="D19" s="19"/>
      <c r="E19" s="29">
        <v>5</v>
      </c>
      <c r="F19" s="25">
        <f t="shared" si="4"/>
        <v>911551.1121954741</v>
      </c>
      <c r="G19" s="25">
        <v>0</v>
      </c>
      <c r="H19" s="31">
        <f t="shared" si="1"/>
        <v>2910.8687531641158</v>
      </c>
      <c r="I19" s="25">
        <f t="shared" si="2"/>
        <v>-2910.8687531641158</v>
      </c>
      <c r="J19" s="25">
        <f t="shared" si="3"/>
        <v>914461.98094863817</v>
      </c>
      <c r="K19" s="19"/>
      <c r="L19" s="19"/>
      <c r="M19" s="19"/>
      <c r="N19" s="19"/>
      <c r="O19" s="19"/>
    </row>
    <row r="20" spans="1:15" x14ac:dyDescent="0.3">
      <c r="A20" s="43">
        <v>1</v>
      </c>
      <c r="B20" s="44" t="s">
        <v>28</v>
      </c>
      <c r="C20" s="19"/>
      <c r="D20" s="19"/>
      <c r="E20" s="29">
        <v>6</v>
      </c>
      <c r="F20" s="25">
        <f t="shared" si="4"/>
        <v>914461.98094863817</v>
      </c>
      <c r="G20" s="25">
        <v>0</v>
      </c>
      <c r="H20" s="31">
        <f t="shared" si="1"/>
        <v>2920.1640705465275</v>
      </c>
      <c r="I20" s="25">
        <f t="shared" si="2"/>
        <v>-2920.1640705465275</v>
      </c>
      <c r="J20" s="25">
        <f t="shared" si="3"/>
        <v>917382.14501918468</v>
      </c>
      <c r="K20" s="19"/>
      <c r="L20" s="19"/>
      <c r="M20" s="19"/>
      <c r="N20" s="19"/>
      <c r="O20" s="19"/>
    </row>
    <row r="21" spans="1:15" x14ac:dyDescent="0.3">
      <c r="A21" s="45">
        <v>5</v>
      </c>
      <c r="B21" s="46" t="s">
        <v>20</v>
      </c>
      <c r="C21" s="19"/>
      <c r="D21" s="19"/>
      <c r="E21" s="29">
        <v>7</v>
      </c>
      <c r="F21" s="25">
        <f t="shared" si="4"/>
        <v>917382.14501918468</v>
      </c>
      <c r="G21" s="25">
        <v>0</v>
      </c>
      <c r="H21" s="31">
        <f t="shared" si="1"/>
        <v>2929.489070794285</v>
      </c>
      <c r="I21" s="25">
        <f t="shared" si="2"/>
        <v>-2929.489070794285</v>
      </c>
      <c r="J21" s="25">
        <f t="shared" si="3"/>
        <v>920311.63408997899</v>
      </c>
      <c r="K21" s="19"/>
      <c r="L21" s="19"/>
      <c r="M21" s="19"/>
      <c r="N21" s="19"/>
      <c r="O21" s="19"/>
    </row>
    <row r="22" spans="1:15" x14ac:dyDescent="0.3">
      <c r="A22" s="7">
        <f>SUM(A16:A21)</f>
        <v>10</v>
      </c>
      <c r="B22" s="7" t="s">
        <v>14</v>
      </c>
      <c r="C22" s="19"/>
      <c r="D22" s="19"/>
      <c r="E22" s="29">
        <v>8</v>
      </c>
      <c r="F22" s="25">
        <f t="shared" si="4"/>
        <v>920311.63408997899</v>
      </c>
      <c r="G22" s="25">
        <v>0</v>
      </c>
      <c r="H22" s="31">
        <f t="shared" si="1"/>
        <v>2938.8438486940922</v>
      </c>
      <c r="I22" s="25">
        <f t="shared" si="2"/>
        <v>-2938.8438486940922</v>
      </c>
      <c r="J22" s="25">
        <f t="shared" si="3"/>
        <v>923250.47793867311</v>
      </c>
      <c r="K22" s="19"/>
      <c r="L22" s="19"/>
      <c r="M22" s="19"/>
      <c r="N22" s="19"/>
      <c r="O22" s="19"/>
    </row>
    <row r="23" spans="1:15" x14ac:dyDescent="0.3">
      <c r="A23" s="19"/>
      <c r="B23" s="19"/>
      <c r="C23" s="19"/>
      <c r="D23" s="19"/>
      <c r="E23" s="29">
        <v>9</v>
      </c>
      <c r="F23" s="25">
        <f t="shared" si="4"/>
        <v>923250.47793867311</v>
      </c>
      <c r="G23" s="25">
        <v>0</v>
      </c>
      <c r="H23" s="31">
        <f t="shared" si="1"/>
        <v>2948.2284993353364</v>
      </c>
      <c r="I23" s="25">
        <f t="shared" si="2"/>
        <v>-2948.2284993353364</v>
      </c>
      <c r="J23" s="25">
        <f t="shared" si="3"/>
        <v>926198.70643800846</v>
      </c>
      <c r="K23" s="19"/>
      <c r="L23" s="19"/>
      <c r="M23" s="19"/>
      <c r="N23" s="19"/>
      <c r="O23" s="19"/>
    </row>
    <row r="24" spans="1:15" x14ac:dyDescent="0.3">
      <c r="A24" s="19"/>
      <c r="B24" s="19"/>
      <c r="C24" s="19"/>
      <c r="D24" s="19"/>
      <c r="E24" s="29">
        <v>10</v>
      </c>
      <c r="F24" s="25">
        <f t="shared" si="4"/>
        <v>926198.70643800846</v>
      </c>
      <c r="G24" s="25">
        <v>0</v>
      </c>
      <c r="H24" s="31">
        <f t="shared" si="1"/>
        <v>2957.6431181110556</v>
      </c>
      <c r="I24" s="25">
        <f t="shared" si="2"/>
        <v>-2957.6431181110556</v>
      </c>
      <c r="J24" s="25">
        <f t="shared" si="3"/>
        <v>929156.34955611953</v>
      </c>
      <c r="K24" s="19"/>
      <c r="L24" s="19"/>
      <c r="M24" s="19"/>
      <c r="N24" s="19"/>
      <c r="O24" s="19"/>
    </row>
    <row r="25" spans="1:15" x14ac:dyDescent="0.3">
      <c r="A25" s="19"/>
      <c r="B25" s="19"/>
      <c r="C25" s="19"/>
      <c r="D25" s="19"/>
      <c r="E25" s="29">
        <v>11</v>
      </c>
      <c r="F25" s="25">
        <f t="shared" si="4"/>
        <v>929156.34955611953</v>
      </c>
      <c r="G25" s="25">
        <v>0</v>
      </c>
      <c r="H25" s="31">
        <f t="shared" si="1"/>
        <v>2967.0878007189071</v>
      </c>
      <c r="I25" s="25">
        <f t="shared" si="2"/>
        <v>-2967.0878007189071</v>
      </c>
      <c r="J25" s="25">
        <f t="shared" si="3"/>
        <v>932123.43735683849</v>
      </c>
      <c r="K25" s="19"/>
      <c r="L25" s="19"/>
      <c r="M25" s="19"/>
      <c r="N25" s="19"/>
      <c r="O25" s="19"/>
    </row>
    <row r="26" spans="1:15" x14ac:dyDescent="0.3">
      <c r="A26" s="19"/>
      <c r="B26" s="19"/>
      <c r="C26" s="19"/>
      <c r="D26" s="19"/>
      <c r="E26" s="29">
        <v>12</v>
      </c>
      <c r="F26" s="25">
        <f t="shared" si="4"/>
        <v>932123.43735683849</v>
      </c>
      <c r="G26" s="25">
        <v>0</v>
      </c>
      <c r="H26" s="31">
        <f t="shared" si="1"/>
        <v>2976.5626431621417</v>
      </c>
      <c r="I26" s="25">
        <f t="shared" si="2"/>
        <v>-2976.5626431621417</v>
      </c>
      <c r="J26" s="25">
        <f t="shared" si="3"/>
        <v>935100.00000000058</v>
      </c>
      <c r="K26" s="19"/>
      <c r="L26" s="19"/>
      <c r="M26" s="19"/>
      <c r="N26" s="19"/>
      <c r="O26" s="19"/>
    </row>
    <row r="27" spans="1:15" x14ac:dyDescent="0.3">
      <c r="A27" s="19"/>
      <c r="B27" s="19"/>
      <c r="C27" s="19"/>
      <c r="D27" s="19"/>
      <c r="E27" s="29">
        <v>13</v>
      </c>
      <c r="F27" s="25">
        <f t="shared" si="4"/>
        <v>935100.00000000058</v>
      </c>
      <c r="G27" s="25">
        <f>$C$9</f>
        <v>2986.0677417505794</v>
      </c>
      <c r="H27" s="25">
        <f>F27*$C$5</f>
        <v>2986.0677417505776</v>
      </c>
      <c r="I27" s="25">
        <f t="shared" ref="I27:I63" si="5">G27-H27</f>
        <v>0</v>
      </c>
      <c r="J27" s="25">
        <f t="shared" si="0"/>
        <v>935100.00000000058</v>
      </c>
      <c r="K27" s="19"/>
      <c r="L27" s="19"/>
      <c r="M27" s="19"/>
      <c r="N27" s="19"/>
      <c r="O27" s="19"/>
    </row>
    <row r="28" spans="1:15" x14ac:dyDescent="0.3">
      <c r="A28" s="19"/>
      <c r="B28" s="19"/>
      <c r="C28" s="19"/>
      <c r="D28" s="19"/>
      <c r="E28" s="29">
        <v>14</v>
      </c>
      <c r="F28" s="25">
        <f t="shared" ref="F28:F62" si="6">J27</f>
        <v>935100.00000000058</v>
      </c>
      <c r="G28" s="25">
        <f t="shared" ref="G28:G62" si="7">$C$9</f>
        <v>2986.0677417505794</v>
      </c>
      <c r="H28" s="25">
        <f t="shared" ref="H28:H62" si="8">F28*$C$5</f>
        <v>2986.0677417505776</v>
      </c>
      <c r="I28" s="25">
        <f t="shared" ref="I28:I62" si="9">G28-H28</f>
        <v>0</v>
      </c>
      <c r="J28" s="25">
        <f t="shared" ref="J28:J62" si="10">F28-I28</f>
        <v>935100.00000000058</v>
      </c>
      <c r="K28" s="19"/>
      <c r="L28" s="19"/>
      <c r="M28" s="19"/>
      <c r="N28" s="19"/>
      <c r="O28" s="19"/>
    </row>
    <row r="29" spans="1:15" x14ac:dyDescent="0.3">
      <c r="A29" s="19"/>
      <c r="B29" s="19"/>
      <c r="C29" s="19"/>
      <c r="D29" s="19"/>
      <c r="E29" s="29">
        <v>15</v>
      </c>
      <c r="F29" s="25">
        <f t="shared" si="6"/>
        <v>935100.00000000058</v>
      </c>
      <c r="G29" s="25">
        <f t="shared" si="7"/>
        <v>2986.0677417505794</v>
      </c>
      <c r="H29" s="25">
        <f t="shared" si="8"/>
        <v>2986.0677417505776</v>
      </c>
      <c r="I29" s="25">
        <f t="shared" si="9"/>
        <v>0</v>
      </c>
      <c r="J29" s="25">
        <f t="shared" si="10"/>
        <v>935100.00000000058</v>
      </c>
      <c r="K29" s="19"/>
      <c r="L29" s="19"/>
      <c r="M29" s="19"/>
      <c r="N29" s="19"/>
      <c r="O29" s="19"/>
    </row>
    <row r="30" spans="1:15" x14ac:dyDescent="0.3">
      <c r="A30" s="19"/>
      <c r="B30" s="19"/>
      <c r="C30" s="19"/>
      <c r="D30" s="19"/>
      <c r="E30" s="29">
        <v>16</v>
      </c>
      <c r="F30" s="25">
        <f t="shared" si="6"/>
        <v>935100.00000000058</v>
      </c>
      <c r="G30" s="25">
        <f t="shared" si="7"/>
        <v>2986.0677417505794</v>
      </c>
      <c r="H30" s="25">
        <f t="shared" si="8"/>
        <v>2986.0677417505776</v>
      </c>
      <c r="I30" s="25">
        <f t="shared" si="9"/>
        <v>0</v>
      </c>
      <c r="J30" s="25">
        <f t="shared" si="10"/>
        <v>935100.00000000058</v>
      </c>
      <c r="K30" s="19"/>
      <c r="L30" s="19"/>
      <c r="M30" s="19"/>
      <c r="N30" s="19"/>
      <c r="O30" s="19"/>
    </row>
    <row r="31" spans="1:15" x14ac:dyDescent="0.3">
      <c r="A31" s="19"/>
      <c r="B31" s="19"/>
      <c r="C31" s="19"/>
      <c r="D31" s="19"/>
      <c r="E31" s="29">
        <v>17</v>
      </c>
      <c r="F31" s="25">
        <f t="shared" si="6"/>
        <v>935100.00000000058</v>
      </c>
      <c r="G31" s="25">
        <f t="shared" si="7"/>
        <v>2986.0677417505794</v>
      </c>
      <c r="H31" s="25">
        <f t="shared" si="8"/>
        <v>2986.0677417505776</v>
      </c>
      <c r="I31" s="25">
        <f t="shared" si="9"/>
        <v>0</v>
      </c>
      <c r="J31" s="25">
        <f t="shared" si="10"/>
        <v>935100.00000000058</v>
      </c>
      <c r="K31" s="19"/>
      <c r="L31" s="19"/>
      <c r="M31" s="19"/>
      <c r="N31" s="19"/>
      <c r="O31" s="19"/>
    </row>
    <row r="32" spans="1:15" x14ac:dyDescent="0.3">
      <c r="A32" s="19"/>
      <c r="B32" s="19"/>
      <c r="C32" s="19"/>
      <c r="D32" s="19"/>
      <c r="E32" s="29">
        <v>18</v>
      </c>
      <c r="F32" s="25">
        <f t="shared" si="6"/>
        <v>935100.00000000058</v>
      </c>
      <c r="G32" s="25">
        <f t="shared" si="7"/>
        <v>2986.0677417505794</v>
      </c>
      <c r="H32" s="25">
        <f t="shared" si="8"/>
        <v>2986.0677417505776</v>
      </c>
      <c r="I32" s="25">
        <f t="shared" si="9"/>
        <v>0</v>
      </c>
      <c r="J32" s="25">
        <f t="shared" si="10"/>
        <v>935100.00000000058</v>
      </c>
      <c r="K32" s="19"/>
      <c r="L32" s="19"/>
      <c r="M32" s="19"/>
      <c r="N32" s="19"/>
      <c r="O32" s="19"/>
    </row>
    <row r="33" spans="1:15" x14ac:dyDescent="0.3">
      <c r="A33" s="19"/>
      <c r="B33" s="19"/>
      <c r="C33" s="19"/>
      <c r="D33" s="19"/>
      <c r="E33" s="29">
        <v>19</v>
      </c>
      <c r="F33" s="25">
        <f t="shared" si="6"/>
        <v>935100.00000000058</v>
      </c>
      <c r="G33" s="25">
        <f t="shared" si="7"/>
        <v>2986.0677417505794</v>
      </c>
      <c r="H33" s="25">
        <f t="shared" si="8"/>
        <v>2986.0677417505776</v>
      </c>
      <c r="I33" s="25">
        <f t="shared" si="9"/>
        <v>0</v>
      </c>
      <c r="J33" s="25">
        <f t="shared" si="10"/>
        <v>935100.00000000058</v>
      </c>
      <c r="K33" s="19"/>
      <c r="L33" s="19"/>
      <c r="M33" s="19"/>
      <c r="N33" s="19"/>
      <c r="O33" s="19"/>
    </row>
    <row r="34" spans="1:15" x14ac:dyDescent="0.3">
      <c r="A34" s="19"/>
      <c r="B34" s="19"/>
      <c r="C34" s="19"/>
      <c r="D34" s="19"/>
      <c r="E34" s="29">
        <v>20</v>
      </c>
      <c r="F34" s="25">
        <f t="shared" si="6"/>
        <v>935100.00000000058</v>
      </c>
      <c r="G34" s="25">
        <f t="shared" si="7"/>
        <v>2986.0677417505794</v>
      </c>
      <c r="H34" s="25">
        <f t="shared" si="8"/>
        <v>2986.0677417505776</v>
      </c>
      <c r="I34" s="25">
        <f t="shared" si="9"/>
        <v>0</v>
      </c>
      <c r="J34" s="25">
        <f t="shared" si="10"/>
        <v>935100.00000000058</v>
      </c>
      <c r="K34" s="19"/>
      <c r="L34" s="19"/>
      <c r="M34" s="19"/>
      <c r="N34" s="19"/>
      <c r="O34" s="19"/>
    </row>
    <row r="35" spans="1:15" x14ac:dyDescent="0.3">
      <c r="A35" s="19"/>
      <c r="B35" s="19"/>
      <c r="C35" s="19"/>
      <c r="D35" s="19"/>
      <c r="E35" s="29">
        <v>21</v>
      </c>
      <c r="F35" s="25">
        <f t="shared" si="6"/>
        <v>935100.00000000058</v>
      </c>
      <c r="G35" s="25">
        <f t="shared" si="7"/>
        <v>2986.0677417505794</v>
      </c>
      <c r="H35" s="25">
        <f t="shared" si="8"/>
        <v>2986.0677417505776</v>
      </c>
      <c r="I35" s="25">
        <f t="shared" si="9"/>
        <v>0</v>
      </c>
      <c r="J35" s="25">
        <f t="shared" si="10"/>
        <v>935100.00000000058</v>
      </c>
      <c r="K35" s="19"/>
      <c r="L35" s="19"/>
      <c r="M35" s="19"/>
      <c r="N35" s="19"/>
      <c r="O35" s="19"/>
    </row>
    <row r="36" spans="1:15" x14ac:dyDescent="0.3">
      <c r="A36" s="19"/>
      <c r="B36" s="19"/>
      <c r="C36" s="19"/>
      <c r="D36" s="19"/>
      <c r="E36" s="29">
        <v>22</v>
      </c>
      <c r="F36" s="25">
        <f t="shared" si="6"/>
        <v>935100.00000000058</v>
      </c>
      <c r="G36" s="25">
        <f t="shared" si="7"/>
        <v>2986.0677417505794</v>
      </c>
      <c r="H36" s="25">
        <f t="shared" si="8"/>
        <v>2986.0677417505776</v>
      </c>
      <c r="I36" s="25">
        <f t="shared" si="9"/>
        <v>0</v>
      </c>
      <c r="J36" s="25">
        <f t="shared" si="10"/>
        <v>935100.00000000058</v>
      </c>
      <c r="K36" s="19"/>
      <c r="L36" s="19"/>
      <c r="M36" s="19"/>
      <c r="N36" s="19"/>
      <c r="O36" s="19"/>
    </row>
    <row r="37" spans="1:15" x14ac:dyDescent="0.3">
      <c r="A37" s="19"/>
      <c r="B37" s="19"/>
      <c r="C37" s="19"/>
      <c r="D37" s="19"/>
      <c r="E37" s="29">
        <v>23</v>
      </c>
      <c r="F37" s="25">
        <f t="shared" si="6"/>
        <v>935100.00000000058</v>
      </c>
      <c r="G37" s="25">
        <f t="shared" si="7"/>
        <v>2986.0677417505794</v>
      </c>
      <c r="H37" s="25">
        <f t="shared" si="8"/>
        <v>2986.0677417505776</v>
      </c>
      <c r="I37" s="25">
        <f t="shared" si="9"/>
        <v>0</v>
      </c>
      <c r="J37" s="25">
        <f t="shared" si="10"/>
        <v>935100.00000000058</v>
      </c>
      <c r="K37" s="19"/>
      <c r="L37" s="19"/>
      <c r="M37" s="19"/>
      <c r="N37" s="19"/>
      <c r="O37" s="19"/>
    </row>
    <row r="38" spans="1:15" x14ac:dyDescent="0.3">
      <c r="A38" s="19"/>
      <c r="B38" s="19"/>
      <c r="C38" s="19"/>
      <c r="D38" s="19"/>
      <c r="E38" s="29">
        <v>24</v>
      </c>
      <c r="F38" s="25">
        <f t="shared" si="6"/>
        <v>935100.00000000058</v>
      </c>
      <c r="G38" s="25">
        <f t="shared" si="7"/>
        <v>2986.0677417505794</v>
      </c>
      <c r="H38" s="25">
        <f t="shared" si="8"/>
        <v>2986.0677417505776</v>
      </c>
      <c r="I38" s="25">
        <f t="shared" si="9"/>
        <v>0</v>
      </c>
      <c r="J38" s="25">
        <f t="shared" si="10"/>
        <v>935100.00000000058</v>
      </c>
      <c r="K38" s="19"/>
      <c r="L38" s="19"/>
      <c r="M38" s="19"/>
      <c r="N38" s="19"/>
      <c r="O38" s="19"/>
    </row>
    <row r="39" spans="1:15" x14ac:dyDescent="0.3">
      <c r="A39" s="19"/>
      <c r="B39" s="19"/>
      <c r="C39" s="19"/>
      <c r="D39" s="19"/>
      <c r="E39" s="29">
        <v>25</v>
      </c>
      <c r="F39" s="25">
        <f t="shared" si="6"/>
        <v>935100.00000000058</v>
      </c>
      <c r="G39" s="25">
        <f t="shared" si="7"/>
        <v>2986.0677417505794</v>
      </c>
      <c r="H39" s="25">
        <f t="shared" si="8"/>
        <v>2986.0677417505776</v>
      </c>
      <c r="I39" s="25">
        <f t="shared" si="9"/>
        <v>0</v>
      </c>
      <c r="J39" s="25">
        <f t="shared" si="10"/>
        <v>935100.00000000058</v>
      </c>
      <c r="K39" s="19"/>
      <c r="L39" s="19"/>
      <c r="M39" s="19"/>
      <c r="N39" s="19"/>
      <c r="O39" s="19"/>
    </row>
    <row r="40" spans="1:15" x14ac:dyDescent="0.3">
      <c r="A40" s="19"/>
      <c r="B40" s="19"/>
      <c r="C40" s="19"/>
      <c r="D40" s="19"/>
      <c r="E40" s="29">
        <v>26</v>
      </c>
      <c r="F40" s="25">
        <f t="shared" si="6"/>
        <v>935100.00000000058</v>
      </c>
      <c r="G40" s="25">
        <f t="shared" si="7"/>
        <v>2986.0677417505794</v>
      </c>
      <c r="H40" s="25">
        <f t="shared" si="8"/>
        <v>2986.0677417505776</v>
      </c>
      <c r="I40" s="25">
        <f t="shared" si="9"/>
        <v>0</v>
      </c>
      <c r="J40" s="25">
        <f t="shared" si="10"/>
        <v>935100.00000000058</v>
      </c>
      <c r="K40" s="19"/>
      <c r="L40" s="19"/>
      <c r="M40" s="19"/>
      <c r="N40" s="19"/>
      <c r="O40" s="19"/>
    </row>
    <row r="41" spans="1:15" x14ac:dyDescent="0.3">
      <c r="A41" s="19"/>
      <c r="B41" s="19"/>
      <c r="C41" s="19"/>
      <c r="D41" s="19"/>
      <c r="E41" s="29">
        <v>27</v>
      </c>
      <c r="F41" s="25">
        <f t="shared" si="6"/>
        <v>935100.00000000058</v>
      </c>
      <c r="G41" s="25">
        <f t="shared" si="7"/>
        <v>2986.0677417505794</v>
      </c>
      <c r="H41" s="25">
        <f t="shared" si="8"/>
        <v>2986.0677417505776</v>
      </c>
      <c r="I41" s="25">
        <f t="shared" si="9"/>
        <v>0</v>
      </c>
      <c r="J41" s="25">
        <f t="shared" si="10"/>
        <v>935100.00000000058</v>
      </c>
      <c r="K41" s="19"/>
      <c r="L41" s="19"/>
      <c r="M41" s="19"/>
      <c r="N41" s="19"/>
      <c r="O41" s="19"/>
    </row>
    <row r="42" spans="1:15" x14ac:dyDescent="0.3">
      <c r="A42" s="19"/>
      <c r="B42" s="19"/>
      <c r="C42" s="19"/>
      <c r="D42" s="19"/>
      <c r="E42" s="29">
        <v>28</v>
      </c>
      <c r="F42" s="25">
        <f t="shared" si="6"/>
        <v>935100.00000000058</v>
      </c>
      <c r="G42" s="25">
        <f t="shared" si="7"/>
        <v>2986.0677417505794</v>
      </c>
      <c r="H42" s="25">
        <f t="shared" si="8"/>
        <v>2986.0677417505776</v>
      </c>
      <c r="I42" s="25">
        <f t="shared" si="9"/>
        <v>0</v>
      </c>
      <c r="J42" s="25">
        <f t="shared" si="10"/>
        <v>935100.00000000058</v>
      </c>
      <c r="K42" s="19"/>
      <c r="L42" s="19"/>
      <c r="M42" s="19"/>
      <c r="N42" s="19"/>
      <c r="O42" s="19"/>
    </row>
    <row r="43" spans="1:15" x14ac:dyDescent="0.3">
      <c r="A43" s="19"/>
      <c r="B43" s="19"/>
      <c r="C43" s="19"/>
      <c r="D43" s="19"/>
      <c r="E43" s="29">
        <v>29</v>
      </c>
      <c r="F43" s="25">
        <f t="shared" si="6"/>
        <v>935100.00000000058</v>
      </c>
      <c r="G43" s="25">
        <f t="shared" si="7"/>
        <v>2986.0677417505794</v>
      </c>
      <c r="H43" s="25">
        <f t="shared" si="8"/>
        <v>2986.0677417505776</v>
      </c>
      <c r="I43" s="25">
        <f t="shared" si="9"/>
        <v>0</v>
      </c>
      <c r="J43" s="25">
        <f t="shared" si="10"/>
        <v>935100.00000000058</v>
      </c>
      <c r="K43" s="19"/>
      <c r="L43" s="19"/>
      <c r="M43" s="19"/>
      <c r="N43" s="19"/>
      <c r="O43" s="19"/>
    </row>
    <row r="44" spans="1:15" x14ac:dyDescent="0.3">
      <c r="A44" s="19"/>
      <c r="B44" s="19"/>
      <c r="C44" s="19"/>
      <c r="D44" s="19"/>
      <c r="E44" s="29">
        <v>30</v>
      </c>
      <c r="F44" s="25">
        <f t="shared" si="6"/>
        <v>935100.00000000058</v>
      </c>
      <c r="G44" s="25">
        <f t="shared" si="7"/>
        <v>2986.0677417505794</v>
      </c>
      <c r="H44" s="25">
        <f t="shared" si="8"/>
        <v>2986.0677417505776</v>
      </c>
      <c r="I44" s="25">
        <f t="shared" si="9"/>
        <v>0</v>
      </c>
      <c r="J44" s="25">
        <f t="shared" si="10"/>
        <v>935100.00000000058</v>
      </c>
      <c r="K44" s="19"/>
      <c r="L44" s="19"/>
      <c r="M44" s="19"/>
      <c r="N44" s="19"/>
      <c r="O44" s="19"/>
    </row>
    <row r="45" spans="1:15" x14ac:dyDescent="0.3">
      <c r="A45" s="19"/>
      <c r="B45" s="19"/>
      <c r="C45" s="19"/>
      <c r="D45" s="19"/>
      <c r="E45" s="29">
        <v>31</v>
      </c>
      <c r="F45" s="25">
        <f t="shared" si="6"/>
        <v>935100.00000000058</v>
      </c>
      <c r="G45" s="25">
        <f t="shared" si="7"/>
        <v>2986.0677417505794</v>
      </c>
      <c r="H45" s="25">
        <f t="shared" si="8"/>
        <v>2986.0677417505776</v>
      </c>
      <c r="I45" s="25">
        <f t="shared" si="9"/>
        <v>0</v>
      </c>
      <c r="J45" s="25">
        <f t="shared" si="10"/>
        <v>935100.00000000058</v>
      </c>
      <c r="K45" s="19"/>
      <c r="L45" s="19"/>
      <c r="M45" s="19"/>
      <c r="N45" s="19"/>
      <c r="O45" s="19"/>
    </row>
    <row r="46" spans="1:15" x14ac:dyDescent="0.3">
      <c r="A46" s="19"/>
      <c r="B46" s="19"/>
      <c r="C46" s="19"/>
      <c r="D46" s="19"/>
      <c r="E46" s="29">
        <v>32</v>
      </c>
      <c r="F46" s="25">
        <f t="shared" si="6"/>
        <v>935100.00000000058</v>
      </c>
      <c r="G46" s="25">
        <f t="shared" si="7"/>
        <v>2986.0677417505794</v>
      </c>
      <c r="H46" s="25">
        <f t="shared" si="8"/>
        <v>2986.0677417505776</v>
      </c>
      <c r="I46" s="25">
        <f t="shared" si="9"/>
        <v>0</v>
      </c>
      <c r="J46" s="25">
        <f t="shared" si="10"/>
        <v>935100.00000000058</v>
      </c>
      <c r="K46" s="19"/>
      <c r="L46" s="19"/>
      <c r="M46" s="19"/>
      <c r="N46" s="19"/>
      <c r="O46" s="19"/>
    </row>
    <row r="47" spans="1:15" x14ac:dyDescent="0.3">
      <c r="A47" s="19"/>
      <c r="B47" s="19"/>
      <c r="C47" s="19"/>
      <c r="D47" s="19"/>
      <c r="E47" s="29">
        <v>33</v>
      </c>
      <c r="F47" s="25">
        <f t="shared" si="6"/>
        <v>935100.00000000058</v>
      </c>
      <c r="G47" s="25">
        <f t="shared" si="7"/>
        <v>2986.0677417505794</v>
      </c>
      <c r="H47" s="25">
        <f t="shared" si="8"/>
        <v>2986.0677417505776</v>
      </c>
      <c r="I47" s="25">
        <f t="shared" si="9"/>
        <v>0</v>
      </c>
      <c r="J47" s="25">
        <f t="shared" si="10"/>
        <v>935100.00000000058</v>
      </c>
      <c r="K47" s="19"/>
      <c r="L47" s="19"/>
      <c r="M47" s="19"/>
      <c r="N47" s="19"/>
      <c r="O47" s="19"/>
    </row>
    <row r="48" spans="1:15" x14ac:dyDescent="0.3">
      <c r="A48" s="19"/>
      <c r="B48" s="19"/>
      <c r="C48" s="19"/>
      <c r="D48" s="19"/>
      <c r="E48" s="29">
        <v>34</v>
      </c>
      <c r="F48" s="25">
        <f t="shared" si="6"/>
        <v>935100.00000000058</v>
      </c>
      <c r="G48" s="25">
        <f t="shared" si="7"/>
        <v>2986.0677417505794</v>
      </c>
      <c r="H48" s="25">
        <f t="shared" si="8"/>
        <v>2986.0677417505776</v>
      </c>
      <c r="I48" s="25">
        <f t="shared" si="9"/>
        <v>0</v>
      </c>
      <c r="J48" s="25">
        <f t="shared" si="10"/>
        <v>935100.00000000058</v>
      </c>
      <c r="K48" s="19"/>
      <c r="L48" s="19"/>
      <c r="M48" s="19"/>
      <c r="N48" s="19"/>
      <c r="O48" s="19"/>
    </row>
    <row r="49" spans="1:15" x14ac:dyDescent="0.3">
      <c r="A49" s="19"/>
      <c r="B49" s="19"/>
      <c r="C49" s="19"/>
      <c r="D49" s="19"/>
      <c r="E49" s="29">
        <v>35</v>
      </c>
      <c r="F49" s="25">
        <f t="shared" si="6"/>
        <v>935100.00000000058</v>
      </c>
      <c r="G49" s="25">
        <f t="shared" si="7"/>
        <v>2986.0677417505794</v>
      </c>
      <c r="H49" s="25">
        <f t="shared" si="8"/>
        <v>2986.0677417505776</v>
      </c>
      <c r="I49" s="25">
        <f t="shared" si="9"/>
        <v>0</v>
      </c>
      <c r="J49" s="25">
        <f t="shared" si="10"/>
        <v>935100.00000000058</v>
      </c>
      <c r="K49" s="19"/>
      <c r="L49" s="19"/>
      <c r="M49" s="19"/>
      <c r="N49" s="19"/>
      <c r="O49" s="19"/>
    </row>
    <row r="50" spans="1:15" x14ac:dyDescent="0.3">
      <c r="A50" s="19"/>
      <c r="B50" s="19"/>
      <c r="C50" s="19"/>
      <c r="D50" s="19"/>
      <c r="E50" s="29">
        <v>36</v>
      </c>
      <c r="F50" s="25">
        <f t="shared" si="6"/>
        <v>935100.00000000058</v>
      </c>
      <c r="G50" s="25">
        <f t="shared" si="7"/>
        <v>2986.0677417505794</v>
      </c>
      <c r="H50" s="25">
        <f t="shared" si="8"/>
        <v>2986.0677417505776</v>
      </c>
      <c r="I50" s="25">
        <f t="shared" si="9"/>
        <v>0</v>
      </c>
      <c r="J50" s="25">
        <f t="shared" si="10"/>
        <v>935100.00000000058</v>
      </c>
      <c r="K50" s="19"/>
      <c r="L50" s="19"/>
      <c r="M50" s="19"/>
      <c r="N50" s="19"/>
      <c r="O50" s="19"/>
    </row>
    <row r="51" spans="1:15" x14ac:dyDescent="0.3">
      <c r="A51" s="19"/>
      <c r="B51" s="19"/>
      <c r="C51" s="19"/>
      <c r="D51" s="19"/>
      <c r="E51" s="29">
        <v>37</v>
      </c>
      <c r="F51" s="25">
        <f t="shared" si="6"/>
        <v>935100.00000000058</v>
      </c>
      <c r="G51" s="25">
        <f t="shared" si="7"/>
        <v>2986.0677417505794</v>
      </c>
      <c r="H51" s="25">
        <f t="shared" si="8"/>
        <v>2986.0677417505776</v>
      </c>
      <c r="I51" s="25">
        <f t="shared" si="9"/>
        <v>0</v>
      </c>
      <c r="J51" s="25">
        <f t="shared" si="10"/>
        <v>935100.00000000058</v>
      </c>
      <c r="K51" s="19"/>
      <c r="L51" s="19"/>
      <c r="M51" s="19"/>
      <c r="N51" s="19"/>
      <c r="O51" s="19"/>
    </row>
    <row r="52" spans="1:15" x14ac:dyDescent="0.3">
      <c r="A52" s="19"/>
      <c r="B52" s="19"/>
      <c r="C52" s="19"/>
      <c r="D52" s="19"/>
      <c r="E52" s="29">
        <v>38</v>
      </c>
      <c r="F52" s="25">
        <f t="shared" si="6"/>
        <v>935100.00000000058</v>
      </c>
      <c r="G52" s="25">
        <f t="shared" si="7"/>
        <v>2986.0677417505794</v>
      </c>
      <c r="H52" s="25">
        <f t="shared" si="8"/>
        <v>2986.0677417505776</v>
      </c>
      <c r="I52" s="25">
        <f t="shared" si="9"/>
        <v>0</v>
      </c>
      <c r="J52" s="25">
        <f t="shared" si="10"/>
        <v>935100.00000000058</v>
      </c>
      <c r="K52" s="19"/>
      <c r="L52" s="19"/>
      <c r="M52" s="19"/>
      <c r="N52" s="19"/>
      <c r="O52" s="19"/>
    </row>
    <row r="53" spans="1:15" x14ac:dyDescent="0.3">
      <c r="A53" s="19"/>
      <c r="B53" s="19"/>
      <c r="C53" s="19"/>
      <c r="D53" s="19"/>
      <c r="E53" s="29">
        <v>39</v>
      </c>
      <c r="F53" s="25">
        <f t="shared" si="6"/>
        <v>935100.00000000058</v>
      </c>
      <c r="G53" s="25">
        <f t="shared" si="7"/>
        <v>2986.0677417505794</v>
      </c>
      <c r="H53" s="25">
        <f t="shared" si="8"/>
        <v>2986.0677417505776</v>
      </c>
      <c r="I53" s="25">
        <f t="shared" si="9"/>
        <v>0</v>
      </c>
      <c r="J53" s="25">
        <f t="shared" si="10"/>
        <v>935100.00000000058</v>
      </c>
      <c r="K53" s="19"/>
      <c r="L53" s="19"/>
      <c r="M53" s="19"/>
      <c r="N53" s="19"/>
      <c r="O53" s="19"/>
    </row>
    <row r="54" spans="1:15" x14ac:dyDescent="0.3">
      <c r="A54" s="19"/>
      <c r="B54" s="19"/>
      <c r="C54" s="19"/>
      <c r="D54" s="19"/>
      <c r="E54" s="29">
        <v>40</v>
      </c>
      <c r="F54" s="25">
        <f t="shared" si="6"/>
        <v>935100.00000000058</v>
      </c>
      <c r="G54" s="25">
        <f t="shared" si="7"/>
        <v>2986.0677417505794</v>
      </c>
      <c r="H54" s="25">
        <f t="shared" si="8"/>
        <v>2986.0677417505776</v>
      </c>
      <c r="I54" s="25">
        <f t="shared" si="9"/>
        <v>0</v>
      </c>
      <c r="J54" s="25">
        <f t="shared" si="10"/>
        <v>935100.00000000058</v>
      </c>
      <c r="K54" s="19"/>
      <c r="L54" s="19"/>
      <c r="M54" s="19"/>
      <c r="N54" s="19"/>
      <c r="O54" s="19"/>
    </row>
    <row r="55" spans="1:15" x14ac:dyDescent="0.3">
      <c r="A55" s="19"/>
      <c r="B55" s="19"/>
      <c r="C55" s="19"/>
      <c r="D55" s="19"/>
      <c r="E55" s="29">
        <v>41</v>
      </c>
      <c r="F55" s="25">
        <f t="shared" si="6"/>
        <v>935100.00000000058</v>
      </c>
      <c r="G55" s="25">
        <f t="shared" si="7"/>
        <v>2986.0677417505794</v>
      </c>
      <c r="H55" s="25">
        <f t="shared" si="8"/>
        <v>2986.0677417505776</v>
      </c>
      <c r="I55" s="25">
        <f t="shared" si="9"/>
        <v>0</v>
      </c>
      <c r="J55" s="25">
        <f t="shared" si="10"/>
        <v>935100.00000000058</v>
      </c>
      <c r="K55" s="19"/>
      <c r="L55" s="19"/>
      <c r="M55" s="19"/>
      <c r="N55" s="19"/>
      <c r="O55" s="19"/>
    </row>
    <row r="56" spans="1:15" x14ac:dyDescent="0.3">
      <c r="A56" s="19"/>
      <c r="B56" s="19"/>
      <c r="C56" s="19"/>
      <c r="D56" s="19"/>
      <c r="E56" s="29">
        <v>42</v>
      </c>
      <c r="F56" s="25">
        <f t="shared" si="6"/>
        <v>935100.00000000058</v>
      </c>
      <c r="G56" s="25">
        <f t="shared" si="7"/>
        <v>2986.0677417505794</v>
      </c>
      <c r="H56" s="25">
        <f t="shared" si="8"/>
        <v>2986.0677417505776</v>
      </c>
      <c r="I56" s="25">
        <f t="shared" si="9"/>
        <v>0</v>
      </c>
      <c r="J56" s="25">
        <f t="shared" si="10"/>
        <v>935100.00000000058</v>
      </c>
      <c r="K56" s="19"/>
      <c r="L56" s="19"/>
      <c r="M56" s="19"/>
      <c r="N56" s="19"/>
      <c r="O56" s="19"/>
    </row>
    <row r="57" spans="1:15" x14ac:dyDescent="0.3">
      <c r="A57" s="19"/>
      <c r="B57" s="19"/>
      <c r="C57" s="19"/>
      <c r="D57" s="19"/>
      <c r="E57" s="29">
        <v>43</v>
      </c>
      <c r="F57" s="25">
        <f t="shared" si="6"/>
        <v>935100.00000000058</v>
      </c>
      <c r="G57" s="25">
        <f t="shared" si="7"/>
        <v>2986.0677417505794</v>
      </c>
      <c r="H57" s="25">
        <f t="shared" si="8"/>
        <v>2986.0677417505776</v>
      </c>
      <c r="I57" s="25">
        <f t="shared" si="9"/>
        <v>0</v>
      </c>
      <c r="J57" s="25">
        <f t="shared" si="10"/>
        <v>935100.00000000058</v>
      </c>
      <c r="K57" s="19"/>
      <c r="L57" s="19"/>
      <c r="M57" s="19"/>
      <c r="N57" s="19"/>
      <c r="O57" s="19"/>
    </row>
    <row r="58" spans="1:15" x14ac:dyDescent="0.3">
      <c r="A58" s="19"/>
      <c r="B58" s="19"/>
      <c r="C58" s="19"/>
      <c r="D58" s="19"/>
      <c r="E58" s="29">
        <v>44</v>
      </c>
      <c r="F58" s="25">
        <f t="shared" si="6"/>
        <v>935100.00000000058</v>
      </c>
      <c r="G58" s="25">
        <f t="shared" si="7"/>
        <v>2986.0677417505794</v>
      </c>
      <c r="H58" s="25">
        <f t="shared" si="8"/>
        <v>2986.0677417505776</v>
      </c>
      <c r="I58" s="25">
        <f t="shared" si="9"/>
        <v>0</v>
      </c>
      <c r="J58" s="25">
        <f t="shared" si="10"/>
        <v>935100.00000000058</v>
      </c>
      <c r="K58" s="19"/>
      <c r="L58" s="19"/>
      <c r="M58" s="19"/>
      <c r="N58" s="19"/>
      <c r="O58" s="19"/>
    </row>
    <row r="59" spans="1:15" x14ac:dyDescent="0.3">
      <c r="A59" s="19"/>
      <c r="B59" s="19"/>
      <c r="C59" s="19"/>
      <c r="D59" s="19"/>
      <c r="E59" s="29">
        <v>45</v>
      </c>
      <c r="F59" s="25">
        <f t="shared" si="6"/>
        <v>935100.00000000058</v>
      </c>
      <c r="G59" s="25">
        <f t="shared" si="7"/>
        <v>2986.0677417505794</v>
      </c>
      <c r="H59" s="25">
        <f t="shared" si="8"/>
        <v>2986.0677417505776</v>
      </c>
      <c r="I59" s="25">
        <f t="shared" si="9"/>
        <v>0</v>
      </c>
      <c r="J59" s="25">
        <f t="shared" si="10"/>
        <v>935100.00000000058</v>
      </c>
      <c r="K59" s="19"/>
      <c r="L59" s="19"/>
      <c r="M59" s="19"/>
      <c r="N59" s="19"/>
      <c r="O59" s="19"/>
    </row>
    <row r="60" spans="1:15" x14ac:dyDescent="0.3">
      <c r="A60" s="19"/>
      <c r="B60" s="19"/>
      <c r="C60" s="19"/>
      <c r="D60" s="19"/>
      <c r="E60" s="29">
        <v>46</v>
      </c>
      <c r="F60" s="25">
        <f t="shared" si="6"/>
        <v>935100.00000000058</v>
      </c>
      <c r="G60" s="25">
        <f t="shared" si="7"/>
        <v>2986.0677417505794</v>
      </c>
      <c r="H60" s="25">
        <f t="shared" si="8"/>
        <v>2986.0677417505776</v>
      </c>
      <c r="I60" s="25">
        <f t="shared" si="9"/>
        <v>0</v>
      </c>
      <c r="J60" s="25">
        <f t="shared" si="10"/>
        <v>935100.00000000058</v>
      </c>
      <c r="K60" s="19"/>
      <c r="L60" s="19"/>
      <c r="M60" s="19"/>
      <c r="N60" s="19"/>
      <c r="O60" s="19"/>
    </row>
    <row r="61" spans="1:15" x14ac:dyDescent="0.3">
      <c r="A61" s="19"/>
      <c r="B61" s="19"/>
      <c r="C61" s="19"/>
      <c r="D61" s="19"/>
      <c r="E61" s="29">
        <v>47</v>
      </c>
      <c r="F61" s="25">
        <f t="shared" si="6"/>
        <v>935100.00000000058</v>
      </c>
      <c r="G61" s="25">
        <f t="shared" si="7"/>
        <v>2986.0677417505794</v>
      </c>
      <c r="H61" s="25">
        <f t="shared" si="8"/>
        <v>2986.0677417505776</v>
      </c>
      <c r="I61" s="25">
        <f t="shared" si="9"/>
        <v>0</v>
      </c>
      <c r="J61" s="25">
        <f t="shared" si="10"/>
        <v>935100.00000000058</v>
      </c>
      <c r="K61" s="19"/>
      <c r="L61" s="19"/>
      <c r="M61" s="19"/>
      <c r="N61" s="19"/>
      <c r="O61" s="19"/>
    </row>
    <row r="62" spans="1:15" x14ac:dyDescent="0.3">
      <c r="A62" s="19"/>
      <c r="B62" s="19"/>
      <c r="C62" s="19"/>
      <c r="D62" s="19"/>
      <c r="E62" s="29">
        <v>48</v>
      </c>
      <c r="F62" s="25">
        <f t="shared" si="6"/>
        <v>935100.00000000058</v>
      </c>
      <c r="G62" s="25">
        <f t="shared" si="7"/>
        <v>2986.0677417505794</v>
      </c>
      <c r="H62" s="25">
        <f t="shared" si="8"/>
        <v>2986.0677417505776</v>
      </c>
      <c r="I62" s="25">
        <f t="shared" si="9"/>
        <v>0</v>
      </c>
      <c r="J62" s="25">
        <f t="shared" si="10"/>
        <v>935100.00000000058</v>
      </c>
      <c r="K62" s="19"/>
      <c r="L62" s="19"/>
      <c r="M62" s="19"/>
      <c r="N62" s="19"/>
      <c r="O62" s="19"/>
    </row>
    <row r="63" spans="1:15" x14ac:dyDescent="0.3">
      <c r="A63" s="19"/>
      <c r="B63" s="19"/>
      <c r="C63" s="19"/>
      <c r="D63" s="19"/>
      <c r="E63" s="29">
        <v>49</v>
      </c>
      <c r="F63" s="25">
        <f t="shared" ref="F63" si="11">J62</f>
        <v>935100.00000000058</v>
      </c>
      <c r="G63" s="25">
        <f>$C$11</f>
        <v>5407.4768343815913</v>
      </c>
      <c r="H63" s="25">
        <f>F63*$C$5</f>
        <v>2986.0677417505776</v>
      </c>
      <c r="I63" s="25">
        <f t="shared" si="5"/>
        <v>2421.4090926310137</v>
      </c>
      <c r="J63" s="25">
        <f t="shared" si="0"/>
        <v>932678.59090736962</v>
      </c>
      <c r="K63" s="19"/>
      <c r="L63" s="19"/>
      <c r="M63" s="19"/>
      <c r="N63" s="19"/>
      <c r="O63" s="19"/>
    </row>
    <row r="64" spans="1:15" x14ac:dyDescent="0.3">
      <c r="A64" s="19"/>
      <c r="B64" s="19"/>
      <c r="C64" s="19"/>
      <c r="D64" s="19"/>
      <c r="E64" s="29">
        <v>50</v>
      </c>
      <c r="F64" s="25">
        <f t="shared" ref="F64:F127" si="12">J63</f>
        <v>932678.59090736962</v>
      </c>
      <c r="G64" s="25">
        <f t="shared" ref="G64:G127" si="13">$C$11</f>
        <v>5407.4768343815913</v>
      </c>
      <c r="H64" s="25">
        <f t="shared" ref="H64:H127" si="14">F64*$C$5</f>
        <v>2978.3354226605475</v>
      </c>
      <c r="I64" s="25">
        <f t="shared" ref="I64:I127" si="15">G64-H64</f>
        <v>2429.1414117210438</v>
      </c>
      <c r="J64" s="25">
        <f t="shared" ref="J64:J127" si="16">F64-I64</f>
        <v>930249.44949564862</v>
      </c>
      <c r="K64" s="19"/>
      <c r="L64" s="19"/>
      <c r="M64" s="19"/>
      <c r="N64" s="19"/>
      <c r="O64" s="19"/>
    </row>
    <row r="65" spans="1:15" x14ac:dyDescent="0.3">
      <c r="A65" s="19"/>
      <c r="B65" s="19"/>
      <c r="C65" s="19"/>
      <c r="D65" s="19"/>
      <c r="E65" s="29">
        <v>51</v>
      </c>
      <c r="F65" s="25">
        <f t="shared" si="12"/>
        <v>930249.44949564862</v>
      </c>
      <c r="G65" s="25">
        <f t="shared" si="13"/>
        <v>5407.4768343815913</v>
      </c>
      <c r="H65" s="25">
        <f t="shared" si="14"/>
        <v>2970.5784118492006</v>
      </c>
      <c r="I65" s="25">
        <f t="shared" si="15"/>
        <v>2436.8984225323907</v>
      </c>
      <c r="J65" s="25">
        <f t="shared" si="16"/>
        <v>927812.55107311625</v>
      </c>
      <c r="K65" s="19"/>
      <c r="L65" s="19"/>
      <c r="M65" s="19"/>
      <c r="N65" s="19"/>
      <c r="O65" s="19"/>
    </row>
    <row r="66" spans="1:15" x14ac:dyDescent="0.3">
      <c r="A66" s="19"/>
      <c r="B66" s="19"/>
      <c r="C66" s="19"/>
      <c r="D66" s="19"/>
      <c r="E66" s="29">
        <v>52</v>
      </c>
      <c r="F66" s="25">
        <f t="shared" si="12"/>
        <v>927812.55107311625</v>
      </c>
      <c r="G66" s="25">
        <f t="shared" si="13"/>
        <v>5407.4768343815913</v>
      </c>
      <c r="H66" s="25">
        <f t="shared" si="14"/>
        <v>2962.7966304681217</v>
      </c>
      <c r="I66" s="25">
        <f t="shared" si="15"/>
        <v>2444.6802039134695</v>
      </c>
      <c r="J66" s="25">
        <f t="shared" si="16"/>
        <v>925367.87086920277</v>
      </c>
      <c r="K66" s="19"/>
      <c r="L66" s="19"/>
      <c r="M66" s="19"/>
      <c r="N66" s="19"/>
      <c r="O66" s="19"/>
    </row>
    <row r="67" spans="1:15" x14ac:dyDescent="0.3">
      <c r="A67" s="19"/>
      <c r="B67" s="19"/>
      <c r="C67" s="19"/>
      <c r="D67" s="19"/>
      <c r="E67" s="29">
        <v>53</v>
      </c>
      <c r="F67" s="25">
        <f t="shared" si="12"/>
        <v>925367.87086920277</v>
      </c>
      <c r="G67" s="25">
        <f t="shared" si="13"/>
        <v>5407.4768343815913</v>
      </c>
      <c r="H67" s="25">
        <f t="shared" si="14"/>
        <v>2954.9899994171087</v>
      </c>
      <c r="I67" s="25">
        <f t="shared" si="15"/>
        <v>2452.4868349644826</v>
      </c>
      <c r="J67" s="25">
        <f t="shared" si="16"/>
        <v>922915.38403423829</v>
      </c>
      <c r="K67" s="19"/>
      <c r="L67" s="19"/>
      <c r="M67" s="19"/>
      <c r="N67" s="19"/>
      <c r="O67" s="19"/>
    </row>
    <row r="68" spans="1:15" x14ac:dyDescent="0.3">
      <c r="A68" s="19"/>
      <c r="B68" s="19"/>
      <c r="C68" s="19"/>
      <c r="D68" s="19"/>
      <c r="E68" s="29">
        <v>54</v>
      </c>
      <c r="F68" s="25">
        <f t="shared" si="12"/>
        <v>922915.38403423829</v>
      </c>
      <c r="G68" s="25">
        <f t="shared" si="13"/>
        <v>5407.4768343815913</v>
      </c>
      <c r="H68" s="25">
        <f t="shared" si="14"/>
        <v>2947.1584393433677</v>
      </c>
      <c r="I68" s="25">
        <f t="shared" si="15"/>
        <v>2460.3183950382236</v>
      </c>
      <c r="J68" s="25">
        <f t="shared" si="16"/>
        <v>920455.06563920004</v>
      </c>
      <c r="K68" s="19"/>
      <c r="L68" s="19"/>
      <c r="M68" s="19"/>
      <c r="N68" s="19"/>
      <c r="O68" s="19"/>
    </row>
    <row r="69" spans="1:15" x14ac:dyDescent="0.3">
      <c r="A69" s="19"/>
      <c r="B69" s="19"/>
      <c r="C69" s="19"/>
      <c r="D69" s="19"/>
      <c r="E69" s="29">
        <v>55</v>
      </c>
      <c r="F69" s="25">
        <f t="shared" si="12"/>
        <v>920455.06563920004</v>
      </c>
      <c r="G69" s="25">
        <f t="shared" si="13"/>
        <v>5407.4768343815913</v>
      </c>
      <c r="H69" s="25">
        <f t="shared" si="14"/>
        <v>2939.3018706407056</v>
      </c>
      <c r="I69" s="25">
        <f t="shared" si="15"/>
        <v>2468.1749637408857</v>
      </c>
      <c r="J69" s="25">
        <f t="shared" si="16"/>
        <v>917986.89067545917</v>
      </c>
      <c r="K69" s="19"/>
      <c r="L69" s="19"/>
      <c r="M69" s="19"/>
      <c r="N69" s="19"/>
      <c r="O69" s="19"/>
    </row>
    <row r="70" spans="1:15" x14ac:dyDescent="0.3">
      <c r="A70" s="19"/>
      <c r="B70" s="19"/>
      <c r="C70" s="19"/>
      <c r="D70" s="19"/>
      <c r="E70" s="29">
        <v>56</v>
      </c>
      <c r="F70" s="25">
        <f t="shared" si="12"/>
        <v>917986.89067545917</v>
      </c>
      <c r="G70" s="25">
        <f t="shared" si="13"/>
        <v>5407.4768343815913</v>
      </c>
      <c r="H70" s="25">
        <f t="shared" si="14"/>
        <v>2931.4202134487232</v>
      </c>
      <c r="I70" s="25">
        <f t="shared" si="15"/>
        <v>2476.0566209328681</v>
      </c>
      <c r="J70" s="25">
        <f t="shared" si="16"/>
        <v>915510.83405452629</v>
      </c>
      <c r="K70" s="19"/>
      <c r="L70" s="19"/>
      <c r="M70" s="19"/>
      <c r="N70" s="19"/>
      <c r="O70" s="19"/>
    </row>
    <row r="71" spans="1:15" x14ac:dyDescent="0.3">
      <c r="A71" s="19"/>
      <c r="B71" s="19"/>
      <c r="C71" s="19"/>
      <c r="D71" s="19"/>
      <c r="E71" s="29">
        <v>57</v>
      </c>
      <c r="F71" s="25">
        <f t="shared" si="12"/>
        <v>915510.83405452629</v>
      </c>
      <c r="G71" s="25">
        <f t="shared" si="13"/>
        <v>5407.4768343815913</v>
      </c>
      <c r="H71" s="25">
        <f t="shared" si="14"/>
        <v>2923.5133876519999</v>
      </c>
      <c r="I71" s="25">
        <f t="shared" si="15"/>
        <v>2483.9634467295914</v>
      </c>
      <c r="J71" s="25">
        <f t="shared" si="16"/>
        <v>913026.87060779671</v>
      </c>
      <c r="K71" s="19"/>
      <c r="L71" s="19"/>
      <c r="M71" s="19"/>
      <c r="N71" s="19"/>
      <c r="O71" s="19"/>
    </row>
    <row r="72" spans="1:15" x14ac:dyDescent="0.3">
      <c r="A72" s="19"/>
      <c r="B72" s="19"/>
      <c r="C72" s="19"/>
      <c r="D72" s="19"/>
      <c r="E72" s="29">
        <v>58</v>
      </c>
      <c r="F72" s="25">
        <f t="shared" si="12"/>
        <v>913026.87060779671</v>
      </c>
      <c r="G72" s="25">
        <f t="shared" si="13"/>
        <v>5407.4768343815913</v>
      </c>
      <c r="H72" s="25">
        <f t="shared" si="14"/>
        <v>2915.5813128792838</v>
      </c>
      <c r="I72" s="25">
        <f t="shared" si="15"/>
        <v>2491.8955215023075</v>
      </c>
      <c r="J72" s="25">
        <f t="shared" si="16"/>
        <v>910534.97508629435</v>
      </c>
      <c r="K72" s="19"/>
      <c r="L72" s="19"/>
      <c r="M72" s="19"/>
      <c r="N72" s="19"/>
      <c r="O72" s="19"/>
    </row>
    <row r="73" spans="1:15" x14ac:dyDescent="0.3">
      <c r="A73" s="19"/>
      <c r="B73" s="19"/>
      <c r="C73" s="19"/>
      <c r="D73" s="19"/>
      <c r="E73" s="29">
        <v>59</v>
      </c>
      <c r="F73" s="25">
        <f t="shared" si="12"/>
        <v>910534.97508629435</v>
      </c>
      <c r="G73" s="25">
        <f t="shared" si="13"/>
        <v>5407.4768343815913</v>
      </c>
      <c r="H73" s="25">
        <f t="shared" si="14"/>
        <v>2907.6239085026709</v>
      </c>
      <c r="I73" s="25">
        <f t="shared" si="15"/>
        <v>2499.8529258789204</v>
      </c>
      <c r="J73" s="25">
        <f t="shared" si="16"/>
        <v>908035.1221604154</v>
      </c>
      <c r="K73" s="19"/>
      <c r="L73" s="19"/>
      <c r="M73" s="19"/>
      <c r="N73" s="19"/>
      <c r="O73" s="19"/>
    </row>
    <row r="74" spans="1:15" x14ac:dyDescent="0.3">
      <c r="A74" s="19"/>
      <c r="B74" s="19"/>
      <c r="C74" s="19"/>
      <c r="D74" s="19"/>
      <c r="E74" s="29">
        <v>60</v>
      </c>
      <c r="F74" s="25">
        <f t="shared" si="12"/>
        <v>908035.1221604154</v>
      </c>
      <c r="G74" s="25">
        <f t="shared" si="13"/>
        <v>5407.4768343815913</v>
      </c>
      <c r="H74" s="25">
        <f t="shared" si="14"/>
        <v>2899.641093636787</v>
      </c>
      <c r="I74" s="25">
        <f t="shared" si="15"/>
        <v>2507.8357407448043</v>
      </c>
      <c r="J74" s="25">
        <f t="shared" si="16"/>
        <v>905527.28641967056</v>
      </c>
      <c r="K74" s="19"/>
      <c r="L74" s="19"/>
      <c r="M74" s="19"/>
      <c r="N74" s="19"/>
      <c r="O74" s="19"/>
    </row>
    <row r="75" spans="1:15" x14ac:dyDescent="0.3">
      <c r="A75" s="19"/>
      <c r="B75" s="19"/>
      <c r="C75" s="19"/>
      <c r="D75" s="19"/>
      <c r="E75" s="29">
        <v>61</v>
      </c>
      <c r="F75" s="25">
        <f t="shared" si="12"/>
        <v>905527.28641967056</v>
      </c>
      <c r="G75" s="25">
        <f t="shared" si="13"/>
        <v>5407.4768343815913</v>
      </c>
      <c r="H75" s="25">
        <f t="shared" si="14"/>
        <v>2891.6327871379663</v>
      </c>
      <c r="I75" s="25">
        <f t="shared" si="15"/>
        <v>2515.844047243625</v>
      </c>
      <c r="J75" s="25">
        <f t="shared" si="16"/>
        <v>903011.44237242697</v>
      </c>
      <c r="K75" s="19"/>
      <c r="L75" s="19"/>
      <c r="M75" s="19"/>
      <c r="N75" s="19"/>
      <c r="O75" s="19"/>
    </row>
    <row r="76" spans="1:15" x14ac:dyDescent="0.3">
      <c r="A76" s="19"/>
      <c r="B76" s="19"/>
      <c r="C76" s="19"/>
      <c r="D76" s="19"/>
      <c r="E76" s="29">
        <v>62</v>
      </c>
      <c r="F76" s="25">
        <f t="shared" si="12"/>
        <v>903011.44237242697</v>
      </c>
      <c r="G76" s="25">
        <f t="shared" si="13"/>
        <v>5407.4768343815913</v>
      </c>
      <c r="H76" s="25">
        <f t="shared" si="14"/>
        <v>2883.5989076034252</v>
      </c>
      <c r="I76" s="25">
        <f t="shared" si="15"/>
        <v>2523.8779267781661</v>
      </c>
      <c r="J76" s="25">
        <f t="shared" si="16"/>
        <v>900487.56444564881</v>
      </c>
      <c r="K76" s="19"/>
      <c r="L76" s="19"/>
      <c r="M76" s="19"/>
      <c r="N76" s="19"/>
      <c r="O76" s="19"/>
    </row>
    <row r="77" spans="1:15" x14ac:dyDescent="0.3">
      <c r="A77" s="19"/>
      <c r="B77" s="19"/>
      <c r="C77" s="19"/>
      <c r="D77" s="19"/>
      <c r="E77" s="29">
        <v>63</v>
      </c>
      <c r="F77" s="25">
        <f t="shared" si="12"/>
        <v>900487.56444564881</v>
      </c>
      <c r="G77" s="25">
        <f t="shared" si="13"/>
        <v>5407.4768343815913</v>
      </c>
      <c r="H77" s="25">
        <f t="shared" si="14"/>
        <v>2875.5393733704359</v>
      </c>
      <c r="I77" s="25">
        <f t="shared" si="15"/>
        <v>2531.9374610111554</v>
      </c>
      <c r="J77" s="25">
        <f t="shared" si="16"/>
        <v>897955.6269846377</v>
      </c>
      <c r="K77" s="19"/>
      <c r="L77" s="19"/>
      <c r="M77" s="19"/>
      <c r="N77" s="19"/>
      <c r="O77" s="19"/>
    </row>
    <row r="78" spans="1:15" x14ac:dyDescent="0.3">
      <c r="A78" s="19"/>
      <c r="B78" s="19"/>
      <c r="C78" s="19"/>
      <c r="D78" s="19"/>
      <c r="E78" s="29">
        <v>64</v>
      </c>
      <c r="F78" s="25">
        <f t="shared" si="12"/>
        <v>897955.6269846377</v>
      </c>
      <c r="G78" s="25">
        <f t="shared" si="13"/>
        <v>5407.4768343815913</v>
      </c>
      <c r="H78" s="25">
        <f t="shared" si="14"/>
        <v>2867.4541025154949</v>
      </c>
      <c r="I78" s="25">
        <f t="shared" si="15"/>
        <v>2540.0227318660964</v>
      </c>
      <c r="J78" s="25">
        <f t="shared" si="16"/>
        <v>895415.60425277159</v>
      </c>
      <c r="K78" s="19"/>
      <c r="L78" s="19"/>
      <c r="M78" s="19"/>
      <c r="N78" s="19"/>
      <c r="O78" s="19"/>
    </row>
    <row r="79" spans="1:15" x14ac:dyDescent="0.3">
      <c r="A79" s="19"/>
      <c r="B79" s="19"/>
      <c r="C79" s="19"/>
      <c r="D79" s="19"/>
      <c r="E79" s="29">
        <v>65</v>
      </c>
      <c r="F79" s="25">
        <f t="shared" si="12"/>
        <v>895415.60425277159</v>
      </c>
      <c r="G79" s="25">
        <f t="shared" si="13"/>
        <v>5407.4768343815913</v>
      </c>
      <c r="H79" s="25">
        <f t="shared" si="14"/>
        <v>2859.3430128534924</v>
      </c>
      <c r="I79" s="25">
        <f t="shared" si="15"/>
        <v>2548.1338215280989</v>
      </c>
      <c r="J79" s="25">
        <f t="shared" si="16"/>
        <v>892867.47043124354</v>
      </c>
      <c r="K79" s="19"/>
      <c r="L79" s="19"/>
      <c r="M79" s="19"/>
      <c r="N79" s="19"/>
      <c r="O79" s="19"/>
    </row>
    <row r="80" spans="1:15" x14ac:dyDescent="0.3">
      <c r="A80" s="19"/>
      <c r="B80" s="19"/>
      <c r="C80" s="19"/>
      <c r="D80" s="19"/>
      <c r="E80" s="29">
        <v>66</v>
      </c>
      <c r="F80" s="25">
        <f t="shared" si="12"/>
        <v>892867.47043124354</v>
      </c>
      <c r="G80" s="25">
        <f t="shared" si="13"/>
        <v>5407.4768343815913</v>
      </c>
      <c r="H80" s="25">
        <f t="shared" si="14"/>
        <v>2851.2060219368755</v>
      </c>
      <c r="I80" s="25">
        <f t="shared" si="15"/>
        <v>2556.2708124447158</v>
      </c>
      <c r="J80" s="25">
        <f t="shared" si="16"/>
        <v>890311.1996187988</v>
      </c>
      <c r="K80" s="19"/>
      <c r="L80" s="19"/>
      <c r="M80" s="19"/>
      <c r="N80" s="19"/>
      <c r="O80" s="19"/>
    </row>
    <row r="81" spans="1:15" x14ac:dyDescent="0.3">
      <c r="A81" s="19"/>
      <c r="B81" s="19"/>
      <c r="C81" s="19"/>
      <c r="D81" s="19"/>
      <c r="E81" s="29">
        <v>67</v>
      </c>
      <c r="F81" s="25">
        <f t="shared" si="12"/>
        <v>890311.1996187988</v>
      </c>
      <c r="G81" s="25">
        <f t="shared" si="13"/>
        <v>5407.4768343815913</v>
      </c>
      <c r="H81" s="25">
        <f t="shared" si="14"/>
        <v>2843.0430470548094</v>
      </c>
      <c r="I81" s="25">
        <f t="shared" si="15"/>
        <v>2564.4337873267818</v>
      </c>
      <c r="J81" s="25">
        <f t="shared" si="16"/>
        <v>887746.765831472</v>
      </c>
      <c r="K81" s="19"/>
      <c r="L81" s="19"/>
      <c r="M81" s="19"/>
      <c r="N81" s="19"/>
      <c r="O81" s="19"/>
    </row>
    <row r="82" spans="1:15" x14ac:dyDescent="0.3">
      <c r="A82" s="19"/>
      <c r="B82" s="19"/>
      <c r="C82" s="19"/>
      <c r="D82" s="19"/>
      <c r="E82" s="29">
        <v>68</v>
      </c>
      <c r="F82" s="25">
        <f t="shared" si="12"/>
        <v>887746.765831472</v>
      </c>
      <c r="G82" s="25">
        <f t="shared" si="13"/>
        <v>5407.4768343815913</v>
      </c>
      <c r="H82" s="25">
        <f t="shared" si="14"/>
        <v>2834.8540052323392</v>
      </c>
      <c r="I82" s="25">
        <f t="shared" si="15"/>
        <v>2572.6228291492521</v>
      </c>
      <c r="J82" s="25">
        <f t="shared" si="16"/>
        <v>885174.14300232276</v>
      </c>
      <c r="K82" s="19"/>
      <c r="L82" s="19"/>
      <c r="M82" s="19"/>
      <c r="N82" s="19"/>
      <c r="O82" s="19"/>
    </row>
    <row r="83" spans="1:15" x14ac:dyDescent="0.3">
      <c r="A83" s="19"/>
      <c r="B83" s="19"/>
      <c r="C83" s="19"/>
      <c r="D83" s="19"/>
      <c r="E83" s="29">
        <v>69</v>
      </c>
      <c r="F83" s="25">
        <f t="shared" si="12"/>
        <v>885174.14300232276</v>
      </c>
      <c r="G83" s="25">
        <f t="shared" si="13"/>
        <v>5407.4768343815913</v>
      </c>
      <c r="H83" s="25">
        <f t="shared" si="14"/>
        <v>2826.6388132295442</v>
      </c>
      <c r="I83" s="25">
        <f t="shared" si="15"/>
        <v>2580.8380211520471</v>
      </c>
      <c r="J83" s="25">
        <f t="shared" si="16"/>
        <v>882593.30498117069</v>
      </c>
      <c r="K83" s="19"/>
      <c r="L83" s="19"/>
      <c r="M83" s="19"/>
      <c r="N83" s="19"/>
      <c r="O83" s="19"/>
    </row>
    <row r="84" spans="1:15" x14ac:dyDescent="0.3">
      <c r="A84" s="19"/>
      <c r="B84" s="19"/>
      <c r="C84" s="19"/>
      <c r="D84" s="19"/>
      <c r="E84" s="29">
        <v>70</v>
      </c>
      <c r="F84" s="25">
        <f t="shared" si="12"/>
        <v>882593.30498117069</v>
      </c>
      <c r="G84" s="25">
        <f t="shared" si="13"/>
        <v>5407.4768343815913</v>
      </c>
      <c r="H84" s="25">
        <f t="shared" si="14"/>
        <v>2818.3973875406923</v>
      </c>
      <c r="I84" s="25">
        <f t="shared" si="15"/>
        <v>2589.079446840899</v>
      </c>
      <c r="J84" s="25">
        <f t="shared" si="16"/>
        <v>880004.22553432977</v>
      </c>
      <c r="K84" s="19"/>
      <c r="L84" s="19"/>
      <c r="M84" s="19"/>
      <c r="N84" s="19"/>
      <c r="O84" s="19"/>
    </row>
    <row r="85" spans="1:15" x14ac:dyDescent="0.3">
      <c r="A85" s="19"/>
      <c r="B85" s="19"/>
      <c r="C85" s="19"/>
      <c r="D85" s="19"/>
      <c r="E85" s="29">
        <v>71</v>
      </c>
      <c r="F85" s="25">
        <f t="shared" si="12"/>
        <v>880004.22553432977</v>
      </c>
      <c r="G85" s="25">
        <f t="shared" si="13"/>
        <v>5407.4768343815913</v>
      </c>
      <c r="H85" s="25">
        <f t="shared" si="14"/>
        <v>2810.1296443933916</v>
      </c>
      <c r="I85" s="25">
        <f t="shared" si="15"/>
        <v>2597.3471899881997</v>
      </c>
      <c r="J85" s="25">
        <f t="shared" si="16"/>
        <v>877406.87834434153</v>
      </c>
      <c r="K85" s="19"/>
      <c r="L85" s="19"/>
      <c r="M85" s="19"/>
      <c r="N85" s="19"/>
      <c r="O85" s="19"/>
    </row>
    <row r="86" spans="1:15" x14ac:dyDescent="0.3">
      <c r="A86" s="19"/>
      <c r="B86" s="19"/>
      <c r="C86" s="19"/>
      <c r="D86" s="19"/>
      <c r="E86" s="29">
        <v>72</v>
      </c>
      <c r="F86" s="25">
        <f t="shared" si="12"/>
        <v>877406.87834434153</v>
      </c>
      <c r="G86" s="25">
        <f t="shared" si="13"/>
        <v>5407.4768343815913</v>
      </c>
      <c r="H86" s="25">
        <f t="shared" si="14"/>
        <v>2801.8354997477381</v>
      </c>
      <c r="I86" s="25">
        <f t="shared" si="15"/>
        <v>2605.6413346338531</v>
      </c>
      <c r="J86" s="25">
        <f t="shared" si="16"/>
        <v>874801.23700970772</v>
      </c>
      <c r="K86" s="19"/>
      <c r="L86" s="19"/>
      <c r="M86" s="19"/>
      <c r="N86" s="19"/>
      <c r="O86" s="19"/>
    </row>
    <row r="87" spans="1:15" x14ac:dyDescent="0.3">
      <c r="A87" s="19"/>
      <c r="B87" s="19"/>
      <c r="C87" s="19"/>
      <c r="D87" s="19"/>
      <c r="E87" s="29">
        <v>73</v>
      </c>
      <c r="F87" s="25">
        <f t="shared" si="12"/>
        <v>874801.23700970772</v>
      </c>
      <c r="G87" s="25">
        <f t="shared" si="13"/>
        <v>5407.4768343815913</v>
      </c>
      <c r="H87" s="25">
        <f t="shared" si="14"/>
        <v>2793.5148692954635</v>
      </c>
      <c r="I87" s="25">
        <f t="shared" si="15"/>
        <v>2613.9619650861277</v>
      </c>
      <c r="J87" s="25">
        <f t="shared" si="16"/>
        <v>872187.27504462155</v>
      </c>
      <c r="K87" s="19"/>
      <c r="L87" s="19"/>
      <c r="M87" s="19"/>
      <c r="N87" s="19"/>
      <c r="O87" s="19"/>
    </row>
    <row r="88" spans="1:15" x14ac:dyDescent="0.3">
      <c r="A88" s="19"/>
      <c r="B88" s="19"/>
      <c r="C88" s="19"/>
      <c r="D88" s="19"/>
      <c r="E88" s="29">
        <v>74</v>
      </c>
      <c r="F88" s="25">
        <f t="shared" si="12"/>
        <v>872187.27504462155</v>
      </c>
      <c r="G88" s="25">
        <f t="shared" si="13"/>
        <v>5407.4768343815913</v>
      </c>
      <c r="H88" s="25">
        <f t="shared" si="14"/>
        <v>2785.1676684590752</v>
      </c>
      <c r="I88" s="25">
        <f t="shared" si="15"/>
        <v>2622.3091659225161</v>
      </c>
      <c r="J88" s="25">
        <f t="shared" si="16"/>
        <v>869564.96587869909</v>
      </c>
      <c r="K88" s="19"/>
      <c r="L88" s="19"/>
      <c r="M88" s="19"/>
      <c r="N88" s="19"/>
      <c r="O88" s="19"/>
    </row>
    <row r="89" spans="1:15" x14ac:dyDescent="0.3">
      <c r="A89" s="19"/>
      <c r="B89" s="19"/>
      <c r="C89" s="19"/>
      <c r="D89" s="19"/>
      <c r="E89" s="29">
        <v>75</v>
      </c>
      <c r="F89" s="25">
        <f t="shared" si="12"/>
        <v>869564.96587869909</v>
      </c>
      <c r="G89" s="25">
        <f t="shared" si="13"/>
        <v>5407.4768343815913</v>
      </c>
      <c r="H89" s="25">
        <f t="shared" si="14"/>
        <v>2776.7938123909989</v>
      </c>
      <c r="I89" s="25">
        <f t="shared" si="15"/>
        <v>2630.6830219905924</v>
      </c>
      <c r="J89" s="25">
        <f t="shared" si="16"/>
        <v>866934.28285670851</v>
      </c>
      <c r="K89" s="19"/>
      <c r="L89" s="19"/>
      <c r="M89" s="19"/>
      <c r="N89" s="19"/>
      <c r="O89" s="19"/>
    </row>
    <row r="90" spans="1:15" x14ac:dyDescent="0.3">
      <c r="A90" s="19"/>
      <c r="B90" s="19"/>
      <c r="C90" s="19"/>
      <c r="D90" s="19"/>
      <c r="E90" s="29">
        <v>76</v>
      </c>
      <c r="F90" s="25">
        <f t="shared" si="12"/>
        <v>866934.28285670851</v>
      </c>
      <c r="G90" s="25">
        <f t="shared" si="13"/>
        <v>5407.4768343815913</v>
      </c>
      <c r="H90" s="25">
        <f t="shared" si="14"/>
        <v>2768.3932159727156</v>
      </c>
      <c r="I90" s="25">
        <f t="shared" si="15"/>
        <v>2639.0836184088757</v>
      </c>
      <c r="J90" s="25">
        <f t="shared" si="16"/>
        <v>864295.19923829962</v>
      </c>
      <c r="K90" s="19"/>
      <c r="L90" s="19"/>
      <c r="M90" s="19"/>
      <c r="N90" s="19"/>
      <c r="O90" s="19"/>
    </row>
    <row r="91" spans="1:15" x14ac:dyDescent="0.3">
      <c r="A91" s="19"/>
      <c r="B91" s="19"/>
      <c r="C91" s="19"/>
      <c r="D91" s="19"/>
      <c r="E91" s="29">
        <v>77</v>
      </c>
      <c r="F91" s="25">
        <f t="shared" si="12"/>
        <v>864295.19923829962</v>
      </c>
      <c r="G91" s="25">
        <f t="shared" si="13"/>
        <v>5407.4768343815913</v>
      </c>
      <c r="H91" s="25">
        <f t="shared" si="14"/>
        <v>2759.9657938138948</v>
      </c>
      <c r="I91" s="25">
        <f t="shared" si="15"/>
        <v>2647.5110405676965</v>
      </c>
      <c r="J91" s="25">
        <f t="shared" si="16"/>
        <v>861647.68819773197</v>
      </c>
      <c r="K91" s="19"/>
      <c r="L91" s="19"/>
      <c r="M91" s="19"/>
      <c r="N91" s="19"/>
      <c r="O91" s="19"/>
    </row>
    <row r="92" spans="1:15" x14ac:dyDescent="0.3">
      <c r="A92" s="19"/>
      <c r="B92" s="19"/>
      <c r="C92" s="19"/>
      <c r="D92" s="19"/>
      <c r="E92" s="29">
        <v>78</v>
      </c>
      <c r="F92" s="25">
        <f t="shared" si="12"/>
        <v>861647.68819773197</v>
      </c>
      <c r="G92" s="25">
        <f t="shared" si="13"/>
        <v>5407.4768343815913</v>
      </c>
      <c r="H92" s="25">
        <f t="shared" si="14"/>
        <v>2751.51146025153</v>
      </c>
      <c r="I92" s="25">
        <f t="shared" si="15"/>
        <v>2655.9653741300613</v>
      </c>
      <c r="J92" s="25">
        <f t="shared" si="16"/>
        <v>858991.72282360191</v>
      </c>
      <c r="K92" s="19"/>
      <c r="L92" s="19"/>
      <c r="M92" s="19"/>
      <c r="N92" s="19"/>
      <c r="O92" s="19"/>
    </row>
    <row r="93" spans="1:15" x14ac:dyDescent="0.3">
      <c r="A93" s="19"/>
      <c r="B93" s="19"/>
      <c r="C93" s="19"/>
      <c r="D93" s="19"/>
      <c r="E93" s="29">
        <v>79</v>
      </c>
      <c r="F93" s="25">
        <f t="shared" si="12"/>
        <v>858991.72282360191</v>
      </c>
      <c r="G93" s="25">
        <f t="shared" si="13"/>
        <v>5407.4768343815913</v>
      </c>
      <c r="H93" s="25">
        <f t="shared" si="14"/>
        <v>2743.0301293490634</v>
      </c>
      <c r="I93" s="25">
        <f t="shared" si="15"/>
        <v>2664.4467050325279</v>
      </c>
      <c r="J93" s="25">
        <f t="shared" si="16"/>
        <v>856327.27611856943</v>
      </c>
      <c r="K93" s="19"/>
      <c r="L93" s="19"/>
      <c r="M93" s="19"/>
      <c r="N93" s="19"/>
      <c r="O93" s="19"/>
    </row>
    <row r="94" spans="1:15" x14ac:dyDescent="0.3">
      <c r="A94" s="19"/>
      <c r="B94" s="19"/>
      <c r="C94" s="19"/>
      <c r="D94" s="19"/>
      <c r="E94" s="29">
        <v>80</v>
      </c>
      <c r="F94" s="25">
        <f t="shared" si="12"/>
        <v>856327.27611856943</v>
      </c>
      <c r="G94" s="25">
        <f t="shared" si="13"/>
        <v>5407.4768343815913</v>
      </c>
      <c r="H94" s="25">
        <f t="shared" si="14"/>
        <v>2734.5217148955171</v>
      </c>
      <c r="I94" s="25">
        <f t="shared" si="15"/>
        <v>2672.9551194860742</v>
      </c>
      <c r="J94" s="25">
        <f t="shared" si="16"/>
        <v>853654.32099908334</v>
      </c>
      <c r="K94" s="19"/>
      <c r="L94" s="19"/>
      <c r="M94" s="19"/>
      <c r="N94" s="19"/>
      <c r="O94" s="19"/>
    </row>
    <row r="95" spans="1:15" x14ac:dyDescent="0.3">
      <c r="A95" s="19"/>
      <c r="B95" s="19"/>
      <c r="C95" s="19"/>
      <c r="D95" s="19"/>
      <c r="E95" s="29">
        <v>81</v>
      </c>
      <c r="F95" s="25">
        <f t="shared" si="12"/>
        <v>853654.32099908334</v>
      </c>
      <c r="G95" s="25">
        <f t="shared" si="13"/>
        <v>5407.4768343815913</v>
      </c>
      <c r="H95" s="25">
        <f t="shared" si="14"/>
        <v>2725.986130404613</v>
      </c>
      <c r="I95" s="25">
        <f t="shared" si="15"/>
        <v>2681.4907039769782</v>
      </c>
      <c r="J95" s="25">
        <f t="shared" si="16"/>
        <v>850972.8302951064</v>
      </c>
      <c r="K95" s="19"/>
      <c r="L95" s="19"/>
      <c r="M95" s="19"/>
      <c r="N95" s="19"/>
      <c r="O95" s="19"/>
    </row>
    <row r="96" spans="1:15" x14ac:dyDescent="0.3">
      <c r="A96" s="19"/>
      <c r="B96" s="19"/>
      <c r="C96" s="19"/>
      <c r="D96" s="19"/>
      <c r="E96" s="29">
        <v>82</v>
      </c>
      <c r="F96" s="25">
        <f t="shared" si="12"/>
        <v>850972.8302951064</v>
      </c>
      <c r="G96" s="25">
        <f t="shared" si="13"/>
        <v>5407.4768343815913</v>
      </c>
      <c r="H96" s="25">
        <f t="shared" si="14"/>
        <v>2717.4232891138959</v>
      </c>
      <c r="I96" s="25">
        <f t="shared" si="15"/>
        <v>2690.0535452676954</v>
      </c>
      <c r="J96" s="25">
        <f t="shared" si="16"/>
        <v>848282.77674983873</v>
      </c>
      <c r="K96" s="19"/>
      <c r="L96" s="19"/>
      <c r="M96" s="19"/>
      <c r="N96" s="19"/>
      <c r="O96" s="19"/>
    </row>
    <row r="97" spans="1:15" x14ac:dyDescent="0.3">
      <c r="A97" s="19"/>
      <c r="B97" s="19"/>
      <c r="C97" s="19"/>
      <c r="D97" s="19"/>
      <c r="E97" s="29">
        <v>83</v>
      </c>
      <c r="F97" s="25">
        <f t="shared" si="12"/>
        <v>848282.77674983873</v>
      </c>
      <c r="G97" s="25">
        <f t="shared" si="13"/>
        <v>5407.4768343815913</v>
      </c>
      <c r="H97" s="25">
        <f t="shared" si="14"/>
        <v>2708.8331039838504</v>
      </c>
      <c r="I97" s="25">
        <f t="shared" si="15"/>
        <v>2698.6437303977409</v>
      </c>
      <c r="J97" s="25">
        <f t="shared" si="16"/>
        <v>845584.13301944104</v>
      </c>
      <c r="K97" s="19"/>
      <c r="L97" s="19"/>
      <c r="M97" s="19"/>
      <c r="N97" s="19"/>
      <c r="O97" s="19"/>
    </row>
    <row r="98" spans="1:15" x14ac:dyDescent="0.3">
      <c r="A98" s="19"/>
      <c r="B98" s="19"/>
      <c r="C98" s="19"/>
      <c r="D98" s="19"/>
      <c r="E98" s="29">
        <v>84</v>
      </c>
      <c r="F98" s="25">
        <f t="shared" si="12"/>
        <v>845584.13301944104</v>
      </c>
      <c r="G98" s="25">
        <f t="shared" si="13"/>
        <v>5407.4768343815913</v>
      </c>
      <c r="H98" s="25">
        <f t="shared" si="14"/>
        <v>2700.2154876970171</v>
      </c>
      <c r="I98" s="25">
        <f t="shared" si="15"/>
        <v>2707.2613466845742</v>
      </c>
      <c r="J98" s="25">
        <f t="shared" si="16"/>
        <v>842876.8716727565</v>
      </c>
      <c r="K98" s="19"/>
      <c r="L98" s="19"/>
      <c r="M98" s="19"/>
      <c r="N98" s="19"/>
      <c r="O98" s="19"/>
    </row>
    <row r="99" spans="1:15" x14ac:dyDescent="0.3">
      <c r="A99" s="19"/>
      <c r="B99" s="19"/>
      <c r="C99" s="19"/>
      <c r="D99" s="19"/>
      <c r="E99" s="29">
        <v>85</v>
      </c>
      <c r="F99" s="25">
        <f t="shared" si="12"/>
        <v>842876.8716727565</v>
      </c>
      <c r="G99" s="25">
        <f t="shared" si="13"/>
        <v>5407.4768343815913</v>
      </c>
      <c r="H99" s="25">
        <f t="shared" si="14"/>
        <v>2691.5703526571037</v>
      </c>
      <c r="I99" s="25">
        <f t="shared" si="15"/>
        <v>2715.9064817244875</v>
      </c>
      <c r="J99" s="25">
        <f t="shared" si="16"/>
        <v>840160.96519103204</v>
      </c>
      <c r="K99" s="19"/>
      <c r="L99" s="19"/>
      <c r="M99" s="19"/>
      <c r="N99" s="19"/>
      <c r="O99" s="19"/>
    </row>
    <row r="100" spans="1:15" x14ac:dyDescent="0.3">
      <c r="A100" s="19"/>
      <c r="B100" s="19"/>
      <c r="C100" s="19"/>
      <c r="D100" s="19"/>
      <c r="E100" s="29">
        <v>86</v>
      </c>
      <c r="F100" s="25">
        <f t="shared" si="12"/>
        <v>840160.96519103204</v>
      </c>
      <c r="G100" s="25">
        <f t="shared" si="13"/>
        <v>5407.4768343815913</v>
      </c>
      <c r="H100" s="25">
        <f t="shared" si="14"/>
        <v>2682.8976109880964</v>
      </c>
      <c r="I100" s="25">
        <f t="shared" si="15"/>
        <v>2724.5792233934949</v>
      </c>
      <c r="J100" s="25">
        <f t="shared" si="16"/>
        <v>837436.38596763858</v>
      </c>
      <c r="K100" s="19"/>
      <c r="L100" s="19"/>
      <c r="M100" s="19"/>
      <c r="N100" s="19"/>
      <c r="O100" s="19"/>
    </row>
    <row r="101" spans="1:15" x14ac:dyDescent="0.3">
      <c r="A101" s="19"/>
      <c r="B101" s="19"/>
      <c r="C101" s="19"/>
      <c r="D101" s="19"/>
      <c r="E101" s="29">
        <v>87</v>
      </c>
      <c r="F101" s="25">
        <f t="shared" si="12"/>
        <v>837436.38596763858</v>
      </c>
      <c r="G101" s="25">
        <f t="shared" si="13"/>
        <v>5407.4768343815913</v>
      </c>
      <c r="H101" s="25">
        <f t="shared" si="14"/>
        <v>2674.1971745333653</v>
      </c>
      <c r="I101" s="25">
        <f t="shared" si="15"/>
        <v>2733.2796598482259</v>
      </c>
      <c r="J101" s="25">
        <f t="shared" si="16"/>
        <v>834703.10630779038</v>
      </c>
      <c r="K101" s="19"/>
      <c r="L101" s="19"/>
      <c r="M101" s="19"/>
      <c r="N101" s="19"/>
      <c r="O101" s="19"/>
    </row>
    <row r="102" spans="1:15" x14ac:dyDescent="0.3">
      <c r="A102" s="19"/>
      <c r="B102" s="19"/>
      <c r="C102" s="19"/>
      <c r="D102" s="19"/>
      <c r="E102" s="29">
        <v>88</v>
      </c>
      <c r="F102" s="25">
        <f t="shared" si="12"/>
        <v>834703.10630779038</v>
      </c>
      <c r="G102" s="25">
        <f t="shared" si="13"/>
        <v>5407.4768343815913</v>
      </c>
      <c r="H102" s="25">
        <f t="shared" si="14"/>
        <v>2665.4689548547685</v>
      </c>
      <c r="I102" s="25">
        <f t="shared" si="15"/>
        <v>2742.0078795268228</v>
      </c>
      <c r="J102" s="25">
        <f t="shared" si="16"/>
        <v>831961.09842826356</v>
      </c>
      <c r="K102" s="19"/>
      <c r="L102" s="19"/>
      <c r="M102" s="19"/>
      <c r="N102" s="19"/>
      <c r="O102" s="19"/>
    </row>
    <row r="103" spans="1:15" x14ac:dyDescent="0.3">
      <c r="A103" s="19"/>
      <c r="B103" s="19"/>
      <c r="C103" s="19"/>
      <c r="D103" s="19"/>
      <c r="E103" s="29">
        <v>89</v>
      </c>
      <c r="F103" s="25">
        <f t="shared" si="12"/>
        <v>831961.09842826356</v>
      </c>
      <c r="G103" s="25">
        <f t="shared" si="13"/>
        <v>5407.4768343815913</v>
      </c>
      <c r="H103" s="25">
        <f t="shared" si="14"/>
        <v>2656.712863231754</v>
      </c>
      <c r="I103" s="25">
        <f t="shared" si="15"/>
        <v>2750.7639711498373</v>
      </c>
      <c r="J103" s="25">
        <f t="shared" si="16"/>
        <v>829210.33445711376</v>
      </c>
      <c r="K103" s="19"/>
      <c r="L103" s="19"/>
      <c r="M103" s="19"/>
      <c r="N103" s="19"/>
      <c r="O103" s="19"/>
    </row>
    <row r="104" spans="1:15" x14ac:dyDescent="0.3">
      <c r="A104" s="19"/>
      <c r="B104" s="19"/>
      <c r="C104" s="19"/>
      <c r="D104" s="19"/>
      <c r="E104" s="29">
        <v>90</v>
      </c>
      <c r="F104" s="25">
        <f t="shared" si="12"/>
        <v>829210.33445711376</v>
      </c>
      <c r="G104" s="25">
        <f t="shared" si="13"/>
        <v>5407.4768343815913</v>
      </c>
      <c r="H104" s="25">
        <f t="shared" si="14"/>
        <v>2647.9288106604567</v>
      </c>
      <c r="I104" s="25">
        <f t="shared" si="15"/>
        <v>2759.5480237211345</v>
      </c>
      <c r="J104" s="25">
        <f t="shared" si="16"/>
        <v>826450.78643339267</v>
      </c>
      <c r="K104" s="19"/>
      <c r="L104" s="19"/>
      <c r="M104" s="19"/>
      <c r="N104" s="19"/>
      <c r="O104" s="19"/>
    </row>
    <row r="105" spans="1:15" x14ac:dyDescent="0.3">
      <c r="A105" s="19"/>
      <c r="B105" s="19"/>
      <c r="C105" s="19"/>
      <c r="D105" s="19"/>
      <c r="E105" s="29">
        <v>91</v>
      </c>
      <c r="F105" s="25">
        <f t="shared" si="12"/>
        <v>826450.78643339267</v>
      </c>
      <c r="G105" s="25">
        <f t="shared" si="13"/>
        <v>5407.4768343815913</v>
      </c>
      <c r="H105" s="25">
        <f t="shared" si="14"/>
        <v>2639.1167078527942</v>
      </c>
      <c r="I105" s="25">
        <f t="shared" si="15"/>
        <v>2768.3601265287971</v>
      </c>
      <c r="J105" s="25">
        <f t="shared" si="16"/>
        <v>823682.4263068639</v>
      </c>
      <c r="K105" s="19"/>
      <c r="L105" s="19"/>
      <c r="M105" s="19"/>
      <c r="N105" s="19"/>
      <c r="O105" s="19"/>
    </row>
    <row r="106" spans="1:15" x14ac:dyDescent="0.3">
      <c r="A106" s="19"/>
      <c r="B106" s="19"/>
      <c r="C106" s="19"/>
      <c r="D106" s="19"/>
      <c r="E106" s="29">
        <v>92</v>
      </c>
      <c r="F106" s="25">
        <f t="shared" si="12"/>
        <v>823682.4263068639</v>
      </c>
      <c r="G106" s="25">
        <f t="shared" si="13"/>
        <v>5407.4768343815913</v>
      </c>
      <c r="H106" s="25">
        <f t="shared" si="14"/>
        <v>2630.27646523556</v>
      </c>
      <c r="I106" s="25">
        <f t="shared" si="15"/>
        <v>2777.2003691460313</v>
      </c>
      <c r="J106" s="25">
        <f t="shared" si="16"/>
        <v>820905.22593771783</v>
      </c>
      <c r="K106" s="19"/>
      <c r="L106" s="19"/>
      <c r="M106" s="19"/>
      <c r="N106" s="19"/>
      <c r="O106" s="19"/>
    </row>
    <row r="107" spans="1:15" x14ac:dyDescent="0.3">
      <c r="A107" s="19"/>
      <c r="B107" s="19"/>
      <c r="C107" s="19"/>
      <c r="D107" s="19"/>
      <c r="E107" s="29">
        <v>93</v>
      </c>
      <c r="F107" s="25">
        <f t="shared" si="12"/>
        <v>820905.22593771783</v>
      </c>
      <c r="G107" s="25">
        <f t="shared" si="13"/>
        <v>5407.4768343815913</v>
      </c>
      <c r="H107" s="25">
        <f t="shared" si="14"/>
        <v>2621.4079929495101</v>
      </c>
      <c r="I107" s="25">
        <f t="shared" si="15"/>
        <v>2786.0688414320812</v>
      </c>
      <c r="J107" s="25">
        <f t="shared" si="16"/>
        <v>818119.15709628572</v>
      </c>
      <c r="K107" s="19"/>
      <c r="L107" s="19"/>
      <c r="M107" s="19"/>
      <c r="N107" s="19"/>
      <c r="O107" s="19"/>
    </row>
    <row r="108" spans="1:15" x14ac:dyDescent="0.3">
      <c r="A108" s="19"/>
      <c r="B108" s="19"/>
      <c r="C108" s="19"/>
      <c r="D108" s="19"/>
      <c r="E108" s="29">
        <v>94</v>
      </c>
      <c r="F108" s="25">
        <f t="shared" si="12"/>
        <v>818119.15709628572</v>
      </c>
      <c r="G108" s="25">
        <f t="shared" si="13"/>
        <v>5407.4768343815913</v>
      </c>
      <c r="H108" s="25">
        <f t="shared" si="14"/>
        <v>2612.5112008484548</v>
      </c>
      <c r="I108" s="25">
        <f t="shared" si="15"/>
        <v>2794.9656335331365</v>
      </c>
      <c r="J108" s="25">
        <f t="shared" si="16"/>
        <v>815324.19146275264</v>
      </c>
      <c r="K108" s="19"/>
      <c r="L108" s="19"/>
      <c r="M108" s="19"/>
      <c r="N108" s="19"/>
      <c r="O108" s="19"/>
    </row>
    <row r="109" spans="1:15" x14ac:dyDescent="0.3">
      <c r="A109" s="19"/>
      <c r="B109" s="19"/>
      <c r="C109" s="19"/>
      <c r="D109" s="19"/>
      <c r="E109" s="29">
        <v>95</v>
      </c>
      <c r="F109" s="25">
        <f t="shared" si="12"/>
        <v>815324.19146275264</v>
      </c>
      <c r="G109" s="25">
        <f t="shared" si="13"/>
        <v>5407.4768343815913</v>
      </c>
      <c r="H109" s="25">
        <f t="shared" si="14"/>
        <v>2603.5859984983376</v>
      </c>
      <c r="I109" s="25">
        <f t="shared" si="15"/>
        <v>2803.8908358832537</v>
      </c>
      <c r="J109" s="25">
        <f t="shared" si="16"/>
        <v>812520.30062686943</v>
      </c>
      <c r="K109" s="19"/>
      <c r="L109" s="19"/>
      <c r="M109" s="19"/>
      <c r="N109" s="19"/>
      <c r="O109" s="19"/>
    </row>
    <row r="110" spans="1:15" x14ac:dyDescent="0.3">
      <c r="A110" s="19"/>
      <c r="B110" s="19"/>
      <c r="C110" s="19"/>
      <c r="D110" s="19"/>
      <c r="E110" s="29">
        <v>96</v>
      </c>
      <c r="F110" s="25">
        <f t="shared" si="12"/>
        <v>812520.30062686943</v>
      </c>
      <c r="G110" s="25">
        <f t="shared" si="13"/>
        <v>5407.4768343815913</v>
      </c>
      <c r="H110" s="25">
        <f t="shared" si="14"/>
        <v>2594.6322951763177</v>
      </c>
      <c r="I110" s="25">
        <f t="shared" si="15"/>
        <v>2812.8445392052736</v>
      </c>
      <c r="J110" s="25">
        <f t="shared" si="16"/>
        <v>809707.45608766412</v>
      </c>
      <c r="K110" s="19"/>
      <c r="L110" s="19"/>
      <c r="M110" s="19"/>
      <c r="N110" s="19"/>
      <c r="O110" s="19"/>
    </row>
    <row r="111" spans="1:15" x14ac:dyDescent="0.3">
      <c r="A111" s="19"/>
      <c r="B111" s="19"/>
      <c r="C111" s="19"/>
      <c r="D111" s="19"/>
      <c r="E111" s="29">
        <v>97</v>
      </c>
      <c r="F111" s="25">
        <f t="shared" si="12"/>
        <v>809707.45608766412</v>
      </c>
      <c r="G111" s="25">
        <f t="shared" si="13"/>
        <v>5407.4768343815913</v>
      </c>
      <c r="H111" s="25">
        <f t="shared" si="14"/>
        <v>2585.6499998698478</v>
      </c>
      <c r="I111" s="25">
        <f t="shared" si="15"/>
        <v>2821.8268345117435</v>
      </c>
      <c r="J111" s="25">
        <f t="shared" si="16"/>
        <v>806885.62925315241</v>
      </c>
      <c r="K111" s="19"/>
      <c r="L111" s="19"/>
      <c r="M111" s="19"/>
      <c r="N111" s="19"/>
      <c r="O111" s="19"/>
    </row>
    <row r="112" spans="1:15" x14ac:dyDescent="0.3">
      <c r="A112" s="19"/>
      <c r="B112" s="19"/>
      <c r="C112" s="19"/>
      <c r="D112" s="19"/>
      <c r="E112" s="29">
        <v>98</v>
      </c>
      <c r="F112" s="25">
        <f t="shared" si="12"/>
        <v>806885.62925315241</v>
      </c>
      <c r="G112" s="25">
        <f t="shared" si="13"/>
        <v>5407.4768343815913</v>
      </c>
      <c r="H112" s="25">
        <f t="shared" si="14"/>
        <v>2576.6390212757492</v>
      </c>
      <c r="I112" s="25">
        <f t="shared" si="15"/>
        <v>2830.8378131058421</v>
      </c>
      <c r="J112" s="25">
        <f t="shared" si="16"/>
        <v>804054.79144004651</v>
      </c>
      <c r="K112" s="19"/>
      <c r="L112" s="19"/>
      <c r="M112" s="19"/>
      <c r="N112" s="19"/>
      <c r="O112" s="19"/>
    </row>
    <row r="113" spans="1:15" x14ac:dyDescent="0.3">
      <c r="A113" s="19"/>
      <c r="B113" s="19"/>
      <c r="C113" s="19"/>
      <c r="D113" s="19"/>
      <c r="E113" s="29">
        <v>99</v>
      </c>
      <c r="F113" s="25">
        <f t="shared" si="12"/>
        <v>804054.79144004651</v>
      </c>
      <c r="G113" s="25">
        <f t="shared" si="13"/>
        <v>5407.4768343815913</v>
      </c>
      <c r="H113" s="25">
        <f t="shared" si="14"/>
        <v>2567.5992677992831</v>
      </c>
      <c r="I113" s="25">
        <f t="shared" si="15"/>
        <v>2839.8775665823082</v>
      </c>
      <c r="J113" s="25">
        <f t="shared" si="16"/>
        <v>801214.91387346422</v>
      </c>
      <c r="K113" s="19"/>
      <c r="L113" s="19"/>
      <c r="M113" s="19"/>
      <c r="N113" s="19"/>
      <c r="O113" s="19"/>
    </row>
    <row r="114" spans="1:15" x14ac:dyDescent="0.3">
      <c r="A114" s="19"/>
      <c r="B114" s="19"/>
      <c r="C114" s="19"/>
      <c r="D114" s="19"/>
      <c r="E114" s="29">
        <v>100</v>
      </c>
      <c r="F114" s="25">
        <f t="shared" si="12"/>
        <v>801214.91387346422</v>
      </c>
      <c r="G114" s="25">
        <f t="shared" si="13"/>
        <v>5407.4768343815913</v>
      </c>
      <c r="H114" s="25">
        <f t="shared" si="14"/>
        <v>2558.5306475532211</v>
      </c>
      <c r="I114" s="25">
        <f t="shared" si="15"/>
        <v>2848.9461868283702</v>
      </c>
      <c r="J114" s="25">
        <f t="shared" si="16"/>
        <v>798365.96768663579</v>
      </c>
      <c r="K114" s="19"/>
      <c r="L114" s="19"/>
      <c r="M114" s="19"/>
      <c r="N114" s="19"/>
      <c r="O114" s="19"/>
    </row>
    <row r="115" spans="1:15" x14ac:dyDescent="0.3">
      <c r="A115" s="19"/>
      <c r="B115" s="19"/>
      <c r="C115" s="19"/>
      <c r="D115" s="19"/>
      <c r="E115" s="29">
        <v>101</v>
      </c>
      <c r="F115" s="25">
        <f t="shared" si="12"/>
        <v>798365.96768663579</v>
      </c>
      <c r="G115" s="25">
        <f t="shared" si="13"/>
        <v>5407.4768343815913</v>
      </c>
      <c r="H115" s="25">
        <f t="shared" si="14"/>
        <v>2549.4330683569087</v>
      </c>
      <c r="I115" s="25">
        <f t="shared" si="15"/>
        <v>2858.0437660246826</v>
      </c>
      <c r="J115" s="25">
        <f t="shared" si="16"/>
        <v>795507.92392061115</v>
      </c>
      <c r="K115" s="19"/>
      <c r="L115" s="19"/>
      <c r="M115" s="19"/>
      <c r="N115" s="19"/>
      <c r="O115" s="19"/>
    </row>
    <row r="116" spans="1:15" x14ac:dyDescent="0.3">
      <c r="A116" s="19"/>
      <c r="B116" s="19"/>
      <c r="C116" s="19"/>
      <c r="D116" s="19"/>
      <c r="E116" s="29">
        <v>102</v>
      </c>
      <c r="F116" s="25">
        <f t="shared" si="12"/>
        <v>795507.92392061115</v>
      </c>
      <c r="G116" s="25">
        <f t="shared" si="13"/>
        <v>5407.4768343815913</v>
      </c>
      <c r="H116" s="25">
        <f t="shared" si="14"/>
        <v>2540.3064377353312</v>
      </c>
      <c r="I116" s="25">
        <f t="shared" si="15"/>
        <v>2867.1703966462601</v>
      </c>
      <c r="J116" s="25">
        <f t="shared" si="16"/>
        <v>792640.7535239649</v>
      </c>
      <c r="K116" s="19"/>
      <c r="L116" s="19"/>
      <c r="M116" s="19"/>
      <c r="N116" s="19"/>
      <c r="O116" s="19"/>
    </row>
    <row r="117" spans="1:15" x14ac:dyDescent="0.3">
      <c r="A117" s="19"/>
      <c r="B117" s="19"/>
      <c r="C117" s="19"/>
      <c r="D117" s="19"/>
      <c r="E117" s="29">
        <v>103</v>
      </c>
      <c r="F117" s="25">
        <f t="shared" si="12"/>
        <v>792640.7535239649</v>
      </c>
      <c r="G117" s="25">
        <f t="shared" si="13"/>
        <v>5407.4768343815913</v>
      </c>
      <c r="H117" s="25">
        <f t="shared" si="14"/>
        <v>2531.1506629181695</v>
      </c>
      <c r="I117" s="25">
        <f t="shared" si="15"/>
        <v>2876.3261714634218</v>
      </c>
      <c r="J117" s="25">
        <f t="shared" si="16"/>
        <v>789764.42735250143</v>
      </c>
      <c r="K117" s="19"/>
      <c r="L117" s="19"/>
      <c r="M117" s="19"/>
      <c r="N117" s="19"/>
      <c r="O117" s="19"/>
    </row>
    <row r="118" spans="1:15" x14ac:dyDescent="0.3">
      <c r="A118" s="19"/>
      <c r="B118" s="19"/>
      <c r="C118" s="19"/>
      <c r="D118" s="19"/>
      <c r="E118" s="29">
        <v>104</v>
      </c>
      <c r="F118" s="25">
        <f t="shared" si="12"/>
        <v>789764.42735250143</v>
      </c>
      <c r="G118" s="25">
        <f t="shared" si="13"/>
        <v>5407.4768343815913</v>
      </c>
      <c r="H118" s="25">
        <f t="shared" si="14"/>
        <v>2521.9656508388625</v>
      </c>
      <c r="I118" s="25">
        <f t="shared" si="15"/>
        <v>2885.5111835427288</v>
      </c>
      <c r="J118" s="25">
        <f t="shared" si="16"/>
        <v>786878.91616895865</v>
      </c>
      <c r="K118" s="19"/>
      <c r="L118" s="19"/>
      <c r="M118" s="19"/>
      <c r="N118" s="19"/>
      <c r="O118" s="19"/>
    </row>
    <row r="119" spans="1:15" x14ac:dyDescent="0.3">
      <c r="A119" s="19"/>
      <c r="B119" s="19"/>
      <c r="C119" s="19"/>
      <c r="D119" s="19"/>
      <c r="E119" s="29">
        <v>105</v>
      </c>
      <c r="F119" s="25">
        <f t="shared" si="12"/>
        <v>786878.91616895865</v>
      </c>
      <c r="G119" s="25">
        <f t="shared" si="13"/>
        <v>5407.4768343815913</v>
      </c>
      <c r="H119" s="25">
        <f t="shared" si="14"/>
        <v>2512.7513081336569</v>
      </c>
      <c r="I119" s="25">
        <f t="shared" si="15"/>
        <v>2894.7255262479343</v>
      </c>
      <c r="J119" s="25">
        <f t="shared" si="16"/>
        <v>783984.19064271066</v>
      </c>
      <c r="K119" s="19"/>
      <c r="L119" s="19"/>
      <c r="M119" s="19"/>
      <c r="N119" s="19"/>
      <c r="O119" s="19"/>
    </row>
    <row r="120" spans="1:15" x14ac:dyDescent="0.3">
      <c r="A120" s="19"/>
      <c r="B120" s="19"/>
      <c r="C120" s="19"/>
      <c r="D120" s="19"/>
      <c r="E120" s="29">
        <v>106</v>
      </c>
      <c r="F120" s="25">
        <f t="shared" si="12"/>
        <v>783984.19064271066</v>
      </c>
      <c r="G120" s="25">
        <f t="shared" si="13"/>
        <v>5407.4768343815913</v>
      </c>
      <c r="H120" s="25">
        <f t="shared" si="14"/>
        <v>2503.5075411406606</v>
      </c>
      <c r="I120" s="25">
        <f t="shared" si="15"/>
        <v>2903.9692932409307</v>
      </c>
      <c r="J120" s="25">
        <f t="shared" si="16"/>
        <v>781080.22134946974</v>
      </c>
      <c r="K120" s="19"/>
      <c r="L120" s="19"/>
      <c r="M120" s="19"/>
      <c r="N120" s="19"/>
      <c r="O120" s="19"/>
    </row>
    <row r="121" spans="1:15" x14ac:dyDescent="0.3">
      <c r="A121" s="19"/>
      <c r="B121" s="19"/>
      <c r="C121" s="19"/>
      <c r="D121" s="19"/>
      <c r="E121" s="29">
        <v>107</v>
      </c>
      <c r="F121" s="25">
        <f t="shared" si="12"/>
        <v>781080.22134946974</v>
      </c>
      <c r="G121" s="25">
        <f t="shared" si="13"/>
        <v>5407.4768343815913</v>
      </c>
      <c r="H121" s="25">
        <f t="shared" si="14"/>
        <v>2494.2342558988885</v>
      </c>
      <c r="I121" s="25">
        <f t="shared" si="15"/>
        <v>2913.2425784827028</v>
      </c>
      <c r="J121" s="25">
        <f t="shared" si="16"/>
        <v>778166.97877098701</v>
      </c>
      <c r="K121" s="19"/>
      <c r="L121" s="19"/>
      <c r="M121" s="19"/>
      <c r="N121" s="19"/>
      <c r="O121" s="19"/>
    </row>
    <row r="122" spans="1:15" x14ac:dyDescent="0.3">
      <c r="A122" s="19"/>
      <c r="B122" s="19"/>
      <c r="C122" s="19"/>
      <c r="D122" s="19"/>
      <c r="E122" s="29">
        <v>108</v>
      </c>
      <c r="F122" s="25">
        <f t="shared" si="12"/>
        <v>778166.97877098701</v>
      </c>
      <c r="G122" s="25">
        <f t="shared" si="13"/>
        <v>5407.4768343815913</v>
      </c>
      <c r="H122" s="25">
        <f t="shared" si="14"/>
        <v>2484.9313581473098</v>
      </c>
      <c r="I122" s="25">
        <f t="shared" si="15"/>
        <v>2922.5454762342815</v>
      </c>
      <c r="J122" s="25">
        <f t="shared" si="16"/>
        <v>775244.43329475273</v>
      </c>
      <c r="K122" s="19"/>
      <c r="L122" s="19"/>
      <c r="M122" s="19"/>
      <c r="N122" s="19"/>
      <c r="O122" s="19"/>
    </row>
    <row r="123" spans="1:15" x14ac:dyDescent="0.3">
      <c r="A123" s="19"/>
      <c r="B123" s="19"/>
      <c r="C123" s="19"/>
      <c r="D123" s="19"/>
      <c r="E123" s="29">
        <v>109</v>
      </c>
      <c r="F123" s="25">
        <f t="shared" si="12"/>
        <v>775244.43329475273</v>
      </c>
      <c r="G123" s="25">
        <f t="shared" si="13"/>
        <v>5407.4768343815913</v>
      </c>
      <c r="H123" s="25">
        <f t="shared" si="14"/>
        <v>2475.5987533238872</v>
      </c>
      <c r="I123" s="25">
        <f t="shared" si="15"/>
        <v>2931.8780810577041</v>
      </c>
      <c r="J123" s="25">
        <f t="shared" si="16"/>
        <v>772312.55521369504</v>
      </c>
      <c r="K123" s="19"/>
      <c r="L123" s="19"/>
      <c r="M123" s="19"/>
      <c r="N123" s="19"/>
      <c r="O123" s="19"/>
    </row>
    <row r="124" spans="1:15" x14ac:dyDescent="0.3">
      <c r="A124" s="19"/>
      <c r="B124" s="19"/>
      <c r="C124" s="19"/>
      <c r="D124" s="19"/>
      <c r="E124" s="29">
        <v>110</v>
      </c>
      <c r="F124" s="25">
        <f t="shared" si="12"/>
        <v>772312.55521369504</v>
      </c>
      <c r="G124" s="25">
        <f t="shared" si="13"/>
        <v>5407.4768343815913</v>
      </c>
      <c r="H124" s="25">
        <f t="shared" si="14"/>
        <v>2466.236346564619</v>
      </c>
      <c r="I124" s="25">
        <f t="shared" si="15"/>
        <v>2941.2404878169723</v>
      </c>
      <c r="J124" s="25">
        <f t="shared" si="16"/>
        <v>769371.31472587807</v>
      </c>
      <c r="K124" s="19"/>
      <c r="L124" s="19"/>
      <c r="M124" s="19"/>
      <c r="N124" s="19"/>
      <c r="O124" s="19"/>
    </row>
    <row r="125" spans="1:15" x14ac:dyDescent="0.3">
      <c r="A125" s="19"/>
      <c r="B125" s="19"/>
      <c r="C125" s="19"/>
      <c r="D125" s="19"/>
      <c r="E125" s="29">
        <v>111</v>
      </c>
      <c r="F125" s="25">
        <f t="shared" si="12"/>
        <v>769371.31472587807</v>
      </c>
      <c r="G125" s="25">
        <f t="shared" si="13"/>
        <v>5407.4768343815913</v>
      </c>
      <c r="H125" s="25">
        <f t="shared" si="14"/>
        <v>2456.8440427025707</v>
      </c>
      <c r="I125" s="25">
        <f t="shared" si="15"/>
        <v>2950.6327916790206</v>
      </c>
      <c r="J125" s="25">
        <f t="shared" si="16"/>
        <v>766420.68193419906</v>
      </c>
      <c r="K125" s="19"/>
      <c r="L125" s="19"/>
      <c r="M125" s="19"/>
      <c r="N125" s="19"/>
      <c r="O125" s="19"/>
    </row>
    <row r="126" spans="1:15" x14ac:dyDescent="0.3">
      <c r="A126" s="19"/>
      <c r="B126" s="19"/>
      <c r="C126" s="19"/>
      <c r="D126" s="19"/>
      <c r="E126" s="29">
        <v>112</v>
      </c>
      <c r="F126" s="25">
        <f t="shared" si="12"/>
        <v>766420.68193419906</v>
      </c>
      <c r="G126" s="25">
        <f t="shared" si="13"/>
        <v>5407.4768343815913</v>
      </c>
      <c r="H126" s="25">
        <f t="shared" si="14"/>
        <v>2447.4217462669126</v>
      </c>
      <c r="I126" s="25">
        <f t="shared" si="15"/>
        <v>2960.0550881146787</v>
      </c>
      <c r="J126" s="25">
        <f t="shared" si="16"/>
        <v>763460.62684608437</v>
      </c>
      <c r="K126" s="19"/>
      <c r="L126" s="19"/>
      <c r="M126" s="19"/>
      <c r="N126" s="19"/>
      <c r="O126" s="19"/>
    </row>
    <row r="127" spans="1:15" x14ac:dyDescent="0.3">
      <c r="A127" s="19"/>
      <c r="B127" s="19"/>
      <c r="C127" s="19"/>
      <c r="D127" s="19"/>
      <c r="E127" s="29">
        <v>113</v>
      </c>
      <c r="F127" s="25">
        <f t="shared" si="12"/>
        <v>763460.62684608437</v>
      </c>
      <c r="G127" s="25">
        <f t="shared" si="13"/>
        <v>5407.4768343815913</v>
      </c>
      <c r="H127" s="25">
        <f t="shared" si="14"/>
        <v>2437.9693614819444</v>
      </c>
      <c r="I127" s="25">
        <f t="shared" si="15"/>
        <v>2969.5074728996469</v>
      </c>
      <c r="J127" s="25">
        <f t="shared" si="16"/>
        <v>760491.11937318475</v>
      </c>
      <c r="K127" s="19"/>
      <c r="L127" s="19"/>
      <c r="M127" s="19"/>
      <c r="N127" s="19"/>
      <c r="O127" s="19"/>
    </row>
    <row r="128" spans="1:15" x14ac:dyDescent="0.3">
      <c r="A128" s="19"/>
      <c r="B128" s="19"/>
      <c r="C128" s="19"/>
      <c r="D128" s="19"/>
      <c r="E128" s="29">
        <v>114</v>
      </c>
      <c r="F128" s="25">
        <f t="shared" ref="F128:F191" si="17">J127</f>
        <v>760491.11937318475</v>
      </c>
      <c r="G128" s="25">
        <f t="shared" ref="G128:G191" si="18">$C$11</f>
        <v>5407.4768343815913</v>
      </c>
      <c r="H128" s="25">
        <f t="shared" ref="H128:H191" si="19">F128*$C$5</f>
        <v>2428.4867922661247</v>
      </c>
      <c r="I128" s="25">
        <f t="shared" ref="I128:I191" si="20">G128-H128</f>
        <v>2978.9900421154666</v>
      </c>
      <c r="J128" s="25">
        <f t="shared" ref="J128:J191" si="21">F128-I128</f>
        <v>757512.1293310693</v>
      </c>
      <c r="K128" s="19"/>
      <c r="L128" s="19"/>
      <c r="M128" s="19"/>
      <c r="N128" s="19"/>
      <c r="O128" s="19"/>
    </row>
    <row r="129" spans="1:15" x14ac:dyDescent="0.3">
      <c r="A129" s="19"/>
      <c r="B129" s="19"/>
      <c r="C129" s="19"/>
      <c r="D129" s="19"/>
      <c r="E129" s="29">
        <v>115</v>
      </c>
      <c r="F129" s="25">
        <f t="shared" si="17"/>
        <v>757512.1293310693</v>
      </c>
      <c r="G129" s="25">
        <f t="shared" si="18"/>
        <v>5407.4768343815913</v>
      </c>
      <c r="H129" s="25">
        <f t="shared" si="19"/>
        <v>2418.973942231094</v>
      </c>
      <c r="I129" s="25">
        <f t="shared" si="20"/>
        <v>2988.5028921504972</v>
      </c>
      <c r="J129" s="25">
        <f t="shared" si="21"/>
        <v>754523.62643891876</v>
      </c>
      <c r="K129" s="19"/>
      <c r="L129" s="19"/>
      <c r="M129" s="19"/>
      <c r="N129" s="19"/>
      <c r="O129" s="19"/>
    </row>
    <row r="130" spans="1:15" x14ac:dyDescent="0.3">
      <c r="A130" s="19"/>
      <c r="B130" s="19"/>
      <c r="C130" s="19"/>
      <c r="D130" s="19"/>
      <c r="E130" s="29">
        <v>116</v>
      </c>
      <c r="F130" s="25">
        <f t="shared" si="17"/>
        <v>754523.62643891876</v>
      </c>
      <c r="G130" s="25">
        <f t="shared" si="18"/>
        <v>5407.4768343815913</v>
      </c>
      <c r="H130" s="25">
        <f t="shared" si="19"/>
        <v>2409.4307146806941</v>
      </c>
      <c r="I130" s="25">
        <f t="shared" si="20"/>
        <v>2998.0461197008972</v>
      </c>
      <c r="J130" s="25">
        <f t="shared" si="21"/>
        <v>751525.58031921787</v>
      </c>
      <c r="K130" s="19"/>
      <c r="L130" s="19"/>
      <c r="M130" s="19"/>
      <c r="N130" s="19"/>
      <c r="O130" s="19"/>
    </row>
    <row r="131" spans="1:15" x14ac:dyDescent="0.3">
      <c r="A131" s="19"/>
      <c r="B131" s="19"/>
      <c r="C131" s="19"/>
      <c r="D131" s="19"/>
      <c r="E131" s="29">
        <v>117</v>
      </c>
      <c r="F131" s="25">
        <f t="shared" si="17"/>
        <v>751525.58031921787</v>
      </c>
      <c r="G131" s="25">
        <f t="shared" si="18"/>
        <v>5407.4768343815913</v>
      </c>
      <c r="H131" s="25">
        <f t="shared" si="19"/>
        <v>2399.8570126099858</v>
      </c>
      <c r="I131" s="25">
        <f t="shared" si="20"/>
        <v>3007.6198217716055</v>
      </c>
      <c r="J131" s="25">
        <f t="shared" si="21"/>
        <v>748517.96049744624</v>
      </c>
      <c r="K131" s="19"/>
      <c r="L131" s="19"/>
      <c r="M131" s="19"/>
      <c r="N131" s="19"/>
      <c r="O131" s="19"/>
    </row>
    <row r="132" spans="1:15" x14ac:dyDescent="0.3">
      <c r="A132" s="19"/>
      <c r="B132" s="19"/>
      <c r="C132" s="19"/>
      <c r="D132" s="19"/>
      <c r="E132" s="29">
        <v>118</v>
      </c>
      <c r="F132" s="25">
        <f t="shared" si="17"/>
        <v>748517.96049744624</v>
      </c>
      <c r="G132" s="25">
        <f t="shared" si="18"/>
        <v>5407.4768343815913</v>
      </c>
      <c r="H132" s="25">
        <f t="shared" si="19"/>
        <v>2390.2527387042624</v>
      </c>
      <c r="I132" s="25">
        <f t="shared" si="20"/>
        <v>3017.2240956773289</v>
      </c>
      <c r="J132" s="25">
        <f t="shared" si="21"/>
        <v>745500.73640176887</v>
      </c>
      <c r="K132" s="19"/>
      <c r="L132" s="19"/>
      <c r="M132" s="19"/>
      <c r="N132" s="19"/>
      <c r="O132" s="19"/>
    </row>
    <row r="133" spans="1:15" x14ac:dyDescent="0.3">
      <c r="A133" s="19"/>
      <c r="B133" s="19"/>
      <c r="C133" s="19"/>
      <c r="D133" s="19"/>
      <c r="E133" s="29">
        <v>119</v>
      </c>
      <c r="F133" s="25">
        <f t="shared" si="17"/>
        <v>745500.73640176887</v>
      </c>
      <c r="G133" s="25">
        <f t="shared" si="18"/>
        <v>5407.4768343815913</v>
      </c>
      <c r="H133" s="25">
        <f t="shared" si="19"/>
        <v>2380.6177953380611</v>
      </c>
      <c r="I133" s="25">
        <f t="shared" si="20"/>
        <v>3026.8590390435302</v>
      </c>
      <c r="J133" s="25">
        <f t="shared" si="21"/>
        <v>742473.87736272532</v>
      </c>
      <c r="K133" s="19"/>
      <c r="L133" s="19"/>
      <c r="M133" s="19"/>
      <c r="N133" s="19"/>
      <c r="O133" s="19"/>
    </row>
    <row r="134" spans="1:15" x14ac:dyDescent="0.3">
      <c r="A134" s="19"/>
      <c r="B134" s="19"/>
      <c r="C134" s="19"/>
      <c r="D134" s="19"/>
      <c r="E134" s="29">
        <v>120</v>
      </c>
      <c r="F134" s="25">
        <f t="shared" si="17"/>
        <v>742473.87736272532</v>
      </c>
      <c r="G134" s="25">
        <f t="shared" si="18"/>
        <v>5407.4768343815913</v>
      </c>
      <c r="H134" s="25">
        <f t="shared" si="19"/>
        <v>2370.9520845741708</v>
      </c>
      <c r="I134" s="25">
        <f t="shared" si="20"/>
        <v>3036.5247498074204</v>
      </c>
      <c r="J134" s="25">
        <f t="shared" si="21"/>
        <v>739437.35261291789</v>
      </c>
      <c r="K134" s="19"/>
      <c r="L134" s="19"/>
      <c r="M134" s="19"/>
      <c r="N134" s="19"/>
      <c r="O134" s="19"/>
    </row>
    <row r="135" spans="1:15" x14ac:dyDescent="0.3">
      <c r="A135" s="19"/>
      <c r="B135" s="19"/>
      <c r="C135" s="19"/>
      <c r="D135" s="19"/>
      <c r="E135" s="29">
        <v>121</v>
      </c>
      <c r="F135" s="25">
        <f t="shared" si="17"/>
        <v>739437.35261291789</v>
      </c>
      <c r="G135" s="25">
        <f t="shared" si="18"/>
        <v>5407.4768343815913</v>
      </c>
      <c r="H135" s="25">
        <f t="shared" si="19"/>
        <v>2361.2555081626347</v>
      </c>
      <c r="I135" s="25">
        <f t="shared" si="20"/>
        <v>3046.2213262189566</v>
      </c>
      <c r="J135" s="25">
        <f t="shared" si="21"/>
        <v>736391.13128669898</v>
      </c>
      <c r="K135" s="19"/>
      <c r="L135" s="19"/>
      <c r="M135" s="19"/>
      <c r="N135" s="19"/>
      <c r="O135" s="19"/>
    </row>
    <row r="136" spans="1:15" x14ac:dyDescent="0.3">
      <c r="A136" s="19"/>
      <c r="B136" s="19"/>
      <c r="C136" s="19"/>
      <c r="D136" s="19"/>
      <c r="E136" s="29">
        <v>122</v>
      </c>
      <c r="F136" s="25">
        <f t="shared" si="17"/>
        <v>736391.13128669898</v>
      </c>
      <c r="G136" s="25">
        <f t="shared" si="18"/>
        <v>5407.4768343815913</v>
      </c>
      <c r="H136" s="25">
        <f t="shared" si="19"/>
        <v>2351.5279675397551</v>
      </c>
      <c r="I136" s="25">
        <f t="shared" si="20"/>
        <v>3055.9488668418362</v>
      </c>
      <c r="J136" s="25">
        <f t="shared" si="21"/>
        <v>733335.18241985713</v>
      </c>
      <c r="K136" s="19"/>
      <c r="L136" s="19"/>
      <c r="M136" s="19"/>
      <c r="N136" s="19"/>
      <c r="O136" s="19"/>
    </row>
    <row r="137" spans="1:15" x14ac:dyDescent="0.3">
      <c r="A137" s="19"/>
      <c r="B137" s="19"/>
      <c r="C137" s="19"/>
      <c r="D137" s="19"/>
      <c r="E137" s="29">
        <v>123</v>
      </c>
      <c r="F137" s="25">
        <f t="shared" si="17"/>
        <v>733335.18241985713</v>
      </c>
      <c r="G137" s="25">
        <f t="shared" si="18"/>
        <v>5407.4768343815913</v>
      </c>
      <c r="H137" s="25">
        <f t="shared" si="19"/>
        <v>2341.7693638270871</v>
      </c>
      <c r="I137" s="25">
        <f t="shared" si="20"/>
        <v>3065.7074705545042</v>
      </c>
      <c r="J137" s="25">
        <f t="shared" si="21"/>
        <v>730269.47494930262</v>
      </c>
      <c r="K137" s="19"/>
      <c r="L137" s="19"/>
      <c r="M137" s="19"/>
      <c r="N137" s="19"/>
      <c r="O137" s="19"/>
    </row>
    <row r="138" spans="1:15" x14ac:dyDescent="0.3">
      <c r="A138" s="19"/>
      <c r="B138" s="19"/>
      <c r="C138" s="19"/>
      <c r="D138" s="19"/>
      <c r="E138" s="29">
        <v>124</v>
      </c>
      <c r="F138" s="25">
        <f t="shared" si="17"/>
        <v>730269.47494930262</v>
      </c>
      <c r="G138" s="25">
        <f t="shared" si="18"/>
        <v>5407.4768343815913</v>
      </c>
      <c r="H138" s="25">
        <f t="shared" si="19"/>
        <v>2331.9795978304378</v>
      </c>
      <c r="I138" s="25">
        <f t="shared" si="20"/>
        <v>3075.4972365511535</v>
      </c>
      <c r="J138" s="25">
        <f t="shared" si="21"/>
        <v>727193.97771275148</v>
      </c>
      <c r="K138" s="19"/>
      <c r="L138" s="19"/>
      <c r="M138" s="19"/>
      <c r="N138" s="19"/>
      <c r="O138" s="19"/>
    </row>
    <row r="139" spans="1:15" x14ac:dyDescent="0.3">
      <c r="A139" s="19"/>
      <c r="B139" s="19"/>
      <c r="C139" s="19"/>
      <c r="D139" s="19"/>
      <c r="E139" s="29">
        <v>125</v>
      </c>
      <c r="F139" s="25">
        <f t="shared" si="17"/>
        <v>727193.97771275148</v>
      </c>
      <c r="G139" s="25">
        <f t="shared" si="18"/>
        <v>5407.4768343815913</v>
      </c>
      <c r="H139" s="25">
        <f t="shared" si="19"/>
        <v>2322.1585700388559</v>
      </c>
      <c r="I139" s="25">
        <f t="shared" si="20"/>
        <v>3085.3182643427353</v>
      </c>
      <c r="J139" s="25">
        <f t="shared" si="21"/>
        <v>724108.65944840875</v>
      </c>
      <c r="K139" s="19"/>
      <c r="L139" s="19"/>
      <c r="M139" s="19"/>
      <c r="N139" s="19"/>
      <c r="O139" s="19"/>
    </row>
    <row r="140" spans="1:15" x14ac:dyDescent="0.3">
      <c r="A140" s="19"/>
      <c r="B140" s="19"/>
      <c r="C140" s="19"/>
      <c r="D140" s="19"/>
      <c r="E140" s="29">
        <v>126</v>
      </c>
      <c r="F140" s="25">
        <f t="shared" si="17"/>
        <v>724108.65944840875</v>
      </c>
      <c r="G140" s="25">
        <f t="shared" si="18"/>
        <v>5407.4768343815913</v>
      </c>
      <c r="H140" s="25">
        <f t="shared" si="19"/>
        <v>2312.3061806236192</v>
      </c>
      <c r="I140" s="25">
        <f t="shared" si="20"/>
        <v>3095.1706537579721</v>
      </c>
      <c r="J140" s="25">
        <f t="shared" si="21"/>
        <v>721013.48879465077</v>
      </c>
      <c r="K140" s="19"/>
      <c r="L140" s="19"/>
      <c r="M140" s="19"/>
      <c r="N140" s="19"/>
      <c r="O140" s="19"/>
    </row>
    <row r="141" spans="1:15" x14ac:dyDescent="0.3">
      <c r="A141" s="19"/>
      <c r="B141" s="19"/>
      <c r="C141" s="19"/>
      <c r="D141" s="19"/>
      <c r="E141" s="29">
        <v>127</v>
      </c>
      <c r="F141" s="25">
        <f t="shared" si="17"/>
        <v>721013.48879465077</v>
      </c>
      <c r="G141" s="25">
        <f t="shared" si="18"/>
        <v>5407.4768343815913</v>
      </c>
      <c r="H141" s="25">
        <f t="shared" si="19"/>
        <v>2302.4223294372223</v>
      </c>
      <c r="I141" s="25">
        <f t="shared" si="20"/>
        <v>3105.054504944369</v>
      </c>
      <c r="J141" s="25">
        <f t="shared" si="21"/>
        <v>717908.43428970641</v>
      </c>
      <c r="K141" s="19"/>
      <c r="L141" s="19"/>
      <c r="M141" s="19"/>
      <c r="N141" s="19"/>
      <c r="O141" s="19"/>
    </row>
    <row r="142" spans="1:15" x14ac:dyDescent="0.3">
      <c r="A142" s="19"/>
      <c r="B142" s="19"/>
      <c r="C142" s="19"/>
      <c r="D142" s="19"/>
      <c r="E142" s="29">
        <v>128</v>
      </c>
      <c r="F142" s="25">
        <f t="shared" si="17"/>
        <v>717908.43428970641</v>
      </c>
      <c r="G142" s="25">
        <f t="shared" si="18"/>
        <v>5407.4768343815913</v>
      </c>
      <c r="H142" s="25">
        <f t="shared" si="19"/>
        <v>2292.5069160123571</v>
      </c>
      <c r="I142" s="25">
        <f t="shared" si="20"/>
        <v>3114.9699183692342</v>
      </c>
      <c r="J142" s="25">
        <f t="shared" si="21"/>
        <v>714793.46437133721</v>
      </c>
      <c r="K142" s="19"/>
      <c r="L142" s="19"/>
      <c r="M142" s="19"/>
      <c r="N142" s="19"/>
      <c r="O142" s="19"/>
    </row>
    <row r="143" spans="1:15" x14ac:dyDescent="0.3">
      <c r="A143" s="19"/>
      <c r="B143" s="19"/>
      <c r="C143" s="19"/>
      <c r="D143" s="19"/>
      <c r="E143" s="29">
        <v>129</v>
      </c>
      <c r="F143" s="25">
        <f t="shared" si="17"/>
        <v>714793.46437133721</v>
      </c>
      <c r="G143" s="25">
        <f t="shared" si="18"/>
        <v>5407.4768343815913</v>
      </c>
      <c r="H143" s="25">
        <f t="shared" si="19"/>
        <v>2282.5598395608913</v>
      </c>
      <c r="I143" s="25">
        <f t="shared" si="20"/>
        <v>3124.9169948207</v>
      </c>
      <c r="J143" s="25">
        <f t="shared" si="21"/>
        <v>711668.54737651651</v>
      </c>
      <c r="K143" s="19"/>
      <c r="L143" s="19"/>
      <c r="M143" s="19"/>
      <c r="N143" s="19"/>
      <c r="O143" s="19"/>
    </row>
    <row r="144" spans="1:15" x14ac:dyDescent="0.3">
      <c r="A144" s="19"/>
      <c r="B144" s="19"/>
      <c r="C144" s="19"/>
      <c r="D144" s="19"/>
      <c r="E144" s="29">
        <v>130</v>
      </c>
      <c r="F144" s="25">
        <f t="shared" si="17"/>
        <v>711668.54737651651</v>
      </c>
      <c r="G144" s="25">
        <f t="shared" si="18"/>
        <v>5407.4768343815913</v>
      </c>
      <c r="H144" s="25">
        <f t="shared" si="19"/>
        <v>2272.5809989728446</v>
      </c>
      <c r="I144" s="25">
        <f t="shared" si="20"/>
        <v>3134.8958354087467</v>
      </c>
      <c r="J144" s="25">
        <f t="shared" si="21"/>
        <v>708533.6515411078</v>
      </c>
      <c r="K144" s="19"/>
      <c r="L144" s="19"/>
      <c r="M144" s="19"/>
      <c r="N144" s="19"/>
      <c r="O144" s="19"/>
    </row>
    <row r="145" spans="1:15" x14ac:dyDescent="0.3">
      <c r="A145" s="19"/>
      <c r="B145" s="19"/>
      <c r="C145" s="19"/>
      <c r="D145" s="19"/>
      <c r="E145" s="29">
        <v>131</v>
      </c>
      <c r="F145" s="25">
        <f t="shared" si="17"/>
        <v>708533.6515411078</v>
      </c>
      <c r="G145" s="25">
        <f t="shared" si="18"/>
        <v>5407.4768343815913</v>
      </c>
      <c r="H145" s="25">
        <f t="shared" si="19"/>
        <v>2262.5702928153619</v>
      </c>
      <c r="I145" s="25">
        <f t="shared" si="20"/>
        <v>3144.9065415662294</v>
      </c>
      <c r="J145" s="25">
        <f t="shared" si="21"/>
        <v>705388.74499954155</v>
      </c>
      <c r="K145" s="19"/>
      <c r="L145" s="19"/>
      <c r="M145" s="19"/>
      <c r="N145" s="19"/>
      <c r="O145" s="19"/>
    </row>
    <row r="146" spans="1:15" x14ac:dyDescent="0.3">
      <c r="A146" s="19"/>
      <c r="B146" s="19"/>
      <c r="C146" s="19"/>
      <c r="D146" s="19"/>
      <c r="E146" s="29">
        <v>132</v>
      </c>
      <c r="F146" s="25">
        <f t="shared" si="17"/>
        <v>705388.74499954155</v>
      </c>
      <c r="G146" s="25">
        <f t="shared" si="18"/>
        <v>5407.4768343815913</v>
      </c>
      <c r="H146" s="25">
        <f t="shared" si="19"/>
        <v>2252.5276193316795</v>
      </c>
      <c r="I146" s="25">
        <f t="shared" si="20"/>
        <v>3154.9492150499118</v>
      </c>
      <c r="J146" s="25">
        <f t="shared" si="21"/>
        <v>702233.7957844917</v>
      </c>
      <c r="K146" s="19"/>
      <c r="L146" s="19"/>
      <c r="M146" s="19"/>
      <c r="N146" s="19"/>
      <c r="O146" s="19"/>
    </row>
    <row r="147" spans="1:15" x14ac:dyDescent="0.3">
      <c r="A147" s="19"/>
      <c r="B147" s="19"/>
      <c r="C147" s="19"/>
      <c r="D147" s="19"/>
      <c r="E147" s="29">
        <v>133</v>
      </c>
      <c r="F147" s="25">
        <f t="shared" si="17"/>
        <v>702233.7957844917</v>
      </c>
      <c r="G147" s="25">
        <f t="shared" si="18"/>
        <v>5407.4768343815913</v>
      </c>
      <c r="H147" s="25">
        <f t="shared" si="19"/>
        <v>2242.4528764400939</v>
      </c>
      <c r="I147" s="25">
        <f t="shared" si="20"/>
        <v>3165.0239579414974</v>
      </c>
      <c r="J147" s="25">
        <f t="shared" si="21"/>
        <v>699068.77182655025</v>
      </c>
      <c r="K147" s="19"/>
      <c r="L147" s="19"/>
      <c r="M147" s="19"/>
      <c r="N147" s="19"/>
      <c r="O147" s="19"/>
    </row>
    <row r="148" spans="1:15" x14ac:dyDescent="0.3">
      <c r="A148" s="19"/>
      <c r="B148" s="19"/>
      <c r="C148" s="19"/>
      <c r="D148" s="19"/>
      <c r="E148" s="29">
        <v>134</v>
      </c>
      <c r="F148" s="25">
        <f t="shared" si="17"/>
        <v>699068.77182655025</v>
      </c>
      <c r="G148" s="25">
        <f t="shared" si="18"/>
        <v>5407.4768343815913</v>
      </c>
      <c r="H148" s="25">
        <f t="shared" si="19"/>
        <v>2232.3459617329218</v>
      </c>
      <c r="I148" s="25">
        <f t="shared" si="20"/>
        <v>3175.1308726486695</v>
      </c>
      <c r="J148" s="25">
        <f t="shared" si="21"/>
        <v>695893.64095390157</v>
      </c>
      <c r="K148" s="19"/>
      <c r="L148" s="19"/>
      <c r="M148" s="19"/>
      <c r="N148" s="19"/>
      <c r="O148" s="19"/>
    </row>
    <row r="149" spans="1:15" x14ac:dyDescent="0.3">
      <c r="A149" s="19"/>
      <c r="B149" s="19"/>
      <c r="C149" s="19"/>
      <c r="D149" s="19"/>
      <c r="E149" s="29">
        <v>135</v>
      </c>
      <c r="F149" s="25">
        <f t="shared" si="17"/>
        <v>695893.64095390157</v>
      </c>
      <c r="G149" s="25">
        <f t="shared" si="18"/>
        <v>5407.4768343815913</v>
      </c>
      <c r="H149" s="25">
        <f t="shared" si="19"/>
        <v>2222.2067724754602</v>
      </c>
      <c r="I149" s="25">
        <f t="shared" si="20"/>
        <v>3185.2700619061311</v>
      </c>
      <c r="J149" s="25">
        <f t="shared" si="21"/>
        <v>692708.3708919955</v>
      </c>
      <c r="K149" s="19"/>
      <c r="L149" s="19"/>
      <c r="M149" s="19"/>
      <c r="N149" s="19"/>
      <c r="O149" s="19"/>
    </row>
    <row r="150" spans="1:15" x14ac:dyDescent="0.3">
      <c r="A150" s="19"/>
      <c r="B150" s="19"/>
      <c r="C150" s="19"/>
      <c r="D150" s="19"/>
      <c r="E150" s="29">
        <v>136</v>
      </c>
      <c r="F150" s="25">
        <f t="shared" si="17"/>
        <v>692708.3708919955</v>
      </c>
      <c r="G150" s="25">
        <f t="shared" si="18"/>
        <v>5407.4768343815913</v>
      </c>
      <c r="H150" s="25">
        <f t="shared" si="19"/>
        <v>2212.0352056049419</v>
      </c>
      <c r="I150" s="25">
        <f t="shared" si="20"/>
        <v>3195.4416287766494</v>
      </c>
      <c r="J150" s="25">
        <f t="shared" si="21"/>
        <v>689512.92926321889</v>
      </c>
      <c r="K150" s="19"/>
      <c r="L150" s="19"/>
      <c r="M150" s="19"/>
      <c r="N150" s="19"/>
      <c r="O150" s="19"/>
    </row>
    <row r="151" spans="1:15" x14ac:dyDescent="0.3">
      <c r="A151" s="19"/>
      <c r="B151" s="19"/>
      <c r="C151" s="19"/>
      <c r="D151" s="19"/>
      <c r="E151" s="29">
        <v>137</v>
      </c>
      <c r="F151" s="25">
        <f t="shared" si="17"/>
        <v>689512.92926321889</v>
      </c>
      <c r="G151" s="25">
        <f t="shared" si="18"/>
        <v>5407.4768343815913</v>
      </c>
      <c r="H151" s="25">
        <f t="shared" si="19"/>
        <v>2201.831157729488</v>
      </c>
      <c r="I151" s="25">
        <f t="shared" si="20"/>
        <v>3205.6456766521032</v>
      </c>
      <c r="J151" s="25">
        <f t="shared" si="21"/>
        <v>686307.2835865668</v>
      </c>
      <c r="K151" s="19"/>
      <c r="L151" s="19"/>
      <c r="M151" s="19"/>
      <c r="N151" s="19"/>
      <c r="O151" s="19"/>
    </row>
    <row r="152" spans="1:15" x14ac:dyDescent="0.3">
      <c r="A152" s="19"/>
      <c r="B152" s="19"/>
      <c r="C152" s="19"/>
      <c r="D152" s="19"/>
      <c r="E152" s="29">
        <v>138</v>
      </c>
      <c r="F152" s="25">
        <f t="shared" si="17"/>
        <v>686307.2835865668</v>
      </c>
      <c r="G152" s="25">
        <f t="shared" si="18"/>
        <v>5407.4768343815913</v>
      </c>
      <c r="H152" s="25">
        <f t="shared" si="19"/>
        <v>2191.5945251270573</v>
      </c>
      <c r="I152" s="25">
        <f t="shared" si="20"/>
        <v>3215.882309254534</v>
      </c>
      <c r="J152" s="25">
        <f t="shared" si="21"/>
        <v>683091.40127731231</v>
      </c>
      <c r="K152" s="19"/>
      <c r="L152" s="19"/>
      <c r="M152" s="19"/>
      <c r="N152" s="19"/>
      <c r="O152" s="19"/>
    </row>
    <row r="153" spans="1:15" x14ac:dyDescent="0.3">
      <c r="A153" s="19"/>
      <c r="B153" s="19"/>
      <c r="C153" s="19"/>
      <c r="D153" s="19"/>
      <c r="E153" s="29">
        <v>139</v>
      </c>
      <c r="F153" s="25">
        <f t="shared" si="17"/>
        <v>683091.40127731231</v>
      </c>
      <c r="G153" s="25">
        <f t="shared" si="18"/>
        <v>5407.4768343815913</v>
      </c>
      <c r="H153" s="25">
        <f t="shared" si="19"/>
        <v>2181.3252037443913</v>
      </c>
      <c r="I153" s="25">
        <f t="shared" si="20"/>
        <v>3226.1516306372</v>
      </c>
      <c r="J153" s="25">
        <f t="shared" si="21"/>
        <v>679865.24964667507</v>
      </c>
      <c r="K153" s="19"/>
      <c r="L153" s="19"/>
      <c r="M153" s="19"/>
      <c r="N153" s="19"/>
      <c r="O153" s="19"/>
    </row>
    <row r="154" spans="1:15" x14ac:dyDescent="0.3">
      <c r="A154" s="19"/>
      <c r="B154" s="19"/>
      <c r="C154" s="19"/>
      <c r="D154" s="19"/>
      <c r="E154" s="29">
        <v>140</v>
      </c>
      <c r="F154" s="25">
        <f t="shared" si="17"/>
        <v>679865.24964667507</v>
      </c>
      <c r="G154" s="25">
        <f t="shared" si="18"/>
        <v>5407.4768343815913</v>
      </c>
      <c r="H154" s="25">
        <f t="shared" si="19"/>
        <v>2171.0230891959559</v>
      </c>
      <c r="I154" s="25">
        <f t="shared" si="20"/>
        <v>3236.4537451856354</v>
      </c>
      <c r="J154" s="25">
        <f t="shared" si="21"/>
        <v>676628.79590148944</v>
      </c>
      <c r="K154" s="19"/>
      <c r="L154" s="19"/>
      <c r="M154" s="19"/>
      <c r="N154" s="19"/>
      <c r="O154" s="19"/>
    </row>
    <row r="155" spans="1:15" x14ac:dyDescent="0.3">
      <c r="A155" s="19"/>
      <c r="B155" s="19"/>
      <c r="C155" s="19"/>
      <c r="D155" s="19"/>
      <c r="E155" s="29">
        <v>141</v>
      </c>
      <c r="F155" s="25">
        <f t="shared" si="17"/>
        <v>676628.79590148944</v>
      </c>
      <c r="G155" s="25">
        <f t="shared" si="18"/>
        <v>5407.4768343815913</v>
      </c>
      <c r="H155" s="25">
        <f t="shared" si="19"/>
        <v>2160.6880767628827</v>
      </c>
      <c r="I155" s="25">
        <f t="shared" si="20"/>
        <v>3246.7887576187086</v>
      </c>
      <c r="J155" s="25">
        <f t="shared" si="21"/>
        <v>673382.00714387069</v>
      </c>
      <c r="K155" s="19"/>
      <c r="L155" s="19"/>
      <c r="M155" s="19"/>
      <c r="N155" s="19"/>
      <c r="O155" s="19"/>
    </row>
    <row r="156" spans="1:15" x14ac:dyDescent="0.3">
      <c r="A156" s="19"/>
      <c r="B156" s="19"/>
      <c r="C156" s="19"/>
      <c r="D156" s="19"/>
      <c r="E156" s="29">
        <v>142</v>
      </c>
      <c r="F156" s="25">
        <f t="shared" si="17"/>
        <v>673382.00714387069</v>
      </c>
      <c r="G156" s="25">
        <f t="shared" si="18"/>
        <v>5407.4768343815913</v>
      </c>
      <c r="H156" s="25">
        <f t="shared" si="19"/>
        <v>2150.3200613919025</v>
      </c>
      <c r="I156" s="25">
        <f t="shared" si="20"/>
        <v>3257.1567729896888</v>
      </c>
      <c r="J156" s="25">
        <f t="shared" si="21"/>
        <v>670124.85037088103</v>
      </c>
      <c r="K156" s="19"/>
      <c r="L156" s="19"/>
      <c r="M156" s="19"/>
      <c r="N156" s="19"/>
      <c r="O156" s="19"/>
    </row>
    <row r="157" spans="1:15" x14ac:dyDescent="0.3">
      <c r="A157" s="19"/>
      <c r="B157" s="19"/>
      <c r="C157" s="19"/>
      <c r="D157" s="19"/>
      <c r="E157" s="29">
        <v>143</v>
      </c>
      <c r="F157" s="25">
        <f t="shared" si="17"/>
        <v>670124.85037088103</v>
      </c>
      <c r="G157" s="25">
        <f t="shared" si="18"/>
        <v>5407.4768343815913</v>
      </c>
      <c r="H157" s="25">
        <f t="shared" si="19"/>
        <v>2139.9189376942777</v>
      </c>
      <c r="I157" s="25">
        <f t="shared" si="20"/>
        <v>3267.5578966873136</v>
      </c>
      <c r="J157" s="25">
        <f t="shared" si="21"/>
        <v>666857.29247419373</v>
      </c>
      <c r="K157" s="19"/>
      <c r="L157" s="19"/>
      <c r="M157" s="19"/>
      <c r="N157" s="19"/>
      <c r="O157" s="19"/>
    </row>
    <row r="158" spans="1:15" x14ac:dyDescent="0.3">
      <c r="A158" s="19"/>
      <c r="B158" s="19"/>
      <c r="C158" s="19"/>
      <c r="D158" s="19"/>
      <c r="E158" s="29">
        <v>144</v>
      </c>
      <c r="F158" s="25">
        <f t="shared" si="17"/>
        <v>666857.29247419373</v>
      </c>
      <c r="G158" s="25">
        <f t="shared" si="18"/>
        <v>5407.4768343815913</v>
      </c>
      <c r="H158" s="25">
        <f t="shared" si="19"/>
        <v>2129.4845999447321</v>
      </c>
      <c r="I158" s="25">
        <f t="shared" si="20"/>
        <v>3277.9922344368592</v>
      </c>
      <c r="J158" s="25">
        <f t="shared" si="21"/>
        <v>663579.30023975682</v>
      </c>
      <c r="K158" s="19"/>
      <c r="L158" s="19"/>
      <c r="M158" s="19"/>
      <c r="N158" s="19"/>
      <c r="O158" s="19"/>
    </row>
    <row r="159" spans="1:15" x14ac:dyDescent="0.3">
      <c r="A159" s="19"/>
      <c r="B159" s="19"/>
      <c r="C159" s="19"/>
      <c r="D159" s="19"/>
      <c r="E159" s="29">
        <v>145</v>
      </c>
      <c r="F159" s="25">
        <f t="shared" si="17"/>
        <v>663579.30023975682</v>
      </c>
      <c r="G159" s="25">
        <f t="shared" si="18"/>
        <v>5407.4768343815913</v>
      </c>
      <c r="H159" s="25">
        <f t="shared" si="19"/>
        <v>2119.0169420803741</v>
      </c>
      <c r="I159" s="25">
        <f t="shared" si="20"/>
        <v>3288.4598923012172</v>
      </c>
      <c r="J159" s="25">
        <f t="shared" si="21"/>
        <v>660290.84034745558</v>
      </c>
      <c r="K159" s="19"/>
      <c r="L159" s="19"/>
      <c r="M159" s="19"/>
      <c r="N159" s="19"/>
      <c r="O159" s="19"/>
    </row>
    <row r="160" spans="1:15" x14ac:dyDescent="0.3">
      <c r="A160" s="19"/>
      <c r="B160" s="19"/>
      <c r="C160" s="19"/>
      <c r="D160" s="19"/>
      <c r="E160" s="29">
        <v>146</v>
      </c>
      <c r="F160" s="25">
        <f t="shared" si="17"/>
        <v>660290.84034745558</v>
      </c>
      <c r="G160" s="25">
        <f t="shared" si="18"/>
        <v>5407.4768343815913</v>
      </c>
      <c r="H160" s="25">
        <f t="shared" si="19"/>
        <v>2108.5158576996218</v>
      </c>
      <c r="I160" s="25">
        <f t="shared" si="20"/>
        <v>3298.9609766819694</v>
      </c>
      <c r="J160" s="25">
        <f t="shared" si="21"/>
        <v>656991.87937077356</v>
      </c>
      <c r="K160" s="19"/>
      <c r="L160" s="19"/>
      <c r="M160" s="19"/>
      <c r="N160" s="19"/>
      <c r="O160" s="19"/>
    </row>
    <row r="161" spans="1:15" x14ac:dyDescent="0.3">
      <c r="A161" s="19"/>
      <c r="B161" s="19"/>
      <c r="C161" s="19"/>
      <c r="D161" s="19"/>
      <c r="E161" s="29">
        <v>147</v>
      </c>
      <c r="F161" s="25">
        <f t="shared" si="17"/>
        <v>656991.87937077356</v>
      </c>
      <c r="G161" s="25">
        <f t="shared" si="18"/>
        <v>5407.4768343815913</v>
      </c>
      <c r="H161" s="25">
        <f t="shared" si="19"/>
        <v>2097.981240061119</v>
      </c>
      <c r="I161" s="25">
        <f t="shared" si="20"/>
        <v>3309.4955943204723</v>
      </c>
      <c r="J161" s="25">
        <f t="shared" si="21"/>
        <v>653682.38377645309</v>
      </c>
      <c r="K161" s="19"/>
      <c r="L161" s="19"/>
      <c r="M161" s="19"/>
      <c r="N161" s="19"/>
      <c r="O161" s="19"/>
    </row>
    <row r="162" spans="1:15" x14ac:dyDescent="0.3">
      <c r="A162" s="19"/>
      <c r="B162" s="19"/>
      <c r="C162" s="19"/>
      <c r="D162" s="19"/>
      <c r="E162" s="29">
        <v>148</v>
      </c>
      <c r="F162" s="25">
        <f t="shared" si="17"/>
        <v>653682.38377645309</v>
      </c>
      <c r="G162" s="25">
        <f t="shared" si="18"/>
        <v>5407.4768343815913</v>
      </c>
      <c r="H162" s="25">
        <f t="shared" si="19"/>
        <v>2087.4129820826502</v>
      </c>
      <c r="I162" s="25">
        <f t="shared" si="20"/>
        <v>3320.0638522989411</v>
      </c>
      <c r="J162" s="25">
        <f t="shared" si="21"/>
        <v>650362.3199241542</v>
      </c>
      <c r="K162" s="19"/>
      <c r="L162" s="19"/>
      <c r="M162" s="19"/>
      <c r="N162" s="19"/>
      <c r="O162" s="19"/>
    </row>
    <row r="163" spans="1:15" x14ac:dyDescent="0.3">
      <c r="A163" s="19"/>
      <c r="B163" s="19"/>
      <c r="C163" s="19"/>
      <c r="D163" s="19"/>
      <c r="E163" s="29">
        <v>149</v>
      </c>
      <c r="F163" s="25">
        <f t="shared" si="17"/>
        <v>650362.3199241542</v>
      </c>
      <c r="G163" s="25">
        <f t="shared" si="18"/>
        <v>5407.4768343815913</v>
      </c>
      <c r="H163" s="25">
        <f t="shared" si="19"/>
        <v>2076.8109763400539</v>
      </c>
      <c r="I163" s="25">
        <f t="shared" si="20"/>
        <v>3330.6658580415374</v>
      </c>
      <c r="J163" s="25">
        <f t="shared" si="21"/>
        <v>647031.65406611271</v>
      </c>
      <c r="K163" s="19"/>
      <c r="L163" s="19"/>
      <c r="M163" s="19"/>
      <c r="N163" s="19"/>
      <c r="O163" s="19"/>
    </row>
    <row r="164" spans="1:15" x14ac:dyDescent="0.3">
      <c r="A164" s="19"/>
      <c r="B164" s="19"/>
      <c r="C164" s="19"/>
      <c r="D164" s="19"/>
      <c r="E164" s="29">
        <v>150</v>
      </c>
      <c r="F164" s="25">
        <f t="shared" si="17"/>
        <v>647031.65406611271</v>
      </c>
      <c r="G164" s="25">
        <f t="shared" si="18"/>
        <v>5407.4768343815913</v>
      </c>
      <c r="H164" s="25">
        <f t="shared" si="19"/>
        <v>2066.1751150661285</v>
      </c>
      <c r="I164" s="25">
        <f t="shared" si="20"/>
        <v>3341.3017193154628</v>
      </c>
      <c r="J164" s="25">
        <f t="shared" si="21"/>
        <v>643690.35234679724</v>
      </c>
      <c r="K164" s="19"/>
      <c r="L164" s="19"/>
      <c r="M164" s="19"/>
      <c r="N164" s="19"/>
      <c r="O164" s="19"/>
    </row>
    <row r="165" spans="1:15" x14ac:dyDescent="0.3">
      <c r="A165" s="19"/>
      <c r="B165" s="19"/>
      <c r="C165" s="19"/>
      <c r="D165" s="19"/>
      <c r="E165" s="29">
        <v>151</v>
      </c>
      <c r="F165" s="25">
        <f t="shared" si="17"/>
        <v>643690.35234679724</v>
      </c>
      <c r="G165" s="25">
        <f t="shared" si="18"/>
        <v>5407.4768343815913</v>
      </c>
      <c r="H165" s="25">
        <f t="shared" si="19"/>
        <v>2055.5052901495383</v>
      </c>
      <c r="I165" s="25">
        <f t="shared" si="20"/>
        <v>3351.971544232053</v>
      </c>
      <c r="J165" s="25">
        <f t="shared" si="21"/>
        <v>640338.38080256514</v>
      </c>
      <c r="K165" s="19"/>
      <c r="L165" s="19"/>
      <c r="M165" s="19"/>
      <c r="N165" s="19"/>
      <c r="O165" s="19"/>
    </row>
    <row r="166" spans="1:15" x14ac:dyDescent="0.3">
      <c r="A166" s="19"/>
      <c r="B166" s="19"/>
      <c r="C166" s="19"/>
      <c r="D166" s="19"/>
      <c r="E166" s="29">
        <v>152</v>
      </c>
      <c r="F166" s="25">
        <f t="shared" si="17"/>
        <v>640338.38080256514</v>
      </c>
      <c r="G166" s="25">
        <f t="shared" si="18"/>
        <v>5407.4768343815913</v>
      </c>
      <c r="H166" s="25">
        <f t="shared" si="19"/>
        <v>2044.8013931337139</v>
      </c>
      <c r="I166" s="25">
        <f t="shared" si="20"/>
        <v>3362.6754412478776</v>
      </c>
      <c r="J166" s="25">
        <f t="shared" si="21"/>
        <v>636975.70536131726</v>
      </c>
      <c r="K166" s="19"/>
      <c r="L166" s="19"/>
      <c r="M166" s="19"/>
      <c r="N166" s="19"/>
      <c r="O166" s="19"/>
    </row>
    <row r="167" spans="1:15" x14ac:dyDescent="0.3">
      <c r="A167" s="19"/>
      <c r="B167" s="19"/>
      <c r="C167" s="19"/>
      <c r="D167" s="19"/>
      <c r="E167" s="29">
        <v>153</v>
      </c>
      <c r="F167" s="25">
        <f t="shared" si="17"/>
        <v>636975.70536131726</v>
      </c>
      <c r="G167" s="25">
        <f t="shared" si="18"/>
        <v>5407.4768343815913</v>
      </c>
      <c r="H167" s="25">
        <f t="shared" si="19"/>
        <v>2034.0633152157509</v>
      </c>
      <c r="I167" s="25">
        <f t="shared" si="20"/>
        <v>3373.4135191658406</v>
      </c>
      <c r="J167" s="25">
        <f t="shared" si="21"/>
        <v>633602.29184215143</v>
      </c>
      <c r="K167" s="19"/>
      <c r="L167" s="19"/>
      <c r="M167" s="19"/>
      <c r="N167" s="19"/>
      <c r="O167" s="19"/>
    </row>
    <row r="168" spans="1:15" x14ac:dyDescent="0.3">
      <c r="A168" s="19"/>
      <c r="B168" s="19"/>
      <c r="C168" s="19"/>
      <c r="D168" s="19"/>
      <c r="E168" s="29">
        <v>154</v>
      </c>
      <c r="F168" s="25">
        <f t="shared" si="17"/>
        <v>633602.29184215143</v>
      </c>
      <c r="G168" s="25">
        <f t="shared" si="18"/>
        <v>5407.4768343815913</v>
      </c>
      <c r="H168" s="25">
        <f t="shared" si="19"/>
        <v>2023.2909472453023</v>
      </c>
      <c r="I168" s="25">
        <f t="shared" si="20"/>
        <v>3384.1858871362892</v>
      </c>
      <c r="J168" s="25">
        <f t="shared" si="21"/>
        <v>630218.10595501517</v>
      </c>
      <c r="K168" s="19"/>
      <c r="L168" s="19"/>
      <c r="M168" s="19"/>
      <c r="N168" s="19"/>
      <c r="O168" s="19"/>
    </row>
    <row r="169" spans="1:15" x14ac:dyDescent="0.3">
      <c r="A169" s="19"/>
      <c r="B169" s="19"/>
      <c r="C169" s="19"/>
      <c r="D169" s="19"/>
      <c r="E169" s="29">
        <v>155</v>
      </c>
      <c r="F169" s="25">
        <f t="shared" si="17"/>
        <v>630218.10595501517</v>
      </c>
      <c r="G169" s="25">
        <f t="shared" si="18"/>
        <v>5407.4768343815913</v>
      </c>
      <c r="H169" s="25">
        <f t="shared" si="19"/>
        <v>2012.4841797234703</v>
      </c>
      <c r="I169" s="25">
        <f t="shared" si="20"/>
        <v>3394.992654658121</v>
      </c>
      <c r="J169" s="25">
        <f t="shared" si="21"/>
        <v>626823.11330035701</v>
      </c>
      <c r="K169" s="19"/>
      <c r="L169" s="19"/>
      <c r="M169" s="19"/>
      <c r="N169" s="19"/>
      <c r="O169" s="19"/>
    </row>
    <row r="170" spans="1:15" x14ac:dyDescent="0.3">
      <c r="A170" s="19"/>
      <c r="B170" s="19"/>
      <c r="C170" s="19"/>
      <c r="D170" s="19"/>
      <c r="E170" s="29">
        <v>156</v>
      </c>
      <c r="F170" s="25">
        <f t="shared" si="17"/>
        <v>626823.11330035701</v>
      </c>
      <c r="G170" s="25">
        <f t="shared" si="18"/>
        <v>5407.4768343815913</v>
      </c>
      <c r="H170" s="25">
        <f t="shared" si="19"/>
        <v>2001.6429028016921</v>
      </c>
      <c r="I170" s="25">
        <f t="shared" si="20"/>
        <v>3405.8339315798994</v>
      </c>
      <c r="J170" s="25">
        <f t="shared" si="21"/>
        <v>623417.27936877706</v>
      </c>
      <c r="K170" s="19"/>
      <c r="L170" s="19"/>
      <c r="M170" s="19"/>
      <c r="N170" s="19"/>
      <c r="O170" s="19"/>
    </row>
    <row r="171" spans="1:15" x14ac:dyDescent="0.3">
      <c r="A171" s="19"/>
      <c r="B171" s="19"/>
      <c r="C171" s="19"/>
      <c r="D171" s="19"/>
      <c r="E171" s="29">
        <v>157</v>
      </c>
      <c r="F171" s="25">
        <f t="shared" si="17"/>
        <v>623417.27936877706</v>
      </c>
      <c r="G171" s="25">
        <f t="shared" si="18"/>
        <v>5407.4768343815913</v>
      </c>
      <c r="H171" s="25">
        <f t="shared" si="19"/>
        <v>1990.7670062806244</v>
      </c>
      <c r="I171" s="25">
        <f t="shared" si="20"/>
        <v>3416.7098281009667</v>
      </c>
      <c r="J171" s="25">
        <f t="shared" si="21"/>
        <v>620000.56954067608</v>
      </c>
      <c r="K171" s="19"/>
      <c r="L171" s="19"/>
      <c r="M171" s="19"/>
      <c r="N171" s="19"/>
      <c r="O171" s="19"/>
    </row>
    <row r="172" spans="1:15" x14ac:dyDescent="0.3">
      <c r="A172" s="19"/>
      <c r="B172" s="19"/>
      <c r="C172" s="19"/>
      <c r="D172" s="19"/>
      <c r="E172" s="29">
        <v>158</v>
      </c>
      <c r="F172" s="25">
        <f t="shared" si="17"/>
        <v>620000.56954067608</v>
      </c>
      <c r="G172" s="25">
        <f t="shared" si="18"/>
        <v>5407.4768343815913</v>
      </c>
      <c r="H172" s="25">
        <f t="shared" si="19"/>
        <v>1979.856379609023</v>
      </c>
      <c r="I172" s="25">
        <f t="shared" si="20"/>
        <v>3427.6204547725683</v>
      </c>
      <c r="J172" s="25">
        <f t="shared" si="21"/>
        <v>616572.94908590347</v>
      </c>
      <c r="K172" s="19"/>
      <c r="L172" s="19"/>
      <c r="M172" s="19"/>
      <c r="N172" s="19"/>
      <c r="O172" s="19"/>
    </row>
    <row r="173" spans="1:15" x14ac:dyDescent="0.3">
      <c r="A173" s="19"/>
      <c r="B173" s="19"/>
      <c r="C173" s="19"/>
      <c r="D173" s="19"/>
      <c r="E173" s="29">
        <v>159</v>
      </c>
      <c r="F173" s="25">
        <f t="shared" si="17"/>
        <v>616572.94908590347</v>
      </c>
      <c r="G173" s="25">
        <f t="shared" si="18"/>
        <v>5407.4768343815913</v>
      </c>
      <c r="H173" s="25">
        <f t="shared" si="19"/>
        <v>1968.9109118826184</v>
      </c>
      <c r="I173" s="25">
        <f t="shared" si="20"/>
        <v>3438.5659224989731</v>
      </c>
      <c r="J173" s="25">
        <f t="shared" si="21"/>
        <v>613134.38316340453</v>
      </c>
      <c r="K173" s="19"/>
      <c r="L173" s="19"/>
      <c r="M173" s="19"/>
      <c r="N173" s="19"/>
      <c r="O173" s="19"/>
    </row>
    <row r="174" spans="1:15" x14ac:dyDescent="0.3">
      <c r="A174" s="19"/>
      <c r="B174" s="19"/>
      <c r="C174" s="19"/>
      <c r="D174" s="19"/>
      <c r="E174" s="29">
        <v>160</v>
      </c>
      <c r="F174" s="25">
        <f t="shared" si="17"/>
        <v>613134.38316340453</v>
      </c>
      <c r="G174" s="25">
        <f t="shared" si="18"/>
        <v>5407.4768343815913</v>
      </c>
      <c r="H174" s="25">
        <f t="shared" si="19"/>
        <v>1957.9304918429896</v>
      </c>
      <c r="I174" s="25">
        <f t="shared" si="20"/>
        <v>3449.5463425386015</v>
      </c>
      <c r="J174" s="25">
        <f t="shared" si="21"/>
        <v>609684.83682086598</v>
      </c>
      <c r="K174" s="19"/>
      <c r="L174" s="19"/>
      <c r="M174" s="19"/>
      <c r="N174" s="19"/>
      <c r="O174" s="19"/>
    </row>
    <row r="175" spans="1:15" x14ac:dyDescent="0.3">
      <c r="A175" s="19"/>
      <c r="B175" s="19"/>
      <c r="C175" s="19"/>
      <c r="D175" s="19"/>
      <c r="E175" s="29">
        <v>161</v>
      </c>
      <c r="F175" s="25">
        <f t="shared" si="17"/>
        <v>609684.83682086598</v>
      </c>
      <c r="G175" s="25">
        <f t="shared" si="18"/>
        <v>5407.4768343815913</v>
      </c>
      <c r="H175" s="25">
        <f t="shared" si="19"/>
        <v>1946.9150078764319</v>
      </c>
      <c r="I175" s="25">
        <f t="shared" si="20"/>
        <v>3460.5618265051594</v>
      </c>
      <c r="J175" s="25">
        <f t="shared" si="21"/>
        <v>606224.27499436087</v>
      </c>
      <c r="K175" s="19"/>
      <c r="L175" s="19"/>
      <c r="M175" s="19"/>
      <c r="N175" s="19"/>
      <c r="O175" s="19"/>
    </row>
    <row r="176" spans="1:15" x14ac:dyDescent="0.3">
      <c r="A176" s="19"/>
      <c r="B176" s="19"/>
      <c r="C176" s="19"/>
      <c r="D176" s="19"/>
      <c r="E176" s="29">
        <v>162</v>
      </c>
      <c r="F176" s="25">
        <f t="shared" si="17"/>
        <v>606224.27499436087</v>
      </c>
      <c r="G176" s="25">
        <f t="shared" si="18"/>
        <v>5407.4768343815913</v>
      </c>
      <c r="H176" s="25">
        <f t="shared" si="19"/>
        <v>1935.8643480128233</v>
      </c>
      <c r="I176" s="25">
        <f t="shared" si="20"/>
        <v>3471.6124863687683</v>
      </c>
      <c r="J176" s="25">
        <f t="shared" si="21"/>
        <v>602752.66250799212</v>
      </c>
      <c r="K176" s="19"/>
      <c r="L176" s="19"/>
      <c r="M176" s="19"/>
      <c r="N176" s="19"/>
      <c r="O176" s="19"/>
    </row>
    <row r="177" spans="1:15" x14ac:dyDescent="0.3">
      <c r="A177" s="19"/>
      <c r="B177" s="19"/>
      <c r="C177" s="19"/>
      <c r="D177" s="19"/>
      <c r="E177" s="29">
        <v>163</v>
      </c>
      <c r="F177" s="25">
        <f t="shared" si="17"/>
        <v>602752.66250799212</v>
      </c>
      <c r="G177" s="25">
        <f t="shared" si="18"/>
        <v>5407.4768343815913</v>
      </c>
      <c r="H177" s="25">
        <f t="shared" si="19"/>
        <v>1924.7783999244859</v>
      </c>
      <c r="I177" s="25">
        <f t="shared" si="20"/>
        <v>3482.6984344571056</v>
      </c>
      <c r="J177" s="25">
        <f t="shared" si="21"/>
        <v>599269.96407353505</v>
      </c>
      <c r="K177" s="19"/>
      <c r="L177" s="19"/>
      <c r="M177" s="19"/>
      <c r="N177" s="19"/>
      <c r="O177" s="19"/>
    </row>
    <row r="178" spans="1:15" x14ac:dyDescent="0.3">
      <c r="A178" s="19"/>
      <c r="B178" s="19"/>
      <c r="C178" s="19"/>
      <c r="D178" s="19"/>
      <c r="E178" s="29">
        <v>164</v>
      </c>
      <c r="F178" s="25">
        <f t="shared" si="17"/>
        <v>599269.96407353505</v>
      </c>
      <c r="G178" s="25">
        <f t="shared" si="18"/>
        <v>5407.4768343815913</v>
      </c>
      <c r="H178" s="25">
        <f t="shared" si="19"/>
        <v>1913.6570509250448</v>
      </c>
      <c r="I178" s="25">
        <f t="shared" si="20"/>
        <v>3493.8197834565462</v>
      </c>
      <c r="J178" s="25">
        <f t="shared" si="21"/>
        <v>595776.14429007855</v>
      </c>
      <c r="K178" s="19"/>
      <c r="L178" s="19"/>
      <c r="M178" s="19"/>
      <c r="N178" s="19"/>
      <c r="O178" s="19"/>
    </row>
    <row r="179" spans="1:15" x14ac:dyDescent="0.3">
      <c r="A179" s="19"/>
      <c r="B179" s="19"/>
      <c r="C179" s="19"/>
      <c r="D179" s="19"/>
      <c r="E179" s="29">
        <v>165</v>
      </c>
      <c r="F179" s="25">
        <f t="shared" si="17"/>
        <v>595776.14429007855</v>
      </c>
      <c r="G179" s="25">
        <f t="shared" si="18"/>
        <v>5407.4768343815913</v>
      </c>
      <c r="H179" s="25">
        <f t="shared" si="19"/>
        <v>1902.5001879682814</v>
      </c>
      <c r="I179" s="25">
        <f t="shared" si="20"/>
        <v>3504.9766464133099</v>
      </c>
      <c r="J179" s="25">
        <f t="shared" si="21"/>
        <v>592271.16764366522</v>
      </c>
      <c r="K179" s="19"/>
      <c r="L179" s="19"/>
      <c r="M179" s="19"/>
      <c r="N179" s="19"/>
      <c r="O179" s="19"/>
    </row>
    <row r="180" spans="1:15" x14ac:dyDescent="0.3">
      <c r="A180" s="19"/>
      <c r="B180" s="19"/>
      <c r="C180" s="19"/>
      <c r="D180" s="19"/>
      <c r="E180" s="29">
        <v>166</v>
      </c>
      <c r="F180" s="25">
        <f t="shared" si="17"/>
        <v>592271.16764366522</v>
      </c>
      <c r="G180" s="25">
        <f t="shared" si="18"/>
        <v>5407.4768343815913</v>
      </c>
      <c r="H180" s="25">
        <f t="shared" si="19"/>
        <v>1891.3076976469854</v>
      </c>
      <c r="I180" s="25">
        <f t="shared" si="20"/>
        <v>3516.1691367346057</v>
      </c>
      <c r="J180" s="25">
        <f t="shared" si="21"/>
        <v>588754.99850693066</v>
      </c>
      <c r="K180" s="19"/>
      <c r="L180" s="19"/>
      <c r="M180" s="19"/>
      <c r="N180" s="19"/>
      <c r="O180" s="19"/>
    </row>
    <row r="181" spans="1:15" x14ac:dyDescent="0.3">
      <c r="A181" s="19"/>
      <c r="B181" s="19"/>
      <c r="C181" s="19"/>
      <c r="D181" s="19"/>
      <c r="E181" s="29">
        <v>167</v>
      </c>
      <c r="F181" s="25">
        <f t="shared" si="17"/>
        <v>588754.99850693066</v>
      </c>
      <c r="G181" s="25">
        <f t="shared" si="18"/>
        <v>5407.4768343815913</v>
      </c>
      <c r="H181" s="25">
        <f t="shared" si="19"/>
        <v>1880.0794661918019</v>
      </c>
      <c r="I181" s="25">
        <f t="shared" si="20"/>
        <v>3527.3973681897896</v>
      </c>
      <c r="J181" s="25">
        <f t="shared" si="21"/>
        <v>585227.60113874089</v>
      </c>
      <c r="K181" s="19"/>
      <c r="L181" s="19"/>
      <c r="M181" s="19"/>
      <c r="N181" s="19"/>
      <c r="O181" s="19"/>
    </row>
    <row r="182" spans="1:15" x14ac:dyDescent="0.3">
      <c r="A182" s="19"/>
      <c r="B182" s="19"/>
      <c r="C182" s="19"/>
      <c r="D182" s="19"/>
      <c r="E182" s="29">
        <v>168</v>
      </c>
      <c r="F182" s="25">
        <f t="shared" si="17"/>
        <v>585227.60113874089</v>
      </c>
      <c r="G182" s="25">
        <f t="shared" si="18"/>
        <v>5407.4768343815913</v>
      </c>
      <c r="H182" s="25">
        <f t="shared" si="19"/>
        <v>1868.8153794700745</v>
      </c>
      <c r="I182" s="25">
        <f t="shared" si="20"/>
        <v>3538.6614549115166</v>
      </c>
      <c r="J182" s="25">
        <f t="shared" si="21"/>
        <v>581688.93968382943</v>
      </c>
      <c r="K182" s="19"/>
      <c r="L182" s="19"/>
      <c r="M182" s="19"/>
      <c r="N182" s="19"/>
      <c r="O182" s="19"/>
    </row>
    <row r="183" spans="1:15" x14ac:dyDescent="0.3">
      <c r="A183" s="19"/>
      <c r="B183" s="19"/>
      <c r="C183" s="19"/>
      <c r="D183" s="19"/>
      <c r="E183" s="29">
        <v>169</v>
      </c>
      <c r="F183" s="25">
        <f t="shared" si="17"/>
        <v>581688.93968382943</v>
      </c>
      <c r="G183" s="25">
        <f t="shared" si="18"/>
        <v>5407.4768343815913</v>
      </c>
      <c r="H183" s="25">
        <f t="shared" si="19"/>
        <v>1857.5153229846853</v>
      </c>
      <c r="I183" s="25">
        <f t="shared" si="20"/>
        <v>3549.9615113969057</v>
      </c>
      <c r="J183" s="25">
        <f t="shared" si="21"/>
        <v>578138.97817243251</v>
      </c>
      <c r="K183" s="19"/>
      <c r="L183" s="19"/>
      <c r="M183" s="19"/>
      <c r="N183" s="19"/>
      <c r="O183" s="19"/>
    </row>
    <row r="184" spans="1:15" x14ac:dyDescent="0.3">
      <c r="A184" s="19"/>
      <c r="B184" s="19"/>
      <c r="C184" s="19"/>
      <c r="D184" s="19"/>
      <c r="E184" s="29">
        <v>170</v>
      </c>
      <c r="F184" s="25">
        <f t="shared" si="17"/>
        <v>578138.97817243251</v>
      </c>
      <c r="G184" s="25">
        <f t="shared" si="18"/>
        <v>5407.4768343815913</v>
      </c>
      <c r="H184" s="25">
        <f t="shared" si="19"/>
        <v>1846.1791818728916</v>
      </c>
      <c r="I184" s="25">
        <f t="shared" si="20"/>
        <v>3561.2976525086997</v>
      </c>
      <c r="J184" s="25">
        <f t="shared" si="21"/>
        <v>574577.6805199238</v>
      </c>
      <c r="K184" s="19"/>
      <c r="L184" s="19"/>
      <c r="M184" s="19"/>
      <c r="N184" s="19"/>
      <c r="O184" s="19"/>
    </row>
    <row r="185" spans="1:15" x14ac:dyDescent="0.3">
      <c r="A185" s="19"/>
      <c r="B185" s="19"/>
      <c r="C185" s="19"/>
      <c r="D185" s="19"/>
      <c r="E185" s="29">
        <v>171</v>
      </c>
      <c r="F185" s="25">
        <f t="shared" si="17"/>
        <v>574577.6805199238</v>
      </c>
      <c r="G185" s="25">
        <f t="shared" si="18"/>
        <v>5407.4768343815913</v>
      </c>
      <c r="H185" s="25">
        <f t="shared" si="19"/>
        <v>1834.8068409051573</v>
      </c>
      <c r="I185" s="25">
        <f t="shared" si="20"/>
        <v>3572.6699934764338</v>
      </c>
      <c r="J185" s="25">
        <f t="shared" si="21"/>
        <v>571005.01052644732</v>
      </c>
      <c r="K185" s="19"/>
      <c r="L185" s="19"/>
      <c r="M185" s="19"/>
      <c r="N185" s="19"/>
      <c r="O185" s="19"/>
    </row>
    <row r="186" spans="1:15" x14ac:dyDescent="0.3">
      <c r="A186" s="19"/>
      <c r="B186" s="19"/>
      <c r="C186" s="19"/>
      <c r="D186" s="19"/>
      <c r="E186" s="29">
        <v>172</v>
      </c>
      <c r="F186" s="25">
        <f t="shared" si="17"/>
        <v>571005.01052644732</v>
      </c>
      <c r="G186" s="25">
        <f t="shared" si="18"/>
        <v>5407.4768343815913</v>
      </c>
      <c r="H186" s="25">
        <f t="shared" si="19"/>
        <v>1823.3981844839827</v>
      </c>
      <c r="I186" s="25">
        <f t="shared" si="20"/>
        <v>3584.0786498976086</v>
      </c>
      <c r="J186" s="25">
        <f t="shared" si="21"/>
        <v>567420.93187654973</v>
      </c>
      <c r="K186" s="19"/>
      <c r="L186" s="19"/>
      <c r="M186" s="19"/>
      <c r="N186" s="19"/>
      <c r="O186" s="19"/>
    </row>
    <row r="187" spans="1:15" x14ac:dyDescent="0.3">
      <c r="A187" s="19"/>
      <c r="B187" s="19"/>
      <c r="C187" s="19"/>
      <c r="D187" s="19"/>
      <c r="E187" s="29">
        <v>173</v>
      </c>
      <c r="F187" s="25">
        <f t="shared" si="17"/>
        <v>567420.93187654973</v>
      </c>
      <c r="G187" s="25">
        <f t="shared" si="18"/>
        <v>5407.4768343815913</v>
      </c>
      <c r="H187" s="25">
        <f t="shared" si="19"/>
        <v>1811.9530966427292</v>
      </c>
      <c r="I187" s="25">
        <f t="shared" si="20"/>
        <v>3595.5237377388621</v>
      </c>
      <c r="J187" s="25">
        <f t="shared" si="21"/>
        <v>563825.40813881089</v>
      </c>
      <c r="K187" s="19"/>
      <c r="L187" s="19"/>
      <c r="M187" s="19"/>
      <c r="N187" s="19"/>
      <c r="O187" s="19"/>
    </row>
    <row r="188" spans="1:15" x14ac:dyDescent="0.3">
      <c r="A188" s="19"/>
      <c r="B188" s="19"/>
      <c r="C188" s="19"/>
      <c r="D188" s="19"/>
      <c r="E188" s="29">
        <v>174</v>
      </c>
      <c r="F188" s="25">
        <f t="shared" si="17"/>
        <v>563825.40813881089</v>
      </c>
      <c r="G188" s="25">
        <f t="shared" si="18"/>
        <v>5407.4768343815913</v>
      </c>
      <c r="H188" s="25">
        <f t="shared" si="19"/>
        <v>1800.4714610444398</v>
      </c>
      <c r="I188" s="25">
        <f t="shared" si="20"/>
        <v>3607.0053733371515</v>
      </c>
      <c r="J188" s="25">
        <f t="shared" si="21"/>
        <v>560218.4027654737</v>
      </c>
      <c r="K188" s="19"/>
      <c r="L188" s="19"/>
      <c r="M188" s="19"/>
      <c r="N188" s="19"/>
      <c r="O188" s="19"/>
    </row>
    <row r="189" spans="1:15" x14ac:dyDescent="0.3">
      <c r="A189" s="19"/>
      <c r="B189" s="19"/>
      <c r="C189" s="19"/>
      <c r="D189" s="19"/>
      <c r="E189" s="29">
        <v>175</v>
      </c>
      <c r="F189" s="25">
        <f t="shared" si="17"/>
        <v>560218.4027654737</v>
      </c>
      <c r="G189" s="25">
        <f t="shared" si="18"/>
        <v>5407.4768343815913</v>
      </c>
      <c r="H189" s="25">
        <f t="shared" si="19"/>
        <v>1788.953160980657</v>
      </c>
      <c r="I189" s="25">
        <f t="shared" si="20"/>
        <v>3618.5236734009341</v>
      </c>
      <c r="J189" s="25">
        <f t="shared" si="21"/>
        <v>556599.87909207272</v>
      </c>
      <c r="K189" s="19"/>
      <c r="L189" s="19"/>
      <c r="M189" s="19"/>
      <c r="N189" s="19"/>
      <c r="O189" s="19"/>
    </row>
    <row r="190" spans="1:15" x14ac:dyDescent="0.3">
      <c r="A190" s="19"/>
      <c r="B190" s="19"/>
      <c r="C190" s="19"/>
      <c r="D190" s="19"/>
      <c r="E190" s="29">
        <v>176</v>
      </c>
      <c r="F190" s="25">
        <f t="shared" si="17"/>
        <v>556599.87909207272</v>
      </c>
      <c r="G190" s="25">
        <f t="shared" si="18"/>
        <v>5407.4768343815913</v>
      </c>
      <c r="H190" s="25">
        <f t="shared" si="19"/>
        <v>1777.3980793702374</v>
      </c>
      <c r="I190" s="25">
        <f t="shared" si="20"/>
        <v>3630.0787550113537</v>
      </c>
      <c r="J190" s="25">
        <f t="shared" si="21"/>
        <v>552969.8003370614</v>
      </c>
      <c r="K190" s="19"/>
      <c r="L190" s="19"/>
      <c r="M190" s="19"/>
      <c r="N190" s="19"/>
      <c r="O190" s="19"/>
    </row>
    <row r="191" spans="1:15" x14ac:dyDescent="0.3">
      <c r="A191" s="19"/>
      <c r="B191" s="19"/>
      <c r="C191" s="19"/>
      <c r="D191" s="19"/>
      <c r="E191" s="29">
        <v>177</v>
      </c>
      <c r="F191" s="25">
        <f t="shared" si="17"/>
        <v>552969.8003370614</v>
      </c>
      <c r="G191" s="25">
        <f t="shared" si="18"/>
        <v>5407.4768343815913</v>
      </c>
      <c r="H191" s="25">
        <f t="shared" si="19"/>
        <v>1765.8060987581603</v>
      </c>
      <c r="I191" s="25">
        <f t="shared" si="20"/>
        <v>3641.670735623431</v>
      </c>
      <c r="J191" s="25">
        <f t="shared" si="21"/>
        <v>549328.12960143795</v>
      </c>
      <c r="K191" s="19"/>
      <c r="L191" s="19"/>
      <c r="M191" s="19"/>
      <c r="N191" s="19"/>
      <c r="O191" s="19"/>
    </row>
    <row r="192" spans="1:15" x14ac:dyDescent="0.3">
      <c r="A192" s="19"/>
      <c r="B192" s="19"/>
      <c r="C192" s="19"/>
      <c r="D192" s="19"/>
      <c r="E192" s="29">
        <v>178</v>
      </c>
      <c r="F192" s="25">
        <f t="shared" ref="F192:F255" si="22">J191</f>
        <v>549328.12960143795</v>
      </c>
      <c r="G192" s="25">
        <f t="shared" ref="G192:G255" si="23">$C$11</f>
        <v>5407.4768343815913</v>
      </c>
      <c r="H192" s="25">
        <f t="shared" ref="H192:H255" si="24">F192*$C$5</f>
        <v>1754.1771013143336</v>
      </c>
      <c r="I192" s="25">
        <f t="shared" ref="I192:I255" si="25">G192-H192</f>
        <v>3653.2997330672579</v>
      </c>
      <c r="J192" s="25">
        <f t="shared" ref="J192:J255" si="26">F192-I192</f>
        <v>545674.82986837067</v>
      </c>
      <c r="K192" s="19"/>
      <c r="L192" s="19"/>
      <c r="M192" s="19"/>
      <c r="N192" s="19"/>
      <c r="O192" s="19"/>
    </row>
    <row r="193" spans="1:15" x14ac:dyDescent="0.3">
      <c r="A193" s="19"/>
      <c r="B193" s="19"/>
      <c r="C193" s="19"/>
      <c r="D193" s="19"/>
      <c r="E193" s="29">
        <v>179</v>
      </c>
      <c r="F193" s="25">
        <f t="shared" si="22"/>
        <v>545674.82986837067</v>
      </c>
      <c r="G193" s="25">
        <f t="shared" si="23"/>
        <v>5407.4768343815913</v>
      </c>
      <c r="H193" s="25">
        <f t="shared" si="24"/>
        <v>1742.5109688323978</v>
      </c>
      <c r="I193" s="25">
        <f t="shared" si="25"/>
        <v>3664.9658655491935</v>
      </c>
      <c r="J193" s="25">
        <f t="shared" si="26"/>
        <v>542009.8640028215</v>
      </c>
      <c r="K193" s="19"/>
      <c r="L193" s="19"/>
      <c r="M193" s="19"/>
      <c r="N193" s="19"/>
      <c r="O193" s="19"/>
    </row>
    <row r="194" spans="1:15" x14ac:dyDescent="0.3">
      <c r="A194" s="19"/>
      <c r="B194" s="19"/>
      <c r="C194" s="19"/>
      <c r="D194" s="19"/>
      <c r="E194" s="29">
        <v>180</v>
      </c>
      <c r="F194" s="25">
        <f t="shared" si="22"/>
        <v>542009.8640028215</v>
      </c>
      <c r="G194" s="25">
        <f t="shared" si="23"/>
        <v>5407.4768343815913</v>
      </c>
      <c r="H194" s="25">
        <f t="shared" si="24"/>
        <v>1730.8075827285229</v>
      </c>
      <c r="I194" s="25">
        <f t="shared" si="25"/>
        <v>3676.6692516530684</v>
      </c>
      <c r="J194" s="25">
        <f t="shared" si="26"/>
        <v>538333.19475116848</v>
      </c>
      <c r="K194" s="19"/>
      <c r="L194" s="19"/>
      <c r="M194" s="19"/>
      <c r="N194" s="19"/>
      <c r="O194" s="19"/>
    </row>
    <row r="195" spans="1:15" x14ac:dyDescent="0.3">
      <c r="A195" s="19"/>
      <c r="B195" s="19"/>
      <c r="C195" s="19"/>
      <c r="D195" s="19"/>
      <c r="E195" s="29">
        <v>181</v>
      </c>
      <c r="F195" s="25">
        <f t="shared" si="22"/>
        <v>538333.19475116848</v>
      </c>
      <c r="G195" s="25">
        <f t="shared" si="23"/>
        <v>5407.4768343815913</v>
      </c>
      <c r="H195" s="25">
        <f t="shared" si="24"/>
        <v>1719.0668240402038</v>
      </c>
      <c r="I195" s="25">
        <f t="shared" si="25"/>
        <v>3688.4100103413875</v>
      </c>
      <c r="J195" s="25">
        <f t="shared" si="26"/>
        <v>534644.78474082705</v>
      </c>
      <c r="K195" s="19"/>
      <c r="L195" s="19"/>
      <c r="M195" s="19"/>
      <c r="N195" s="19"/>
      <c r="O195" s="19"/>
    </row>
    <row r="196" spans="1:15" x14ac:dyDescent="0.3">
      <c r="A196" s="19"/>
      <c r="B196" s="19"/>
      <c r="C196" s="19"/>
      <c r="D196" s="19"/>
      <c r="E196" s="29">
        <v>182</v>
      </c>
      <c r="F196" s="25">
        <f t="shared" si="22"/>
        <v>534644.78474082705</v>
      </c>
      <c r="G196" s="25">
        <f t="shared" si="23"/>
        <v>5407.4768343815913</v>
      </c>
      <c r="H196" s="25">
        <f t="shared" si="24"/>
        <v>1707.2885734250497</v>
      </c>
      <c r="I196" s="25">
        <f t="shared" si="25"/>
        <v>3700.1882609565419</v>
      </c>
      <c r="J196" s="25">
        <f t="shared" si="26"/>
        <v>530944.5964798705</v>
      </c>
      <c r="K196" s="19"/>
      <c r="L196" s="19"/>
      <c r="M196" s="19"/>
      <c r="N196" s="19"/>
      <c r="O196" s="19"/>
    </row>
    <row r="197" spans="1:15" x14ac:dyDescent="0.3">
      <c r="A197" s="19"/>
      <c r="B197" s="19"/>
      <c r="C197" s="19"/>
      <c r="D197" s="19"/>
      <c r="E197" s="29">
        <v>183</v>
      </c>
      <c r="F197" s="25">
        <f t="shared" si="22"/>
        <v>530944.5964798705</v>
      </c>
      <c r="G197" s="25">
        <f t="shared" si="23"/>
        <v>5407.4768343815913</v>
      </c>
      <c r="H197" s="25">
        <f t="shared" si="24"/>
        <v>1695.4727111595739</v>
      </c>
      <c r="I197" s="25">
        <f t="shared" si="25"/>
        <v>3712.0041232220174</v>
      </c>
      <c r="J197" s="25">
        <f t="shared" si="26"/>
        <v>527232.59235664853</v>
      </c>
      <c r="K197" s="19"/>
      <c r="L197" s="19"/>
      <c r="M197" s="19"/>
      <c r="N197" s="19"/>
      <c r="O197" s="19"/>
    </row>
    <row r="198" spans="1:15" x14ac:dyDescent="0.3">
      <c r="A198" s="19"/>
      <c r="B198" s="19"/>
      <c r="C198" s="19"/>
      <c r="D198" s="19"/>
      <c r="E198" s="29">
        <v>184</v>
      </c>
      <c r="F198" s="25">
        <f t="shared" si="22"/>
        <v>527232.59235664853</v>
      </c>
      <c r="G198" s="25">
        <f t="shared" si="23"/>
        <v>5407.4768343815913</v>
      </c>
      <c r="H198" s="25">
        <f t="shared" si="24"/>
        <v>1683.6191171379737</v>
      </c>
      <c r="I198" s="25">
        <f t="shared" si="25"/>
        <v>3723.8577172436176</v>
      </c>
      <c r="J198" s="25">
        <f t="shared" si="26"/>
        <v>523508.73463940492</v>
      </c>
      <c r="K198" s="19"/>
      <c r="L198" s="19"/>
      <c r="M198" s="19"/>
      <c r="N198" s="19"/>
      <c r="O198" s="19"/>
    </row>
    <row r="199" spans="1:15" x14ac:dyDescent="0.3">
      <c r="A199" s="19"/>
      <c r="B199" s="19"/>
      <c r="C199" s="19"/>
      <c r="D199" s="19"/>
      <c r="E199" s="29">
        <v>185</v>
      </c>
      <c r="F199" s="25">
        <f t="shared" si="22"/>
        <v>523508.73463940492</v>
      </c>
      <c r="G199" s="25">
        <f t="shared" si="23"/>
        <v>5407.4768343815913</v>
      </c>
      <c r="H199" s="25">
        <f t="shared" si="24"/>
        <v>1671.7276708709112</v>
      </c>
      <c r="I199" s="25">
        <f t="shared" si="25"/>
        <v>3735.7491635106799</v>
      </c>
      <c r="J199" s="25">
        <f t="shared" si="26"/>
        <v>519772.98547589424</v>
      </c>
      <c r="K199" s="19"/>
      <c r="L199" s="19"/>
      <c r="M199" s="19"/>
      <c r="N199" s="19"/>
      <c r="O199" s="19"/>
    </row>
    <row r="200" spans="1:15" x14ac:dyDescent="0.3">
      <c r="A200" s="19"/>
      <c r="B200" s="19"/>
      <c r="C200" s="19"/>
      <c r="D200" s="19"/>
      <c r="E200" s="29">
        <v>186</v>
      </c>
      <c r="F200" s="25">
        <f t="shared" si="22"/>
        <v>519772.98547589424</v>
      </c>
      <c r="G200" s="25">
        <f t="shared" si="23"/>
        <v>5407.4768343815913</v>
      </c>
      <c r="H200" s="25">
        <f t="shared" si="24"/>
        <v>1659.7982514842886</v>
      </c>
      <c r="I200" s="25">
        <f t="shared" si="25"/>
        <v>3747.6785828973025</v>
      </c>
      <c r="J200" s="25">
        <f t="shared" si="26"/>
        <v>516025.30689299694</v>
      </c>
      <c r="K200" s="19"/>
      <c r="L200" s="19"/>
      <c r="M200" s="19"/>
      <c r="N200" s="19"/>
      <c r="O200" s="19"/>
    </row>
    <row r="201" spans="1:15" x14ac:dyDescent="0.3">
      <c r="A201" s="19"/>
      <c r="B201" s="19"/>
      <c r="C201" s="19"/>
      <c r="D201" s="19"/>
      <c r="E201" s="29">
        <v>187</v>
      </c>
      <c r="F201" s="25">
        <f t="shared" si="22"/>
        <v>516025.30689299694</v>
      </c>
      <c r="G201" s="25">
        <f t="shared" si="23"/>
        <v>5407.4768343815913</v>
      </c>
      <c r="H201" s="25">
        <f t="shared" si="24"/>
        <v>1647.8307377180186</v>
      </c>
      <c r="I201" s="25">
        <f t="shared" si="25"/>
        <v>3759.6460966635727</v>
      </c>
      <c r="J201" s="25">
        <f t="shared" si="26"/>
        <v>512265.6607963334</v>
      </c>
      <c r="K201" s="19"/>
      <c r="L201" s="19"/>
      <c r="M201" s="19"/>
      <c r="N201" s="19"/>
      <c r="O201" s="19"/>
    </row>
    <row r="202" spans="1:15" x14ac:dyDescent="0.3">
      <c r="A202" s="19"/>
      <c r="B202" s="19"/>
      <c r="C202" s="19"/>
      <c r="D202" s="19"/>
      <c r="E202" s="29">
        <v>188</v>
      </c>
      <c r="F202" s="25">
        <f t="shared" si="22"/>
        <v>512265.6607963334</v>
      </c>
      <c r="G202" s="25">
        <f t="shared" si="23"/>
        <v>5407.4768343815913</v>
      </c>
      <c r="H202" s="25">
        <f t="shared" si="24"/>
        <v>1635.8250079247925</v>
      </c>
      <c r="I202" s="25">
        <f t="shared" si="25"/>
        <v>3771.6518264567985</v>
      </c>
      <c r="J202" s="25">
        <f t="shared" si="26"/>
        <v>508494.00896987662</v>
      </c>
      <c r="K202" s="19"/>
      <c r="L202" s="19"/>
      <c r="M202" s="19"/>
      <c r="N202" s="19"/>
      <c r="O202" s="19"/>
    </row>
    <row r="203" spans="1:15" x14ac:dyDescent="0.3">
      <c r="A203" s="19"/>
      <c r="B203" s="19"/>
      <c r="C203" s="19"/>
      <c r="D203" s="19"/>
      <c r="E203" s="29">
        <v>189</v>
      </c>
      <c r="F203" s="25">
        <f t="shared" si="22"/>
        <v>508494.00896987662</v>
      </c>
      <c r="G203" s="25">
        <f t="shared" si="23"/>
        <v>5407.4768343815913</v>
      </c>
      <c r="H203" s="25">
        <f t="shared" si="24"/>
        <v>1623.7809400688443</v>
      </c>
      <c r="I203" s="25">
        <f t="shared" si="25"/>
        <v>3783.695894312747</v>
      </c>
      <c r="J203" s="25">
        <f t="shared" si="26"/>
        <v>504710.31307556387</v>
      </c>
      <c r="K203" s="19"/>
      <c r="L203" s="19"/>
      <c r="M203" s="19"/>
      <c r="N203" s="19"/>
      <c r="O203" s="19"/>
    </row>
    <row r="204" spans="1:15" x14ac:dyDescent="0.3">
      <c r="A204" s="19"/>
      <c r="B204" s="19"/>
      <c r="C204" s="19"/>
      <c r="D204" s="19"/>
      <c r="E204" s="29">
        <v>190</v>
      </c>
      <c r="F204" s="25">
        <f t="shared" si="22"/>
        <v>504710.31307556387</v>
      </c>
      <c r="G204" s="25">
        <f t="shared" si="23"/>
        <v>5407.4768343815913</v>
      </c>
      <c r="H204" s="25">
        <f t="shared" si="24"/>
        <v>1611.6984117247086</v>
      </c>
      <c r="I204" s="25">
        <f t="shared" si="25"/>
        <v>3795.7784226568829</v>
      </c>
      <c r="J204" s="25">
        <f t="shared" si="26"/>
        <v>500914.53465290699</v>
      </c>
      <c r="K204" s="19"/>
      <c r="L204" s="19"/>
      <c r="M204" s="19"/>
      <c r="N204" s="19"/>
      <c r="O204" s="19"/>
    </row>
    <row r="205" spans="1:15" x14ac:dyDescent="0.3">
      <c r="A205" s="19"/>
      <c r="B205" s="19"/>
      <c r="C205" s="19"/>
      <c r="D205" s="19"/>
      <c r="E205" s="29">
        <v>191</v>
      </c>
      <c r="F205" s="25">
        <f t="shared" si="22"/>
        <v>500914.53465290699</v>
      </c>
      <c r="G205" s="25">
        <f t="shared" si="23"/>
        <v>5407.4768343815913</v>
      </c>
      <c r="H205" s="25">
        <f t="shared" si="24"/>
        <v>1599.5773000759773</v>
      </c>
      <c r="I205" s="25">
        <f t="shared" si="25"/>
        <v>3807.899534305614</v>
      </c>
      <c r="J205" s="25">
        <f t="shared" si="26"/>
        <v>497106.63511860138</v>
      </c>
      <c r="K205" s="19"/>
      <c r="L205" s="19"/>
      <c r="M205" s="19"/>
      <c r="N205" s="19"/>
      <c r="O205" s="19"/>
    </row>
    <row r="206" spans="1:15" x14ac:dyDescent="0.3">
      <c r="A206" s="19"/>
      <c r="B206" s="19"/>
      <c r="C206" s="19"/>
      <c r="D206" s="19"/>
      <c r="E206" s="29">
        <v>192</v>
      </c>
      <c r="F206" s="25">
        <f t="shared" si="22"/>
        <v>497106.63511860138</v>
      </c>
      <c r="G206" s="25">
        <f t="shared" si="23"/>
        <v>5407.4768343815913</v>
      </c>
      <c r="H206" s="25">
        <f t="shared" si="24"/>
        <v>1587.4174819140512</v>
      </c>
      <c r="I206" s="25">
        <f t="shared" si="25"/>
        <v>3820.0593524675401</v>
      </c>
      <c r="J206" s="25">
        <f t="shared" si="26"/>
        <v>493286.57576613384</v>
      </c>
      <c r="K206" s="19"/>
      <c r="L206" s="19"/>
      <c r="M206" s="19"/>
      <c r="N206" s="19"/>
      <c r="O206" s="19"/>
    </row>
    <row r="207" spans="1:15" x14ac:dyDescent="0.3">
      <c r="A207" s="19"/>
      <c r="B207" s="19"/>
      <c r="C207" s="19"/>
      <c r="D207" s="19"/>
      <c r="E207" s="29">
        <v>193</v>
      </c>
      <c r="F207" s="25">
        <f t="shared" si="22"/>
        <v>493286.57576613384</v>
      </c>
      <c r="G207" s="25">
        <f t="shared" si="23"/>
        <v>5407.4768343815913</v>
      </c>
      <c r="H207" s="25">
        <f t="shared" si="24"/>
        <v>1575.2188336368874</v>
      </c>
      <c r="I207" s="25">
        <f t="shared" si="25"/>
        <v>3832.2580007447041</v>
      </c>
      <c r="J207" s="25">
        <f t="shared" si="26"/>
        <v>489454.31776538916</v>
      </c>
      <c r="K207" s="19"/>
      <c r="L207" s="19"/>
      <c r="M207" s="19"/>
      <c r="N207" s="19"/>
      <c r="O207" s="19"/>
    </row>
    <row r="208" spans="1:15" x14ac:dyDescent="0.3">
      <c r="A208" s="19"/>
      <c r="B208" s="19"/>
      <c r="C208" s="19"/>
      <c r="D208" s="19"/>
      <c r="E208" s="29">
        <v>194</v>
      </c>
      <c r="F208" s="25">
        <f t="shared" si="22"/>
        <v>489454.31776538916</v>
      </c>
      <c r="G208" s="25">
        <f t="shared" si="23"/>
        <v>5407.4768343815913</v>
      </c>
      <c r="H208" s="25">
        <f t="shared" si="24"/>
        <v>1562.9812312477427</v>
      </c>
      <c r="I208" s="25">
        <f t="shared" si="25"/>
        <v>3844.4956031338488</v>
      </c>
      <c r="J208" s="25">
        <f t="shared" si="26"/>
        <v>485609.8221622553</v>
      </c>
      <c r="K208" s="19"/>
      <c r="L208" s="19"/>
      <c r="M208" s="19"/>
      <c r="N208" s="19"/>
      <c r="O208" s="19"/>
    </row>
    <row r="209" spans="1:15" x14ac:dyDescent="0.3">
      <c r="A209" s="19"/>
      <c r="B209" s="19"/>
      <c r="C209" s="19"/>
      <c r="D209" s="19"/>
      <c r="E209" s="29">
        <v>195</v>
      </c>
      <c r="F209" s="25">
        <f t="shared" si="22"/>
        <v>485609.8221622553</v>
      </c>
      <c r="G209" s="25">
        <f t="shared" si="23"/>
        <v>5407.4768343815913</v>
      </c>
      <c r="H209" s="25">
        <f t="shared" si="24"/>
        <v>1550.7045503539132</v>
      </c>
      <c r="I209" s="25">
        <f t="shared" si="25"/>
        <v>3856.7722840276783</v>
      </c>
      <c r="J209" s="25">
        <f t="shared" si="26"/>
        <v>481753.04987822764</v>
      </c>
      <c r="K209" s="19"/>
      <c r="L209" s="19"/>
      <c r="M209" s="19"/>
      <c r="N209" s="19"/>
      <c r="O209" s="19"/>
    </row>
    <row r="210" spans="1:15" x14ac:dyDescent="0.3">
      <c r="A210" s="19"/>
      <c r="B210" s="19"/>
      <c r="C210" s="19"/>
      <c r="D210" s="19"/>
      <c r="E210" s="29">
        <v>196</v>
      </c>
      <c r="F210" s="25">
        <f t="shared" si="22"/>
        <v>481753.04987822764</v>
      </c>
      <c r="G210" s="25">
        <f t="shared" si="23"/>
        <v>5407.4768343815913</v>
      </c>
      <c r="H210" s="25">
        <f t="shared" si="24"/>
        <v>1538.3886661654706</v>
      </c>
      <c r="I210" s="25">
        <f t="shared" si="25"/>
        <v>3869.0881682161207</v>
      </c>
      <c r="J210" s="25">
        <f t="shared" si="26"/>
        <v>477883.96171001153</v>
      </c>
      <c r="K210" s="19"/>
      <c r="L210" s="19"/>
      <c r="M210" s="19"/>
      <c r="N210" s="19"/>
      <c r="O210" s="19"/>
    </row>
    <row r="211" spans="1:15" x14ac:dyDescent="0.3">
      <c r="A211" s="19"/>
      <c r="B211" s="19"/>
      <c r="C211" s="19"/>
      <c r="D211" s="19"/>
      <c r="E211" s="29">
        <v>197</v>
      </c>
      <c r="F211" s="25">
        <f t="shared" si="22"/>
        <v>477883.96171001153</v>
      </c>
      <c r="G211" s="25">
        <f t="shared" si="23"/>
        <v>5407.4768343815913</v>
      </c>
      <c r="H211" s="25">
        <f t="shared" si="24"/>
        <v>1526.0334534939927</v>
      </c>
      <c r="I211" s="25">
        <f t="shared" si="25"/>
        <v>3881.4433808875983</v>
      </c>
      <c r="J211" s="25">
        <f t="shared" si="26"/>
        <v>474002.51832912391</v>
      </c>
      <c r="K211" s="19"/>
      <c r="L211" s="19"/>
      <c r="M211" s="19"/>
      <c r="N211" s="19"/>
      <c r="O211" s="19"/>
    </row>
    <row r="212" spans="1:15" x14ac:dyDescent="0.3">
      <c r="A212" s="19"/>
      <c r="B212" s="19"/>
      <c r="C212" s="19"/>
      <c r="D212" s="19"/>
      <c r="E212" s="29">
        <v>198</v>
      </c>
      <c r="F212" s="25">
        <f t="shared" si="22"/>
        <v>474002.51832912391</v>
      </c>
      <c r="G212" s="25">
        <f t="shared" si="23"/>
        <v>5407.4768343815913</v>
      </c>
      <c r="H212" s="25">
        <f t="shared" si="24"/>
        <v>1513.6387867512917</v>
      </c>
      <c r="I212" s="25">
        <f t="shared" si="25"/>
        <v>3893.8380476302996</v>
      </c>
      <c r="J212" s="25">
        <f t="shared" si="26"/>
        <v>470108.68028149358</v>
      </c>
      <c r="K212" s="19"/>
      <c r="L212" s="19"/>
      <c r="M212" s="19"/>
      <c r="N212" s="19"/>
      <c r="O212" s="19"/>
    </row>
    <row r="213" spans="1:15" x14ac:dyDescent="0.3">
      <c r="A213" s="19"/>
      <c r="B213" s="19"/>
      <c r="C213" s="19"/>
      <c r="D213" s="19"/>
      <c r="E213" s="29">
        <v>199</v>
      </c>
      <c r="F213" s="25">
        <f t="shared" si="22"/>
        <v>470108.68028149358</v>
      </c>
      <c r="G213" s="25">
        <f t="shared" si="23"/>
        <v>5407.4768343815913</v>
      </c>
      <c r="H213" s="25">
        <f t="shared" si="24"/>
        <v>1501.2045399481369</v>
      </c>
      <c r="I213" s="25">
        <f t="shared" si="25"/>
        <v>3906.2722944334546</v>
      </c>
      <c r="J213" s="25">
        <f t="shared" si="26"/>
        <v>466202.40798706014</v>
      </c>
      <c r="K213" s="19"/>
      <c r="L213" s="19"/>
      <c r="M213" s="19"/>
      <c r="N213" s="19"/>
      <c r="O213" s="19"/>
    </row>
    <row r="214" spans="1:15" x14ac:dyDescent="0.3">
      <c r="A214" s="19"/>
      <c r="B214" s="19"/>
      <c r="C214" s="19"/>
      <c r="D214" s="19"/>
      <c r="E214" s="29">
        <v>200</v>
      </c>
      <c r="F214" s="25">
        <f t="shared" si="22"/>
        <v>466202.40798706014</v>
      </c>
      <c r="G214" s="25">
        <f t="shared" si="23"/>
        <v>5407.4768343815913</v>
      </c>
      <c r="H214" s="25">
        <f t="shared" si="24"/>
        <v>1488.7305866929753</v>
      </c>
      <c r="I214" s="25">
        <f t="shared" si="25"/>
        <v>3918.7462476886158</v>
      </c>
      <c r="J214" s="25">
        <f t="shared" si="26"/>
        <v>462283.66173937154</v>
      </c>
      <c r="K214" s="19"/>
      <c r="L214" s="19"/>
      <c r="M214" s="19"/>
      <c r="N214" s="19"/>
      <c r="O214" s="19"/>
    </row>
    <row r="215" spans="1:15" x14ac:dyDescent="0.3">
      <c r="A215" s="19"/>
      <c r="B215" s="19"/>
      <c r="C215" s="19"/>
      <c r="D215" s="19"/>
      <c r="E215" s="29">
        <v>201</v>
      </c>
      <c r="F215" s="25">
        <f t="shared" si="22"/>
        <v>462283.66173937154</v>
      </c>
      <c r="G215" s="25">
        <f t="shared" si="23"/>
        <v>5407.4768343815913</v>
      </c>
      <c r="H215" s="25">
        <f t="shared" si="24"/>
        <v>1476.216800190645</v>
      </c>
      <c r="I215" s="25">
        <f t="shared" si="25"/>
        <v>3931.2600341909465</v>
      </c>
      <c r="J215" s="25">
        <f t="shared" si="26"/>
        <v>458352.40170518059</v>
      </c>
      <c r="K215" s="19"/>
      <c r="L215" s="19"/>
      <c r="M215" s="19"/>
      <c r="N215" s="19"/>
      <c r="O215" s="19"/>
    </row>
    <row r="216" spans="1:15" x14ac:dyDescent="0.3">
      <c r="A216" s="19"/>
      <c r="B216" s="19"/>
      <c r="C216" s="19"/>
      <c r="D216" s="19"/>
      <c r="E216" s="29">
        <v>202</v>
      </c>
      <c r="F216" s="25">
        <f t="shared" si="22"/>
        <v>458352.40170518059</v>
      </c>
      <c r="G216" s="25">
        <f t="shared" si="23"/>
        <v>5407.4768343815913</v>
      </c>
      <c r="H216" s="25">
        <f t="shared" si="24"/>
        <v>1463.6630532410879</v>
      </c>
      <c r="I216" s="25">
        <f t="shared" si="25"/>
        <v>3943.8137811405031</v>
      </c>
      <c r="J216" s="25">
        <f t="shared" si="26"/>
        <v>454408.5879240401</v>
      </c>
      <c r="K216" s="19"/>
      <c r="L216" s="19"/>
      <c r="M216" s="19"/>
      <c r="N216" s="19"/>
      <c r="O216" s="19"/>
    </row>
    <row r="217" spans="1:15" x14ac:dyDescent="0.3">
      <c r="A217" s="19"/>
      <c r="B217" s="19"/>
      <c r="C217" s="19"/>
      <c r="D217" s="19"/>
      <c r="E217" s="29">
        <v>203</v>
      </c>
      <c r="F217" s="25">
        <f t="shared" si="22"/>
        <v>454408.5879240401</v>
      </c>
      <c r="G217" s="25">
        <f t="shared" si="23"/>
        <v>5407.4768343815913</v>
      </c>
      <c r="H217" s="25">
        <f t="shared" si="24"/>
        <v>1451.069218238056</v>
      </c>
      <c r="I217" s="25">
        <f t="shared" si="25"/>
        <v>3956.4076161435351</v>
      </c>
      <c r="J217" s="25">
        <f t="shared" si="26"/>
        <v>450452.18030789657</v>
      </c>
      <c r="K217" s="19"/>
      <c r="L217" s="19"/>
      <c r="M217" s="19"/>
      <c r="N217" s="19"/>
      <c r="O217" s="19"/>
    </row>
    <row r="218" spans="1:15" x14ac:dyDescent="0.3">
      <c r="A218" s="19"/>
      <c r="B218" s="19"/>
      <c r="C218" s="19"/>
      <c r="D218" s="19"/>
      <c r="E218" s="29">
        <v>204</v>
      </c>
      <c r="F218" s="25">
        <f t="shared" si="22"/>
        <v>450452.18030789657</v>
      </c>
      <c r="G218" s="25">
        <f t="shared" si="23"/>
        <v>5407.4768343815913</v>
      </c>
      <c r="H218" s="25">
        <f t="shared" si="24"/>
        <v>1438.4351671678151</v>
      </c>
      <c r="I218" s="25">
        <f t="shared" si="25"/>
        <v>3969.0416672137762</v>
      </c>
      <c r="J218" s="25">
        <f t="shared" si="26"/>
        <v>446483.1386406828</v>
      </c>
      <c r="K218" s="19"/>
      <c r="L218" s="19"/>
      <c r="M218" s="19"/>
      <c r="N218" s="19"/>
      <c r="O218" s="19"/>
    </row>
    <row r="219" spans="1:15" x14ac:dyDescent="0.3">
      <c r="A219" s="19"/>
      <c r="B219" s="19"/>
      <c r="C219" s="19"/>
      <c r="D219" s="19"/>
      <c r="E219" s="29">
        <v>205</v>
      </c>
      <c r="F219" s="25">
        <f t="shared" si="22"/>
        <v>446483.1386406828</v>
      </c>
      <c r="G219" s="25">
        <f t="shared" si="23"/>
        <v>5407.4768343815913</v>
      </c>
      <c r="H219" s="25">
        <f t="shared" si="24"/>
        <v>1425.7607716078417</v>
      </c>
      <c r="I219" s="25">
        <f t="shared" si="25"/>
        <v>3981.7160627737494</v>
      </c>
      <c r="J219" s="25">
        <f t="shared" si="26"/>
        <v>442501.42257790902</v>
      </c>
      <c r="K219" s="19"/>
      <c r="L219" s="19"/>
      <c r="M219" s="19"/>
      <c r="N219" s="19"/>
      <c r="O219" s="19"/>
    </row>
    <row r="220" spans="1:15" x14ac:dyDescent="0.3">
      <c r="A220" s="19"/>
      <c r="B220" s="19"/>
      <c r="C220" s="19"/>
      <c r="D220" s="19"/>
      <c r="E220" s="29">
        <v>206</v>
      </c>
      <c r="F220" s="25">
        <f t="shared" si="22"/>
        <v>442501.42257790902</v>
      </c>
      <c r="G220" s="25">
        <f t="shared" si="23"/>
        <v>5407.4768343815913</v>
      </c>
      <c r="H220" s="25">
        <f t="shared" si="24"/>
        <v>1413.0459027255201</v>
      </c>
      <c r="I220" s="25">
        <f t="shared" si="25"/>
        <v>3994.4309316560712</v>
      </c>
      <c r="J220" s="25">
        <f t="shared" si="26"/>
        <v>438506.99164625292</v>
      </c>
      <c r="K220" s="19"/>
      <c r="L220" s="19"/>
      <c r="M220" s="19"/>
      <c r="N220" s="19"/>
      <c r="O220" s="19"/>
    </row>
    <row r="221" spans="1:15" x14ac:dyDescent="0.3">
      <c r="A221" s="19"/>
      <c r="B221" s="19"/>
      <c r="C221" s="19"/>
      <c r="D221" s="19"/>
      <c r="E221" s="29">
        <v>207</v>
      </c>
      <c r="F221" s="25">
        <f t="shared" si="22"/>
        <v>438506.99164625292</v>
      </c>
      <c r="G221" s="25">
        <f t="shared" si="23"/>
        <v>5407.4768343815913</v>
      </c>
      <c r="H221" s="25">
        <f t="shared" si="24"/>
        <v>1400.2904312768312</v>
      </c>
      <c r="I221" s="25">
        <f t="shared" si="25"/>
        <v>4007.1864031047598</v>
      </c>
      <c r="J221" s="25">
        <f t="shared" si="26"/>
        <v>434499.80524314818</v>
      </c>
      <c r="K221" s="19"/>
      <c r="L221" s="19"/>
      <c r="M221" s="19"/>
      <c r="N221" s="19"/>
      <c r="O221" s="19"/>
    </row>
    <row r="222" spans="1:15" x14ac:dyDescent="0.3">
      <c r="A222" s="19"/>
      <c r="B222" s="19"/>
      <c r="C222" s="19"/>
      <c r="D222" s="19"/>
      <c r="E222" s="29">
        <v>208</v>
      </c>
      <c r="F222" s="25">
        <f t="shared" si="22"/>
        <v>434499.80524314818</v>
      </c>
      <c r="G222" s="25">
        <f t="shared" si="23"/>
        <v>5407.4768343815913</v>
      </c>
      <c r="H222" s="25">
        <f t="shared" si="24"/>
        <v>1387.4942276050394</v>
      </c>
      <c r="I222" s="25">
        <f t="shared" si="25"/>
        <v>4019.9826067765516</v>
      </c>
      <c r="J222" s="25">
        <f t="shared" si="26"/>
        <v>430479.82263637165</v>
      </c>
      <c r="K222" s="19"/>
      <c r="L222" s="19"/>
      <c r="M222" s="19"/>
      <c r="N222" s="19"/>
      <c r="O222" s="19"/>
    </row>
    <row r="223" spans="1:15" x14ac:dyDescent="0.3">
      <c r="A223" s="19"/>
      <c r="B223" s="19"/>
      <c r="C223" s="19"/>
      <c r="D223" s="19"/>
      <c r="E223" s="29">
        <v>209</v>
      </c>
      <c r="F223" s="25">
        <f t="shared" si="22"/>
        <v>430479.82263637165</v>
      </c>
      <c r="G223" s="25">
        <f t="shared" si="23"/>
        <v>5407.4768343815913</v>
      </c>
      <c r="H223" s="25">
        <f t="shared" si="24"/>
        <v>1374.657161639374</v>
      </c>
      <c r="I223" s="25">
        <f t="shared" si="25"/>
        <v>4032.8196727422173</v>
      </c>
      <c r="J223" s="25">
        <f t="shared" si="26"/>
        <v>426447.00296362943</v>
      </c>
      <c r="K223" s="19"/>
      <c r="L223" s="19"/>
      <c r="M223" s="19"/>
      <c r="N223" s="19"/>
      <c r="O223" s="19"/>
    </row>
    <row r="224" spans="1:15" x14ac:dyDescent="0.3">
      <c r="A224" s="19"/>
      <c r="B224" s="19"/>
      <c r="C224" s="19"/>
      <c r="D224" s="19"/>
      <c r="E224" s="29">
        <v>210</v>
      </c>
      <c r="F224" s="25">
        <f t="shared" si="22"/>
        <v>426447.00296362943</v>
      </c>
      <c r="G224" s="25">
        <f t="shared" si="23"/>
        <v>5407.4768343815913</v>
      </c>
      <c r="H224" s="25">
        <f t="shared" si="24"/>
        <v>1361.7791028937077</v>
      </c>
      <c r="I224" s="25">
        <f t="shared" si="25"/>
        <v>4045.6977314878836</v>
      </c>
      <c r="J224" s="25">
        <f t="shared" si="26"/>
        <v>422401.30523214157</v>
      </c>
      <c r="K224" s="19"/>
      <c r="L224" s="19"/>
      <c r="M224" s="19"/>
      <c r="N224" s="19"/>
      <c r="O224" s="19"/>
    </row>
    <row r="225" spans="1:15" x14ac:dyDescent="0.3">
      <c r="A225" s="19"/>
      <c r="B225" s="19"/>
      <c r="C225" s="19"/>
      <c r="D225" s="19"/>
      <c r="E225" s="29">
        <v>211</v>
      </c>
      <c r="F225" s="25">
        <f t="shared" si="22"/>
        <v>422401.30523214157</v>
      </c>
      <c r="G225" s="25">
        <f t="shared" si="23"/>
        <v>5407.4768343815913</v>
      </c>
      <c r="H225" s="25">
        <f t="shared" si="24"/>
        <v>1348.8599204652301</v>
      </c>
      <c r="I225" s="25">
        <f t="shared" si="25"/>
        <v>4058.6169139163612</v>
      </c>
      <c r="J225" s="25">
        <f t="shared" si="26"/>
        <v>418342.68831822521</v>
      </c>
      <c r="K225" s="19"/>
      <c r="L225" s="19"/>
      <c r="M225" s="19"/>
      <c r="N225" s="19"/>
      <c r="O225" s="19"/>
    </row>
    <row r="226" spans="1:15" x14ac:dyDescent="0.3">
      <c r="A226" s="19"/>
      <c r="B226" s="19"/>
      <c r="C226" s="19"/>
      <c r="D226" s="19"/>
      <c r="E226" s="29">
        <v>212</v>
      </c>
      <c r="F226" s="25">
        <f t="shared" si="22"/>
        <v>418342.68831822521</v>
      </c>
      <c r="G226" s="25">
        <f t="shared" si="23"/>
        <v>5407.4768343815913</v>
      </c>
      <c r="H226" s="25">
        <f t="shared" si="24"/>
        <v>1335.8994830331169</v>
      </c>
      <c r="I226" s="25">
        <f t="shared" si="25"/>
        <v>4071.5773513484746</v>
      </c>
      <c r="J226" s="25">
        <f t="shared" si="26"/>
        <v>414271.11096687673</v>
      </c>
      <c r="K226" s="19"/>
      <c r="L226" s="19"/>
      <c r="M226" s="19"/>
      <c r="N226" s="19"/>
      <c r="O226" s="19"/>
    </row>
    <row r="227" spans="1:15" x14ac:dyDescent="0.3">
      <c r="A227" s="19"/>
      <c r="B227" s="19"/>
      <c r="C227" s="19"/>
      <c r="D227" s="19"/>
      <c r="E227" s="29">
        <v>213</v>
      </c>
      <c r="F227" s="25">
        <f t="shared" si="22"/>
        <v>414271.11096687673</v>
      </c>
      <c r="G227" s="25">
        <f t="shared" si="23"/>
        <v>5407.4768343815913</v>
      </c>
      <c r="H227" s="25">
        <f t="shared" si="24"/>
        <v>1322.8976588571957</v>
      </c>
      <c r="I227" s="25">
        <f t="shared" si="25"/>
        <v>4084.5791755243954</v>
      </c>
      <c r="J227" s="25">
        <f t="shared" si="26"/>
        <v>410186.53179135232</v>
      </c>
      <c r="K227" s="19"/>
      <c r="L227" s="19"/>
      <c r="M227" s="19"/>
      <c r="N227" s="19"/>
      <c r="O227" s="19"/>
    </row>
    <row r="228" spans="1:15" x14ac:dyDescent="0.3">
      <c r="A228" s="19"/>
      <c r="B228" s="19"/>
      <c r="C228" s="19"/>
      <c r="D228" s="19"/>
      <c r="E228" s="29">
        <v>214</v>
      </c>
      <c r="F228" s="25">
        <f t="shared" si="22"/>
        <v>410186.53179135232</v>
      </c>
      <c r="G228" s="25">
        <f t="shared" si="23"/>
        <v>5407.4768343815913</v>
      </c>
      <c r="H228" s="25">
        <f t="shared" si="24"/>
        <v>1309.8543157766057</v>
      </c>
      <c r="I228" s="25">
        <f t="shared" si="25"/>
        <v>4097.6225186049851</v>
      </c>
      <c r="J228" s="25">
        <f t="shared" si="26"/>
        <v>406088.90927274735</v>
      </c>
      <c r="K228" s="19"/>
      <c r="L228" s="19"/>
      <c r="M228" s="19"/>
      <c r="N228" s="19"/>
      <c r="O228" s="19"/>
    </row>
    <row r="229" spans="1:15" x14ac:dyDescent="0.3">
      <c r="A229" s="19"/>
      <c r="B229" s="19"/>
      <c r="C229" s="19"/>
      <c r="D229" s="19"/>
      <c r="E229" s="29">
        <v>215</v>
      </c>
      <c r="F229" s="25">
        <f t="shared" si="22"/>
        <v>406088.90927274735</v>
      </c>
      <c r="G229" s="25">
        <f t="shared" si="23"/>
        <v>5407.4768343815913</v>
      </c>
      <c r="H229" s="25">
        <f t="shared" si="24"/>
        <v>1296.7693212084557</v>
      </c>
      <c r="I229" s="25">
        <f t="shared" si="25"/>
        <v>4110.7075131731353</v>
      </c>
      <c r="J229" s="25">
        <f t="shared" si="26"/>
        <v>401978.20175957424</v>
      </c>
      <c r="K229" s="19"/>
      <c r="L229" s="19"/>
      <c r="M229" s="19"/>
      <c r="N229" s="19"/>
      <c r="O229" s="19"/>
    </row>
    <row r="230" spans="1:15" x14ac:dyDescent="0.3">
      <c r="A230" s="19"/>
      <c r="B230" s="19"/>
      <c r="C230" s="19"/>
      <c r="D230" s="19"/>
      <c r="E230" s="29">
        <v>216</v>
      </c>
      <c r="F230" s="25">
        <f t="shared" si="22"/>
        <v>401978.20175957424</v>
      </c>
      <c r="G230" s="25">
        <f t="shared" si="23"/>
        <v>5407.4768343815913</v>
      </c>
      <c r="H230" s="25">
        <f t="shared" si="24"/>
        <v>1283.6425421464753</v>
      </c>
      <c r="I230" s="25">
        <f t="shared" si="25"/>
        <v>4123.8342922351158</v>
      </c>
      <c r="J230" s="25">
        <f t="shared" si="26"/>
        <v>397854.36746733909</v>
      </c>
      <c r="K230" s="19"/>
      <c r="L230" s="19"/>
      <c r="M230" s="19"/>
      <c r="N230" s="19"/>
      <c r="O230" s="19"/>
    </row>
    <row r="231" spans="1:15" x14ac:dyDescent="0.3">
      <c r="A231" s="19"/>
      <c r="B231" s="19"/>
      <c r="C231" s="19"/>
      <c r="D231" s="19"/>
      <c r="E231" s="29">
        <v>217</v>
      </c>
      <c r="F231" s="25">
        <f t="shared" si="22"/>
        <v>397854.36746733909</v>
      </c>
      <c r="G231" s="25">
        <f t="shared" si="23"/>
        <v>5407.4768343815913</v>
      </c>
      <c r="H231" s="25">
        <f t="shared" si="24"/>
        <v>1270.4738451596629</v>
      </c>
      <c r="I231" s="25">
        <f t="shared" si="25"/>
        <v>4137.0029892219281</v>
      </c>
      <c r="J231" s="25">
        <f t="shared" si="26"/>
        <v>393717.36447811715</v>
      </c>
      <c r="K231" s="19"/>
      <c r="L231" s="19"/>
      <c r="M231" s="19"/>
      <c r="N231" s="19"/>
      <c r="O231" s="19"/>
    </row>
    <row r="232" spans="1:15" x14ac:dyDescent="0.3">
      <c r="A232" s="19"/>
      <c r="B232" s="19"/>
      <c r="C232" s="19"/>
      <c r="D232" s="19"/>
      <c r="E232" s="29">
        <v>218</v>
      </c>
      <c r="F232" s="25">
        <f t="shared" si="22"/>
        <v>393717.36447811715</v>
      </c>
      <c r="G232" s="25">
        <f t="shared" si="23"/>
        <v>5407.4768343815913</v>
      </c>
      <c r="H232" s="25">
        <f t="shared" si="24"/>
        <v>1257.263096390931</v>
      </c>
      <c r="I232" s="25">
        <f t="shared" si="25"/>
        <v>4150.2137379906599</v>
      </c>
      <c r="J232" s="25">
        <f t="shared" si="26"/>
        <v>389567.1507401265</v>
      </c>
      <c r="K232" s="19"/>
      <c r="L232" s="19"/>
      <c r="M232" s="19"/>
      <c r="N232" s="19"/>
      <c r="O232" s="19"/>
    </row>
    <row r="233" spans="1:15" x14ac:dyDescent="0.3">
      <c r="A233" s="19"/>
      <c r="B233" s="19"/>
      <c r="C233" s="19"/>
      <c r="D233" s="19"/>
      <c r="E233" s="29">
        <v>219</v>
      </c>
      <c r="F233" s="25">
        <f t="shared" si="22"/>
        <v>389567.1507401265</v>
      </c>
      <c r="G233" s="25">
        <f t="shared" si="23"/>
        <v>5407.4768343815913</v>
      </c>
      <c r="H233" s="25">
        <f t="shared" si="24"/>
        <v>1244.0101615557433</v>
      </c>
      <c r="I233" s="25">
        <f t="shared" si="25"/>
        <v>4163.466672825848</v>
      </c>
      <c r="J233" s="25">
        <f t="shared" si="26"/>
        <v>385403.68406730064</v>
      </c>
      <c r="K233" s="19"/>
      <c r="L233" s="19"/>
      <c r="M233" s="19"/>
      <c r="N233" s="19"/>
      <c r="O233" s="19"/>
    </row>
    <row r="234" spans="1:15" x14ac:dyDescent="0.3">
      <c r="A234" s="19"/>
      <c r="B234" s="19"/>
      <c r="C234" s="19"/>
      <c r="D234" s="19"/>
      <c r="E234" s="29">
        <v>220</v>
      </c>
      <c r="F234" s="25">
        <f t="shared" si="22"/>
        <v>385403.68406730064</v>
      </c>
      <c r="G234" s="25">
        <f t="shared" si="23"/>
        <v>5407.4768343815913</v>
      </c>
      <c r="H234" s="25">
        <f t="shared" si="24"/>
        <v>1230.7149059407514</v>
      </c>
      <c r="I234" s="25">
        <f t="shared" si="25"/>
        <v>4176.7619284408402</v>
      </c>
      <c r="J234" s="25">
        <f t="shared" si="26"/>
        <v>381226.92213885981</v>
      </c>
      <c r="K234" s="19"/>
      <c r="L234" s="19"/>
      <c r="M234" s="19"/>
      <c r="N234" s="19"/>
      <c r="O234" s="19"/>
    </row>
    <row r="235" spans="1:15" x14ac:dyDescent="0.3">
      <c r="A235" s="19"/>
      <c r="B235" s="19"/>
      <c r="C235" s="19"/>
      <c r="D235" s="19"/>
      <c r="E235" s="29">
        <v>221</v>
      </c>
      <c r="F235" s="25">
        <f t="shared" si="22"/>
        <v>381226.92213885981</v>
      </c>
      <c r="G235" s="25">
        <f t="shared" si="23"/>
        <v>5407.4768343815913</v>
      </c>
      <c r="H235" s="25">
        <f t="shared" si="24"/>
        <v>1217.3771944024249</v>
      </c>
      <c r="I235" s="25">
        <f t="shared" si="25"/>
        <v>4190.0996399791666</v>
      </c>
      <c r="J235" s="25">
        <f t="shared" si="26"/>
        <v>377036.82249888062</v>
      </c>
      <c r="K235" s="19"/>
      <c r="L235" s="19"/>
      <c r="M235" s="19"/>
      <c r="N235" s="19"/>
      <c r="O235" s="19"/>
    </row>
    <row r="236" spans="1:15" x14ac:dyDescent="0.3">
      <c r="A236" s="19"/>
      <c r="B236" s="19"/>
      <c r="C236" s="19"/>
      <c r="D236" s="19"/>
      <c r="E236" s="29">
        <v>222</v>
      </c>
      <c r="F236" s="25">
        <f t="shared" si="22"/>
        <v>377036.82249888062</v>
      </c>
      <c r="G236" s="25">
        <f t="shared" si="23"/>
        <v>5407.4768343815913</v>
      </c>
      <c r="H236" s="25">
        <f t="shared" si="24"/>
        <v>1203.9968913656776</v>
      </c>
      <c r="I236" s="25">
        <f t="shared" si="25"/>
        <v>4203.4799430159137</v>
      </c>
      <c r="J236" s="25">
        <f t="shared" si="26"/>
        <v>372833.34255586471</v>
      </c>
      <c r="K236" s="19"/>
      <c r="L236" s="19"/>
      <c r="M236" s="19"/>
      <c r="N236" s="19"/>
      <c r="O236" s="19"/>
    </row>
    <row r="237" spans="1:15" x14ac:dyDescent="0.3">
      <c r="A237" s="19"/>
      <c r="B237" s="19"/>
      <c r="C237" s="19"/>
      <c r="D237" s="19"/>
      <c r="E237" s="29">
        <v>223</v>
      </c>
      <c r="F237" s="25">
        <f t="shared" si="22"/>
        <v>372833.34255586471</v>
      </c>
      <c r="G237" s="25">
        <f t="shared" si="23"/>
        <v>5407.4768343815913</v>
      </c>
      <c r="H237" s="25">
        <f t="shared" si="24"/>
        <v>1190.5738608224892</v>
      </c>
      <c r="I237" s="25">
        <f t="shared" si="25"/>
        <v>4216.9029735591021</v>
      </c>
      <c r="J237" s="25">
        <f t="shared" si="26"/>
        <v>368616.43958230561</v>
      </c>
      <c r="K237" s="19"/>
      <c r="L237" s="19"/>
      <c r="M237" s="19"/>
      <c r="N237" s="19"/>
      <c r="O237" s="19"/>
    </row>
    <row r="238" spans="1:15" x14ac:dyDescent="0.3">
      <c r="A238" s="19"/>
      <c r="B238" s="19"/>
      <c r="C238" s="19"/>
      <c r="D238" s="19"/>
      <c r="E238" s="29">
        <v>224</v>
      </c>
      <c r="F238" s="25">
        <f t="shared" si="22"/>
        <v>368616.43958230561</v>
      </c>
      <c r="G238" s="25">
        <f t="shared" si="23"/>
        <v>5407.4768343815913</v>
      </c>
      <c r="H238" s="25">
        <f t="shared" si="24"/>
        <v>1177.1079663305238</v>
      </c>
      <c r="I238" s="25">
        <f t="shared" si="25"/>
        <v>4230.3688680510677</v>
      </c>
      <c r="J238" s="25">
        <f t="shared" si="26"/>
        <v>364386.07071425451</v>
      </c>
      <c r="K238" s="19"/>
      <c r="L238" s="19"/>
      <c r="M238" s="19"/>
      <c r="N238" s="19"/>
      <c r="O238" s="19"/>
    </row>
    <row r="239" spans="1:15" x14ac:dyDescent="0.3">
      <c r="A239" s="19"/>
      <c r="B239" s="19"/>
      <c r="C239" s="19"/>
      <c r="D239" s="19"/>
      <c r="E239" s="29">
        <v>225</v>
      </c>
      <c r="F239" s="25">
        <f t="shared" si="22"/>
        <v>364386.07071425451</v>
      </c>
      <c r="G239" s="25">
        <f t="shared" si="23"/>
        <v>5407.4768343815913</v>
      </c>
      <c r="H239" s="25">
        <f t="shared" si="24"/>
        <v>1163.5990710117414</v>
      </c>
      <c r="I239" s="25">
        <f t="shared" si="25"/>
        <v>4243.8777633698501</v>
      </c>
      <c r="J239" s="25">
        <f t="shared" si="26"/>
        <v>360142.19295088464</v>
      </c>
      <c r="K239" s="19"/>
      <c r="L239" s="19"/>
      <c r="M239" s="19"/>
      <c r="N239" s="19"/>
      <c r="O239" s="19"/>
    </row>
    <row r="240" spans="1:15" x14ac:dyDescent="0.3">
      <c r="A240" s="19"/>
      <c r="B240" s="19"/>
      <c r="C240" s="19"/>
      <c r="D240" s="19"/>
      <c r="E240" s="29">
        <v>226</v>
      </c>
      <c r="F240" s="25">
        <f t="shared" si="22"/>
        <v>360142.19295088464</v>
      </c>
      <c r="G240" s="25">
        <f t="shared" si="23"/>
        <v>5407.4768343815913</v>
      </c>
      <c r="H240" s="25">
        <f t="shared" si="24"/>
        <v>1150.0470375510085</v>
      </c>
      <c r="I240" s="25">
        <f t="shared" si="25"/>
        <v>4257.4297968305827</v>
      </c>
      <c r="J240" s="25">
        <f t="shared" si="26"/>
        <v>355884.76315405406</v>
      </c>
      <c r="K240" s="19"/>
      <c r="L240" s="19"/>
      <c r="M240" s="19"/>
      <c r="N240" s="19"/>
      <c r="O240" s="19"/>
    </row>
    <row r="241" spans="1:15" x14ac:dyDescent="0.3">
      <c r="A241" s="19"/>
      <c r="B241" s="19"/>
      <c r="C241" s="19"/>
      <c r="D241" s="19"/>
      <c r="E241" s="29">
        <v>227</v>
      </c>
      <c r="F241" s="25">
        <f t="shared" si="22"/>
        <v>355884.76315405406</v>
      </c>
      <c r="G241" s="25">
        <f t="shared" si="23"/>
        <v>5407.4768343815913</v>
      </c>
      <c r="H241" s="25">
        <f t="shared" si="24"/>
        <v>1136.4517281947008</v>
      </c>
      <c r="I241" s="25">
        <f t="shared" si="25"/>
        <v>4271.0251061868903</v>
      </c>
      <c r="J241" s="25">
        <f t="shared" si="26"/>
        <v>351613.7380478672</v>
      </c>
      <c r="K241" s="19"/>
      <c r="L241" s="19"/>
      <c r="M241" s="19"/>
      <c r="N241" s="19"/>
      <c r="O241" s="19"/>
    </row>
    <row r="242" spans="1:15" x14ac:dyDescent="0.3">
      <c r="A242" s="19"/>
      <c r="B242" s="19"/>
      <c r="C242" s="19"/>
      <c r="D242" s="19"/>
      <c r="E242" s="29">
        <v>228</v>
      </c>
      <c r="F242" s="25">
        <f t="shared" si="22"/>
        <v>351613.7380478672</v>
      </c>
      <c r="G242" s="25">
        <f t="shared" si="23"/>
        <v>5407.4768343815913</v>
      </c>
      <c r="H242" s="25">
        <f t="shared" si="24"/>
        <v>1122.813004749303</v>
      </c>
      <c r="I242" s="25">
        <f t="shared" si="25"/>
        <v>4284.6638296322881</v>
      </c>
      <c r="J242" s="25">
        <f t="shared" si="26"/>
        <v>347329.07421823492</v>
      </c>
      <c r="K242" s="19"/>
      <c r="L242" s="19"/>
      <c r="M242" s="19"/>
      <c r="N242" s="19"/>
      <c r="O242" s="19"/>
    </row>
    <row r="243" spans="1:15" x14ac:dyDescent="0.3">
      <c r="A243" s="19"/>
      <c r="B243" s="19"/>
      <c r="C243" s="19"/>
      <c r="D243" s="19"/>
      <c r="E243" s="29">
        <v>229</v>
      </c>
      <c r="F243" s="25">
        <f t="shared" si="22"/>
        <v>347329.07421823492</v>
      </c>
      <c r="G243" s="25">
        <f t="shared" si="23"/>
        <v>5407.4768343815913</v>
      </c>
      <c r="H243" s="25">
        <f t="shared" si="24"/>
        <v>1109.1307285800051</v>
      </c>
      <c r="I243" s="25">
        <f t="shared" si="25"/>
        <v>4298.3461058015864</v>
      </c>
      <c r="J243" s="25">
        <f t="shared" si="26"/>
        <v>343030.72811243334</v>
      </c>
      <c r="K243" s="19"/>
      <c r="L243" s="19"/>
      <c r="M243" s="19"/>
      <c r="N243" s="19"/>
      <c r="O243" s="19"/>
    </row>
    <row r="244" spans="1:15" x14ac:dyDescent="0.3">
      <c r="A244" s="19"/>
      <c r="B244" s="19"/>
      <c r="C244" s="19"/>
      <c r="D244" s="19"/>
      <c r="E244" s="29">
        <v>230</v>
      </c>
      <c r="F244" s="25">
        <f t="shared" si="22"/>
        <v>343030.72811243334</v>
      </c>
      <c r="G244" s="25">
        <f t="shared" si="23"/>
        <v>5407.4768343815913</v>
      </c>
      <c r="H244" s="25">
        <f t="shared" si="24"/>
        <v>1095.4047606092927</v>
      </c>
      <c r="I244" s="25">
        <f t="shared" si="25"/>
        <v>4312.0720737722986</v>
      </c>
      <c r="J244" s="25">
        <f t="shared" si="26"/>
        <v>338718.65603866102</v>
      </c>
      <c r="K244" s="19"/>
      <c r="L244" s="19"/>
      <c r="M244" s="19"/>
      <c r="N244" s="19"/>
      <c r="O244" s="19"/>
    </row>
    <row r="245" spans="1:15" x14ac:dyDescent="0.3">
      <c r="A245" s="19"/>
      <c r="B245" s="19"/>
      <c r="C245" s="19"/>
      <c r="D245" s="19"/>
      <c r="E245" s="29">
        <v>231</v>
      </c>
      <c r="F245" s="25">
        <f t="shared" si="22"/>
        <v>338718.65603866102</v>
      </c>
      <c r="G245" s="25">
        <f t="shared" si="23"/>
        <v>5407.4768343815913</v>
      </c>
      <c r="H245" s="25">
        <f t="shared" si="24"/>
        <v>1081.6349613155326</v>
      </c>
      <c r="I245" s="25">
        <f t="shared" si="25"/>
        <v>4325.8418730660587</v>
      </c>
      <c r="J245" s="25">
        <f t="shared" si="26"/>
        <v>334392.81416559499</v>
      </c>
      <c r="K245" s="19"/>
      <c r="L245" s="19"/>
      <c r="M245" s="19"/>
      <c r="N245" s="19"/>
      <c r="O245" s="19"/>
    </row>
    <row r="246" spans="1:15" x14ac:dyDescent="0.3">
      <c r="A246" s="19"/>
      <c r="B246" s="19"/>
      <c r="C246" s="19"/>
      <c r="D246" s="19"/>
      <c r="E246" s="29">
        <v>232</v>
      </c>
      <c r="F246" s="25">
        <f t="shared" si="22"/>
        <v>334392.81416559499</v>
      </c>
      <c r="G246" s="25">
        <f t="shared" si="23"/>
        <v>5407.4768343815913</v>
      </c>
      <c r="H246" s="25">
        <f t="shared" si="24"/>
        <v>1067.821190731556</v>
      </c>
      <c r="I246" s="25">
        <f t="shared" si="25"/>
        <v>4339.655643650035</v>
      </c>
      <c r="J246" s="25">
        <f t="shared" si="26"/>
        <v>330053.15852194495</v>
      </c>
      <c r="K246" s="19"/>
      <c r="L246" s="19"/>
      <c r="M246" s="19"/>
      <c r="N246" s="19"/>
      <c r="O246" s="19"/>
    </row>
    <row r="247" spans="1:15" x14ac:dyDescent="0.3">
      <c r="A247" s="19"/>
      <c r="B247" s="19"/>
      <c r="C247" s="19"/>
      <c r="D247" s="19"/>
      <c r="E247" s="29">
        <v>233</v>
      </c>
      <c r="F247" s="25">
        <f t="shared" si="22"/>
        <v>330053.15852194495</v>
      </c>
      <c r="G247" s="25">
        <f t="shared" si="23"/>
        <v>5407.4768343815913</v>
      </c>
      <c r="H247" s="25">
        <f t="shared" si="24"/>
        <v>1053.9633084432348</v>
      </c>
      <c r="I247" s="25">
        <f t="shared" si="25"/>
        <v>4353.5135259383569</v>
      </c>
      <c r="J247" s="25">
        <f t="shared" si="26"/>
        <v>325699.64499600657</v>
      </c>
      <c r="K247" s="19"/>
      <c r="L247" s="19"/>
      <c r="M247" s="19"/>
      <c r="N247" s="19"/>
      <c r="O247" s="19"/>
    </row>
    <row r="248" spans="1:15" x14ac:dyDescent="0.3">
      <c r="A248" s="19"/>
      <c r="B248" s="19"/>
      <c r="C248" s="19"/>
      <c r="D248" s="19"/>
      <c r="E248" s="29">
        <v>234</v>
      </c>
      <c r="F248" s="25">
        <f t="shared" si="22"/>
        <v>325699.64499600657</v>
      </c>
      <c r="G248" s="25">
        <f t="shared" si="23"/>
        <v>5407.4768343815913</v>
      </c>
      <c r="H248" s="25">
        <f t="shared" si="24"/>
        <v>1040.0611735880541</v>
      </c>
      <c r="I248" s="25">
        <f t="shared" si="25"/>
        <v>4367.4156607935374</v>
      </c>
      <c r="J248" s="25">
        <f t="shared" si="26"/>
        <v>321332.22933521302</v>
      </c>
      <c r="K248" s="19"/>
      <c r="L248" s="19"/>
      <c r="M248" s="19"/>
      <c r="N248" s="19"/>
      <c r="O248" s="19"/>
    </row>
    <row r="249" spans="1:15" x14ac:dyDescent="0.3">
      <c r="A249" s="19"/>
      <c r="B249" s="19"/>
      <c r="C249" s="19"/>
      <c r="D249" s="19"/>
      <c r="E249" s="29">
        <v>235</v>
      </c>
      <c r="F249" s="25">
        <f t="shared" si="22"/>
        <v>321332.22933521302</v>
      </c>
      <c r="G249" s="25">
        <f t="shared" si="23"/>
        <v>5407.4768343815913</v>
      </c>
      <c r="H249" s="25">
        <f t="shared" si="24"/>
        <v>1026.1146448536815</v>
      </c>
      <c r="I249" s="25">
        <f t="shared" si="25"/>
        <v>4381.3621895279102</v>
      </c>
      <c r="J249" s="25">
        <f t="shared" si="26"/>
        <v>316950.86714568513</v>
      </c>
      <c r="K249" s="19"/>
      <c r="L249" s="19"/>
      <c r="M249" s="19"/>
      <c r="N249" s="19"/>
      <c r="O249" s="19"/>
    </row>
    <row r="250" spans="1:15" x14ac:dyDescent="0.3">
      <c r="A250" s="19"/>
      <c r="B250" s="19"/>
      <c r="C250" s="19"/>
      <c r="D250" s="19"/>
      <c r="E250" s="29">
        <v>236</v>
      </c>
      <c r="F250" s="25">
        <f t="shared" si="22"/>
        <v>316950.86714568513</v>
      </c>
      <c r="G250" s="25">
        <f t="shared" si="23"/>
        <v>5407.4768343815913</v>
      </c>
      <c r="H250" s="25">
        <f t="shared" si="24"/>
        <v>1012.1235804765295</v>
      </c>
      <c r="I250" s="25">
        <f t="shared" si="25"/>
        <v>4395.353253905062</v>
      </c>
      <c r="J250" s="25">
        <f t="shared" si="26"/>
        <v>312555.51389178005</v>
      </c>
      <c r="K250" s="19"/>
      <c r="L250" s="19"/>
      <c r="M250" s="19"/>
      <c r="N250" s="19"/>
      <c r="O250" s="19"/>
    </row>
    <row r="251" spans="1:15" x14ac:dyDescent="0.3">
      <c r="A251" s="19"/>
      <c r="B251" s="19"/>
      <c r="C251" s="19"/>
      <c r="D251" s="19"/>
      <c r="E251" s="29">
        <v>237</v>
      </c>
      <c r="F251" s="25">
        <f t="shared" si="22"/>
        <v>312555.51389178005</v>
      </c>
      <c r="G251" s="25">
        <f t="shared" si="23"/>
        <v>5407.4768343815913</v>
      </c>
      <c r="H251" s="25">
        <f t="shared" si="24"/>
        <v>998.08783824031468</v>
      </c>
      <c r="I251" s="25">
        <f t="shared" si="25"/>
        <v>4409.3889961412769</v>
      </c>
      <c r="J251" s="25">
        <f t="shared" si="26"/>
        <v>308146.12489563879</v>
      </c>
      <c r="K251" s="19"/>
      <c r="L251" s="19"/>
      <c r="M251" s="19"/>
      <c r="N251" s="19"/>
      <c r="O251" s="19"/>
    </row>
    <row r="252" spans="1:15" x14ac:dyDescent="0.3">
      <c r="A252" s="19"/>
      <c r="B252" s="19"/>
      <c r="C252" s="19"/>
      <c r="D252" s="19"/>
      <c r="E252" s="29">
        <v>238</v>
      </c>
      <c r="F252" s="25">
        <f t="shared" si="22"/>
        <v>308146.12489563879</v>
      </c>
      <c r="G252" s="25">
        <f t="shared" si="23"/>
        <v>5407.4768343815913</v>
      </c>
      <c r="H252" s="25">
        <f t="shared" si="24"/>
        <v>984.00727547461327</v>
      </c>
      <c r="I252" s="25">
        <f t="shared" si="25"/>
        <v>4423.4695589069779</v>
      </c>
      <c r="J252" s="25">
        <f t="shared" si="26"/>
        <v>303722.65533673181</v>
      </c>
      <c r="K252" s="19"/>
      <c r="L252" s="19"/>
      <c r="M252" s="19"/>
      <c r="N252" s="19"/>
      <c r="O252" s="19"/>
    </row>
    <row r="253" spans="1:15" x14ac:dyDescent="0.3">
      <c r="A253" s="19"/>
      <c r="B253" s="19"/>
      <c r="C253" s="19"/>
      <c r="D253" s="19"/>
      <c r="E253" s="29">
        <v>239</v>
      </c>
      <c r="F253" s="25">
        <f t="shared" si="22"/>
        <v>303722.65533673181</v>
      </c>
      <c r="G253" s="25">
        <f t="shared" si="23"/>
        <v>5407.4768343815913</v>
      </c>
      <c r="H253" s="25">
        <f t="shared" si="24"/>
        <v>969.88174905340941</v>
      </c>
      <c r="I253" s="25">
        <f t="shared" si="25"/>
        <v>4437.595085328182</v>
      </c>
      <c r="J253" s="25">
        <f t="shared" si="26"/>
        <v>299285.06025140366</v>
      </c>
      <c r="K253" s="19"/>
      <c r="L253" s="19"/>
      <c r="M253" s="19"/>
      <c r="N253" s="19"/>
      <c r="O253" s="19"/>
    </row>
    <row r="254" spans="1:15" x14ac:dyDescent="0.3">
      <c r="A254" s="19"/>
      <c r="B254" s="19"/>
      <c r="C254" s="19"/>
      <c r="D254" s="19"/>
      <c r="E254" s="29">
        <v>240</v>
      </c>
      <c r="F254" s="25">
        <f t="shared" si="22"/>
        <v>299285.06025140366</v>
      </c>
      <c r="G254" s="25">
        <f t="shared" si="23"/>
        <v>5407.4768343815913</v>
      </c>
      <c r="H254" s="25">
        <f t="shared" si="24"/>
        <v>955.71111539364119</v>
      </c>
      <c r="I254" s="25">
        <f t="shared" si="25"/>
        <v>4451.7657189879501</v>
      </c>
      <c r="J254" s="25">
        <f t="shared" si="26"/>
        <v>294833.29453241569</v>
      </c>
      <c r="K254" s="19"/>
      <c r="L254" s="19"/>
      <c r="M254" s="19"/>
      <c r="N254" s="19"/>
      <c r="O254" s="19"/>
    </row>
    <row r="255" spans="1:15" x14ac:dyDescent="0.3">
      <c r="A255" s="19"/>
      <c r="B255" s="19"/>
      <c r="C255" s="19"/>
      <c r="D255" s="19"/>
      <c r="E255" s="29">
        <v>241</v>
      </c>
      <c r="F255" s="25">
        <f t="shared" si="22"/>
        <v>294833.29453241569</v>
      </c>
      <c r="G255" s="25">
        <f t="shared" si="23"/>
        <v>5407.4768343815913</v>
      </c>
      <c r="H255" s="25">
        <f t="shared" si="24"/>
        <v>941.49523045374065</v>
      </c>
      <c r="I255" s="25">
        <f t="shared" si="25"/>
        <v>4465.9816039278503</v>
      </c>
      <c r="J255" s="25">
        <f t="shared" si="26"/>
        <v>290367.31292848784</v>
      </c>
      <c r="K255" s="19"/>
      <c r="L255" s="19"/>
      <c r="M255" s="19"/>
      <c r="N255" s="19"/>
      <c r="O255" s="19"/>
    </row>
    <row r="256" spans="1:15" x14ac:dyDescent="0.3">
      <c r="A256" s="19"/>
      <c r="B256" s="19"/>
      <c r="C256" s="19"/>
      <c r="D256" s="19"/>
      <c r="E256" s="29">
        <v>242</v>
      </c>
      <c r="F256" s="25">
        <f t="shared" ref="F256:F314" si="27">J255</f>
        <v>290367.31292848784</v>
      </c>
      <c r="G256" s="25">
        <f t="shared" ref="G256:G314" si="28">$C$11</f>
        <v>5407.4768343815913</v>
      </c>
      <c r="H256" s="25">
        <f t="shared" ref="H256:H314" si="29">F256*$C$5</f>
        <v>927.23394973217023</v>
      </c>
      <c r="I256" s="25">
        <f t="shared" ref="I256:I314" si="30">G256-H256</f>
        <v>4480.2428846494213</v>
      </c>
      <c r="J256" s="25">
        <f t="shared" ref="J256:J314" si="31">F256-I256</f>
        <v>285887.07004383841</v>
      </c>
      <c r="K256" s="19"/>
      <c r="L256" s="19"/>
      <c r="M256" s="19"/>
      <c r="N256" s="19"/>
      <c r="O256" s="19"/>
    </row>
    <row r="257" spans="1:15" x14ac:dyDescent="0.3">
      <c r="A257" s="19"/>
      <c r="B257" s="19"/>
      <c r="C257" s="19"/>
      <c r="D257" s="19"/>
      <c r="E257" s="29">
        <v>243</v>
      </c>
      <c r="F257" s="25">
        <f t="shared" si="27"/>
        <v>285887.07004383841</v>
      </c>
      <c r="G257" s="25">
        <f t="shared" si="28"/>
        <v>5407.4768343815913</v>
      </c>
      <c r="H257" s="25">
        <f t="shared" si="29"/>
        <v>912.92712826595357</v>
      </c>
      <c r="I257" s="25">
        <f t="shared" si="30"/>
        <v>4494.5497061156375</v>
      </c>
      <c r="J257" s="25">
        <f t="shared" si="31"/>
        <v>281392.52033772279</v>
      </c>
      <c r="K257" s="19"/>
      <c r="L257" s="19"/>
      <c r="M257" s="19"/>
      <c r="N257" s="19"/>
      <c r="O257" s="19"/>
    </row>
    <row r="258" spans="1:15" x14ac:dyDescent="0.3">
      <c r="A258" s="19"/>
      <c r="B258" s="19"/>
      <c r="C258" s="19"/>
      <c r="D258" s="19"/>
      <c r="E258" s="29">
        <v>244</v>
      </c>
      <c r="F258" s="25">
        <f t="shared" si="27"/>
        <v>281392.52033772279</v>
      </c>
      <c r="G258" s="25">
        <f t="shared" si="28"/>
        <v>5407.4768343815913</v>
      </c>
      <c r="H258" s="25">
        <f t="shared" si="29"/>
        <v>898.57462062920195</v>
      </c>
      <c r="I258" s="25">
        <f t="shared" si="30"/>
        <v>4508.9022137523898</v>
      </c>
      <c r="J258" s="25">
        <f t="shared" si="31"/>
        <v>276883.6181239704</v>
      </c>
      <c r="K258" s="19"/>
      <c r="L258" s="19"/>
      <c r="M258" s="19"/>
      <c r="N258" s="19"/>
      <c r="O258" s="19"/>
    </row>
    <row r="259" spans="1:15" x14ac:dyDescent="0.3">
      <c r="A259" s="19"/>
      <c r="B259" s="19"/>
      <c r="C259" s="19"/>
      <c r="D259" s="19"/>
      <c r="E259" s="29">
        <v>245</v>
      </c>
      <c r="F259" s="25">
        <f t="shared" si="27"/>
        <v>276883.6181239704</v>
      </c>
      <c r="G259" s="25">
        <f t="shared" si="28"/>
        <v>5407.4768343815913</v>
      </c>
      <c r="H259" s="25">
        <f t="shared" si="29"/>
        <v>884.17628093163626</v>
      </c>
      <c r="I259" s="25">
        <f t="shared" si="30"/>
        <v>4523.3005534499553</v>
      </c>
      <c r="J259" s="25">
        <f t="shared" si="31"/>
        <v>272360.31757052045</v>
      </c>
      <c r="K259" s="19"/>
      <c r="L259" s="19"/>
      <c r="M259" s="19"/>
      <c r="N259" s="19"/>
      <c r="O259" s="19"/>
    </row>
    <row r="260" spans="1:15" x14ac:dyDescent="0.3">
      <c r="A260" s="19"/>
      <c r="B260" s="19"/>
      <c r="C260" s="19"/>
      <c r="D260" s="19"/>
      <c r="E260" s="29">
        <v>246</v>
      </c>
      <c r="F260" s="25">
        <f t="shared" si="27"/>
        <v>272360.31757052045</v>
      </c>
      <c r="G260" s="25">
        <f t="shared" si="28"/>
        <v>5407.4768343815913</v>
      </c>
      <c r="H260" s="25">
        <f t="shared" si="29"/>
        <v>869.73196281710364</v>
      </c>
      <c r="I260" s="25">
        <f t="shared" si="30"/>
        <v>4537.7448715644878</v>
      </c>
      <c r="J260" s="25">
        <f t="shared" si="31"/>
        <v>267822.57269895595</v>
      </c>
      <c r="K260" s="19"/>
      <c r="L260" s="19"/>
      <c r="M260" s="19"/>
      <c r="N260" s="19"/>
      <c r="O260" s="19"/>
    </row>
    <row r="261" spans="1:15" x14ac:dyDescent="0.3">
      <c r="A261" s="19"/>
      <c r="B261" s="19"/>
      <c r="C261" s="19"/>
      <c r="D261" s="19"/>
      <c r="E261" s="29">
        <v>247</v>
      </c>
      <c r="F261" s="25">
        <f t="shared" si="27"/>
        <v>267822.57269895595</v>
      </c>
      <c r="G261" s="25">
        <f t="shared" si="28"/>
        <v>5407.4768343815913</v>
      </c>
      <c r="H261" s="25">
        <f t="shared" si="29"/>
        <v>855.24151946209042</v>
      </c>
      <c r="I261" s="25">
        <f t="shared" si="30"/>
        <v>4552.2353149195005</v>
      </c>
      <c r="J261" s="25">
        <f t="shared" si="31"/>
        <v>263270.33738403645</v>
      </c>
      <c r="K261" s="19"/>
      <c r="L261" s="19"/>
      <c r="M261" s="19"/>
      <c r="N261" s="19"/>
      <c r="O261" s="19"/>
    </row>
    <row r="262" spans="1:15" x14ac:dyDescent="0.3">
      <c r="A262" s="19"/>
      <c r="B262" s="19"/>
      <c r="C262" s="19"/>
      <c r="D262" s="19"/>
      <c r="E262" s="29">
        <v>248</v>
      </c>
      <c r="F262" s="25">
        <f t="shared" si="27"/>
        <v>263270.33738403645</v>
      </c>
      <c r="G262" s="25">
        <f t="shared" si="28"/>
        <v>5407.4768343815913</v>
      </c>
      <c r="H262" s="25">
        <f t="shared" si="29"/>
        <v>840.70480357422935</v>
      </c>
      <c r="I262" s="25">
        <f t="shared" si="30"/>
        <v>4566.7720308073622</v>
      </c>
      <c r="J262" s="25">
        <f t="shared" si="31"/>
        <v>258703.56535322909</v>
      </c>
      <c r="K262" s="19"/>
      <c r="L262" s="19"/>
      <c r="M262" s="19"/>
      <c r="N262" s="19"/>
      <c r="O262" s="19"/>
    </row>
    <row r="263" spans="1:15" x14ac:dyDescent="0.3">
      <c r="A263" s="19"/>
      <c r="B263" s="19"/>
      <c r="C263" s="19"/>
      <c r="D263" s="19"/>
      <c r="E263" s="29">
        <v>249</v>
      </c>
      <c r="F263" s="25">
        <f t="shared" si="27"/>
        <v>258703.56535322909</v>
      </c>
      <c r="G263" s="25">
        <f t="shared" si="28"/>
        <v>5407.4768343815913</v>
      </c>
      <c r="H263" s="25">
        <f t="shared" si="29"/>
        <v>826.12166739080226</v>
      </c>
      <c r="I263" s="25">
        <f t="shared" si="30"/>
        <v>4581.3551669907893</v>
      </c>
      <c r="J263" s="25">
        <f t="shared" si="31"/>
        <v>254122.21018623831</v>
      </c>
      <c r="K263" s="19"/>
      <c r="L263" s="19"/>
      <c r="M263" s="19"/>
      <c r="N263" s="19"/>
      <c r="O263" s="19"/>
    </row>
    <row r="264" spans="1:15" x14ac:dyDescent="0.3">
      <c r="A264" s="19"/>
      <c r="B264" s="19"/>
      <c r="C264" s="19"/>
      <c r="D264" s="19"/>
      <c r="E264" s="29">
        <v>250</v>
      </c>
      <c r="F264" s="25">
        <f t="shared" si="27"/>
        <v>254122.21018623831</v>
      </c>
      <c r="G264" s="25">
        <f t="shared" si="28"/>
        <v>5407.4768343815913</v>
      </c>
      <c r="H264" s="25">
        <f t="shared" si="29"/>
        <v>811.49196267723858</v>
      </c>
      <c r="I264" s="25">
        <f t="shared" si="30"/>
        <v>4595.9848717043524</v>
      </c>
      <c r="J264" s="25">
        <f t="shared" si="31"/>
        <v>249526.22531453395</v>
      </c>
      <c r="K264" s="19"/>
      <c r="L264" s="19"/>
      <c r="M264" s="19"/>
      <c r="N264" s="19"/>
      <c r="O264" s="19"/>
    </row>
    <row r="265" spans="1:15" x14ac:dyDescent="0.3">
      <c r="A265" s="19"/>
      <c r="B265" s="19"/>
      <c r="C265" s="19"/>
      <c r="D265" s="19"/>
      <c r="E265" s="29">
        <v>251</v>
      </c>
      <c r="F265" s="25">
        <f t="shared" si="27"/>
        <v>249526.22531453395</v>
      </c>
      <c r="G265" s="25">
        <f t="shared" si="28"/>
        <v>5407.4768343815913</v>
      </c>
      <c r="H265" s="25">
        <f t="shared" si="29"/>
        <v>796.81554072560766</v>
      </c>
      <c r="I265" s="25">
        <f t="shared" si="30"/>
        <v>4610.6612936559832</v>
      </c>
      <c r="J265" s="25">
        <f t="shared" si="31"/>
        <v>244915.56402087797</v>
      </c>
      <c r="K265" s="19"/>
      <c r="L265" s="19"/>
      <c r="M265" s="19"/>
      <c r="N265" s="19"/>
      <c r="O265" s="19"/>
    </row>
    <row r="266" spans="1:15" x14ac:dyDescent="0.3">
      <c r="A266" s="19"/>
      <c r="B266" s="19"/>
      <c r="C266" s="19"/>
      <c r="D266" s="19"/>
      <c r="E266" s="29">
        <v>252</v>
      </c>
      <c r="F266" s="25">
        <f t="shared" si="27"/>
        <v>244915.56402087797</v>
      </c>
      <c r="G266" s="25">
        <f t="shared" si="28"/>
        <v>5407.4768343815913</v>
      </c>
      <c r="H266" s="25">
        <f t="shared" si="29"/>
        <v>782.09225235310828</v>
      </c>
      <c r="I266" s="25">
        <f t="shared" si="30"/>
        <v>4625.3845820284832</v>
      </c>
      <c r="J266" s="25">
        <f t="shared" si="31"/>
        <v>240290.17943884947</v>
      </c>
      <c r="K266" s="19"/>
      <c r="L266" s="19"/>
      <c r="M266" s="19"/>
      <c r="N266" s="19"/>
      <c r="O266" s="19"/>
    </row>
    <row r="267" spans="1:15" x14ac:dyDescent="0.3">
      <c r="A267" s="19"/>
      <c r="B267" s="19"/>
      <c r="C267" s="19"/>
      <c r="D267" s="19"/>
      <c r="E267" s="29">
        <v>253</v>
      </c>
      <c r="F267" s="25">
        <f t="shared" si="27"/>
        <v>240290.17943884947</v>
      </c>
      <c r="G267" s="25">
        <f t="shared" si="28"/>
        <v>5407.4768343815913</v>
      </c>
      <c r="H267" s="25">
        <f t="shared" si="29"/>
        <v>767.32194790055166</v>
      </c>
      <c r="I267" s="25">
        <f t="shared" si="30"/>
        <v>4640.1548864810393</v>
      </c>
      <c r="J267" s="25">
        <f t="shared" si="31"/>
        <v>235650.02455236844</v>
      </c>
      <c r="K267" s="19"/>
      <c r="L267" s="19"/>
      <c r="M267" s="19"/>
      <c r="N267" s="19"/>
      <c r="O267" s="19"/>
    </row>
    <row r="268" spans="1:15" x14ac:dyDescent="0.3">
      <c r="A268" s="19"/>
      <c r="B268" s="19"/>
      <c r="C268" s="19"/>
      <c r="D268" s="19"/>
      <c r="E268" s="29">
        <v>254</v>
      </c>
      <c r="F268" s="25">
        <f t="shared" si="27"/>
        <v>235650.02455236844</v>
      </c>
      <c r="G268" s="25">
        <f t="shared" si="28"/>
        <v>5407.4768343815913</v>
      </c>
      <c r="H268" s="25">
        <f t="shared" si="29"/>
        <v>752.50447723084005</v>
      </c>
      <c r="I268" s="25">
        <f t="shared" si="30"/>
        <v>4654.9723571507511</v>
      </c>
      <c r="J268" s="25">
        <f t="shared" si="31"/>
        <v>230995.05219521769</v>
      </c>
      <c r="K268" s="19"/>
      <c r="L268" s="19"/>
      <c r="M268" s="19"/>
      <c r="N268" s="19"/>
      <c r="O268" s="19"/>
    </row>
    <row r="269" spans="1:15" x14ac:dyDescent="0.3">
      <c r="A269" s="19"/>
      <c r="B269" s="19"/>
      <c r="C269" s="19"/>
      <c r="D269" s="19"/>
      <c r="E269" s="29">
        <v>255</v>
      </c>
      <c r="F269" s="25">
        <f t="shared" si="27"/>
        <v>230995.05219521769</v>
      </c>
      <c r="G269" s="25">
        <f t="shared" si="28"/>
        <v>5407.4768343815913</v>
      </c>
      <c r="H269" s="25">
        <f t="shared" si="29"/>
        <v>737.6396897274409</v>
      </c>
      <c r="I269" s="25">
        <f t="shared" si="30"/>
        <v>4669.8371446541505</v>
      </c>
      <c r="J269" s="25">
        <f t="shared" si="31"/>
        <v>226325.21505056354</v>
      </c>
      <c r="K269" s="19"/>
      <c r="L269" s="19"/>
      <c r="M269" s="19"/>
      <c r="N269" s="19"/>
      <c r="O269" s="19"/>
    </row>
    <row r="270" spans="1:15" x14ac:dyDescent="0.3">
      <c r="A270" s="19"/>
      <c r="B270" s="19"/>
      <c r="C270" s="19"/>
      <c r="D270" s="19"/>
      <c r="E270" s="29">
        <v>256</v>
      </c>
      <c r="F270" s="25">
        <f t="shared" si="27"/>
        <v>226325.21505056354</v>
      </c>
      <c r="G270" s="25">
        <f t="shared" si="28"/>
        <v>5407.4768343815913</v>
      </c>
      <c r="H270" s="25">
        <f t="shared" si="29"/>
        <v>722.72743429285595</v>
      </c>
      <c r="I270" s="25">
        <f t="shared" si="30"/>
        <v>4684.7494000887355</v>
      </c>
      <c r="J270" s="25">
        <f t="shared" si="31"/>
        <v>221640.4656504748</v>
      </c>
      <c r="K270" s="19"/>
      <c r="L270" s="19"/>
      <c r="M270" s="19"/>
      <c r="N270" s="19"/>
      <c r="O270" s="19"/>
    </row>
    <row r="271" spans="1:15" x14ac:dyDescent="0.3">
      <c r="A271" s="19"/>
      <c r="B271" s="19"/>
      <c r="C271" s="19"/>
      <c r="D271" s="19"/>
      <c r="E271" s="29">
        <v>257</v>
      </c>
      <c r="F271" s="25">
        <f t="shared" si="27"/>
        <v>221640.4656504748</v>
      </c>
      <c r="G271" s="25">
        <f t="shared" si="28"/>
        <v>5407.4768343815913</v>
      </c>
      <c r="H271" s="25">
        <f t="shared" si="29"/>
        <v>707.76755934708513</v>
      </c>
      <c r="I271" s="25">
        <f t="shared" si="30"/>
        <v>4699.7092750345064</v>
      </c>
      <c r="J271" s="25">
        <f t="shared" si="31"/>
        <v>216940.75637544028</v>
      </c>
      <c r="K271" s="19"/>
      <c r="L271" s="19"/>
      <c r="M271" s="19"/>
      <c r="N271" s="19"/>
      <c r="O271" s="19"/>
    </row>
    <row r="272" spans="1:15" x14ac:dyDescent="0.3">
      <c r="A272" s="19"/>
      <c r="B272" s="19"/>
      <c r="C272" s="19"/>
      <c r="D272" s="19"/>
      <c r="E272" s="29">
        <v>258</v>
      </c>
      <c r="F272" s="25">
        <f t="shared" si="27"/>
        <v>216940.75637544028</v>
      </c>
      <c r="G272" s="25">
        <f t="shared" si="28"/>
        <v>5407.4768343815913</v>
      </c>
      <c r="H272" s="25">
        <f t="shared" si="29"/>
        <v>692.75991282608572</v>
      </c>
      <c r="I272" s="25">
        <f t="shared" si="30"/>
        <v>4714.7169215555059</v>
      </c>
      <c r="J272" s="25">
        <f t="shared" si="31"/>
        <v>212226.03945388476</v>
      </c>
      <c r="K272" s="19"/>
      <c r="L272" s="19"/>
      <c r="M272" s="19"/>
      <c r="N272" s="19"/>
      <c r="O272" s="19"/>
    </row>
    <row r="273" spans="1:15" x14ac:dyDescent="0.3">
      <c r="A273" s="19"/>
      <c r="B273" s="19"/>
      <c r="C273" s="19"/>
      <c r="D273" s="19"/>
      <c r="E273" s="29">
        <v>259</v>
      </c>
      <c r="F273" s="25">
        <f t="shared" si="27"/>
        <v>212226.03945388476</v>
      </c>
      <c r="G273" s="25">
        <f t="shared" si="28"/>
        <v>5407.4768343815913</v>
      </c>
      <c r="H273" s="25">
        <f t="shared" si="29"/>
        <v>677.70434218022694</v>
      </c>
      <c r="I273" s="25">
        <f t="shared" si="30"/>
        <v>4729.772492201364</v>
      </c>
      <c r="J273" s="25">
        <f t="shared" si="31"/>
        <v>207496.2669616834</v>
      </c>
      <c r="K273" s="19"/>
      <c r="L273" s="19"/>
      <c r="M273" s="19"/>
      <c r="N273" s="19"/>
      <c r="O273" s="19"/>
    </row>
    <row r="274" spans="1:15" x14ac:dyDescent="0.3">
      <c r="A274" s="19"/>
      <c r="B274" s="19"/>
      <c r="C274" s="19"/>
      <c r="D274" s="19"/>
      <c r="E274" s="29">
        <v>260</v>
      </c>
      <c r="F274" s="25">
        <f t="shared" si="27"/>
        <v>207496.2669616834</v>
      </c>
      <c r="G274" s="25">
        <f t="shared" si="28"/>
        <v>5407.4768343815913</v>
      </c>
      <c r="H274" s="25">
        <f t="shared" si="29"/>
        <v>662.60069437273933</v>
      </c>
      <c r="I274" s="25">
        <f t="shared" si="30"/>
        <v>4744.8761400088515</v>
      </c>
      <c r="J274" s="25">
        <f t="shared" si="31"/>
        <v>202751.39082167455</v>
      </c>
      <c r="K274" s="19"/>
      <c r="L274" s="19"/>
      <c r="M274" s="19"/>
      <c r="N274" s="19"/>
      <c r="O274" s="19"/>
    </row>
    <row r="275" spans="1:15" x14ac:dyDescent="0.3">
      <c r="A275" s="19"/>
      <c r="B275" s="19"/>
      <c r="C275" s="19"/>
      <c r="D275" s="19"/>
      <c r="E275" s="29">
        <v>261</v>
      </c>
      <c r="F275" s="25">
        <f t="shared" si="27"/>
        <v>202751.39082167455</v>
      </c>
      <c r="G275" s="25">
        <f t="shared" si="28"/>
        <v>5407.4768343815913</v>
      </c>
      <c r="H275" s="25">
        <f t="shared" si="29"/>
        <v>647.4488158781586</v>
      </c>
      <c r="I275" s="25">
        <f t="shared" si="30"/>
        <v>4760.0280185034326</v>
      </c>
      <c r="J275" s="25">
        <f t="shared" si="31"/>
        <v>197991.36280317113</v>
      </c>
      <c r="K275" s="19"/>
      <c r="L275" s="19"/>
      <c r="M275" s="19"/>
      <c r="N275" s="19"/>
      <c r="O275" s="19"/>
    </row>
    <row r="276" spans="1:15" x14ac:dyDescent="0.3">
      <c r="A276" s="19"/>
      <c r="B276" s="19"/>
      <c r="C276" s="19"/>
      <c r="D276" s="19"/>
      <c r="E276" s="29">
        <v>262</v>
      </c>
      <c r="F276" s="25">
        <f t="shared" si="27"/>
        <v>197991.36280317113</v>
      </c>
      <c r="G276" s="25">
        <f t="shared" si="28"/>
        <v>5407.4768343815913</v>
      </c>
      <c r="H276" s="25">
        <f t="shared" si="29"/>
        <v>632.24855268076578</v>
      </c>
      <c r="I276" s="25">
        <f t="shared" si="30"/>
        <v>4775.2282817008254</v>
      </c>
      <c r="J276" s="25">
        <f t="shared" si="31"/>
        <v>193216.13452147029</v>
      </c>
      <c r="K276" s="19"/>
      <c r="L276" s="19"/>
      <c r="M276" s="19"/>
      <c r="N276" s="19"/>
      <c r="O276" s="19"/>
    </row>
    <row r="277" spans="1:15" x14ac:dyDescent="0.3">
      <c r="A277" s="19"/>
      <c r="B277" s="19"/>
      <c r="C277" s="19"/>
      <c r="D277" s="19"/>
      <c r="E277" s="29">
        <v>263</v>
      </c>
      <c r="F277" s="25">
        <f t="shared" si="27"/>
        <v>193216.13452147029</v>
      </c>
      <c r="G277" s="25">
        <f t="shared" si="28"/>
        <v>5407.4768343815913</v>
      </c>
      <c r="H277" s="25">
        <f t="shared" si="29"/>
        <v>616.99975027302128</v>
      </c>
      <c r="I277" s="25">
        <f t="shared" si="30"/>
        <v>4790.4770841085701</v>
      </c>
      <c r="J277" s="25">
        <f t="shared" si="31"/>
        <v>188425.65743736172</v>
      </c>
      <c r="K277" s="19"/>
      <c r="L277" s="19"/>
      <c r="M277" s="19"/>
      <c r="N277" s="19"/>
      <c r="O277" s="19"/>
    </row>
    <row r="278" spans="1:15" x14ac:dyDescent="0.3">
      <c r="A278" s="19"/>
      <c r="B278" s="19"/>
      <c r="C278" s="19"/>
      <c r="D278" s="19"/>
      <c r="E278" s="29">
        <v>264</v>
      </c>
      <c r="F278" s="25">
        <f t="shared" si="27"/>
        <v>188425.65743736172</v>
      </c>
      <c r="G278" s="25">
        <f t="shared" si="28"/>
        <v>5407.4768343815913</v>
      </c>
      <c r="H278" s="25">
        <f t="shared" si="29"/>
        <v>601.70225365399449</v>
      </c>
      <c r="I278" s="25">
        <f t="shared" si="30"/>
        <v>4805.7745807275969</v>
      </c>
      <c r="J278" s="25">
        <f t="shared" si="31"/>
        <v>183619.88285663413</v>
      </c>
      <c r="K278" s="19"/>
      <c r="L278" s="19"/>
      <c r="M278" s="19"/>
      <c r="N278" s="19"/>
      <c r="O278" s="19"/>
    </row>
    <row r="279" spans="1:15" x14ac:dyDescent="0.3">
      <c r="A279" s="19"/>
      <c r="B279" s="19"/>
      <c r="C279" s="19"/>
      <c r="D279" s="19"/>
      <c r="E279" s="29">
        <v>265</v>
      </c>
      <c r="F279" s="25">
        <f t="shared" si="27"/>
        <v>183619.88285663413</v>
      </c>
      <c r="G279" s="25">
        <f t="shared" si="28"/>
        <v>5407.4768343815913</v>
      </c>
      <c r="H279" s="25">
        <f t="shared" si="29"/>
        <v>586.35590732778815</v>
      </c>
      <c r="I279" s="25">
        <f t="shared" si="30"/>
        <v>4821.1209270538029</v>
      </c>
      <c r="J279" s="25">
        <f t="shared" si="31"/>
        <v>178798.76192958033</v>
      </c>
      <c r="K279" s="19"/>
      <c r="L279" s="19"/>
      <c r="M279" s="19"/>
      <c r="N279" s="19"/>
      <c r="O279" s="19"/>
    </row>
    <row r="280" spans="1:15" x14ac:dyDescent="0.3">
      <c r="A280" s="19"/>
      <c r="B280" s="19"/>
      <c r="C280" s="19"/>
      <c r="D280" s="19"/>
      <c r="E280" s="29">
        <v>266</v>
      </c>
      <c r="F280" s="25">
        <f t="shared" si="27"/>
        <v>178798.76192958033</v>
      </c>
      <c r="G280" s="25">
        <f t="shared" si="28"/>
        <v>5407.4768343815913</v>
      </c>
      <c r="H280" s="25">
        <f t="shared" si="29"/>
        <v>570.96055530195781</v>
      </c>
      <c r="I280" s="25">
        <f t="shared" si="30"/>
        <v>4836.516279079633</v>
      </c>
      <c r="J280" s="25">
        <f t="shared" si="31"/>
        <v>173962.2456505007</v>
      </c>
      <c r="K280" s="19"/>
      <c r="L280" s="19"/>
      <c r="M280" s="19"/>
      <c r="N280" s="19"/>
      <c r="O280" s="19"/>
    </row>
    <row r="281" spans="1:15" x14ac:dyDescent="0.3">
      <c r="A281" s="19"/>
      <c r="B281" s="19"/>
      <c r="C281" s="19"/>
      <c r="D281" s="19"/>
      <c r="E281" s="29">
        <v>267</v>
      </c>
      <c r="F281" s="25">
        <f t="shared" si="27"/>
        <v>173962.2456505007</v>
      </c>
      <c r="G281" s="25">
        <f t="shared" si="28"/>
        <v>5407.4768343815913</v>
      </c>
      <c r="H281" s="25">
        <f t="shared" si="29"/>
        <v>555.51604108592608</v>
      </c>
      <c r="I281" s="25">
        <f t="shared" si="30"/>
        <v>4851.9607932956651</v>
      </c>
      <c r="J281" s="25">
        <f t="shared" si="31"/>
        <v>169110.28485720503</v>
      </c>
      <c r="K281" s="19"/>
      <c r="L281" s="19"/>
      <c r="M281" s="19"/>
      <c r="N281" s="19"/>
      <c r="O281" s="19"/>
    </row>
    <row r="282" spans="1:15" x14ac:dyDescent="0.3">
      <c r="A282" s="19"/>
      <c r="B282" s="19"/>
      <c r="C282" s="19"/>
      <c r="D282" s="19"/>
      <c r="E282" s="29">
        <v>268</v>
      </c>
      <c r="F282" s="25">
        <f t="shared" si="27"/>
        <v>169110.28485720503</v>
      </c>
      <c r="G282" s="25">
        <f t="shared" si="28"/>
        <v>5407.4768343815913</v>
      </c>
      <c r="H282" s="25">
        <f t="shared" si="29"/>
        <v>540.0222076893923</v>
      </c>
      <c r="I282" s="25">
        <f t="shared" si="30"/>
        <v>4867.4546266921989</v>
      </c>
      <c r="J282" s="25">
        <f t="shared" si="31"/>
        <v>164242.83023051283</v>
      </c>
      <c r="K282" s="19"/>
      <c r="L282" s="19"/>
      <c r="M282" s="19"/>
      <c r="N282" s="19"/>
      <c r="O282" s="19"/>
    </row>
    <row r="283" spans="1:15" x14ac:dyDescent="0.3">
      <c r="A283" s="19"/>
      <c r="B283" s="19"/>
      <c r="C283" s="19"/>
      <c r="D283" s="19"/>
      <c r="E283" s="29">
        <v>269</v>
      </c>
      <c r="F283" s="25">
        <f t="shared" si="27"/>
        <v>164242.83023051283</v>
      </c>
      <c r="G283" s="25">
        <f t="shared" si="28"/>
        <v>5407.4768343815913</v>
      </c>
      <c r="H283" s="25">
        <f t="shared" si="29"/>
        <v>524.47889762073635</v>
      </c>
      <c r="I283" s="25">
        <f t="shared" si="30"/>
        <v>4882.9979367608548</v>
      </c>
      <c r="J283" s="25">
        <f t="shared" si="31"/>
        <v>159359.83229375197</v>
      </c>
      <c r="K283" s="19"/>
      <c r="L283" s="19"/>
      <c r="M283" s="19"/>
      <c r="N283" s="19"/>
      <c r="O283" s="19"/>
    </row>
    <row r="284" spans="1:15" x14ac:dyDescent="0.3">
      <c r="A284" s="19"/>
      <c r="B284" s="19"/>
      <c r="C284" s="19"/>
      <c r="D284" s="19"/>
      <c r="E284" s="29">
        <v>270</v>
      </c>
      <c r="F284" s="25">
        <f t="shared" si="27"/>
        <v>159359.83229375197</v>
      </c>
      <c r="G284" s="25">
        <f t="shared" si="28"/>
        <v>5407.4768343815913</v>
      </c>
      <c r="H284" s="25">
        <f t="shared" si="29"/>
        <v>508.88595288541802</v>
      </c>
      <c r="I284" s="25">
        <f t="shared" si="30"/>
        <v>4898.5908814961731</v>
      </c>
      <c r="J284" s="25">
        <f t="shared" si="31"/>
        <v>154461.2414122558</v>
      </c>
      <c r="K284" s="19"/>
      <c r="L284" s="19"/>
      <c r="M284" s="19"/>
      <c r="N284" s="19"/>
      <c r="O284" s="19"/>
    </row>
    <row r="285" spans="1:15" x14ac:dyDescent="0.3">
      <c r="A285" s="19"/>
      <c r="B285" s="19"/>
      <c r="C285" s="19"/>
      <c r="D285" s="19"/>
      <c r="E285" s="29">
        <v>271</v>
      </c>
      <c r="F285" s="25">
        <f t="shared" si="27"/>
        <v>154461.2414122558</v>
      </c>
      <c r="G285" s="25">
        <f t="shared" si="28"/>
        <v>5407.4768343815913</v>
      </c>
      <c r="H285" s="25">
        <f t="shared" si="29"/>
        <v>493.24321498437081</v>
      </c>
      <c r="I285" s="25">
        <f t="shared" si="30"/>
        <v>4914.2336193972205</v>
      </c>
      <c r="J285" s="25">
        <f t="shared" si="31"/>
        <v>149547.00779285858</v>
      </c>
      <c r="K285" s="19"/>
      <c r="L285" s="19"/>
      <c r="M285" s="19"/>
      <c r="N285" s="19"/>
      <c r="O285" s="19"/>
    </row>
    <row r="286" spans="1:15" x14ac:dyDescent="0.3">
      <c r="A286" s="19"/>
      <c r="B286" s="19"/>
      <c r="C286" s="19"/>
      <c r="D286" s="19"/>
      <c r="E286" s="29">
        <v>272</v>
      </c>
      <c r="F286" s="25">
        <f t="shared" si="27"/>
        <v>149547.00779285858</v>
      </c>
      <c r="G286" s="25">
        <f t="shared" si="28"/>
        <v>5407.4768343815913</v>
      </c>
      <c r="H286" s="25">
        <f t="shared" si="29"/>
        <v>477.55052491239115</v>
      </c>
      <c r="I286" s="25">
        <f t="shared" si="30"/>
        <v>4929.9263094692005</v>
      </c>
      <c r="J286" s="25">
        <f t="shared" si="31"/>
        <v>144617.08148338937</v>
      </c>
      <c r="K286" s="19"/>
      <c r="L286" s="19"/>
      <c r="M286" s="19"/>
      <c r="N286" s="19"/>
      <c r="O286" s="19"/>
    </row>
    <row r="287" spans="1:15" x14ac:dyDescent="0.3">
      <c r="A287" s="19"/>
      <c r="B287" s="19"/>
      <c r="C287" s="19"/>
      <c r="D287" s="19"/>
      <c r="E287" s="29">
        <v>273</v>
      </c>
      <c r="F287" s="25">
        <f t="shared" si="27"/>
        <v>144617.08148338937</v>
      </c>
      <c r="G287" s="25">
        <f t="shared" si="28"/>
        <v>5407.4768343815913</v>
      </c>
      <c r="H287" s="25">
        <f t="shared" si="29"/>
        <v>461.80772315652172</v>
      </c>
      <c r="I287" s="25">
        <f t="shared" si="30"/>
        <v>4945.6691112250692</v>
      </c>
      <c r="J287" s="25">
        <f t="shared" si="31"/>
        <v>139671.41237216431</v>
      </c>
      <c r="K287" s="19"/>
      <c r="L287" s="19"/>
      <c r="M287" s="19"/>
      <c r="N287" s="19"/>
      <c r="O287" s="19"/>
    </row>
    <row r="288" spans="1:15" x14ac:dyDescent="0.3">
      <c r="A288" s="19"/>
      <c r="B288" s="19"/>
      <c r="C288" s="19"/>
      <c r="D288" s="19"/>
      <c r="E288" s="29">
        <v>274</v>
      </c>
      <c r="F288" s="25">
        <f t="shared" si="27"/>
        <v>139671.41237216431</v>
      </c>
      <c r="G288" s="25">
        <f t="shared" si="28"/>
        <v>5407.4768343815913</v>
      </c>
      <c r="H288" s="25">
        <f t="shared" si="29"/>
        <v>446.01464969443066</v>
      </c>
      <c r="I288" s="25">
        <f t="shared" si="30"/>
        <v>4961.4621846871605</v>
      </c>
      <c r="J288" s="25">
        <f t="shared" si="31"/>
        <v>134709.95018747714</v>
      </c>
      <c r="K288" s="19"/>
      <c r="L288" s="19"/>
      <c r="M288" s="19"/>
      <c r="N288" s="19"/>
      <c r="O288" s="19"/>
    </row>
    <row r="289" spans="1:15" x14ac:dyDescent="0.3">
      <c r="A289" s="19"/>
      <c r="B289" s="19"/>
      <c r="C289" s="19"/>
      <c r="D289" s="19"/>
      <c r="E289" s="29">
        <v>275</v>
      </c>
      <c r="F289" s="25">
        <f t="shared" si="27"/>
        <v>134709.95018747714</v>
      </c>
      <c r="G289" s="25">
        <f t="shared" si="28"/>
        <v>5407.4768343815913</v>
      </c>
      <c r="H289" s="25">
        <f t="shared" si="29"/>
        <v>430.17114399278404</v>
      </c>
      <c r="I289" s="25">
        <f t="shared" si="30"/>
        <v>4977.3056903888073</v>
      </c>
      <c r="J289" s="25">
        <f t="shared" si="31"/>
        <v>129732.64449708833</v>
      </c>
      <c r="K289" s="19"/>
      <c r="L289" s="19"/>
      <c r="M289" s="19"/>
      <c r="N289" s="19"/>
      <c r="O289" s="19"/>
    </row>
    <row r="290" spans="1:15" x14ac:dyDescent="0.3">
      <c r="A290" s="19"/>
      <c r="B290" s="19"/>
      <c r="C290" s="19"/>
      <c r="D290" s="19"/>
      <c r="E290" s="29">
        <v>276</v>
      </c>
      <c r="F290" s="25">
        <f t="shared" si="27"/>
        <v>129732.64449708833</v>
      </c>
      <c r="G290" s="25">
        <f t="shared" si="28"/>
        <v>5407.4768343815913</v>
      </c>
      <c r="H290" s="25">
        <f t="shared" si="29"/>
        <v>414.27704500561521</v>
      </c>
      <c r="I290" s="25">
        <f t="shared" si="30"/>
        <v>4993.1997893759763</v>
      </c>
      <c r="J290" s="25">
        <f t="shared" si="31"/>
        <v>124739.44470771236</v>
      </c>
      <c r="K290" s="19"/>
      <c r="L290" s="19"/>
      <c r="M290" s="19"/>
      <c r="N290" s="19"/>
      <c r="O290" s="19"/>
    </row>
    <row r="291" spans="1:15" x14ac:dyDescent="0.3">
      <c r="A291" s="19"/>
      <c r="B291" s="19"/>
      <c r="C291" s="19"/>
      <c r="D291" s="19"/>
      <c r="E291" s="29">
        <v>277</v>
      </c>
      <c r="F291" s="25">
        <f t="shared" si="27"/>
        <v>124739.44470771236</v>
      </c>
      <c r="G291" s="25">
        <f t="shared" si="28"/>
        <v>5407.4768343815913</v>
      </c>
      <c r="H291" s="25">
        <f t="shared" si="29"/>
        <v>398.33219117268681</v>
      </c>
      <c r="I291" s="25">
        <f t="shared" si="30"/>
        <v>5009.1446432089042</v>
      </c>
      <c r="J291" s="25">
        <f t="shared" si="31"/>
        <v>119730.30006450346</v>
      </c>
      <c r="K291" s="19"/>
      <c r="L291" s="19"/>
      <c r="M291" s="19"/>
      <c r="N291" s="19"/>
      <c r="O291" s="19"/>
    </row>
    <row r="292" spans="1:15" x14ac:dyDescent="0.3">
      <c r="A292" s="19"/>
      <c r="B292" s="19"/>
      <c r="C292" s="19"/>
      <c r="D292" s="19"/>
      <c r="E292" s="29">
        <v>278</v>
      </c>
      <c r="F292" s="25">
        <f t="shared" si="27"/>
        <v>119730.30006450346</v>
      </c>
      <c r="G292" s="25">
        <f t="shared" si="28"/>
        <v>5407.4768343815913</v>
      </c>
      <c r="H292" s="25">
        <f t="shared" si="29"/>
        <v>382.33642041784907</v>
      </c>
      <c r="I292" s="25">
        <f t="shared" si="30"/>
        <v>5025.1404139637425</v>
      </c>
      <c r="J292" s="25">
        <f t="shared" si="31"/>
        <v>114705.15965053972</v>
      </c>
      <c r="K292" s="19"/>
      <c r="L292" s="19"/>
      <c r="M292" s="19"/>
      <c r="N292" s="19"/>
      <c r="O292" s="19"/>
    </row>
    <row r="293" spans="1:15" x14ac:dyDescent="0.3">
      <c r="A293" s="19"/>
      <c r="B293" s="19"/>
      <c r="C293" s="19"/>
      <c r="D293" s="19"/>
      <c r="E293" s="29">
        <v>279</v>
      </c>
      <c r="F293" s="25">
        <f t="shared" si="27"/>
        <v>114705.15965053972</v>
      </c>
      <c r="G293" s="25">
        <f t="shared" si="28"/>
        <v>5407.4768343815913</v>
      </c>
      <c r="H293" s="25">
        <f t="shared" si="29"/>
        <v>366.28957014739211</v>
      </c>
      <c r="I293" s="25">
        <f t="shared" si="30"/>
        <v>5041.1872642341996</v>
      </c>
      <c r="J293" s="25">
        <f t="shared" si="31"/>
        <v>109663.97238630551</v>
      </c>
      <c r="K293" s="19"/>
      <c r="L293" s="19"/>
      <c r="M293" s="19"/>
      <c r="N293" s="19"/>
      <c r="O293" s="19"/>
    </row>
    <row r="294" spans="1:15" x14ac:dyDescent="0.3">
      <c r="A294" s="19"/>
      <c r="B294" s="19"/>
      <c r="C294" s="19"/>
      <c r="D294" s="19"/>
      <c r="E294" s="29">
        <v>280</v>
      </c>
      <c r="F294" s="25">
        <f t="shared" si="27"/>
        <v>109663.97238630551</v>
      </c>
      <c r="G294" s="25">
        <f t="shared" si="28"/>
        <v>5407.4768343815913</v>
      </c>
      <c r="H294" s="25">
        <f t="shared" si="29"/>
        <v>350.19147724839354</v>
      </c>
      <c r="I294" s="25">
        <f t="shared" si="30"/>
        <v>5057.285357133198</v>
      </c>
      <c r="J294" s="25">
        <f t="shared" si="31"/>
        <v>104606.68702917232</v>
      </c>
      <c r="K294" s="19"/>
      <c r="L294" s="19"/>
      <c r="M294" s="19"/>
      <c r="N294" s="19"/>
      <c r="O294" s="19"/>
    </row>
    <row r="295" spans="1:15" x14ac:dyDescent="0.3">
      <c r="A295" s="19"/>
      <c r="B295" s="19"/>
      <c r="C295" s="19"/>
      <c r="D295" s="19"/>
      <c r="E295" s="29">
        <v>281</v>
      </c>
      <c r="F295" s="25">
        <f t="shared" si="27"/>
        <v>104606.68702917232</v>
      </c>
      <c r="G295" s="25">
        <f t="shared" si="28"/>
        <v>5407.4768343815913</v>
      </c>
      <c r="H295" s="25">
        <f t="shared" si="29"/>
        <v>334.04197808705999</v>
      </c>
      <c r="I295" s="25">
        <f t="shared" si="30"/>
        <v>5073.4348562945315</v>
      </c>
      <c r="J295" s="25">
        <f t="shared" si="31"/>
        <v>99533.252172877779</v>
      </c>
      <c r="K295" s="19"/>
      <c r="L295" s="19"/>
      <c r="M295" s="19"/>
      <c r="N295" s="19"/>
      <c r="O295" s="19"/>
    </row>
    <row r="296" spans="1:15" x14ac:dyDescent="0.3">
      <c r="A296" s="19"/>
      <c r="B296" s="19"/>
      <c r="C296" s="19"/>
      <c r="D296" s="19"/>
      <c r="E296" s="29">
        <v>282</v>
      </c>
      <c r="F296" s="25">
        <f t="shared" si="27"/>
        <v>99533.252172877779</v>
      </c>
      <c r="G296" s="25">
        <f t="shared" si="28"/>
        <v>5407.4768343815913</v>
      </c>
      <c r="H296" s="25">
        <f t="shared" si="29"/>
        <v>317.84090850706417</v>
      </c>
      <c r="I296" s="25">
        <f t="shared" si="30"/>
        <v>5089.6359258745269</v>
      </c>
      <c r="J296" s="25">
        <f t="shared" si="31"/>
        <v>94443.616247003258</v>
      </c>
      <c r="K296" s="19"/>
      <c r="L296" s="19"/>
      <c r="M296" s="19"/>
      <c r="N296" s="19"/>
      <c r="O296" s="19"/>
    </row>
    <row r="297" spans="1:15" x14ac:dyDescent="0.3">
      <c r="A297" s="19"/>
      <c r="B297" s="19"/>
      <c r="C297" s="19"/>
      <c r="D297" s="19"/>
      <c r="E297" s="29">
        <v>283</v>
      </c>
      <c r="F297" s="25">
        <f t="shared" si="27"/>
        <v>94443.616247003258</v>
      </c>
      <c r="G297" s="25">
        <f t="shared" si="28"/>
        <v>5407.4768343815913</v>
      </c>
      <c r="H297" s="25">
        <f t="shared" si="29"/>
        <v>301.58810382787613</v>
      </c>
      <c r="I297" s="25">
        <f t="shared" si="30"/>
        <v>5105.8887305537155</v>
      </c>
      <c r="J297" s="25">
        <f t="shared" si="31"/>
        <v>89337.727516449537</v>
      </c>
      <c r="K297" s="19"/>
      <c r="L297" s="19"/>
      <c r="M297" s="19"/>
      <c r="N297" s="19"/>
      <c r="O297" s="19"/>
    </row>
    <row r="298" spans="1:15" x14ac:dyDescent="0.3">
      <c r="A298" s="19"/>
      <c r="B298" s="19"/>
      <c r="C298" s="19"/>
      <c r="D298" s="19"/>
      <c r="E298" s="29">
        <v>284</v>
      </c>
      <c r="F298" s="25">
        <f t="shared" si="27"/>
        <v>89337.727516449537</v>
      </c>
      <c r="G298" s="25">
        <f t="shared" si="28"/>
        <v>5407.4768343815913</v>
      </c>
      <c r="H298" s="25">
        <f t="shared" si="29"/>
        <v>285.28339884308923</v>
      </c>
      <c r="I298" s="25">
        <f t="shared" si="30"/>
        <v>5122.1934355385019</v>
      </c>
      <c r="J298" s="25">
        <f t="shared" si="31"/>
        <v>84215.534080911035</v>
      </c>
      <c r="K298" s="19"/>
      <c r="L298" s="19"/>
      <c r="M298" s="19"/>
      <c r="N298" s="19"/>
      <c r="O298" s="19"/>
    </row>
    <row r="299" spans="1:15" x14ac:dyDescent="0.3">
      <c r="A299" s="19"/>
      <c r="B299" s="19"/>
      <c r="C299" s="19"/>
      <c r="D299" s="19"/>
      <c r="E299" s="29">
        <v>285</v>
      </c>
      <c r="F299" s="25">
        <f t="shared" si="27"/>
        <v>84215.534080911035</v>
      </c>
      <c r="G299" s="25">
        <f t="shared" si="28"/>
        <v>5407.4768343815913</v>
      </c>
      <c r="H299" s="25">
        <f t="shared" si="29"/>
        <v>268.92662781874094</v>
      </c>
      <c r="I299" s="25">
        <f t="shared" si="30"/>
        <v>5138.5502065628507</v>
      </c>
      <c r="J299" s="25">
        <f t="shared" si="31"/>
        <v>79076.983874348181</v>
      </c>
      <c r="K299" s="19"/>
      <c r="L299" s="19"/>
      <c r="M299" s="19"/>
      <c r="N299" s="19"/>
      <c r="O299" s="19"/>
    </row>
    <row r="300" spans="1:15" x14ac:dyDescent="0.3">
      <c r="A300" s="19"/>
      <c r="B300" s="19"/>
      <c r="C300" s="19"/>
      <c r="D300" s="19"/>
      <c r="E300" s="29">
        <v>286</v>
      </c>
      <c r="F300" s="25">
        <f t="shared" si="27"/>
        <v>79076.983874348181</v>
      </c>
      <c r="G300" s="25">
        <f t="shared" si="28"/>
        <v>5407.4768343815913</v>
      </c>
      <c r="H300" s="25">
        <f t="shared" si="29"/>
        <v>252.51762449162823</v>
      </c>
      <c r="I300" s="25">
        <f t="shared" si="30"/>
        <v>5154.9592098899629</v>
      </c>
      <c r="J300" s="25">
        <f t="shared" si="31"/>
        <v>73922.024664458222</v>
      </c>
      <c r="K300" s="19"/>
      <c r="L300" s="19"/>
      <c r="M300" s="19"/>
      <c r="N300" s="19"/>
      <c r="O300" s="19"/>
    </row>
    <row r="301" spans="1:15" x14ac:dyDescent="0.3">
      <c r="A301" s="19"/>
      <c r="B301" s="19"/>
      <c r="C301" s="19"/>
      <c r="D301" s="19"/>
      <c r="E301" s="29">
        <v>287</v>
      </c>
      <c r="F301" s="25">
        <f t="shared" si="27"/>
        <v>73922.024664458222</v>
      </c>
      <c r="G301" s="25">
        <f t="shared" si="28"/>
        <v>5407.4768343815913</v>
      </c>
      <c r="H301" s="25">
        <f t="shared" si="29"/>
        <v>236.05622206761748</v>
      </c>
      <c r="I301" s="25">
        <f t="shared" si="30"/>
        <v>5171.4206123139738</v>
      </c>
      <c r="J301" s="25">
        <f t="shared" si="31"/>
        <v>68750.604052144248</v>
      </c>
      <c r="K301" s="19"/>
      <c r="L301" s="19"/>
      <c r="M301" s="19"/>
      <c r="N301" s="19"/>
      <c r="O301" s="19"/>
    </row>
    <row r="302" spans="1:15" x14ac:dyDescent="0.3">
      <c r="A302" s="19"/>
      <c r="B302" s="19"/>
      <c r="C302" s="19"/>
      <c r="D302" s="19"/>
      <c r="E302" s="29">
        <v>288</v>
      </c>
      <c r="F302" s="25">
        <f t="shared" si="27"/>
        <v>68750.604052144248</v>
      </c>
      <c r="G302" s="25">
        <f t="shared" si="28"/>
        <v>5407.4768343815913</v>
      </c>
      <c r="H302" s="25">
        <f t="shared" si="29"/>
        <v>219.54225321994903</v>
      </c>
      <c r="I302" s="25">
        <f t="shared" si="30"/>
        <v>5187.9345811616422</v>
      </c>
      <c r="J302" s="25">
        <f t="shared" si="31"/>
        <v>63562.669470982604</v>
      </c>
      <c r="K302" s="19"/>
      <c r="L302" s="19"/>
      <c r="M302" s="19"/>
      <c r="N302" s="19"/>
      <c r="O302" s="19"/>
    </row>
    <row r="303" spans="1:15" x14ac:dyDescent="0.3">
      <c r="A303" s="19"/>
      <c r="B303" s="19"/>
      <c r="C303" s="19"/>
      <c r="D303" s="19"/>
      <c r="E303" s="29">
        <v>289</v>
      </c>
      <c r="F303" s="25">
        <f t="shared" si="27"/>
        <v>63562.669470982604</v>
      </c>
      <c r="G303" s="25">
        <f t="shared" si="28"/>
        <v>5407.4768343815913</v>
      </c>
      <c r="H303" s="25">
        <f t="shared" si="29"/>
        <v>202.97555008753639</v>
      </c>
      <c r="I303" s="25">
        <f t="shared" si="30"/>
        <v>5204.501284294055</v>
      </c>
      <c r="J303" s="25">
        <f t="shared" si="31"/>
        <v>58358.168186688548</v>
      </c>
      <c r="K303" s="19"/>
      <c r="L303" s="19"/>
      <c r="M303" s="19"/>
      <c r="N303" s="19"/>
      <c r="O303" s="19"/>
    </row>
    <row r="304" spans="1:15" x14ac:dyDescent="0.3">
      <c r="A304" s="19"/>
      <c r="B304" s="19"/>
      <c r="C304" s="19"/>
      <c r="D304" s="19"/>
      <c r="E304" s="29">
        <v>290</v>
      </c>
      <c r="F304" s="25">
        <f t="shared" si="27"/>
        <v>58358.168186688548</v>
      </c>
      <c r="G304" s="25">
        <f t="shared" si="28"/>
        <v>5407.4768343815913</v>
      </c>
      <c r="H304" s="25">
        <f t="shared" si="29"/>
        <v>186.35594427325992</v>
      </c>
      <c r="I304" s="25">
        <f t="shared" si="30"/>
        <v>5221.120890108331</v>
      </c>
      <c r="J304" s="25">
        <f t="shared" si="31"/>
        <v>53137.047296580218</v>
      </c>
      <c r="K304" s="19"/>
      <c r="L304" s="19"/>
      <c r="M304" s="19"/>
      <c r="N304" s="19"/>
      <c r="O304" s="19"/>
    </row>
    <row r="305" spans="1:15" x14ac:dyDescent="0.3">
      <c r="A305" s="19"/>
      <c r="B305" s="19"/>
      <c r="C305" s="19"/>
      <c r="D305" s="19"/>
      <c r="E305" s="29">
        <v>291</v>
      </c>
      <c r="F305" s="25">
        <f t="shared" si="27"/>
        <v>53137.047296580218</v>
      </c>
      <c r="G305" s="25">
        <f t="shared" si="28"/>
        <v>5407.4768343815913</v>
      </c>
      <c r="H305" s="25">
        <f t="shared" si="29"/>
        <v>169.68326684225516</v>
      </c>
      <c r="I305" s="25">
        <f t="shared" si="30"/>
        <v>5237.7935675393364</v>
      </c>
      <c r="J305" s="25">
        <f t="shared" si="31"/>
        <v>47899.25372904088</v>
      </c>
      <c r="K305" s="19"/>
      <c r="L305" s="19"/>
      <c r="M305" s="19"/>
      <c r="N305" s="19"/>
      <c r="O305" s="19"/>
    </row>
    <row r="306" spans="1:15" x14ac:dyDescent="0.3">
      <c r="A306" s="19"/>
      <c r="B306" s="19"/>
      <c r="C306" s="19"/>
      <c r="D306" s="19"/>
      <c r="E306" s="29">
        <v>292</v>
      </c>
      <c r="F306" s="25">
        <f t="shared" si="27"/>
        <v>47899.25372904088</v>
      </c>
      <c r="G306" s="25">
        <f t="shared" si="28"/>
        <v>5407.4768343815913</v>
      </c>
      <c r="H306" s="25">
        <f t="shared" si="29"/>
        <v>152.95734832019562</v>
      </c>
      <c r="I306" s="25">
        <f t="shared" si="30"/>
        <v>5254.5194860613956</v>
      </c>
      <c r="J306" s="25">
        <f t="shared" si="31"/>
        <v>42644.734242979481</v>
      </c>
      <c r="K306" s="19"/>
      <c r="L306" s="19"/>
      <c r="M306" s="19"/>
      <c r="N306" s="19"/>
      <c r="O306" s="19"/>
    </row>
    <row r="307" spans="1:15" x14ac:dyDescent="0.3">
      <c r="A307" s="19"/>
      <c r="B307" s="19"/>
      <c r="C307" s="19"/>
      <c r="D307" s="19"/>
      <c r="E307" s="29">
        <v>293</v>
      </c>
      <c r="F307" s="25">
        <f t="shared" si="27"/>
        <v>42644.734242979481</v>
      </c>
      <c r="G307" s="25">
        <f t="shared" si="28"/>
        <v>5407.4768343815913</v>
      </c>
      <c r="H307" s="25">
        <f t="shared" si="29"/>
        <v>136.17801869157009</v>
      </c>
      <c r="I307" s="25">
        <f t="shared" si="30"/>
        <v>5271.298815690021</v>
      </c>
      <c r="J307" s="25">
        <f t="shared" si="31"/>
        <v>37373.435427289456</v>
      </c>
      <c r="K307" s="19"/>
      <c r="L307" s="19"/>
      <c r="M307" s="19"/>
      <c r="N307" s="19"/>
      <c r="O307" s="19"/>
    </row>
    <row r="308" spans="1:15" x14ac:dyDescent="0.3">
      <c r="A308" s="19"/>
      <c r="B308" s="19"/>
      <c r="C308" s="19"/>
      <c r="D308" s="19"/>
      <c r="E308" s="29">
        <v>294</v>
      </c>
      <c r="F308" s="25">
        <f t="shared" si="27"/>
        <v>37373.435427289456</v>
      </c>
      <c r="G308" s="25">
        <f t="shared" si="28"/>
        <v>5407.4768343815913</v>
      </c>
      <c r="H308" s="25">
        <f t="shared" si="29"/>
        <v>119.34510739795442</v>
      </c>
      <c r="I308" s="25">
        <f t="shared" si="30"/>
        <v>5288.1317269836372</v>
      </c>
      <c r="J308" s="25">
        <f t="shared" si="31"/>
        <v>32085.30370030582</v>
      </c>
      <c r="K308" s="19"/>
      <c r="L308" s="19"/>
      <c r="M308" s="19"/>
      <c r="N308" s="19"/>
      <c r="O308" s="19"/>
    </row>
    <row r="309" spans="1:15" x14ac:dyDescent="0.3">
      <c r="A309" s="19"/>
      <c r="B309" s="19"/>
      <c r="C309" s="19"/>
      <c r="D309" s="19"/>
      <c r="E309" s="29">
        <v>295</v>
      </c>
      <c r="F309" s="25">
        <f t="shared" si="27"/>
        <v>32085.30370030582</v>
      </c>
      <c r="G309" s="25">
        <f t="shared" si="28"/>
        <v>5407.4768343815913</v>
      </c>
      <c r="H309" s="25">
        <f t="shared" si="29"/>
        <v>102.45844333627802</v>
      </c>
      <c r="I309" s="25">
        <f t="shared" si="30"/>
        <v>5305.0183910453134</v>
      </c>
      <c r="J309" s="25">
        <f t="shared" si="31"/>
        <v>26780.285309260507</v>
      </c>
      <c r="K309" s="19"/>
      <c r="L309" s="19"/>
      <c r="M309" s="19"/>
      <c r="N309" s="19"/>
      <c r="O309" s="19"/>
    </row>
    <row r="310" spans="1:15" x14ac:dyDescent="0.3">
      <c r="A310" s="19"/>
      <c r="B310" s="19"/>
      <c r="C310" s="19"/>
      <c r="D310" s="19"/>
      <c r="E310" s="29">
        <v>296</v>
      </c>
      <c r="F310" s="25">
        <f t="shared" si="27"/>
        <v>26780.285309260507</v>
      </c>
      <c r="G310" s="25">
        <f t="shared" si="28"/>
        <v>5407.4768343815913</v>
      </c>
      <c r="H310" s="25">
        <f t="shared" si="29"/>
        <v>85.517854857084416</v>
      </c>
      <c r="I310" s="25">
        <f t="shared" si="30"/>
        <v>5321.9589795245065</v>
      </c>
      <c r="J310" s="25">
        <f t="shared" si="31"/>
        <v>21458.326329736003</v>
      </c>
      <c r="K310" s="19"/>
      <c r="L310" s="19"/>
      <c r="M310" s="19"/>
      <c r="N310" s="19"/>
      <c r="O310" s="19"/>
    </row>
    <row r="311" spans="1:15" x14ac:dyDescent="0.3">
      <c r="A311" s="19"/>
      <c r="B311" s="19"/>
      <c r="C311" s="19"/>
      <c r="D311" s="19"/>
      <c r="E311" s="29">
        <v>297</v>
      </c>
      <c r="F311" s="25">
        <f t="shared" si="27"/>
        <v>21458.326329736003</v>
      </c>
      <c r="G311" s="25">
        <f t="shared" si="28"/>
        <v>5407.4768343815913</v>
      </c>
      <c r="H311" s="25">
        <f t="shared" si="29"/>
        <v>68.523169762786551</v>
      </c>
      <c r="I311" s="25">
        <f t="shared" si="30"/>
        <v>5338.9536646188044</v>
      </c>
      <c r="J311" s="25">
        <f t="shared" si="31"/>
        <v>16119.372665117198</v>
      </c>
      <c r="K311" s="19"/>
      <c r="L311" s="19"/>
      <c r="M311" s="19"/>
      <c r="N311" s="19"/>
      <c r="O311" s="19"/>
    </row>
    <row r="312" spans="1:15" x14ac:dyDescent="0.3">
      <c r="A312" s="19"/>
      <c r="B312" s="19"/>
      <c r="C312" s="19"/>
      <c r="D312" s="19"/>
      <c r="E312" s="29">
        <v>298</v>
      </c>
      <c r="F312" s="25">
        <f t="shared" si="27"/>
        <v>16119.372665117198</v>
      </c>
      <c r="G312" s="25">
        <f t="shared" si="28"/>
        <v>5407.4768343815913</v>
      </c>
      <c r="H312" s="25">
        <f t="shared" si="29"/>
        <v>51.474215305916445</v>
      </c>
      <c r="I312" s="25">
        <f t="shared" si="30"/>
        <v>5356.0026190756753</v>
      </c>
      <c r="J312" s="25">
        <f t="shared" si="31"/>
        <v>10763.370046041524</v>
      </c>
      <c r="K312" s="19"/>
      <c r="L312" s="19"/>
      <c r="M312" s="19"/>
      <c r="N312" s="19"/>
      <c r="O312" s="19"/>
    </row>
    <row r="313" spans="1:15" x14ac:dyDescent="0.3">
      <c r="A313" s="19"/>
      <c r="B313" s="19"/>
      <c r="C313" s="19"/>
      <c r="D313" s="19"/>
      <c r="E313" s="29">
        <v>299</v>
      </c>
      <c r="F313" s="25">
        <f t="shared" si="27"/>
        <v>10763.370046041524</v>
      </c>
      <c r="G313" s="25">
        <f t="shared" si="28"/>
        <v>5407.4768343815913</v>
      </c>
      <c r="H313" s="25">
        <f t="shared" si="29"/>
        <v>34.370818187369267</v>
      </c>
      <c r="I313" s="25">
        <f t="shared" si="30"/>
        <v>5373.1060161942223</v>
      </c>
      <c r="J313" s="25">
        <f t="shared" si="31"/>
        <v>5390.2640298473016</v>
      </c>
      <c r="K313" s="19"/>
      <c r="L313" s="19"/>
      <c r="M313" s="19"/>
      <c r="N313" s="19"/>
      <c r="O313" s="19"/>
    </row>
    <row r="314" spans="1:15" x14ac:dyDescent="0.3">
      <c r="A314" s="19"/>
      <c r="B314" s="19"/>
      <c r="C314" s="19"/>
      <c r="D314" s="19"/>
      <c r="E314" s="29">
        <v>300</v>
      </c>
      <c r="F314" s="25">
        <f t="shared" si="27"/>
        <v>5390.2640298473016</v>
      </c>
      <c r="G314" s="25">
        <f t="shared" si="28"/>
        <v>5407.4768343815913</v>
      </c>
      <c r="H314" s="25">
        <f t="shared" si="29"/>
        <v>17.212804554641739</v>
      </c>
      <c r="I314" s="25">
        <f t="shared" si="30"/>
        <v>5390.2640298269498</v>
      </c>
      <c r="J314" s="25">
        <f t="shared" si="31"/>
        <v>2.0351762941572815E-8</v>
      </c>
      <c r="K314" s="19"/>
      <c r="L314" s="19"/>
      <c r="M314" s="19"/>
      <c r="N314" s="19"/>
      <c r="O314" s="19"/>
    </row>
    <row r="315" spans="1:15" x14ac:dyDescent="0.3">
      <c r="A315" s="19"/>
      <c r="B315" s="19"/>
      <c r="C315" s="19"/>
      <c r="D315" s="19"/>
      <c r="E315" s="19"/>
      <c r="F315" s="20"/>
      <c r="G315" s="19"/>
      <c r="H315" s="20"/>
      <c r="I315" s="20"/>
      <c r="J315" s="20"/>
      <c r="K315" s="19"/>
      <c r="L315" s="19"/>
      <c r="M315" s="19"/>
      <c r="N315" s="19"/>
      <c r="O315" s="19"/>
    </row>
    <row r="316" spans="1:15" x14ac:dyDescent="0.3">
      <c r="A316" s="19"/>
      <c r="B316" s="19"/>
      <c r="C316" s="19"/>
      <c r="D316" s="19"/>
      <c r="E316" s="19"/>
      <c r="F316" s="20"/>
      <c r="G316" s="19"/>
      <c r="H316" s="20"/>
      <c r="I316" s="20"/>
      <c r="J316" s="20"/>
      <c r="K316" s="19"/>
      <c r="L316" s="19"/>
      <c r="M316" s="19"/>
      <c r="N316" s="19"/>
      <c r="O316" s="19"/>
    </row>
    <row r="317" spans="1:15" x14ac:dyDescent="0.3">
      <c r="A317" s="19"/>
      <c r="B317" s="19"/>
      <c r="C317" s="19"/>
      <c r="D317" s="19"/>
      <c r="E317" s="19"/>
      <c r="F317" s="20"/>
      <c r="G317" s="19"/>
      <c r="H317" s="20"/>
      <c r="I317" s="20"/>
      <c r="J317" s="20"/>
      <c r="K317" s="19"/>
      <c r="L317" s="19"/>
      <c r="M317" s="19"/>
      <c r="N317" s="19"/>
      <c r="O317" s="19"/>
    </row>
    <row r="318" spans="1:15" x14ac:dyDescent="0.3">
      <c r="A318" s="19"/>
      <c r="B318" s="19"/>
      <c r="C318" s="19"/>
      <c r="D318" s="19"/>
      <c r="E318" s="19"/>
      <c r="F318" s="20"/>
      <c r="G318" s="19"/>
      <c r="H318" s="20"/>
      <c r="I318" s="20"/>
      <c r="J318" s="20"/>
      <c r="K318" s="19"/>
      <c r="L318" s="19"/>
      <c r="M318" s="19"/>
      <c r="N318" s="19"/>
      <c r="O318" s="19"/>
    </row>
    <row r="319" spans="1:15" x14ac:dyDescent="0.3">
      <c r="A319" s="19"/>
      <c r="B319" s="19"/>
      <c r="C319" s="19"/>
      <c r="D319" s="19"/>
      <c r="E319" s="19"/>
      <c r="F319" s="20"/>
      <c r="G319" s="19"/>
      <c r="H319" s="20"/>
      <c r="I319" s="20"/>
      <c r="J319" s="20"/>
      <c r="K319" s="19"/>
      <c r="L319" s="19"/>
      <c r="M319" s="19"/>
      <c r="N319" s="19"/>
      <c r="O319" s="19"/>
    </row>
    <row r="320" spans="1:15" x14ac:dyDescent="0.3">
      <c r="A320" s="19"/>
      <c r="B320" s="19"/>
      <c r="C320" s="19"/>
      <c r="D320" s="19"/>
      <c r="E320" s="19"/>
      <c r="F320" s="20"/>
      <c r="G320" s="19"/>
      <c r="H320" s="20"/>
      <c r="I320" s="20"/>
      <c r="J320" s="20"/>
      <c r="K320" s="19"/>
      <c r="L320" s="19"/>
      <c r="M320" s="19"/>
      <c r="N320" s="19"/>
      <c r="O320" s="19"/>
    </row>
    <row r="321" spans="1:15" x14ac:dyDescent="0.3">
      <c r="A321" s="19"/>
      <c r="B321" s="19"/>
      <c r="C321" s="19"/>
      <c r="D321" s="19"/>
      <c r="E321" s="19"/>
      <c r="F321" s="20"/>
      <c r="G321" s="19"/>
      <c r="H321" s="20"/>
      <c r="I321" s="20"/>
      <c r="J321" s="20"/>
      <c r="K321" s="19"/>
      <c r="L321" s="19"/>
      <c r="M321" s="19"/>
      <c r="N321" s="19"/>
      <c r="O321" s="19"/>
    </row>
    <row r="322" spans="1:15" x14ac:dyDescent="0.3">
      <c r="A322" s="19"/>
      <c r="B322" s="19"/>
      <c r="C322" s="19"/>
      <c r="D322" s="19"/>
      <c r="E322" s="19"/>
      <c r="F322" s="20"/>
      <c r="G322" s="19"/>
      <c r="H322" s="20"/>
      <c r="I322" s="20"/>
      <c r="J322" s="20"/>
      <c r="K322" s="19"/>
      <c r="L322" s="19"/>
      <c r="M322" s="19"/>
      <c r="N322" s="19"/>
      <c r="O322" s="19"/>
    </row>
    <row r="323" spans="1:15" x14ac:dyDescent="0.3">
      <c r="A323" s="19"/>
      <c r="B323" s="19"/>
      <c r="C323" s="19"/>
      <c r="D323" s="19"/>
      <c r="E323" s="19"/>
      <c r="F323" s="20"/>
      <c r="G323" s="19"/>
      <c r="H323" s="20"/>
      <c r="I323" s="20"/>
      <c r="J323" s="20"/>
      <c r="K323" s="19"/>
      <c r="L323" s="19"/>
      <c r="M323" s="19"/>
      <c r="N323" s="19"/>
      <c r="O323" s="19"/>
    </row>
    <row r="324" spans="1:15" x14ac:dyDescent="0.3">
      <c r="A324" s="19"/>
      <c r="B324" s="19"/>
      <c r="C324" s="19"/>
      <c r="D324" s="19"/>
      <c r="E324" s="19"/>
      <c r="F324" s="20"/>
      <c r="G324" s="19"/>
      <c r="H324" s="20"/>
      <c r="I324" s="20"/>
      <c r="J324" s="20"/>
      <c r="K324" s="19"/>
      <c r="L324" s="19"/>
      <c r="M324" s="19"/>
      <c r="N324" s="19"/>
      <c r="O324" s="19"/>
    </row>
    <row r="325" spans="1:15" x14ac:dyDescent="0.3">
      <c r="A325" s="19"/>
      <c r="B325" s="19"/>
      <c r="C325" s="19"/>
      <c r="D325" s="19"/>
      <c r="E325" s="19"/>
      <c r="F325" s="20"/>
      <c r="G325" s="19"/>
      <c r="H325" s="20"/>
      <c r="I325" s="20"/>
      <c r="J325" s="20"/>
      <c r="K325" s="19"/>
      <c r="L325" s="19"/>
      <c r="M325" s="19"/>
      <c r="N325" s="19"/>
      <c r="O325" s="19"/>
    </row>
    <row r="326" spans="1:15" x14ac:dyDescent="0.3">
      <c r="A326" s="19"/>
      <c r="B326" s="19"/>
      <c r="C326" s="19"/>
      <c r="D326" s="19"/>
      <c r="E326" s="19"/>
      <c r="F326" s="20"/>
      <c r="G326" s="19"/>
      <c r="H326" s="20"/>
      <c r="I326" s="20"/>
      <c r="J326" s="20"/>
      <c r="K326" s="19"/>
      <c r="L326" s="19"/>
      <c r="M326" s="19"/>
      <c r="N326" s="19"/>
      <c r="O326" s="19"/>
    </row>
    <row r="327" spans="1:15" x14ac:dyDescent="0.3">
      <c r="A327" s="19"/>
      <c r="B327" s="19"/>
      <c r="C327" s="19"/>
      <c r="D327" s="19"/>
      <c r="E327" s="19"/>
      <c r="F327" s="20"/>
      <c r="G327" s="19"/>
      <c r="H327" s="20"/>
      <c r="I327" s="20"/>
      <c r="J327" s="20"/>
      <c r="K327" s="19"/>
      <c r="L327" s="19"/>
      <c r="M327" s="19"/>
      <c r="N327" s="19"/>
      <c r="O327" s="19"/>
    </row>
    <row r="328" spans="1:15" x14ac:dyDescent="0.3">
      <c r="A328" s="19"/>
      <c r="B328" s="19"/>
      <c r="C328" s="19"/>
      <c r="D328" s="19"/>
      <c r="E328" s="19"/>
      <c r="F328" s="20"/>
      <c r="G328" s="19"/>
      <c r="H328" s="20"/>
      <c r="I328" s="20"/>
      <c r="J328" s="20"/>
      <c r="K328" s="19"/>
      <c r="L328" s="19"/>
      <c r="M328" s="19"/>
      <c r="N328" s="19"/>
      <c r="O328" s="19"/>
    </row>
    <row r="329" spans="1:15" x14ac:dyDescent="0.3">
      <c r="A329" s="19"/>
      <c r="B329" s="19"/>
      <c r="C329" s="19"/>
      <c r="D329" s="19"/>
      <c r="E329" s="19"/>
      <c r="F329" s="20"/>
      <c r="G329" s="19"/>
      <c r="H329" s="20"/>
      <c r="I329" s="20"/>
      <c r="J329" s="20"/>
      <c r="K329" s="19"/>
      <c r="L329" s="19"/>
      <c r="M329" s="19"/>
      <c r="N329" s="19"/>
      <c r="O329" s="19"/>
    </row>
    <row r="330" spans="1:15" x14ac:dyDescent="0.3">
      <c r="A330" s="19"/>
      <c r="B330" s="19"/>
      <c r="C330" s="19"/>
      <c r="D330" s="19"/>
      <c r="E330" s="19"/>
      <c r="F330" s="20"/>
      <c r="G330" s="19"/>
      <c r="H330" s="20"/>
      <c r="I330" s="20"/>
      <c r="J330" s="20"/>
      <c r="K330" s="19"/>
      <c r="L330" s="19"/>
      <c r="M330" s="19"/>
      <c r="N330" s="19"/>
      <c r="O330" s="19"/>
    </row>
    <row r="331" spans="1:15" x14ac:dyDescent="0.3">
      <c r="A331" s="19"/>
      <c r="B331" s="19"/>
      <c r="C331" s="19"/>
      <c r="D331" s="19"/>
      <c r="E331" s="19"/>
      <c r="F331" s="20"/>
      <c r="G331" s="19"/>
      <c r="H331" s="20"/>
      <c r="I331" s="20"/>
      <c r="J331" s="20"/>
      <c r="K331" s="19"/>
      <c r="L331" s="19"/>
      <c r="M331" s="19"/>
      <c r="N331" s="19"/>
      <c r="O331" s="19"/>
    </row>
    <row r="332" spans="1:15" x14ac:dyDescent="0.3">
      <c r="A332" s="19"/>
      <c r="B332" s="19"/>
      <c r="C332" s="19"/>
      <c r="D332" s="19"/>
      <c r="E332" s="19"/>
      <c r="F332" s="20"/>
      <c r="G332" s="19"/>
      <c r="H332" s="20"/>
      <c r="I332" s="20"/>
      <c r="J332" s="20"/>
      <c r="K332" s="19"/>
      <c r="L332" s="19"/>
      <c r="M332" s="19"/>
      <c r="N332" s="19"/>
      <c r="O332" s="19"/>
    </row>
    <row r="333" spans="1:15" x14ac:dyDescent="0.3">
      <c r="A333" s="19"/>
      <c r="B333" s="19"/>
      <c r="C333" s="19"/>
      <c r="D333" s="19"/>
      <c r="E333" s="19"/>
      <c r="F333" s="20"/>
      <c r="G333" s="19"/>
      <c r="H333" s="20"/>
      <c r="I333" s="20"/>
      <c r="J333" s="20"/>
      <c r="K333" s="19"/>
      <c r="L333" s="19"/>
      <c r="M333" s="19"/>
      <c r="N333" s="19"/>
      <c r="O333" s="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08A1-9EA4-4A25-82FF-131DC6F53F5B}">
  <dimension ref="A1:Q607"/>
  <sheetViews>
    <sheetView workbookViewId="0">
      <selection activeCell="A21" sqref="A21:B30"/>
    </sheetView>
  </sheetViews>
  <sheetFormatPr defaultRowHeight="14.4" x14ac:dyDescent="0.3"/>
  <cols>
    <col min="2" max="2" width="48.109375" customWidth="1"/>
    <col min="3" max="3" width="18.21875" customWidth="1"/>
    <col min="5" max="5" width="23.44140625" customWidth="1"/>
    <col min="6" max="6" width="16.109375" customWidth="1"/>
    <col min="7" max="7" width="17.77734375" customWidth="1"/>
    <col min="8" max="8" width="17.109375" customWidth="1"/>
    <col min="9" max="9" width="13.88671875" customWidth="1"/>
    <col min="10" max="10" width="15" customWidth="1"/>
  </cols>
  <sheetData>
    <row r="1" spans="2:17" ht="25.2" thickBot="1" x14ac:dyDescent="0.45">
      <c r="B1" s="3" t="s">
        <v>37</v>
      </c>
      <c r="C1" s="4"/>
      <c r="D1" s="1"/>
      <c r="E1" s="1"/>
      <c r="H1" s="1"/>
      <c r="I1" s="1"/>
      <c r="J1" s="1"/>
      <c r="K1" s="1"/>
      <c r="N1" s="1"/>
      <c r="O1" s="1"/>
      <c r="P1" s="1"/>
      <c r="Q1" s="1"/>
    </row>
    <row r="2" spans="2:17" x14ac:dyDescent="0.3">
      <c r="B2" s="1"/>
      <c r="C2" s="1"/>
      <c r="D2" s="1"/>
      <c r="E2" s="1"/>
      <c r="H2" s="1"/>
      <c r="I2" s="1"/>
      <c r="J2" s="1"/>
      <c r="K2" s="1"/>
      <c r="N2" s="1"/>
      <c r="O2" s="1"/>
      <c r="P2" s="1"/>
      <c r="Q2" s="1"/>
    </row>
    <row r="3" spans="2:17" x14ac:dyDescent="0.3">
      <c r="B3" s="30" t="s">
        <v>23</v>
      </c>
      <c r="C3" s="52">
        <v>1200000</v>
      </c>
      <c r="D3" s="1"/>
      <c r="E3" s="1"/>
      <c r="H3" s="1"/>
      <c r="I3" s="1"/>
      <c r="J3" s="1"/>
      <c r="K3" s="1"/>
      <c r="N3" s="1"/>
      <c r="O3" s="1"/>
      <c r="P3" s="1"/>
      <c r="Q3" s="1"/>
    </row>
    <row r="4" spans="2:17" x14ac:dyDescent="0.3">
      <c r="B4" s="30" t="s">
        <v>24</v>
      </c>
      <c r="C4" s="53">
        <v>3.5999999999999997E-2</v>
      </c>
      <c r="D4" s="1"/>
      <c r="E4" s="1"/>
      <c r="H4" s="1"/>
      <c r="I4" s="1"/>
      <c r="J4" s="1"/>
      <c r="K4" s="1"/>
      <c r="N4" s="1"/>
      <c r="O4" s="1"/>
      <c r="P4" s="1"/>
      <c r="Q4" s="1"/>
    </row>
    <row r="5" spans="2:17" x14ac:dyDescent="0.3">
      <c r="B5" s="30" t="s">
        <v>2</v>
      </c>
      <c r="C5" s="54">
        <f>(1+C4)^(1/12)-1</f>
        <v>2.9516094330215292E-3</v>
      </c>
      <c r="D5" s="1"/>
      <c r="E5" s="1"/>
      <c r="H5" s="1"/>
      <c r="I5" s="1"/>
      <c r="J5" s="1"/>
      <c r="K5" s="1"/>
      <c r="N5" s="1"/>
      <c r="O5" s="1"/>
      <c r="P5" s="1"/>
      <c r="Q5" s="1"/>
    </row>
    <row r="6" spans="2:17" x14ac:dyDescent="0.3">
      <c r="B6" s="30" t="s">
        <v>5</v>
      </c>
      <c r="C6" s="55">
        <v>35</v>
      </c>
      <c r="D6" s="1"/>
      <c r="E6" s="1"/>
      <c r="H6" s="1"/>
      <c r="I6" s="1"/>
      <c r="J6" s="1"/>
      <c r="K6" s="1"/>
      <c r="N6" s="1"/>
      <c r="O6" s="1"/>
      <c r="P6" s="1"/>
      <c r="Q6" s="1"/>
    </row>
    <row r="7" spans="2:17" x14ac:dyDescent="0.3">
      <c r="B7" s="30" t="s">
        <v>6</v>
      </c>
      <c r="C7" s="30">
        <f>C6*12</f>
        <v>420</v>
      </c>
      <c r="D7" s="1"/>
      <c r="E7" s="1"/>
      <c r="H7" s="1"/>
      <c r="I7" s="1"/>
      <c r="J7" s="1"/>
      <c r="K7" s="1"/>
      <c r="P7" s="1"/>
      <c r="Q7" s="1"/>
    </row>
    <row r="8" spans="2:17" x14ac:dyDescent="0.3">
      <c r="B8" s="30" t="s">
        <v>31</v>
      </c>
      <c r="C8" s="56">
        <f>(1+C5)^9*C3</f>
        <v>1232256.343723828</v>
      </c>
      <c r="D8" s="1"/>
      <c r="E8" s="1"/>
      <c r="H8" s="1"/>
      <c r="I8" s="1"/>
      <c r="J8" s="1"/>
      <c r="K8" s="1"/>
      <c r="N8" s="1"/>
      <c r="O8" s="1"/>
      <c r="P8" s="1"/>
      <c r="Q8" s="1"/>
    </row>
    <row r="9" spans="2:17" x14ac:dyDescent="0.3">
      <c r="B9" s="30" t="s">
        <v>38</v>
      </c>
      <c r="C9" s="56">
        <f>C8*C5</f>
        <v>3637.1394480358704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3">
      <c r="B10" s="30" t="s">
        <v>32</v>
      </c>
      <c r="C10" s="57">
        <f>(1-(1+C5)^(-(420-24)))/C5</f>
        <v>233.34272547463604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5" thickBot="1" x14ac:dyDescent="0.35">
      <c r="B11" s="30" t="s">
        <v>39</v>
      </c>
      <c r="C11" s="56">
        <f>C8/C10</f>
        <v>5280.8860495536301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25.2" thickBot="1" x14ac:dyDescent="0.45">
      <c r="B12" s="3" t="s">
        <v>40</v>
      </c>
      <c r="C12" s="58">
        <v>175</v>
      </c>
      <c r="D12" s="3" t="s">
        <v>41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x14ac:dyDescent="0.3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3">
      <c r="B14" s="59"/>
      <c r="C14" s="59"/>
      <c r="D14" s="87" t="s">
        <v>33</v>
      </c>
      <c r="E14" s="87"/>
      <c r="F14" s="87"/>
      <c r="G14" s="87"/>
      <c r="H14" s="87"/>
      <c r="I14" s="87"/>
      <c r="J14" s="87"/>
      <c r="K14" s="59"/>
      <c r="L14" s="59"/>
      <c r="M14" s="59"/>
      <c r="N14" s="59"/>
      <c r="O14" s="59"/>
      <c r="P14" s="59"/>
      <c r="Q14" s="59"/>
    </row>
    <row r="15" spans="2:17" x14ac:dyDescent="0.3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ht="39.6" x14ac:dyDescent="0.3">
      <c r="B16" s="1"/>
      <c r="C16" s="1"/>
      <c r="D16" s="2" t="s">
        <v>7</v>
      </c>
      <c r="E16" s="60" t="s">
        <v>8</v>
      </c>
      <c r="F16" s="2" t="s">
        <v>9</v>
      </c>
      <c r="G16" s="2" t="s">
        <v>34</v>
      </c>
      <c r="H16" s="60" t="s">
        <v>10</v>
      </c>
      <c r="I16" s="60" t="s">
        <v>11</v>
      </c>
      <c r="J16" s="60" t="s">
        <v>12</v>
      </c>
      <c r="K16" s="61" t="s">
        <v>35</v>
      </c>
      <c r="L16" s="1"/>
      <c r="M16" s="1"/>
      <c r="N16" s="1"/>
      <c r="O16" s="1"/>
      <c r="P16" s="1"/>
      <c r="Q16" s="1"/>
    </row>
    <row r="17" spans="1:17" x14ac:dyDescent="0.3">
      <c r="C17" s="1"/>
      <c r="D17" s="58">
        <v>1</v>
      </c>
      <c r="E17" s="52">
        <f>C3</f>
        <v>1200000</v>
      </c>
      <c r="F17" s="30">
        <v>0</v>
      </c>
      <c r="G17" s="30">
        <v>0</v>
      </c>
      <c r="H17" s="57">
        <f t="shared" ref="H17:H22" si="0">(E17-G17)*$C$5</f>
        <v>3541.9313196258349</v>
      </c>
      <c r="I17" s="57">
        <f t="shared" ref="I17:I22" si="1">F17-H17+G17</f>
        <v>-3541.9313196258349</v>
      </c>
      <c r="J17" s="57">
        <f t="shared" ref="J17:J22" si="2">E17-I17</f>
        <v>1203541.9313196258</v>
      </c>
      <c r="K17" s="30"/>
      <c r="L17" s="1"/>
      <c r="M17" s="1"/>
      <c r="N17" s="1"/>
      <c r="O17" s="1"/>
      <c r="P17" s="1"/>
      <c r="Q17" s="1"/>
    </row>
    <row r="18" spans="1:17" x14ac:dyDescent="0.3">
      <c r="C18" s="1"/>
      <c r="D18" s="58">
        <v>2</v>
      </c>
      <c r="E18" s="57">
        <f>J17</f>
        <v>1203541.9313196258</v>
      </c>
      <c r="F18" s="30">
        <v>0</v>
      </c>
      <c r="G18" s="30">
        <v>0</v>
      </c>
      <c r="H18" s="57">
        <f t="shared" si="0"/>
        <v>3552.3857175199569</v>
      </c>
      <c r="I18" s="57">
        <f t="shared" si="1"/>
        <v>-3552.3857175199569</v>
      </c>
      <c r="J18" s="57">
        <f t="shared" si="2"/>
        <v>1207094.3170371458</v>
      </c>
      <c r="K18" s="30"/>
      <c r="L18" s="1"/>
      <c r="M18" s="1"/>
      <c r="N18" s="1"/>
      <c r="O18" s="1"/>
      <c r="P18" s="1"/>
      <c r="Q18" s="1"/>
    </row>
    <row r="19" spans="1:17" x14ac:dyDescent="0.3">
      <c r="C19" s="1"/>
      <c r="D19" s="58">
        <v>3</v>
      </c>
      <c r="E19" s="57">
        <f t="shared" ref="E19:E82" si="3">J18</f>
        <v>1207094.3170371458</v>
      </c>
      <c r="F19" s="30">
        <v>0</v>
      </c>
      <c r="G19" s="30">
        <v>0</v>
      </c>
      <c r="H19" s="57">
        <f t="shared" si="0"/>
        <v>3562.8709727135201</v>
      </c>
      <c r="I19" s="57">
        <f t="shared" si="1"/>
        <v>-3562.8709727135201</v>
      </c>
      <c r="J19" s="57">
        <f t="shared" si="2"/>
        <v>1210657.1880098593</v>
      </c>
      <c r="K19" s="30"/>
      <c r="L19" s="1"/>
      <c r="M19" s="1"/>
      <c r="N19" s="1"/>
      <c r="O19" s="1"/>
      <c r="P19" s="1"/>
      <c r="Q19" s="1"/>
    </row>
    <row r="20" spans="1:17" x14ac:dyDescent="0.3">
      <c r="C20" s="1"/>
      <c r="D20" s="58">
        <v>4</v>
      </c>
      <c r="E20" s="57">
        <f t="shared" si="3"/>
        <v>1210657.1880098593</v>
      </c>
      <c r="F20" s="30">
        <v>0</v>
      </c>
      <c r="G20" s="30">
        <v>0</v>
      </c>
      <c r="H20" s="57">
        <f t="shared" si="0"/>
        <v>3573.3871762852195</v>
      </c>
      <c r="I20" s="57">
        <f t="shared" si="1"/>
        <v>-3573.3871762852195</v>
      </c>
      <c r="J20" s="57">
        <f t="shared" si="2"/>
        <v>1214230.5751861446</v>
      </c>
      <c r="K20" s="30"/>
      <c r="L20" s="1"/>
      <c r="M20" s="1"/>
      <c r="N20" s="1"/>
      <c r="O20" s="1"/>
      <c r="P20" s="1"/>
      <c r="Q20" s="1"/>
    </row>
    <row r="21" spans="1:17" x14ac:dyDescent="0.3">
      <c r="A21" s="71" t="s">
        <v>15</v>
      </c>
      <c r="B21" s="72"/>
      <c r="C21" s="1"/>
      <c r="D21" s="58">
        <v>5</v>
      </c>
      <c r="E21" s="57">
        <f t="shared" si="3"/>
        <v>1214230.5751861446</v>
      </c>
      <c r="F21" s="30">
        <v>0</v>
      </c>
      <c r="G21" s="30">
        <v>0</v>
      </c>
      <c r="H21" s="57">
        <f t="shared" si="0"/>
        <v>3583.9344195825815</v>
      </c>
      <c r="I21" s="57">
        <f t="shared" si="1"/>
        <v>-3583.9344195825815</v>
      </c>
      <c r="J21" s="57">
        <f t="shared" si="2"/>
        <v>1217814.5096057272</v>
      </c>
      <c r="K21" s="30"/>
      <c r="L21" s="1"/>
      <c r="M21" s="1"/>
      <c r="N21" s="1"/>
      <c r="O21" s="1"/>
      <c r="P21" s="1"/>
      <c r="Q21" s="1"/>
    </row>
    <row r="22" spans="1:17" x14ac:dyDescent="0.3">
      <c r="A22" s="73">
        <v>2</v>
      </c>
      <c r="B22" s="74" t="s">
        <v>52</v>
      </c>
      <c r="C22" s="1"/>
      <c r="D22" s="58">
        <v>6</v>
      </c>
      <c r="E22" s="57">
        <f t="shared" si="3"/>
        <v>1217814.5096057272</v>
      </c>
      <c r="F22" s="30">
        <v>0</v>
      </c>
      <c r="G22" s="30">
        <v>0</v>
      </c>
      <c r="H22" s="57">
        <f t="shared" si="0"/>
        <v>3594.5127942227518</v>
      </c>
      <c r="I22" s="57">
        <f t="shared" si="1"/>
        <v>-3594.5127942227518</v>
      </c>
      <c r="J22" s="57">
        <f t="shared" si="2"/>
        <v>1221409.0223999498</v>
      </c>
      <c r="K22" s="30"/>
      <c r="L22" s="1"/>
      <c r="M22" s="1"/>
      <c r="N22" s="1"/>
      <c r="O22" s="1"/>
      <c r="P22" s="1"/>
      <c r="Q22" s="1"/>
    </row>
    <row r="23" spans="1:17" x14ac:dyDescent="0.3">
      <c r="A23" s="75">
        <v>1</v>
      </c>
      <c r="B23" s="76" t="s">
        <v>53</v>
      </c>
      <c r="C23" s="1"/>
      <c r="D23" s="58">
        <v>7</v>
      </c>
      <c r="E23" s="57">
        <f t="shared" si="3"/>
        <v>1221409.0223999498</v>
      </c>
      <c r="F23" s="30">
        <v>0</v>
      </c>
      <c r="G23" s="30">
        <v>0</v>
      </c>
      <c r="H23" s="57">
        <f t="shared" ref="H23:H80" si="4">(E23-G23)*$C$5</f>
        <v>3605.1223920932962</v>
      </c>
      <c r="I23" s="57">
        <f t="shared" ref="I23:I80" si="5">F23-H23+G23</f>
        <v>-3605.1223920932962</v>
      </c>
      <c r="J23" s="57">
        <f t="shared" ref="J23:J82" si="6">E23-I23</f>
        <v>1225014.1447920431</v>
      </c>
      <c r="K23" s="30"/>
      <c r="L23" s="1"/>
      <c r="M23" s="1"/>
      <c r="N23" s="1"/>
      <c r="O23" s="1"/>
      <c r="P23" s="1"/>
      <c r="Q23" s="1"/>
    </row>
    <row r="24" spans="1:17" x14ac:dyDescent="0.3">
      <c r="A24" s="75">
        <v>1</v>
      </c>
      <c r="B24" s="76" t="s">
        <v>54</v>
      </c>
      <c r="C24" s="1"/>
      <c r="D24" s="58">
        <v>8</v>
      </c>
      <c r="E24" s="57">
        <f t="shared" si="3"/>
        <v>1225014.1447920431</v>
      </c>
      <c r="F24" s="30">
        <v>0</v>
      </c>
      <c r="G24" s="30">
        <v>0</v>
      </c>
      <c r="H24" s="57">
        <f t="shared" si="4"/>
        <v>3615.7633053529958</v>
      </c>
      <c r="I24" s="57">
        <f t="shared" si="5"/>
        <v>-3615.7633053529958</v>
      </c>
      <c r="J24" s="57">
        <f t="shared" si="6"/>
        <v>1228629.9080973961</v>
      </c>
      <c r="K24" s="30"/>
      <c r="L24" s="1"/>
      <c r="M24" s="1"/>
      <c r="N24" s="1"/>
      <c r="O24" s="1"/>
      <c r="P24" s="1"/>
      <c r="Q24" s="1"/>
    </row>
    <row r="25" spans="1:17" x14ac:dyDescent="0.3">
      <c r="A25" s="77">
        <v>2</v>
      </c>
      <c r="B25" s="78" t="s">
        <v>59</v>
      </c>
      <c r="C25" s="1"/>
      <c r="D25" s="58">
        <v>9</v>
      </c>
      <c r="E25" s="57">
        <f t="shared" si="3"/>
        <v>1228629.9080973961</v>
      </c>
      <c r="F25" s="30">
        <v>0</v>
      </c>
      <c r="G25" s="30">
        <v>0</v>
      </c>
      <c r="H25" s="57">
        <f t="shared" si="4"/>
        <v>3626.4356264326489</v>
      </c>
      <c r="I25" s="57">
        <f t="shared" si="5"/>
        <v>-3626.4356264326489</v>
      </c>
      <c r="J25" s="57">
        <f t="shared" si="6"/>
        <v>1232256.3437238289</v>
      </c>
      <c r="K25" s="30"/>
      <c r="L25" s="1"/>
      <c r="M25" s="1"/>
      <c r="N25" s="1"/>
      <c r="O25" s="1"/>
      <c r="P25" s="1"/>
      <c r="Q25" s="1"/>
    </row>
    <row r="26" spans="1:17" x14ac:dyDescent="0.3">
      <c r="A26" s="77">
        <v>2</v>
      </c>
      <c r="B26" s="78" t="s">
        <v>63</v>
      </c>
      <c r="C26" s="1"/>
      <c r="D26" s="58">
        <v>10</v>
      </c>
      <c r="E26" s="57">
        <f t="shared" si="3"/>
        <v>1232256.3437238289</v>
      </c>
      <c r="F26" s="57">
        <f>$C$9</f>
        <v>3637.1394480358704</v>
      </c>
      <c r="G26" s="30">
        <v>0</v>
      </c>
      <c r="H26" s="57">
        <f t="shared" si="4"/>
        <v>3637.1394480358731</v>
      </c>
      <c r="I26" s="57">
        <f t="shared" si="5"/>
        <v>-2.7284841053187847E-12</v>
      </c>
      <c r="J26" s="57">
        <f t="shared" si="6"/>
        <v>1232256.3437238289</v>
      </c>
      <c r="K26" s="30"/>
      <c r="L26" s="1"/>
      <c r="M26" s="1"/>
      <c r="N26" s="1"/>
      <c r="O26" s="1"/>
      <c r="P26" s="1"/>
      <c r="Q26" s="1"/>
    </row>
    <row r="27" spans="1:17" x14ac:dyDescent="0.3">
      <c r="A27" s="79">
        <v>2</v>
      </c>
      <c r="B27" s="80" t="s">
        <v>60</v>
      </c>
      <c r="C27" s="1"/>
      <c r="D27" s="58">
        <v>11</v>
      </c>
      <c r="E27" s="57">
        <f t="shared" si="3"/>
        <v>1232256.3437238289</v>
      </c>
      <c r="F27" s="57">
        <f t="shared" ref="F27:F40" si="7">$C$9</f>
        <v>3637.1394480358704</v>
      </c>
      <c r="G27" s="30">
        <v>0</v>
      </c>
      <c r="H27" s="57">
        <f t="shared" si="4"/>
        <v>3637.1394480358731</v>
      </c>
      <c r="I27" s="57">
        <f t="shared" si="5"/>
        <v>-2.7284841053187847E-12</v>
      </c>
      <c r="J27" s="57">
        <f t="shared" si="6"/>
        <v>1232256.3437238289</v>
      </c>
      <c r="K27" s="30"/>
      <c r="L27" s="1"/>
      <c r="M27" s="1"/>
      <c r="N27" s="1"/>
      <c r="O27" s="1"/>
      <c r="P27" s="1"/>
      <c r="Q27" s="1"/>
    </row>
    <row r="28" spans="1:17" x14ac:dyDescent="0.3">
      <c r="A28" s="81">
        <v>2</v>
      </c>
      <c r="B28" s="82" t="s">
        <v>61</v>
      </c>
      <c r="C28" s="1"/>
      <c r="D28" s="58">
        <v>12</v>
      </c>
      <c r="E28" s="57">
        <f t="shared" si="3"/>
        <v>1232256.3437238289</v>
      </c>
      <c r="F28" s="57">
        <f t="shared" si="7"/>
        <v>3637.1394480358704</v>
      </c>
      <c r="G28" s="30">
        <v>0</v>
      </c>
      <c r="H28" s="57">
        <f t="shared" si="4"/>
        <v>3637.1394480358731</v>
      </c>
      <c r="I28" s="57">
        <f t="shared" si="5"/>
        <v>-2.7284841053187847E-12</v>
      </c>
      <c r="J28" s="57">
        <f t="shared" si="6"/>
        <v>1232256.3437238289</v>
      </c>
      <c r="K28" s="30"/>
      <c r="L28" s="1"/>
      <c r="M28" s="1"/>
      <c r="N28" s="1"/>
      <c r="O28" s="1"/>
      <c r="P28" s="1"/>
      <c r="Q28" s="1"/>
    </row>
    <row r="29" spans="1:17" x14ac:dyDescent="0.3">
      <c r="A29" s="83">
        <v>3</v>
      </c>
      <c r="B29" s="84" t="s">
        <v>62</v>
      </c>
      <c r="C29" s="1"/>
      <c r="D29" s="58">
        <v>13</v>
      </c>
      <c r="E29" s="57">
        <f t="shared" si="3"/>
        <v>1232256.3437238289</v>
      </c>
      <c r="F29" s="57">
        <f t="shared" si="7"/>
        <v>3637.1394480358704</v>
      </c>
      <c r="G29" s="30">
        <v>0</v>
      </c>
      <c r="H29" s="57">
        <f t="shared" si="4"/>
        <v>3637.1394480358731</v>
      </c>
      <c r="I29" s="57">
        <f t="shared" si="5"/>
        <v>-2.7284841053187847E-12</v>
      </c>
      <c r="J29" s="57">
        <f t="shared" si="6"/>
        <v>1232256.3437238289</v>
      </c>
      <c r="K29" s="30"/>
      <c r="L29" s="1"/>
      <c r="M29" s="1"/>
      <c r="N29" s="1"/>
      <c r="O29" s="1"/>
      <c r="P29" s="1"/>
      <c r="Q29" s="1"/>
    </row>
    <row r="30" spans="1:17" x14ac:dyDescent="0.3">
      <c r="A30" s="71">
        <f>SUM(A22:A29)</f>
        <v>15</v>
      </c>
      <c r="B30" s="71" t="s">
        <v>14</v>
      </c>
      <c r="C30" s="1"/>
      <c r="D30" s="58">
        <v>14</v>
      </c>
      <c r="E30" s="57">
        <f t="shared" si="3"/>
        <v>1232256.3437238289</v>
      </c>
      <c r="F30" s="57">
        <f t="shared" si="7"/>
        <v>3637.1394480358704</v>
      </c>
      <c r="G30" s="30">
        <v>0</v>
      </c>
      <c r="H30" s="57">
        <f t="shared" si="4"/>
        <v>3637.1394480358731</v>
      </c>
      <c r="I30" s="57">
        <f t="shared" si="5"/>
        <v>-2.7284841053187847E-12</v>
      </c>
      <c r="J30" s="57">
        <f t="shared" si="6"/>
        <v>1232256.3437238289</v>
      </c>
      <c r="K30" s="30"/>
      <c r="L30" s="1"/>
      <c r="M30" s="1"/>
      <c r="N30" s="1"/>
      <c r="O30" s="1"/>
      <c r="P30" s="1"/>
      <c r="Q30" s="1"/>
    </row>
    <row r="31" spans="1:17" x14ac:dyDescent="0.3">
      <c r="B31" s="1"/>
      <c r="C31" s="1"/>
      <c r="D31" s="58">
        <v>15</v>
      </c>
      <c r="E31" s="57">
        <f t="shared" si="3"/>
        <v>1232256.3437238289</v>
      </c>
      <c r="F31" s="57">
        <f t="shared" si="7"/>
        <v>3637.1394480358704</v>
      </c>
      <c r="G31" s="30">
        <v>0</v>
      </c>
      <c r="H31" s="57">
        <f t="shared" si="4"/>
        <v>3637.1394480358731</v>
      </c>
      <c r="I31" s="57">
        <f t="shared" si="5"/>
        <v>-2.7284841053187847E-12</v>
      </c>
      <c r="J31" s="57">
        <f t="shared" si="6"/>
        <v>1232256.3437238289</v>
      </c>
      <c r="K31" s="30"/>
      <c r="L31" s="1"/>
      <c r="M31" s="1"/>
      <c r="N31" s="1"/>
      <c r="O31" s="1"/>
      <c r="P31" s="1"/>
      <c r="Q31" s="1"/>
    </row>
    <row r="32" spans="1:17" x14ac:dyDescent="0.3">
      <c r="B32" s="1"/>
      <c r="C32" s="1"/>
      <c r="D32" s="58">
        <v>16</v>
      </c>
      <c r="E32" s="57">
        <f t="shared" si="3"/>
        <v>1232256.3437238289</v>
      </c>
      <c r="F32" s="57">
        <f t="shared" si="7"/>
        <v>3637.1394480358704</v>
      </c>
      <c r="G32" s="30">
        <v>0</v>
      </c>
      <c r="H32" s="57">
        <f t="shared" si="4"/>
        <v>3637.1394480358731</v>
      </c>
      <c r="I32" s="57">
        <f t="shared" si="5"/>
        <v>-2.7284841053187847E-12</v>
      </c>
      <c r="J32" s="57">
        <f t="shared" si="6"/>
        <v>1232256.3437238289</v>
      </c>
      <c r="K32" s="30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58">
        <v>17</v>
      </c>
      <c r="E33" s="57">
        <f t="shared" si="3"/>
        <v>1232256.3437238289</v>
      </c>
      <c r="F33" s="57">
        <f t="shared" si="7"/>
        <v>3637.1394480358704</v>
      </c>
      <c r="G33" s="30">
        <v>0</v>
      </c>
      <c r="H33" s="57">
        <f t="shared" si="4"/>
        <v>3637.1394480358731</v>
      </c>
      <c r="I33" s="57">
        <f t="shared" si="5"/>
        <v>-2.7284841053187847E-12</v>
      </c>
      <c r="J33" s="57">
        <f t="shared" si="6"/>
        <v>1232256.3437238289</v>
      </c>
      <c r="K33" s="30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58">
        <v>18</v>
      </c>
      <c r="E34" s="57">
        <f t="shared" si="3"/>
        <v>1232256.3437238289</v>
      </c>
      <c r="F34" s="57">
        <f t="shared" si="7"/>
        <v>3637.1394480358704</v>
      </c>
      <c r="G34" s="30">
        <v>0</v>
      </c>
      <c r="H34" s="57">
        <f t="shared" si="4"/>
        <v>3637.1394480358731</v>
      </c>
      <c r="I34" s="57">
        <f t="shared" si="5"/>
        <v>-2.7284841053187847E-12</v>
      </c>
      <c r="J34" s="57">
        <f t="shared" si="6"/>
        <v>1232256.3437238289</v>
      </c>
      <c r="K34" s="30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58">
        <v>19</v>
      </c>
      <c r="E35" s="57">
        <f t="shared" si="3"/>
        <v>1232256.3437238289</v>
      </c>
      <c r="F35" s="57">
        <f t="shared" si="7"/>
        <v>3637.1394480358704</v>
      </c>
      <c r="G35" s="30">
        <v>0</v>
      </c>
      <c r="H35" s="57">
        <f t="shared" si="4"/>
        <v>3637.1394480358731</v>
      </c>
      <c r="I35" s="57">
        <f t="shared" si="5"/>
        <v>-2.7284841053187847E-12</v>
      </c>
      <c r="J35" s="57">
        <f t="shared" si="6"/>
        <v>1232256.3437238289</v>
      </c>
      <c r="K35" s="30"/>
      <c r="L35" s="1"/>
      <c r="M35" s="1"/>
      <c r="N35" s="1"/>
      <c r="O35" s="1"/>
      <c r="P35" s="1"/>
      <c r="Q35" s="1"/>
    </row>
    <row r="36" spans="2:17" x14ac:dyDescent="0.3">
      <c r="B36" s="1"/>
      <c r="C36" s="1"/>
      <c r="D36" s="58">
        <v>20</v>
      </c>
      <c r="E36" s="57">
        <f t="shared" si="3"/>
        <v>1232256.3437238289</v>
      </c>
      <c r="F36" s="57">
        <f t="shared" si="7"/>
        <v>3637.1394480358704</v>
      </c>
      <c r="G36" s="30">
        <v>0</v>
      </c>
      <c r="H36" s="57">
        <f t="shared" si="4"/>
        <v>3637.1394480358731</v>
      </c>
      <c r="I36" s="57">
        <f t="shared" si="5"/>
        <v>-2.7284841053187847E-12</v>
      </c>
      <c r="J36" s="57">
        <f t="shared" si="6"/>
        <v>1232256.3437238289</v>
      </c>
      <c r="K36" s="30"/>
      <c r="L36" s="1"/>
      <c r="M36" s="1"/>
      <c r="N36" s="1"/>
      <c r="O36" s="1"/>
      <c r="P36" s="1"/>
      <c r="Q36" s="1"/>
    </row>
    <row r="37" spans="2:17" x14ac:dyDescent="0.3">
      <c r="B37" s="1"/>
      <c r="C37" s="1"/>
      <c r="D37" s="58">
        <v>21</v>
      </c>
      <c r="E37" s="57">
        <f t="shared" si="3"/>
        <v>1232256.3437238289</v>
      </c>
      <c r="F37" s="57">
        <f t="shared" si="7"/>
        <v>3637.1394480358704</v>
      </c>
      <c r="G37" s="30">
        <v>0</v>
      </c>
      <c r="H37" s="57">
        <f t="shared" si="4"/>
        <v>3637.1394480358731</v>
      </c>
      <c r="I37" s="57">
        <f t="shared" si="5"/>
        <v>-2.7284841053187847E-12</v>
      </c>
      <c r="J37" s="57">
        <f t="shared" si="6"/>
        <v>1232256.3437238289</v>
      </c>
      <c r="K37" s="30"/>
      <c r="L37" s="1"/>
      <c r="M37" s="1"/>
      <c r="N37" s="1"/>
      <c r="O37" s="1"/>
      <c r="P37" s="1"/>
      <c r="Q37" s="1"/>
    </row>
    <row r="38" spans="2:17" x14ac:dyDescent="0.3">
      <c r="B38" s="1"/>
      <c r="C38" s="1"/>
      <c r="D38" s="58">
        <v>22</v>
      </c>
      <c r="E38" s="57">
        <f t="shared" si="3"/>
        <v>1232256.3437238289</v>
      </c>
      <c r="F38" s="57">
        <f t="shared" si="7"/>
        <v>3637.1394480358704</v>
      </c>
      <c r="G38" s="30">
        <v>0</v>
      </c>
      <c r="H38" s="57">
        <f t="shared" si="4"/>
        <v>3637.1394480358731</v>
      </c>
      <c r="I38" s="57">
        <f t="shared" si="5"/>
        <v>-2.7284841053187847E-12</v>
      </c>
      <c r="J38" s="57">
        <f t="shared" si="6"/>
        <v>1232256.3437238289</v>
      </c>
      <c r="K38" s="30"/>
      <c r="L38" s="1"/>
      <c r="M38" s="1"/>
      <c r="N38" s="1"/>
      <c r="O38" s="1"/>
      <c r="P38" s="1"/>
      <c r="Q38" s="1"/>
    </row>
    <row r="39" spans="2:17" x14ac:dyDescent="0.3">
      <c r="B39" s="1"/>
      <c r="C39" s="1"/>
      <c r="D39" s="58">
        <v>23</v>
      </c>
      <c r="E39" s="57">
        <f t="shared" si="3"/>
        <v>1232256.3437238289</v>
      </c>
      <c r="F39" s="57">
        <f t="shared" si="7"/>
        <v>3637.1394480358704</v>
      </c>
      <c r="G39" s="30">
        <v>0</v>
      </c>
      <c r="H39" s="57">
        <f t="shared" si="4"/>
        <v>3637.1394480358731</v>
      </c>
      <c r="I39" s="57">
        <f t="shared" si="5"/>
        <v>-2.7284841053187847E-12</v>
      </c>
      <c r="J39" s="57">
        <f t="shared" si="6"/>
        <v>1232256.3437238289</v>
      </c>
      <c r="K39" s="30"/>
      <c r="L39" s="1"/>
      <c r="M39" s="1"/>
      <c r="N39" s="1"/>
      <c r="O39" s="1"/>
      <c r="P39" s="1"/>
      <c r="Q39" s="1"/>
    </row>
    <row r="40" spans="2:17" x14ac:dyDescent="0.3">
      <c r="B40" s="1"/>
      <c r="C40" s="1"/>
      <c r="D40" s="58">
        <v>24</v>
      </c>
      <c r="E40" s="57">
        <f t="shared" si="3"/>
        <v>1232256.3437238289</v>
      </c>
      <c r="F40" s="57">
        <f t="shared" si="7"/>
        <v>3637.1394480358704</v>
      </c>
      <c r="G40" s="30">
        <v>0</v>
      </c>
      <c r="H40" s="57">
        <f t="shared" si="4"/>
        <v>3637.1394480358731</v>
      </c>
      <c r="I40" s="57">
        <f t="shared" si="5"/>
        <v>-2.7284841053187847E-12</v>
      </c>
      <c r="J40" s="57">
        <f t="shared" si="6"/>
        <v>1232256.3437238289</v>
      </c>
      <c r="K40" s="30"/>
      <c r="L40" s="1"/>
      <c r="M40" s="1"/>
      <c r="N40" s="1"/>
      <c r="O40" s="1"/>
      <c r="P40" s="1"/>
      <c r="Q40" s="1"/>
    </row>
    <row r="41" spans="2:17" x14ac:dyDescent="0.3">
      <c r="B41" s="1"/>
      <c r="C41" s="1"/>
      <c r="D41" s="58">
        <v>25</v>
      </c>
      <c r="E41" s="57">
        <f t="shared" si="3"/>
        <v>1232256.3437238289</v>
      </c>
      <c r="F41" s="57">
        <f>$C$11</f>
        <v>5280.8860495536301</v>
      </c>
      <c r="G41" s="57">
        <f t="shared" ref="G41:G104" si="8">IF((D41-1)/12=INT((D41-1)/12), E41*0.09,0)</f>
        <v>110903.0709351446</v>
      </c>
      <c r="H41" s="57">
        <f t="shared" si="4"/>
        <v>3309.7968977126447</v>
      </c>
      <c r="I41" s="57">
        <f t="shared" si="5"/>
        <v>112874.16008698559</v>
      </c>
      <c r="J41" s="57">
        <f t="shared" si="6"/>
        <v>1119382.1836368432</v>
      </c>
      <c r="K41" s="30"/>
      <c r="L41" s="1"/>
      <c r="M41" s="1"/>
      <c r="N41" s="1"/>
      <c r="O41" s="1"/>
      <c r="P41" s="1"/>
      <c r="Q41" s="1"/>
    </row>
    <row r="42" spans="2:17" x14ac:dyDescent="0.3">
      <c r="B42" s="1"/>
      <c r="C42" s="1"/>
      <c r="D42" s="58">
        <v>26</v>
      </c>
      <c r="E42" s="57">
        <f t="shared" si="3"/>
        <v>1119382.1836368432</v>
      </c>
      <c r="F42" s="57">
        <f t="shared" ref="F42:F105" si="9">$C$11</f>
        <v>5280.8860495536301</v>
      </c>
      <c r="G42" s="57">
        <f t="shared" si="8"/>
        <v>0</v>
      </c>
      <c r="H42" s="57">
        <f t="shared" si="4"/>
        <v>3303.9790123787443</v>
      </c>
      <c r="I42" s="57">
        <f t="shared" si="5"/>
        <v>1976.9070371748858</v>
      </c>
      <c r="J42" s="57">
        <f t="shared" si="6"/>
        <v>1117405.2765996684</v>
      </c>
      <c r="K42" s="30"/>
      <c r="L42" s="1"/>
      <c r="M42" s="1"/>
      <c r="N42" s="1"/>
      <c r="O42" s="1"/>
      <c r="P42" s="1"/>
      <c r="Q42" s="1"/>
    </row>
    <row r="43" spans="2:17" x14ac:dyDescent="0.3">
      <c r="B43" s="1"/>
      <c r="C43" s="1"/>
      <c r="D43" s="58">
        <v>27</v>
      </c>
      <c r="E43" s="57">
        <f t="shared" si="3"/>
        <v>1117405.2765996684</v>
      </c>
      <c r="F43" s="57">
        <f t="shared" si="9"/>
        <v>5280.8860495536301</v>
      </c>
      <c r="G43" s="57">
        <f t="shared" si="8"/>
        <v>0</v>
      </c>
      <c r="H43" s="57">
        <f t="shared" si="4"/>
        <v>3298.1439549196125</v>
      </c>
      <c r="I43" s="57">
        <f t="shared" si="5"/>
        <v>1982.7420946340176</v>
      </c>
      <c r="J43" s="57">
        <f t="shared" si="6"/>
        <v>1115422.5345050343</v>
      </c>
      <c r="K43" s="30"/>
      <c r="L43" s="1"/>
      <c r="M43" s="1"/>
      <c r="N43" s="1"/>
      <c r="O43" s="1"/>
      <c r="P43" s="1"/>
      <c r="Q43" s="1"/>
    </row>
    <row r="44" spans="2:17" x14ac:dyDescent="0.3">
      <c r="B44" s="1"/>
      <c r="C44" s="1"/>
      <c r="D44" s="58">
        <v>28</v>
      </c>
      <c r="E44" s="57">
        <f t="shared" si="3"/>
        <v>1115422.5345050343</v>
      </c>
      <c r="F44" s="57">
        <f t="shared" si="9"/>
        <v>5280.8860495536301</v>
      </c>
      <c r="G44" s="57">
        <f t="shared" si="8"/>
        <v>0</v>
      </c>
      <c r="H44" s="57">
        <f t="shared" si="4"/>
        <v>3292.2916746498413</v>
      </c>
      <c r="I44" s="57">
        <f t="shared" si="5"/>
        <v>1988.5943749037888</v>
      </c>
      <c r="J44" s="57">
        <f t="shared" si="6"/>
        <v>1113433.9401301306</v>
      </c>
      <c r="K44" s="30"/>
      <c r="L44" s="1"/>
      <c r="M44" s="1"/>
      <c r="N44" s="1"/>
      <c r="O44" s="1"/>
      <c r="P44" s="1"/>
      <c r="Q44" s="1"/>
    </row>
    <row r="45" spans="2:17" x14ac:dyDescent="0.3">
      <c r="B45" s="1"/>
      <c r="C45" s="1"/>
      <c r="D45" s="58">
        <v>29</v>
      </c>
      <c r="E45" s="57">
        <f t="shared" si="3"/>
        <v>1113433.9401301306</v>
      </c>
      <c r="F45" s="57">
        <f t="shared" si="9"/>
        <v>5280.8860495536301</v>
      </c>
      <c r="G45" s="57">
        <f t="shared" si="8"/>
        <v>0</v>
      </c>
      <c r="H45" s="57">
        <f t="shared" si="4"/>
        <v>3286.4221207344222</v>
      </c>
      <c r="I45" s="57">
        <f t="shared" si="5"/>
        <v>1994.4639288192079</v>
      </c>
      <c r="J45" s="57">
        <f t="shared" si="6"/>
        <v>1111439.4762013115</v>
      </c>
      <c r="K45" s="30"/>
      <c r="L45" s="1"/>
      <c r="M45" s="1"/>
      <c r="N45" s="1"/>
      <c r="O45" s="1"/>
      <c r="P45" s="1"/>
      <c r="Q45" s="1"/>
    </row>
    <row r="46" spans="2:17" x14ac:dyDescent="0.3">
      <c r="B46" s="1"/>
      <c r="C46" s="1"/>
      <c r="D46" s="58">
        <v>30</v>
      </c>
      <c r="E46" s="57">
        <f t="shared" si="3"/>
        <v>1111439.4762013115</v>
      </c>
      <c r="F46" s="57">
        <f t="shared" si="9"/>
        <v>5280.8860495536301</v>
      </c>
      <c r="G46" s="57">
        <f t="shared" si="8"/>
        <v>0</v>
      </c>
      <c r="H46" s="57">
        <f t="shared" si="4"/>
        <v>3280.5352421882985</v>
      </c>
      <c r="I46" s="57">
        <f t="shared" si="5"/>
        <v>2000.3508073653315</v>
      </c>
      <c r="J46" s="57">
        <f t="shared" si="6"/>
        <v>1109439.1253939462</v>
      </c>
      <c r="K46" s="30"/>
      <c r="L46" s="1"/>
      <c r="M46" s="1"/>
      <c r="N46" s="1"/>
      <c r="O46" s="1"/>
      <c r="P46" s="1"/>
      <c r="Q46" s="1"/>
    </row>
    <row r="47" spans="2:17" x14ac:dyDescent="0.3">
      <c r="B47" s="1"/>
      <c r="C47" s="1"/>
      <c r="D47" s="58">
        <v>31</v>
      </c>
      <c r="E47" s="57">
        <f t="shared" si="3"/>
        <v>1109439.1253939462</v>
      </c>
      <c r="F47" s="57">
        <f t="shared" si="9"/>
        <v>5280.8860495536301</v>
      </c>
      <c r="G47" s="57">
        <f t="shared" si="8"/>
        <v>0</v>
      </c>
      <c r="H47" s="57">
        <f t="shared" si="4"/>
        <v>3274.6309878759266</v>
      </c>
      <c r="I47" s="57">
        <f t="shared" si="5"/>
        <v>2006.2550616777035</v>
      </c>
      <c r="J47" s="57">
        <f t="shared" si="6"/>
        <v>1107432.8703322685</v>
      </c>
      <c r="K47" s="30"/>
      <c r="L47" s="1"/>
      <c r="M47" s="1"/>
      <c r="N47" s="1"/>
      <c r="O47" s="1"/>
      <c r="P47" s="1"/>
      <c r="Q47" s="1"/>
    </row>
    <row r="48" spans="2:17" x14ac:dyDescent="0.3">
      <c r="B48" s="1"/>
      <c r="C48" s="1"/>
      <c r="D48" s="58">
        <v>32</v>
      </c>
      <c r="E48" s="57">
        <f t="shared" si="3"/>
        <v>1107432.8703322685</v>
      </c>
      <c r="F48" s="57">
        <f t="shared" si="9"/>
        <v>5280.8860495536301</v>
      </c>
      <c r="G48" s="57">
        <f t="shared" si="8"/>
        <v>0</v>
      </c>
      <c r="H48" s="57">
        <f t="shared" si="4"/>
        <v>3268.709306510832</v>
      </c>
      <c r="I48" s="57">
        <f t="shared" si="5"/>
        <v>2012.1767430427981</v>
      </c>
      <c r="J48" s="57">
        <f t="shared" si="6"/>
        <v>1105420.6935892256</v>
      </c>
      <c r="K48" s="30"/>
      <c r="L48" s="1"/>
      <c r="M48" s="1"/>
      <c r="N48" s="1"/>
      <c r="O48" s="1"/>
      <c r="P48" s="1"/>
      <c r="Q48" s="1"/>
    </row>
    <row r="49" spans="2:17" x14ac:dyDescent="0.3">
      <c r="B49" s="1"/>
      <c r="C49" s="1"/>
      <c r="D49" s="58">
        <v>33</v>
      </c>
      <c r="E49" s="57">
        <f t="shared" si="3"/>
        <v>1105420.6935892256</v>
      </c>
      <c r="F49" s="57">
        <f t="shared" si="9"/>
        <v>5280.8860495536301</v>
      </c>
      <c r="G49" s="57">
        <f t="shared" si="8"/>
        <v>0</v>
      </c>
      <c r="H49" s="57">
        <f t="shared" si="4"/>
        <v>3262.7701466551598</v>
      </c>
      <c r="I49" s="57">
        <f t="shared" si="5"/>
        <v>2018.1159028984703</v>
      </c>
      <c r="J49" s="57">
        <f t="shared" si="6"/>
        <v>1103402.5776863273</v>
      </c>
      <c r="K49" s="30"/>
      <c r="L49" s="1"/>
      <c r="M49" s="1"/>
      <c r="N49" s="1"/>
      <c r="O49" s="1"/>
      <c r="P49" s="1"/>
      <c r="Q49" s="1"/>
    </row>
    <row r="50" spans="2:17" x14ac:dyDescent="0.3">
      <c r="B50" s="1"/>
      <c r="C50" s="1"/>
      <c r="D50" s="58">
        <v>34</v>
      </c>
      <c r="E50" s="57">
        <f t="shared" si="3"/>
        <v>1103402.5776863273</v>
      </c>
      <c r="F50" s="57">
        <f t="shared" si="9"/>
        <v>5280.8860495536301</v>
      </c>
      <c r="G50" s="57">
        <f t="shared" si="8"/>
        <v>0</v>
      </c>
      <c r="H50" s="57">
        <f t="shared" si="4"/>
        <v>3256.8134567192342</v>
      </c>
      <c r="I50" s="57">
        <f t="shared" si="5"/>
        <v>2024.0725928343959</v>
      </c>
      <c r="J50" s="57">
        <f t="shared" si="6"/>
        <v>1101378.5050934928</v>
      </c>
      <c r="K50" s="30"/>
      <c r="L50" s="1"/>
      <c r="M50" s="1"/>
      <c r="N50" s="1"/>
      <c r="O50" s="1"/>
      <c r="P50" s="1"/>
      <c r="Q50" s="1"/>
    </row>
    <row r="51" spans="2:17" x14ac:dyDescent="0.3">
      <c r="B51" s="1"/>
      <c r="C51" s="1"/>
      <c r="D51" s="58">
        <v>35</v>
      </c>
      <c r="E51" s="57">
        <f t="shared" si="3"/>
        <v>1101378.5050934928</v>
      </c>
      <c r="F51" s="57">
        <f t="shared" si="9"/>
        <v>5280.8860495536301</v>
      </c>
      <c r="G51" s="57">
        <f t="shared" si="8"/>
        <v>0</v>
      </c>
      <c r="H51" s="57">
        <f t="shared" si="4"/>
        <v>3250.8391849611039</v>
      </c>
      <c r="I51" s="57">
        <f t="shared" si="5"/>
        <v>2030.0468645925262</v>
      </c>
      <c r="J51" s="57">
        <f t="shared" si="6"/>
        <v>1099348.4582289003</v>
      </c>
      <c r="K51" s="30"/>
      <c r="L51" s="1"/>
      <c r="M51" s="1"/>
      <c r="N51" s="1"/>
      <c r="O51" s="1"/>
      <c r="P51" s="1"/>
      <c r="Q51" s="1"/>
    </row>
    <row r="52" spans="2:17" x14ac:dyDescent="0.3">
      <c r="B52" s="1"/>
      <c r="C52" s="1"/>
      <c r="D52" s="58">
        <v>36</v>
      </c>
      <c r="E52" s="57">
        <f t="shared" si="3"/>
        <v>1099348.4582289003</v>
      </c>
      <c r="F52" s="57">
        <f t="shared" si="9"/>
        <v>5280.8860495536301</v>
      </c>
      <c r="G52" s="57">
        <f t="shared" si="8"/>
        <v>0</v>
      </c>
      <c r="H52" s="57">
        <f t="shared" si="4"/>
        <v>3244.8472794860968</v>
      </c>
      <c r="I52" s="57">
        <f t="shared" si="5"/>
        <v>2036.0387700675333</v>
      </c>
      <c r="J52" s="57">
        <f t="shared" si="6"/>
        <v>1097312.4194588328</v>
      </c>
      <c r="K52" s="30"/>
      <c r="L52" s="1"/>
      <c r="M52" s="1"/>
      <c r="N52" s="1"/>
      <c r="O52" s="1"/>
      <c r="P52" s="1"/>
      <c r="Q52" s="1"/>
    </row>
    <row r="53" spans="2:17" x14ac:dyDescent="0.3">
      <c r="B53" s="1"/>
      <c r="C53" s="1"/>
      <c r="D53" s="58">
        <v>37</v>
      </c>
      <c r="E53" s="57">
        <f t="shared" si="3"/>
        <v>1097312.4194588328</v>
      </c>
      <c r="F53" s="57">
        <f t="shared" si="9"/>
        <v>5280.8860495536301</v>
      </c>
      <c r="G53" s="57">
        <f t="shared" si="8"/>
        <v>98758.117751294951</v>
      </c>
      <c r="H53" s="57">
        <f t="shared" si="4"/>
        <v>2947.3422963041949</v>
      </c>
      <c r="I53" s="57">
        <f t="shared" si="5"/>
        <v>101091.66150454439</v>
      </c>
      <c r="J53" s="57">
        <f t="shared" si="6"/>
        <v>996220.75795428839</v>
      </c>
      <c r="K53" s="30"/>
      <c r="L53" s="1"/>
      <c r="M53" s="1"/>
      <c r="N53" s="1"/>
      <c r="O53" s="1"/>
      <c r="P53" s="1"/>
      <c r="Q53" s="1"/>
    </row>
    <row r="54" spans="2:17" x14ac:dyDescent="0.3">
      <c r="B54" s="1"/>
      <c r="C54" s="1"/>
      <c r="D54" s="58">
        <v>38</v>
      </c>
      <c r="E54" s="57">
        <f t="shared" si="3"/>
        <v>996220.75795428839</v>
      </c>
      <c r="F54" s="57">
        <f t="shared" si="9"/>
        <v>5280.8860495536301</v>
      </c>
      <c r="G54" s="57">
        <f t="shared" si="8"/>
        <v>0</v>
      </c>
      <c r="H54" s="57">
        <f t="shared" si="4"/>
        <v>2940.4545865497353</v>
      </c>
      <c r="I54" s="57">
        <f t="shared" si="5"/>
        <v>2340.4314630038948</v>
      </c>
      <c r="J54" s="57">
        <f t="shared" si="6"/>
        <v>993880.32649128453</v>
      </c>
      <c r="K54" s="30"/>
      <c r="L54" s="1"/>
      <c r="M54" s="1"/>
      <c r="N54" s="1"/>
      <c r="O54" s="1"/>
      <c r="P54" s="1"/>
      <c r="Q54" s="1"/>
    </row>
    <row r="55" spans="2:17" x14ac:dyDescent="0.3">
      <c r="B55" s="1"/>
      <c r="C55" s="1"/>
      <c r="D55" s="58">
        <v>39</v>
      </c>
      <c r="E55" s="57">
        <f t="shared" si="3"/>
        <v>993880.32649128453</v>
      </c>
      <c r="F55" s="57">
        <f t="shared" si="9"/>
        <v>5280.8860495536301</v>
      </c>
      <c r="G55" s="57">
        <f t="shared" si="8"/>
        <v>0</v>
      </c>
      <c r="H55" s="57">
        <f t="shared" si="4"/>
        <v>2933.5465469661926</v>
      </c>
      <c r="I55" s="57">
        <f t="shared" si="5"/>
        <v>2347.3395025874374</v>
      </c>
      <c r="J55" s="57">
        <f t="shared" si="6"/>
        <v>991532.98698869708</v>
      </c>
      <c r="K55" s="30"/>
      <c r="L55" s="1"/>
      <c r="M55" s="1"/>
      <c r="N55" s="1"/>
      <c r="O55" s="1"/>
      <c r="P55" s="1"/>
      <c r="Q55" s="1"/>
    </row>
    <row r="56" spans="2:17" x14ac:dyDescent="0.3">
      <c r="B56" s="1"/>
      <c r="C56" s="1"/>
      <c r="D56" s="58">
        <v>40</v>
      </c>
      <c r="E56" s="57">
        <f t="shared" si="3"/>
        <v>991532.98698869708</v>
      </c>
      <c r="F56" s="57">
        <f t="shared" si="9"/>
        <v>5280.8860495536301</v>
      </c>
      <c r="G56" s="57">
        <f t="shared" si="8"/>
        <v>0</v>
      </c>
      <c r="H56" s="57">
        <f t="shared" si="4"/>
        <v>2926.6181175478514</v>
      </c>
      <c r="I56" s="57">
        <f t="shared" si="5"/>
        <v>2354.2679320057787</v>
      </c>
      <c r="J56" s="57">
        <f t="shared" si="6"/>
        <v>989178.71905669128</v>
      </c>
      <c r="K56" s="30"/>
      <c r="L56" s="1"/>
      <c r="M56" s="1"/>
      <c r="N56" s="1"/>
      <c r="O56" s="1"/>
      <c r="P56" s="1"/>
      <c r="Q56" s="1"/>
    </row>
    <row r="57" spans="2:17" x14ac:dyDescent="0.3">
      <c r="B57" s="1"/>
      <c r="C57" s="1"/>
      <c r="D57" s="58">
        <v>41</v>
      </c>
      <c r="E57" s="57">
        <f t="shared" si="3"/>
        <v>989178.71905669128</v>
      </c>
      <c r="F57" s="57">
        <f t="shared" si="9"/>
        <v>5280.8860495536301</v>
      </c>
      <c r="G57" s="57">
        <f t="shared" si="8"/>
        <v>0</v>
      </c>
      <c r="H57" s="57">
        <f t="shared" si="4"/>
        <v>2919.6692381118833</v>
      </c>
      <c r="I57" s="57">
        <f t="shared" si="5"/>
        <v>2361.2168114417468</v>
      </c>
      <c r="J57" s="57">
        <f t="shared" si="6"/>
        <v>986817.50224524958</v>
      </c>
      <c r="K57" s="30"/>
      <c r="L57" s="1"/>
      <c r="M57" s="1"/>
      <c r="N57" s="1"/>
      <c r="O57" s="1"/>
      <c r="P57" s="1"/>
      <c r="Q57" s="1"/>
    </row>
    <row r="58" spans="2:17" x14ac:dyDescent="0.3">
      <c r="B58" s="1"/>
      <c r="C58" s="1"/>
      <c r="D58" s="58">
        <v>42</v>
      </c>
      <c r="E58" s="57">
        <f t="shared" si="3"/>
        <v>986817.50224524958</v>
      </c>
      <c r="F58" s="57">
        <f t="shared" si="9"/>
        <v>5280.8860495536301</v>
      </c>
      <c r="G58" s="57">
        <f t="shared" si="8"/>
        <v>0</v>
      </c>
      <c r="H58" s="57">
        <f t="shared" si="4"/>
        <v>2912.6998482978229</v>
      </c>
      <c r="I58" s="57">
        <f t="shared" si="5"/>
        <v>2368.1862012558072</v>
      </c>
      <c r="J58" s="57">
        <f t="shared" si="6"/>
        <v>984449.31604399381</v>
      </c>
      <c r="K58" s="30"/>
      <c r="L58" s="1"/>
      <c r="M58" s="1"/>
      <c r="N58" s="1"/>
      <c r="O58" s="1"/>
      <c r="P58" s="1"/>
      <c r="Q58" s="1"/>
    </row>
    <row r="59" spans="2:17" x14ac:dyDescent="0.3">
      <c r="B59" s="1"/>
      <c r="C59" s="1"/>
      <c r="D59" s="58">
        <v>43</v>
      </c>
      <c r="E59" s="57">
        <f t="shared" si="3"/>
        <v>984449.31604399381</v>
      </c>
      <c r="F59" s="57">
        <f t="shared" si="9"/>
        <v>5280.8860495536301</v>
      </c>
      <c r="G59" s="57">
        <f t="shared" si="8"/>
        <v>0</v>
      </c>
      <c r="H59" s="57">
        <f t="shared" si="4"/>
        <v>2905.7098875670449</v>
      </c>
      <c r="I59" s="57">
        <f t="shared" si="5"/>
        <v>2375.1761619865852</v>
      </c>
      <c r="J59" s="57">
        <f t="shared" si="6"/>
        <v>982074.13988200726</v>
      </c>
      <c r="K59" s="30"/>
      <c r="L59" s="1"/>
      <c r="M59" s="1"/>
      <c r="N59" s="1"/>
      <c r="O59" s="1"/>
      <c r="P59" s="1"/>
      <c r="Q59" s="1"/>
    </row>
    <row r="60" spans="2:17" x14ac:dyDescent="0.3">
      <c r="B60" s="1"/>
      <c r="C60" s="1"/>
      <c r="D60" s="58">
        <v>44</v>
      </c>
      <c r="E60" s="57">
        <f t="shared" si="3"/>
        <v>982074.13988200726</v>
      </c>
      <c r="F60" s="57">
        <f t="shared" si="9"/>
        <v>5280.8860495536301</v>
      </c>
      <c r="G60" s="57">
        <f t="shared" si="8"/>
        <v>0</v>
      </c>
      <c r="H60" s="57">
        <f t="shared" si="4"/>
        <v>2898.6992952022374</v>
      </c>
      <c r="I60" s="57">
        <f t="shared" si="5"/>
        <v>2382.1867543513927</v>
      </c>
      <c r="J60" s="57">
        <f t="shared" si="6"/>
        <v>979691.9531276559</v>
      </c>
      <c r="K60" s="30"/>
      <c r="L60" s="1"/>
      <c r="M60" s="1"/>
      <c r="N60" s="1"/>
      <c r="O60" s="1"/>
      <c r="P60" s="1"/>
      <c r="Q60" s="1"/>
    </row>
    <row r="61" spans="2:17" x14ac:dyDescent="0.3">
      <c r="B61" s="1"/>
      <c r="C61" s="1"/>
      <c r="D61" s="58">
        <v>45</v>
      </c>
      <c r="E61" s="57">
        <f t="shared" si="3"/>
        <v>979691.9531276559</v>
      </c>
      <c r="F61" s="57">
        <f t="shared" si="9"/>
        <v>5280.8860495536301</v>
      </c>
      <c r="G61" s="57">
        <f t="shared" si="8"/>
        <v>0</v>
      </c>
      <c r="H61" s="57">
        <f t="shared" si="4"/>
        <v>2891.6680103068752</v>
      </c>
      <c r="I61" s="57">
        <f t="shared" si="5"/>
        <v>2389.2180392467549</v>
      </c>
      <c r="J61" s="57">
        <f t="shared" si="6"/>
        <v>977302.73508840916</v>
      </c>
      <c r="K61" s="30"/>
      <c r="L61" s="1"/>
      <c r="M61" s="1"/>
      <c r="N61" s="1"/>
      <c r="O61" s="1"/>
      <c r="P61" s="1"/>
      <c r="Q61" s="1"/>
    </row>
    <row r="62" spans="2:17" x14ac:dyDescent="0.3">
      <c r="B62" s="1"/>
      <c r="C62" s="1"/>
      <c r="D62" s="58">
        <v>46</v>
      </c>
      <c r="E62" s="57">
        <f t="shared" si="3"/>
        <v>977302.73508840916</v>
      </c>
      <c r="F62" s="57">
        <f t="shared" si="9"/>
        <v>5280.8860495536301</v>
      </c>
      <c r="G62" s="57">
        <f t="shared" si="8"/>
        <v>0</v>
      </c>
      <c r="H62" s="57">
        <f t="shared" si="4"/>
        <v>2884.6159718046893</v>
      </c>
      <c r="I62" s="57">
        <f t="shared" si="5"/>
        <v>2396.2700777489408</v>
      </c>
      <c r="J62" s="57">
        <f t="shared" si="6"/>
        <v>974906.46501066023</v>
      </c>
      <c r="K62" s="30"/>
      <c r="L62" s="1"/>
      <c r="M62" s="1"/>
      <c r="N62" s="1"/>
      <c r="O62" s="1"/>
      <c r="P62" s="1"/>
      <c r="Q62" s="1"/>
    </row>
    <row r="63" spans="2:17" x14ac:dyDescent="0.3">
      <c r="B63" s="1"/>
      <c r="C63" s="1"/>
      <c r="D63" s="58">
        <v>47</v>
      </c>
      <c r="E63" s="57">
        <f t="shared" si="3"/>
        <v>974906.46501066023</v>
      </c>
      <c r="F63" s="57">
        <f t="shared" si="9"/>
        <v>5280.8860495536301</v>
      </c>
      <c r="G63" s="57">
        <f t="shared" si="8"/>
        <v>0</v>
      </c>
      <c r="H63" s="57">
        <f t="shared" si="4"/>
        <v>2877.5431184391382</v>
      </c>
      <c r="I63" s="57">
        <f t="shared" si="5"/>
        <v>2403.3429311144919</v>
      </c>
      <c r="J63" s="57">
        <f t="shared" si="6"/>
        <v>972503.12207954575</v>
      </c>
      <c r="K63" s="30"/>
      <c r="L63" s="1"/>
      <c r="M63" s="1"/>
      <c r="N63" s="1"/>
      <c r="O63" s="1"/>
      <c r="P63" s="1"/>
      <c r="Q63" s="1"/>
    </row>
    <row r="64" spans="2:17" x14ac:dyDescent="0.3">
      <c r="B64" s="1"/>
      <c r="C64" s="1"/>
      <c r="D64" s="58">
        <v>48</v>
      </c>
      <c r="E64" s="57">
        <f t="shared" si="3"/>
        <v>972503.12207954575</v>
      </c>
      <c r="F64" s="57">
        <f t="shared" si="9"/>
        <v>5280.8860495536301</v>
      </c>
      <c r="G64" s="57">
        <f t="shared" si="8"/>
        <v>0</v>
      </c>
      <c r="H64" s="57">
        <f t="shared" si="4"/>
        <v>2870.449388772875</v>
      </c>
      <c r="I64" s="57">
        <f t="shared" si="5"/>
        <v>2410.4366607807551</v>
      </c>
      <c r="J64" s="57">
        <f t="shared" si="6"/>
        <v>970092.68541876494</v>
      </c>
      <c r="K64" s="30"/>
      <c r="L64" s="1"/>
      <c r="M64" s="1"/>
      <c r="N64" s="1"/>
      <c r="O64" s="1"/>
      <c r="P64" s="1"/>
      <c r="Q64" s="1"/>
    </row>
    <row r="65" spans="2:17" x14ac:dyDescent="0.3">
      <c r="B65" s="1"/>
      <c r="C65" s="1"/>
      <c r="D65" s="58">
        <v>49</v>
      </c>
      <c r="E65" s="57">
        <f t="shared" si="3"/>
        <v>970092.68541876494</v>
      </c>
      <c r="F65" s="57">
        <f t="shared" si="9"/>
        <v>5280.8860495536301</v>
      </c>
      <c r="G65" s="57">
        <f t="shared" si="8"/>
        <v>87308.341687688837</v>
      </c>
      <c r="H65" s="57">
        <f t="shared" si="4"/>
        <v>2605.6345962803643</v>
      </c>
      <c r="I65" s="57">
        <f t="shared" si="5"/>
        <v>89983.593140962097</v>
      </c>
      <c r="J65" s="57">
        <f t="shared" si="6"/>
        <v>880109.09227780288</v>
      </c>
      <c r="K65" s="30"/>
      <c r="L65" s="1"/>
      <c r="M65" s="1"/>
      <c r="N65" s="1"/>
      <c r="O65" s="1"/>
      <c r="P65" s="1"/>
      <c r="Q65" s="1"/>
    </row>
    <row r="66" spans="2:17" x14ac:dyDescent="0.3">
      <c r="B66" s="1"/>
      <c r="C66" s="1"/>
      <c r="D66" s="58">
        <v>50</v>
      </c>
      <c r="E66" s="57">
        <f t="shared" si="3"/>
        <v>880109.09227780288</v>
      </c>
      <c r="F66" s="57">
        <f t="shared" si="9"/>
        <v>5280.8860495536301</v>
      </c>
      <c r="G66" s="57">
        <f t="shared" si="8"/>
        <v>0</v>
      </c>
      <c r="H66" s="57">
        <f t="shared" si="4"/>
        <v>2597.7382988551785</v>
      </c>
      <c r="I66" s="57">
        <f t="shared" si="5"/>
        <v>2683.1477506984515</v>
      </c>
      <c r="J66" s="57">
        <f t="shared" si="6"/>
        <v>877425.94452710438</v>
      </c>
      <c r="K66" s="30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58">
        <v>51</v>
      </c>
      <c r="E67" s="57">
        <f t="shared" si="3"/>
        <v>877425.94452710438</v>
      </c>
      <c r="F67" s="57">
        <f t="shared" si="9"/>
        <v>5280.8860495536301</v>
      </c>
      <c r="G67" s="57">
        <f t="shared" si="8"/>
        <v>0</v>
      </c>
      <c r="H67" s="57">
        <f t="shared" si="4"/>
        <v>2589.8186946440264</v>
      </c>
      <c r="I67" s="57">
        <f t="shared" si="5"/>
        <v>2691.0673549096036</v>
      </c>
      <c r="J67" s="57">
        <f t="shared" si="6"/>
        <v>874734.87717219477</v>
      </c>
      <c r="K67" s="30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58">
        <v>52</v>
      </c>
      <c r="E68" s="57">
        <f t="shared" si="3"/>
        <v>874734.87717219477</v>
      </c>
      <c r="F68" s="57">
        <f t="shared" si="9"/>
        <v>5280.8860495536301</v>
      </c>
      <c r="G68" s="57">
        <f t="shared" si="8"/>
        <v>0</v>
      </c>
      <c r="H68" s="57">
        <f t="shared" si="4"/>
        <v>2581.8757148543787</v>
      </c>
      <c r="I68" s="57">
        <f t="shared" si="5"/>
        <v>2699.0103346992514</v>
      </c>
      <c r="J68" s="57">
        <f t="shared" si="6"/>
        <v>872035.86683749547</v>
      </c>
      <c r="K68" s="30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58">
        <v>53</v>
      </c>
      <c r="E69" s="57">
        <f t="shared" si="3"/>
        <v>872035.86683749547</v>
      </c>
      <c r="F69" s="57">
        <f t="shared" si="9"/>
        <v>5280.8860495536301</v>
      </c>
      <c r="G69" s="57">
        <f t="shared" si="8"/>
        <v>0</v>
      </c>
      <c r="H69" s="57">
        <f t="shared" si="4"/>
        <v>2573.9092904906579</v>
      </c>
      <c r="I69" s="57">
        <f t="shared" si="5"/>
        <v>2706.9767590629722</v>
      </c>
      <c r="J69" s="57">
        <f t="shared" si="6"/>
        <v>869328.89007843251</v>
      </c>
      <c r="K69" s="30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58">
        <v>54</v>
      </c>
      <c r="E70" s="57">
        <f t="shared" si="3"/>
        <v>869328.89007843251</v>
      </c>
      <c r="F70" s="57">
        <f t="shared" si="9"/>
        <v>5280.8860495536301</v>
      </c>
      <c r="G70" s="57">
        <f t="shared" si="8"/>
        <v>0</v>
      </c>
      <c r="H70" s="57">
        <f t="shared" si="4"/>
        <v>2565.9193523536374</v>
      </c>
      <c r="I70" s="57">
        <f t="shared" si="5"/>
        <v>2714.9666971999927</v>
      </c>
      <c r="J70" s="57">
        <f t="shared" si="6"/>
        <v>866613.92338123254</v>
      </c>
      <c r="K70" s="30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58">
        <v>55</v>
      </c>
      <c r="E71" s="57">
        <f t="shared" si="3"/>
        <v>866613.92338123254</v>
      </c>
      <c r="F71" s="57">
        <f t="shared" si="9"/>
        <v>5280.8860495536301</v>
      </c>
      <c r="G71" s="57">
        <f t="shared" si="8"/>
        <v>0</v>
      </c>
      <c r="H71" s="57">
        <f t="shared" si="4"/>
        <v>2557.9058310398427</v>
      </c>
      <c r="I71" s="57">
        <f t="shared" si="5"/>
        <v>2722.9802185137873</v>
      </c>
      <c r="J71" s="57">
        <f t="shared" si="6"/>
        <v>863890.94316271879</v>
      </c>
      <c r="K71" s="30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58">
        <v>56</v>
      </c>
      <c r="E72" s="57">
        <f t="shared" si="3"/>
        <v>863890.94316271879</v>
      </c>
      <c r="F72" s="57">
        <f t="shared" si="9"/>
        <v>5280.8860495536301</v>
      </c>
      <c r="G72" s="57">
        <f t="shared" si="8"/>
        <v>0</v>
      </c>
      <c r="H72" s="57">
        <f t="shared" si="4"/>
        <v>2549.8686569409465</v>
      </c>
      <c r="I72" s="57">
        <f t="shared" si="5"/>
        <v>2731.0173926126836</v>
      </c>
      <c r="J72" s="57">
        <f t="shared" si="6"/>
        <v>861159.92577010614</v>
      </c>
      <c r="K72" s="30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58">
        <v>57</v>
      </c>
      <c r="E73" s="57">
        <f t="shared" si="3"/>
        <v>861159.92577010614</v>
      </c>
      <c r="F73" s="57">
        <f t="shared" si="9"/>
        <v>5280.8860495536301</v>
      </c>
      <c r="G73" s="57">
        <f t="shared" si="8"/>
        <v>0</v>
      </c>
      <c r="H73" s="57">
        <f t="shared" si="4"/>
        <v>2541.8077602431654</v>
      </c>
      <c r="I73" s="57">
        <f t="shared" si="5"/>
        <v>2739.0782893104647</v>
      </c>
      <c r="J73" s="57">
        <f t="shared" si="6"/>
        <v>858420.8474807957</v>
      </c>
      <c r="K73" s="30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58">
        <v>58</v>
      </c>
      <c r="E74" s="57">
        <f t="shared" si="3"/>
        <v>858420.8474807957</v>
      </c>
      <c r="F74" s="57">
        <f t="shared" si="9"/>
        <v>5280.8860495536301</v>
      </c>
      <c r="G74" s="57">
        <f t="shared" si="8"/>
        <v>0</v>
      </c>
      <c r="H74" s="57">
        <f t="shared" si="4"/>
        <v>2533.7230709266519</v>
      </c>
      <c r="I74" s="57">
        <f t="shared" si="5"/>
        <v>2747.1629786269782</v>
      </c>
      <c r="J74" s="57">
        <f t="shared" si="6"/>
        <v>855673.68450216867</v>
      </c>
      <c r="K74" s="30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58">
        <v>59</v>
      </c>
      <c r="E75" s="57">
        <f t="shared" si="3"/>
        <v>855673.68450216867</v>
      </c>
      <c r="F75" s="57">
        <f t="shared" si="9"/>
        <v>5280.8860495536301</v>
      </c>
      <c r="G75" s="57">
        <f t="shared" si="8"/>
        <v>0</v>
      </c>
      <c r="H75" s="57">
        <f t="shared" si="4"/>
        <v>2525.614518764889</v>
      </c>
      <c r="I75" s="57">
        <f t="shared" si="5"/>
        <v>2755.2715307887411</v>
      </c>
      <c r="J75" s="57">
        <f t="shared" si="6"/>
        <v>852918.41297137993</v>
      </c>
      <c r="K75" s="30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58">
        <v>60</v>
      </c>
      <c r="E76" s="57">
        <f t="shared" si="3"/>
        <v>852918.41297137993</v>
      </c>
      <c r="F76" s="57">
        <f t="shared" si="9"/>
        <v>5280.8860495536301</v>
      </c>
      <c r="G76" s="57">
        <f t="shared" si="8"/>
        <v>0</v>
      </c>
      <c r="H76" s="57">
        <f t="shared" si="4"/>
        <v>2517.4820333240773</v>
      </c>
      <c r="I76" s="57">
        <f t="shared" si="5"/>
        <v>2763.4040162295528</v>
      </c>
      <c r="J76" s="57">
        <f t="shared" si="6"/>
        <v>850155.00895515038</v>
      </c>
      <c r="K76" s="30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58">
        <v>61</v>
      </c>
      <c r="E77" s="57">
        <f t="shared" si="3"/>
        <v>850155.00895515038</v>
      </c>
      <c r="F77" s="57">
        <f t="shared" si="9"/>
        <v>5280.8860495536301</v>
      </c>
      <c r="G77" s="57">
        <f t="shared" si="8"/>
        <v>76513.950805963526</v>
      </c>
      <c r="H77" s="57">
        <f t="shared" si="4"/>
        <v>2283.4862450058977</v>
      </c>
      <c r="I77" s="57">
        <f t="shared" si="5"/>
        <v>79511.350610511261</v>
      </c>
      <c r="J77" s="57">
        <f t="shared" si="6"/>
        <v>770643.65834463912</v>
      </c>
      <c r="K77" s="30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58">
        <v>62</v>
      </c>
      <c r="E78" s="57">
        <f t="shared" si="3"/>
        <v>770643.65834463912</v>
      </c>
      <c r="F78" s="57">
        <f t="shared" si="9"/>
        <v>5280.8860495536301</v>
      </c>
      <c r="G78" s="57">
        <f t="shared" si="8"/>
        <v>0</v>
      </c>
      <c r="H78" s="57">
        <f t="shared" si="4"/>
        <v>2274.6390914682574</v>
      </c>
      <c r="I78" s="57">
        <f t="shared" si="5"/>
        <v>3006.2469580853726</v>
      </c>
      <c r="J78" s="57">
        <f t="shared" si="6"/>
        <v>767637.41138655378</v>
      </c>
      <c r="K78" s="30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58">
        <v>63</v>
      </c>
      <c r="E79" s="57">
        <f t="shared" si="3"/>
        <v>767637.41138655378</v>
      </c>
      <c r="F79" s="57">
        <f t="shared" si="9"/>
        <v>5280.8860495536301</v>
      </c>
      <c r="G79" s="57">
        <f t="shared" si="8"/>
        <v>0</v>
      </c>
      <c r="H79" s="57">
        <f t="shared" si="4"/>
        <v>2265.7658245887806</v>
      </c>
      <c r="I79" s="57">
        <f t="shared" si="5"/>
        <v>3015.1202249648495</v>
      </c>
      <c r="J79" s="57">
        <f t="shared" si="6"/>
        <v>764622.29116158898</v>
      </c>
      <c r="K79" s="30"/>
      <c r="L79" s="1"/>
      <c r="M79" s="1"/>
      <c r="N79" s="1"/>
      <c r="O79" s="1"/>
      <c r="P79" s="1"/>
      <c r="Q79" s="1"/>
    </row>
    <row r="80" spans="2:17" x14ac:dyDescent="0.3">
      <c r="B80" s="1"/>
      <c r="C80" s="1"/>
      <c r="D80" s="58">
        <v>64</v>
      </c>
      <c r="E80" s="57">
        <f t="shared" si="3"/>
        <v>764622.29116158898</v>
      </c>
      <c r="F80" s="57">
        <f t="shared" si="9"/>
        <v>5280.8860495536301</v>
      </c>
      <c r="G80" s="57">
        <f t="shared" si="8"/>
        <v>0</v>
      </c>
      <c r="H80" s="57">
        <f t="shared" si="4"/>
        <v>2256.8663672910802</v>
      </c>
      <c r="I80" s="57">
        <f t="shared" si="5"/>
        <v>3024.0196822625498</v>
      </c>
      <c r="J80" s="57">
        <f t="shared" si="6"/>
        <v>761598.27147932642</v>
      </c>
      <c r="K80" s="30"/>
      <c r="L80" s="1"/>
      <c r="M80" s="1"/>
      <c r="N80" s="1"/>
      <c r="O80" s="1"/>
      <c r="P80" s="1"/>
      <c r="Q80" s="1"/>
    </row>
    <row r="81" spans="2:17" x14ac:dyDescent="0.3">
      <c r="B81" s="1"/>
      <c r="C81" s="1"/>
      <c r="D81" s="58">
        <v>65</v>
      </c>
      <c r="E81" s="57">
        <f t="shared" si="3"/>
        <v>761598.27147932642</v>
      </c>
      <c r="F81" s="57">
        <f t="shared" si="9"/>
        <v>5280.8860495536301</v>
      </c>
      <c r="G81" s="57">
        <f t="shared" si="8"/>
        <v>0</v>
      </c>
      <c r="H81" s="57">
        <f t="shared" ref="H81:H144" si="10">(E81-G81)*$C$5</f>
        <v>2247.9406422712714</v>
      </c>
      <c r="I81" s="57">
        <f t="shared" ref="I81:I144" si="11">F81-H81+G81</f>
        <v>3032.9454072823587</v>
      </c>
      <c r="J81" s="57">
        <f t="shared" si="6"/>
        <v>758565.32607204409</v>
      </c>
      <c r="K81" s="30"/>
      <c r="L81" s="1"/>
      <c r="M81" s="1"/>
      <c r="N81" s="1"/>
      <c r="O81" s="1"/>
      <c r="P81" s="1"/>
      <c r="Q81" s="1"/>
    </row>
    <row r="82" spans="2:17" x14ac:dyDescent="0.3">
      <c r="B82" s="1"/>
      <c r="C82" s="1"/>
      <c r="D82" s="58">
        <v>66</v>
      </c>
      <c r="E82" s="57">
        <f t="shared" si="3"/>
        <v>758565.32607204409</v>
      </c>
      <c r="F82" s="57">
        <f t="shared" si="9"/>
        <v>5280.8860495536301</v>
      </c>
      <c r="G82" s="57">
        <f t="shared" si="8"/>
        <v>0</v>
      </c>
      <c r="H82" s="57">
        <f t="shared" si="10"/>
        <v>2238.9885719972976</v>
      </c>
      <c r="I82" s="57">
        <f t="shared" si="11"/>
        <v>3041.8974775563324</v>
      </c>
      <c r="J82" s="57">
        <f t="shared" si="6"/>
        <v>755523.42859448772</v>
      </c>
      <c r="K82" s="30"/>
      <c r="L82" s="1"/>
      <c r="M82" s="1"/>
      <c r="N82" s="1"/>
      <c r="O82" s="1"/>
      <c r="P82" s="1"/>
      <c r="Q82" s="1"/>
    </row>
    <row r="83" spans="2:17" x14ac:dyDescent="0.3">
      <c r="B83" s="1"/>
      <c r="C83" s="1"/>
      <c r="D83" s="58">
        <v>67</v>
      </c>
      <c r="E83" s="57">
        <f t="shared" ref="E83:E146" si="12">J82</f>
        <v>755523.42859448772</v>
      </c>
      <c r="F83" s="57">
        <f t="shared" si="9"/>
        <v>5280.8860495536301</v>
      </c>
      <c r="G83" s="57">
        <f t="shared" si="8"/>
        <v>0</v>
      </c>
      <c r="H83" s="57">
        <f t="shared" si="10"/>
        <v>2230.0100787082579</v>
      </c>
      <c r="I83" s="57">
        <f t="shared" si="11"/>
        <v>3050.8759708453722</v>
      </c>
      <c r="J83" s="57">
        <f t="shared" ref="J83:J146" si="13">E83-I83</f>
        <v>752472.55262364238</v>
      </c>
      <c r="K83" s="30"/>
      <c r="L83" s="1"/>
      <c r="M83" s="1"/>
      <c r="N83" s="1"/>
      <c r="O83" s="1"/>
      <c r="P83" s="1"/>
      <c r="Q83" s="1"/>
    </row>
    <row r="84" spans="2:17" x14ac:dyDescent="0.3">
      <c r="B84" s="1"/>
      <c r="C84" s="1"/>
      <c r="D84" s="58">
        <v>68</v>
      </c>
      <c r="E84" s="57">
        <f t="shared" si="12"/>
        <v>752472.55262364238</v>
      </c>
      <c r="F84" s="57">
        <f t="shared" si="9"/>
        <v>5280.8860495536301</v>
      </c>
      <c r="G84" s="57">
        <f t="shared" si="8"/>
        <v>0</v>
      </c>
      <c r="H84" s="57">
        <f t="shared" si="10"/>
        <v>2221.0050844137318</v>
      </c>
      <c r="I84" s="57">
        <f t="shared" si="11"/>
        <v>3059.8809651398983</v>
      </c>
      <c r="J84" s="57">
        <f t="shared" si="13"/>
        <v>749412.67165850243</v>
      </c>
      <c r="K84" s="30"/>
      <c r="L84" s="1"/>
      <c r="M84" s="1"/>
      <c r="N84" s="1"/>
      <c r="O84" s="1"/>
      <c r="P84" s="1"/>
      <c r="Q84" s="1"/>
    </row>
    <row r="85" spans="2:17" x14ac:dyDescent="0.3">
      <c r="B85" s="1"/>
      <c r="C85" s="1"/>
      <c r="D85" s="58">
        <v>69</v>
      </c>
      <c r="E85" s="57">
        <f t="shared" si="12"/>
        <v>749412.67165850243</v>
      </c>
      <c r="F85" s="57">
        <f t="shared" si="9"/>
        <v>5280.8860495536301</v>
      </c>
      <c r="G85" s="57">
        <f t="shared" si="8"/>
        <v>0</v>
      </c>
      <c r="H85" s="57">
        <f t="shared" si="10"/>
        <v>2211.9735108931018</v>
      </c>
      <c r="I85" s="57">
        <f t="shared" si="11"/>
        <v>3068.9125386605283</v>
      </c>
      <c r="J85" s="57">
        <f t="shared" si="13"/>
        <v>746343.75911984185</v>
      </c>
      <c r="K85" s="30"/>
      <c r="L85" s="1"/>
      <c r="M85" s="1"/>
      <c r="N85" s="1"/>
      <c r="O85" s="1"/>
      <c r="P85" s="1"/>
      <c r="Q85" s="1"/>
    </row>
    <row r="86" spans="2:17" x14ac:dyDescent="0.3">
      <c r="B86" s="1"/>
      <c r="C86" s="1"/>
      <c r="D86" s="58">
        <v>70</v>
      </c>
      <c r="E86" s="57">
        <f t="shared" si="12"/>
        <v>746343.75911984185</v>
      </c>
      <c r="F86" s="57">
        <f t="shared" si="9"/>
        <v>5280.8860495536301</v>
      </c>
      <c r="G86" s="57">
        <f t="shared" si="8"/>
        <v>0</v>
      </c>
      <c r="H86" s="57">
        <f t="shared" si="10"/>
        <v>2202.9152796948733</v>
      </c>
      <c r="I86" s="57">
        <f t="shared" si="11"/>
        <v>3077.9707698587567</v>
      </c>
      <c r="J86" s="57">
        <f t="shared" si="13"/>
        <v>743265.78834998305</v>
      </c>
      <c r="K86" s="30"/>
      <c r="L86" s="1"/>
      <c r="M86" s="1"/>
      <c r="N86" s="1"/>
      <c r="O86" s="1"/>
      <c r="P86" s="1"/>
      <c r="Q86" s="1"/>
    </row>
    <row r="87" spans="2:17" x14ac:dyDescent="0.3">
      <c r="B87" s="1"/>
      <c r="C87" s="1"/>
      <c r="D87" s="58">
        <v>71</v>
      </c>
      <c r="E87" s="57">
        <f t="shared" si="12"/>
        <v>743265.78834998305</v>
      </c>
      <c r="F87" s="57">
        <f t="shared" si="9"/>
        <v>5280.8860495536301</v>
      </c>
      <c r="G87" s="57">
        <f t="shared" si="8"/>
        <v>0</v>
      </c>
      <c r="H87" s="57">
        <f t="shared" si="10"/>
        <v>2193.8303121359936</v>
      </c>
      <c r="I87" s="57">
        <f t="shared" si="11"/>
        <v>3087.0557374176365</v>
      </c>
      <c r="J87" s="57">
        <f t="shared" si="13"/>
        <v>740178.73261256539</v>
      </c>
      <c r="K87" s="30"/>
      <c r="L87" s="1"/>
      <c r="M87" s="1"/>
      <c r="N87" s="1"/>
      <c r="O87" s="1"/>
      <c r="P87" s="1"/>
      <c r="Q87" s="1"/>
    </row>
    <row r="88" spans="2:17" x14ac:dyDescent="0.3">
      <c r="B88" s="1"/>
      <c r="C88" s="1"/>
      <c r="D88" s="58">
        <v>72</v>
      </c>
      <c r="E88" s="57">
        <f t="shared" si="12"/>
        <v>740178.73261256539</v>
      </c>
      <c r="F88" s="57">
        <f t="shared" si="9"/>
        <v>5280.8860495536301</v>
      </c>
      <c r="G88" s="57">
        <f t="shared" si="8"/>
        <v>0</v>
      </c>
      <c r="H88" s="57">
        <f t="shared" si="10"/>
        <v>2184.718529301168</v>
      </c>
      <c r="I88" s="57">
        <f t="shared" si="11"/>
        <v>3096.1675202524621</v>
      </c>
      <c r="J88" s="57">
        <f t="shared" si="13"/>
        <v>737082.56509231299</v>
      </c>
      <c r="K88" s="30"/>
      <c r="L88" s="1"/>
      <c r="M88" s="1"/>
      <c r="N88" s="1"/>
      <c r="O88" s="1"/>
      <c r="P88" s="1"/>
      <c r="Q88" s="1"/>
    </row>
    <row r="89" spans="2:17" x14ac:dyDescent="0.3">
      <c r="B89" s="1"/>
      <c r="C89" s="1"/>
      <c r="D89" s="58">
        <v>73</v>
      </c>
      <c r="E89" s="57">
        <f t="shared" si="12"/>
        <v>737082.56509231299</v>
      </c>
      <c r="F89" s="57">
        <f t="shared" si="9"/>
        <v>5280.8860495536301</v>
      </c>
      <c r="G89" s="57">
        <f t="shared" si="8"/>
        <v>66337.430858308173</v>
      </c>
      <c r="H89" s="57">
        <f t="shared" si="10"/>
        <v>1979.7776653583803</v>
      </c>
      <c r="I89" s="57">
        <f t="shared" si="11"/>
        <v>69638.539242503422</v>
      </c>
      <c r="J89" s="57">
        <f t="shared" si="13"/>
        <v>667444.02584980952</v>
      </c>
      <c r="K89" s="30"/>
      <c r="L89" s="1"/>
      <c r="M89" s="1"/>
      <c r="N89" s="1"/>
      <c r="O89" s="1"/>
      <c r="P89" s="1"/>
      <c r="Q89" s="1"/>
    </row>
    <row r="90" spans="2:17" x14ac:dyDescent="0.3">
      <c r="B90" s="1"/>
      <c r="C90" s="1"/>
      <c r="D90" s="58">
        <v>74</v>
      </c>
      <c r="E90" s="57">
        <f t="shared" si="12"/>
        <v>667444.02584980952</v>
      </c>
      <c r="F90" s="57">
        <f t="shared" si="9"/>
        <v>5280.8860495536301</v>
      </c>
      <c r="G90" s="57">
        <f t="shared" si="8"/>
        <v>0</v>
      </c>
      <c r="H90" s="57">
        <f t="shared" si="10"/>
        <v>1970.0340827121631</v>
      </c>
      <c r="I90" s="57">
        <f t="shared" si="11"/>
        <v>3310.8519668414669</v>
      </c>
      <c r="J90" s="57">
        <f t="shared" si="13"/>
        <v>664133.17388296803</v>
      </c>
      <c r="K90" s="30"/>
      <c r="L90" s="1"/>
      <c r="M90" s="1"/>
      <c r="N90" s="1"/>
      <c r="O90" s="1"/>
      <c r="P90" s="1"/>
      <c r="Q90" s="1"/>
    </row>
    <row r="91" spans="2:17" x14ac:dyDescent="0.3">
      <c r="B91" s="1"/>
      <c r="C91" s="1"/>
      <c r="D91" s="58">
        <v>75</v>
      </c>
      <c r="E91" s="57">
        <f t="shared" si="12"/>
        <v>664133.17388296803</v>
      </c>
      <c r="F91" s="57">
        <f t="shared" si="9"/>
        <v>5280.8860495536301</v>
      </c>
      <c r="G91" s="57">
        <f t="shared" si="8"/>
        <v>0</v>
      </c>
      <c r="H91" s="57">
        <f t="shared" si="10"/>
        <v>1960.2617408154958</v>
      </c>
      <c r="I91" s="57">
        <f t="shared" si="11"/>
        <v>3320.6243087381345</v>
      </c>
      <c r="J91" s="57">
        <f t="shared" si="13"/>
        <v>660812.54957422987</v>
      </c>
      <c r="K91" s="30"/>
      <c r="L91" s="1"/>
      <c r="M91" s="1"/>
      <c r="N91" s="1"/>
      <c r="O91" s="1"/>
      <c r="P91" s="1"/>
      <c r="Q91" s="1"/>
    </row>
    <row r="92" spans="2:17" x14ac:dyDescent="0.3">
      <c r="B92" s="1"/>
      <c r="C92" s="1"/>
      <c r="D92" s="58">
        <v>76</v>
      </c>
      <c r="E92" s="57">
        <f t="shared" si="12"/>
        <v>660812.54957422987</v>
      </c>
      <c r="F92" s="57">
        <f t="shared" si="9"/>
        <v>5280.8860495536301</v>
      </c>
      <c r="G92" s="57">
        <f t="shared" si="8"/>
        <v>0</v>
      </c>
      <c r="H92" s="57">
        <f t="shared" si="10"/>
        <v>1950.4605547823037</v>
      </c>
      <c r="I92" s="57">
        <f t="shared" si="11"/>
        <v>3330.4254947713262</v>
      </c>
      <c r="J92" s="57">
        <f t="shared" si="13"/>
        <v>657482.12407945853</v>
      </c>
      <c r="K92" s="30"/>
      <c r="L92" s="1"/>
      <c r="M92" s="1"/>
      <c r="N92" s="1"/>
      <c r="O92" s="1"/>
      <c r="P92" s="1"/>
      <c r="Q92" s="1"/>
    </row>
    <row r="93" spans="2:17" x14ac:dyDescent="0.3">
      <c r="B93" s="1"/>
      <c r="C93" s="1"/>
      <c r="D93" s="58">
        <v>77</v>
      </c>
      <c r="E93" s="57">
        <f t="shared" si="12"/>
        <v>657482.12407945853</v>
      </c>
      <c r="F93" s="57">
        <f t="shared" si="9"/>
        <v>5280.8860495536301</v>
      </c>
      <c r="G93" s="57">
        <f t="shared" si="8"/>
        <v>0</v>
      </c>
      <c r="H93" s="57">
        <f t="shared" si="10"/>
        <v>1940.6304394759613</v>
      </c>
      <c r="I93" s="57">
        <f t="shared" si="11"/>
        <v>3340.2556100776687</v>
      </c>
      <c r="J93" s="57">
        <f t="shared" si="13"/>
        <v>654141.86846938089</v>
      </c>
      <c r="K93" s="30"/>
      <c r="L93" s="1"/>
      <c r="M93" s="1"/>
      <c r="N93" s="1"/>
      <c r="O93" s="1"/>
      <c r="P93" s="1"/>
      <c r="Q93" s="1"/>
    </row>
    <row r="94" spans="2:17" x14ac:dyDescent="0.3">
      <c r="B94" s="1"/>
      <c r="C94" s="1"/>
      <c r="D94" s="58">
        <v>78</v>
      </c>
      <c r="E94" s="57">
        <f t="shared" si="12"/>
        <v>654141.86846938089</v>
      </c>
      <c r="F94" s="57">
        <f t="shared" si="9"/>
        <v>5280.8860495536301</v>
      </c>
      <c r="G94" s="57">
        <f t="shared" si="8"/>
        <v>0</v>
      </c>
      <c r="H94" s="57">
        <f t="shared" si="10"/>
        <v>1930.771309508553</v>
      </c>
      <c r="I94" s="57">
        <f t="shared" si="11"/>
        <v>3350.1147400450773</v>
      </c>
      <c r="J94" s="57">
        <f t="shared" si="13"/>
        <v>650791.75372933585</v>
      </c>
      <c r="K94" s="30"/>
      <c r="L94" s="1"/>
      <c r="M94" s="1"/>
      <c r="N94" s="1"/>
      <c r="O94" s="1"/>
      <c r="P94" s="1"/>
      <c r="Q94" s="1"/>
    </row>
    <row r="95" spans="2:17" x14ac:dyDescent="0.3">
      <c r="B95" s="1"/>
      <c r="C95" s="1"/>
      <c r="D95" s="58">
        <v>79</v>
      </c>
      <c r="E95" s="57">
        <f t="shared" si="12"/>
        <v>650791.75372933585</v>
      </c>
      <c r="F95" s="57">
        <f t="shared" si="9"/>
        <v>5280.8860495536301</v>
      </c>
      <c r="G95" s="57">
        <f t="shared" si="8"/>
        <v>0</v>
      </c>
      <c r="H95" s="57">
        <f t="shared" si="10"/>
        <v>1920.8830792401316</v>
      </c>
      <c r="I95" s="57">
        <f t="shared" si="11"/>
        <v>3360.0029703134987</v>
      </c>
      <c r="J95" s="57">
        <f t="shared" si="13"/>
        <v>647431.75075902231</v>
      </c>
      <c r="K95" s="30"/>
      <c r="L95" s="1"/>
      <c r="M95" s="1"/>
      <c r="N95" s="1"/>
      <c r="O95" s="1"/>
      <c r="P95" s="1"/>
      <c r="Q95" s="1"/>
    </row>
    <row r="96" spans="2:17" x14ac:dyDescent="0.3">
      <c r="B96" s="1"/>
      <c r="C96" s="1"/>
      <c r="D96" s="58">
        <v>80</v>
      </c>
      <c r="E96" s="57">
        <f t="shared" si="12"/>
        <v>647431.75075902231</v>
      </c>
      <c r="F96" s="57">
        <f t="shared" si="9"/>
        <v>5280.8860495536301</v>
      </c>
      <c r="G96" s="57">
        <f t="shared" si="8"/>
        <v>0</v>
      </c>
      <c r="H96" s="57">
        <f t="shared" si="10"/>
        <v>1910.9656627779739</v>
      </c>
      <c r="I96" s="57">
        <f t="shared" si="11"/>
        <v>3369.920386775656</v>
      </c>
      <c r="J96" s="57">
        <f t="shared" si="13"/>
        <v>644061.83037224668</v>
      </c>
      <c r="K96" s="30"/>
      <c r="L96" s="1"/>
      <c r="M96" s="1"/>
      <c r="N96" s="1"/>
      <c r="O96" s="1"/>
      <c r="P96" s="1"/>
      <c r="Q96" s="1"/>
    </row>
    <row r="97" spans="2:17" x14ac:dyDescent="0.3">
      <c r="B97" s="1"/>
      <c r="C97" s="1"/>
      <c r="D97" s="58">
        <v>81</v>
      </c>
      <c r="E97" s="57">
        <f t="shared" si="12"/>
        <v>644061.83037224668</v>
      </c>
      <c r="F97" s="57">
        <f t="shared" si="9"/>
        <v>5280.8860495536301</v>
      </c>
      <c r="G97" s="57">
        <f t="shared" si="8"/>
        <v>0</v>
      </c>
      <c r="H97" s="57">
        <f t="shared" si="10"/>
        <v>1901.0189739758353</v>
      </c>
      <c r="I97" s="57">
        <f t="shared" si="11"/>
        <v>3379.8670755777948</v>
      </c>
      <c r="J97" s="57">
        <f t="shared" si="13"/>
        <v>640681.96329666884</v>
      </c>
      <c r="K97" s="30"/>
      <c r="L97" s="1"/>
      <c r="M97" s="1"/>
      <c r="N97" s="1"/>
      <c r="O97" s="1"/>
      <c r="P97" s="1"/>
      <c r="Q97" s="1"/>
    </row>
    <row r="98" spans="2:17" x14ac:dyDescent="0.3">
      <c r="B98" s="1"/>
      <c r="C98" s="1"/>
      <c r="D98" s="58">
        <v>82</v>
      </c>
      <c r="E98" s="57">
        <f t="shared" si="12"/>
        <v>640681.96329666884</v>
      </c>
      <c r="F98" s="57">
        <f t="shared" si="9"/>
        <v>5280.8860495536301</v>
      </c>
      <c r="G98" s="57">
        <f t="shared" si="8"/>
        <v>0</v>
      </c>
      <c r="H98" s="57">
        <f t="shared" si="10"/>
        <v>1891.0429264332008</v>
      </c>
      <c r="I98" s="57">
        <f t="shared" si="11"/>
        <v>3389.8431231204295</v>
      </c>
      <c r="J98" s="57">
        <f t="shared" si="13"/>
        <v>637292.12017354846</v>
      </c>
      <c r="K98" s="30"/>
      <c r="L98" s="1"/>
      <c r="M98" s="1"/>
      <c r="N98" s="1"/>
      <c r="O98" s="1"/>
      <c r="P98" s="1"/>
      <c r="Q98" s="1"/>
    </row>
    <row r="99" spans="2:17" x14ac:dyDescent="0.3">
      <c r="B99" s="1"/>
      <c r="C99" s="1"/>
      <c r="D99" s="58">
        <v>83</v>
      </c>
      <c r="E99" s="57">
        <f t="shared" si="12"/>
        <v>637292.12017354846</v>
      </c>
      <c r="F99" s="57">
        <f t="shared" si="9"/>
        <v>5280.8860495536301</v>
      </c>
      <c r="G99" s="57">
        <f t="shared" si="8"/>
        <v>0</v>
      </c>
      <c r="H99" s="57">
        <f t="shared" si="10"/>
        <v>1881.0374334945357</v>
      </c>
      <c r="I99" s="57">
        <f t="shared" si="11"/>
        <v>3399.8486160590946</v>
      </c>
      <c r="J99" s="57">
        <f t="shared" si="13"/>
        <v>633892.27155748941</v>
      </c>
      <c r="K99" s="30"/>
      <c r="L99" s="1"/>
      <c r="M99" s="1"/>
      <c r="N99" s="1"/>
      <c r="O99" s="1"/>
      <c r="P99" s="1"/>
      <c r="Q99" s="1"/>
    </row>
    <row r="100" spans="2:17" x14ac:dyDescent="0.3">
      <c r="B100" s="1"/>
      <c r="C100" s="1"/>
      <c r="D100" s="58">
        <v>84</v>
      </c>
      <c r="E100" s="57">
        <f t="shared" si="12"/>
        <v>633892.27155748941</v>
      </c>
      <c r="F100" s="57">
        <f t="shared" si="9"/>
        <v>5280.8860495536301</v>
      </c>
      <c r="G100" s="57">
        <f t="shared" si="8"/>
        <v>0</v>
      </c>
      <c r="H100" s="57">
        <f t="shared" si="10"/>
        <v>1871.0024082485306</v>
      </c>
      <c r="I100" s="57">
        <f t="shared" si="11"/>
        <v>3409.8836413050994</v>
      </c>
      <c r="J100" s="57">
        <f t="shared" si="13"/>
        <v>630482.38791618426</v>
      </c>
      <c r="K100" s="30"/>
      <c r="L100" s="1"/>
      <c r="M100" s="1"/>
      <c r="N100" s="1"/>
      <c r="O100" s="1"/>
      <c r="P100" s="1"/>
      <c r="Q100" s="1"/>
    </row>
    <row r="101" spans="2:17" x14ac:dyDescent="0.3">
      <c r="B101" s="1"/>
      <c r="C101" s="1"/>
      <c r="D101" s="58">
        <v>85</v>
      </c>
      <c r="E101" s="57">
        <f t="shared" si="12"/>
        <v>630482.38791618426</v>
      </c>
      <c r="F101" s="57">
        <f t="shared" si="9"/>
        <v>5280.8860495536301</v>
      </c>
      <c r="G101" s="57">
        <f t="shared" si="8"/>
        <v>56743.414912456581</v>
      </c>
      <c r="H101" s="57">
        <f t="shared" si="10"/>
        <v>1693.4533648098873</v>
      </c>
      <c r="I101" s="57">
        <f t="shared" si="11"/>
        <v>60330.847597200322</v>
      </c>
      <c r="J101" s="57">
        <f t="shared" si="13"/>
        <v>570151.54031898396</v>
      </c>
      <c r="K101" s="30"/>
      <c r="L101" s="1"/>
      <c r="M101" s="1"/>
      <c r="N101" s="1"/>
      <c r="O101" s="1"/>
      <c r="P101" s="1"/>
      <c r="Q101" s="1"/>
    </row>
    <row r="102" spans="2:17" x14ac:dyDescent="0.3">
      <c r="B102" s="1"/>
      <c r="C102" s="1"/>
      <c r="D102" s="58">
        <v>86</v>
      </c>
      <c r="E102" s="57">
        <f t="shared" si="12"/>
        <v>570151.54031898396</v>
      </c>
      <c r="F102" s="57">
        <f t="shared" si="9"/>
        <v>5280.8860495536301</v>
      </c>
      <c r="G102" s="57">
        <f t="shared" si="8"/>
        <v>0</v>
      </c>
      <c r="H102" s="57">
        <f t="shared" si="10"/>
        <v>1682.8646646572679</v>
      </c>
      <c r="I102" s="57">
        <f t="shared" si="11"/>
        <v>3598.0213848963622</v>
      </c>
      <c r="J102" s="57">
        <f t="shared" si="13"/>
        <v>566553.51893408759</v>
      </c>
      <c r="K102" s="30"/>
      <c r="L102" s="1"/>
      <c r="M102" s="1"/>
      <c r="N102" s="1"/>
      <c r="O102" s="1"/>
      <c r="P102" s="1"/>
      <c r="Q102" s="1"/>
    </row>
    <row r="103" spans="2:17" x14ac:dyDescent="0.3">
      <c r="B103" s="1"/>
      <c r="C103" s="1"/>
      <c r="D103" s="58">
        <v>87</v>
      </c>
      <c r="E103" s="57">
        <f t="shared" si="12"/>
        <v>566553.51893408759</v>
      </c>
      <c r="F103" s="57">
        <f t="shared" si="9"/>
        <v>5280.8860495536301</v>
      </c>
      <c r="G103" s="57">
        <f t="shared" si="8"/>
        <v>0</v>
      </c>
      <c r="H103" s="57">
        <f t="shared" si="10"/>
        <v>1672.2447107973944</v>
      </c>
      <c r="I103" s="57">
        <f t="shared" si="11"/>
        <v>3608.6413387562357</v>
      </c>
      <c r="J103" s="57">
        <f t="shared" si="13"/>
        <v>562944.8775953314</v>
      </c>
      <c r="K103" s="30"/>
      <c r="L103" s="1"/>
      <c r="M103" s="1"/>
      <c r="N103" s="1"/>
      <c r="O103" s="1"/>
      <c r="P103" s="1"/>
      <c r="Q103" s="1"/>
    </row>
    <row r="104" spans="2:17" x14ac:dyDescent="0.3">
      <c r="B104" s="1"/>
      <c r="C104" s="1"/>
      <c r="D104" s="58">
        <v>88</v>
      </c>
      <c r="E104" s="57">
        <f t="shared" si="12"/>
        <v>562944.8775953314</v>
      </c>
      <c r="F104" s="57">
        <f t="shared" si="9"/>
        <v>5280.8860495536301</v>
      </c>
      <c r="G104" s="57">
        <f t="shared" si="8"/>
        <v>0</v>
      </c>
      <c r="H104" s="57">
        <f t="shared" si="10"/>
        <v>1661.5934109815303</v>
      </c>
      <c r="I104" s="57">
        <f t="shared" si="11"/>
        <v>3619.2926385720998</v>
      </c>
      <c r="J104" s="57">
        <f t="shared" si="13"/>
        <v>559325.58495675935</v>
      </c>
      <c r="K104" s="30"/>
      <c r="L104" s="1"/>
      <c r="M104" s="1"/>
      <c r="N104" s="1"/>
      <c r="O104" s="1"/>
      <c r="P104" s="1"/>
      <c r="Q104" s="1"/>
    </row>
    <row r="105" spans="2:17" x14ac:dyDescent="0.3">
      <c r="B105" s="1"/>
      <c r="C105" s="1"/>
      <c r="D105" s="58">
        <v>89</v>
      </c>
      <c r="E105" s="57">
        <f t="shared" si="12"/>
        <v>559325.58495675935</v>
      </c>
      <c r="F105" s="57">
        <f t="shared" si="9"/>
        <v>5280.8860495536301</v>
      </c>
      <c r="G105" s="57">
        <f t="shared" ref="G105:G168" si="14">IF((D105-1)/12=INT((D105-1)/12), E105*0.09,0)</f>
        <v>0</v>
      </c>
      <c r="H105" s="57">
        <f t="shared" si="10"/>
        <v>1650.9106726886557</v>
      </c>
      <c r="I105" s="57">
        <f t="shared" si="11"/>
        <v>3629.9753768649744</v>
      </c>
      <c r="J105" s="57">
        <f t="shared" si="13"/>
        <v>555695.60957989434</v>
      </c>
      <c r="K105" s="30"/>
      <c r="L105" s="1"/>
      <c r="M105" s="1"/>
      <c r="N105" s="1"/>
      <c r="O105" s="1"/>
      <c r="P105" s="1"/>
      <c r="Q105" s="1"/>
    </row>
    <row r="106" spans="2:17" x14ac:dyDescent="0.3">
      <c r="B106" s="1"/>
      <c r="C106" s="1"/>
      <c r="D106" s="58">
        <v>90</v>
      </c>
      <c r="E106" s="57">
        <f t="shared" si="12"/>
        <v>555695.60957989434</v>
      </c>
      <c r="F106" s="57">
        <f t="shared" ref="F106:F169" si="15">$C$11</f>
        <v>5280.8860495536301</v>
      </c>
      <c r="G106" s="57">
        <f t="shared" si="14"/>
        <v>0</v>
      </c>
      <c r="H106" s="57">
        <f t="shared" si="10"/>
        <v>1640.196403124665</v>
      </c>
      <c r="I106" s="57">
        <f t="shared" si="11"/>
        <v>3640.6896464289648</v>
      </c>
      <c r="J106" s="57">
        <f t="shared" si="13"/>
        <v>552054.91993346543</v>
      </c>
      <c r="K106" s="30"/>
      <c r="L106" s="1"/>
      <c r="M106" s="1"/>
      <c r="N106" s="1"/>
      <c r="O106" s="1"/>
      <c r="P106" s="1"/>
      <c r="Q106" s="1"/>
    </row>
    <row r="107" spans="2:17" x14ac:dyDescent="0.3">
      <c r="B107" s="1"/>
      <c r="C107" s="1"/>
      <c r="D107" s="58">
        <v>91</v>
      </c>
      <c r="E107" s="57">
        <f t="shared" si="12"/>
        <v>552054.91993346543</v>
      </c>
      <c r="F107" s="57">
        <f t="shared" si="15"/>
        <v>5280.8860495536301</v>
      </c>
      <c r="G107" s="57">
        <f t="shared" si="14"/>
        <v>0</v>
      </c>
      <c r="H107" s="57">
        <f t="shared" si="10"/>
        <v>1629.4505092215616</v>
      </c>
      <c r="I107" s="57">
        <f t="shared" si="11"/>
        <v>3651.4355403320687</v>
      </c>
      <c r="J107" s="57">
        <f t="shared" si="13"/>
        <v>548403.48439313332</v>
      </c>
      <c r="K107" s="30"/>
      <c r="L107" s="1"/>
      <c r="M107" s="1"/>
      <c r="N107" s="1"/>
      <c r="O107" s="1"/>
      <c r="P107" s="1"/>
      <c r="Q107" s="1"/>
    </row>
    <row r="108" spans="2:17" x14ac:dyDescent="0.3">
      <c r="B108" s="1"/>
      <c r="C108" s="1"/>
      <c r="D108" s="58">
        <v>92</v>
      </c>
      <c r="E108" s="57">
        <f t="shared" si="12"/>
        <v>548403.48439313332</v>
      </c>
      <c r="F108" s="57">
        <f t="shared" si="15"/>
        <v>5280.8860495536301</v>
      </c>
      <c r="G108" s="57">
        <f t="shared" si="14"/>
        <v>0</v>
      </c>
      <c r="H108" s="57">
        <f t="shared" si="10"/>
        <v>1618.6728976366473</v>
      </c>
      <c r="I108" s="57">
        <f t="shared" si="11"/>
        <v>3662.2131519169825</v>
      </c>
      <c r="J108" s="57">
        <f t="shared" si="13"/>
        <v>544741.27124121634</v>
      </c>
      <c r="K108" s="30"/>
      <c r="L108" s="1"/>
      <c r="M108" s="1"/>
      <c r="N108" s="1"/>
      <c r="O108" s="1"/>
      <c r="P108" s="1"/>
      <c r="Q108" s="1"/>
    </row>
    <row r="109" spans="2:17" x14ac:dyDescent="0.3">
      <c r="B109" s="1"/>
      <c r="C109" s="1"/>
      <c r="D109" s="58">
        <v>93</v>
      </c>
      <c r="E109" s="57">
        <f t="shared" si="12"/>
        <v>544741.27124121634</v>
      </c>
      <c r="F109" s="57">
        <f t="shared" si="15"/>
        <v>5280.8860495536301</v>
      </c>
      <c r="G109" s="57">
        <f t="shared" si="14"/>
        <v>0</v>
      </c>
      <c r="H109" s="57">
        <f t="shared" si="10"/>
        <v>1607.8634747517135</v>
      </c>
      <c r="I109" s="57">
        <f t="shared" si="11"/>
        <v>3673.0225748019166</v>
      </c>
      <c r="J109" s="57">
        <f t="shared" si="13"/>
        <v>541068.24866641441</v>
      </c>
      <c r="K109" s="30"/>
      <c r="L109" s="1"/>
      <c r="M109" s="1"/>
      <c r="N109" s="1"/>
      <c r="O109" s="1"/>
      <c r="P109" s="1"/>
      <c r="Q109" s="1"/>
    </row>
    <row r="110" spans="2:17" x14ac:dyDescent="0.3">
      <c r="B110" s="1"/>
      <c r="C110" s="1"/>
      <c r="D110" s="58">
        <v>94</v>
      </c>
      <c r="E110" s="57">
        <f t="shared" si="12"/>
        <v>541068.24866641441</v>
      </c>
      <c r="F110" s="57">
        <f t="shared" si="15"/>
        <v>5280.8860495536301</v>
      </c>
      <c r="G110" s="57">
        <f t="shared" si="14"/>
        <v>0</v>
      </c>
      <c r="H110" s="57">
        <f t="shared" si="10"/>
        <v>1597.0221466722271</v>
      </c>
      <c r="I110" s="57">
        <f t="shared" si="11"/>
        <v>3683.8639028814032</v>
      </c>
      <c r="J110" s="57">
        <f t="shared" si="13"/>
        <v>537384.38476353302</v>
      </c>
      <c r="K110" s="30"/>
      <c r="L110" s="1"/>
      <c r="M110" s="1"/>
      <c r="N110" s="1"/>
      <c r="O110" s="1"/>
      <c r="P110" s="1"/>
      <c r="Q110" s="1"/>
    </row>
    <row r="111" spans="2:17" x14ac:dyDescent="0.3">
      <c r="B111" s="1"/>
      <c r="C111" s="1"/>
      <c r="D111" s="58">
        <v>95</v>
      </c>
      <c r="E111" s="57">
        <f t="shared" si="12"/>
        <v>537384.38476353302</v>
      </c>
      <c r="F111" s="57">
        <f t="shared" si="15"/>
        <v>5280.8860495536301</v>
      </c>
      <c r="G111" s="57">
        <f t="shared" si="14"/>
        <v>0</v>
      </c>
      <c r="H111" s="57">
        <f t="shared" si="10"/>
        <v>1586.1488192265149</v>
      </c>
      <c r="I111" s="57">
        <f t="shared" si="11"/>
        <v>3694.737230327115</v>
      </c>
      <c r="J111" s="57">
        <f t="shared" si="13"/>
        <v>533689.64753320592</v>
      </c>
      <c r="K111" s="30"/>
      <c r="L111" s="1"/>
      <c r="M111" s="1"/>
      <c r="N111" s="1"/>
      <c r="O111" s="1"/>
      <c r="P111" s="1"/>
      <c r="Q111" s="1"/>
    </row>
    <row r="112" spans="2:17" x14ac:dyDescent="0.3">
      <c r="B112" s="1"/>
      <c r="C112" s="1"/>
      <c r="D112" s="58">
        <v>96</v>
      </c>
      <c r="E112" s="57">
        <f t="shared" si="12"/>
        <v>533689.64753320592</v>
      </c>
      <c r="F112" s="57">
        <f t="shared" si="15"/>
        <v>5280.8860495536301</v>
      </c>
      <c r="G112" s="57">
        <f t="shared" si="14"/>
        <v>0</v>
      </c>
      <c r="H112" s="57">
        <f t="shared" si="10"/>
        <v>1575.2433979649456</v>
      </c>
      <c r="I112" s="57">
        <f t="shared" si="11"/>
        <v>3705.6426515886842</v>
      </c>
      <c r="J112" s="57">
        <f t="shared" si="13"/>
        <v>529984.00488161726</v>
      </c>
      <c r="K112" s="30"/>
      <c r="L112" s="1"/>
      <c r="M112" s="1"/>
      <c r="N112" s="1"/>
      <c r="O112" s="1"/>
      <c r="P112" s="1"/>
      <c r="Q112" s="1"/>
    </row>
    <row r="113" spans="2:17" x14ac:dyDescent="0.3">
      <c r="B113" s="1"/>
      <c r="C113" s="1"/>
      <c r="D113" s="58">
        <v>97</v>
      </c>
      <c r="E113" s="57">
        <f t="shared" si="12"/>
        <v>529984.00488161726</v>
      </c>
      <c r="F113" s="57">
        <f t="shared" si="15"/>
        <v>5280.8860495536301</v>
      </c>
      <c r="G113" s="57">
        <f t="shared" si="14"/>
        <v>47698.560439345551</v>
      </c>
      <c r="H113" s="57">
        <f t="shared" si="10"/>
        <v>1423.51826722479</v>
      </c>
      <c r="I113" s="57">
        <f t="shared" si="11"/>
        <v>51555.928221674389</v>
      </c>
      <c r="J113" s="57">
        <f t="shared" si="13"/>
        <v>478428.07665994286</v>
      </c>
      <c r="K113" s="30"/>
      <c r="L113" s="1"/>
      <c r="M113" s="1"/>
      <c r="N113" s="1"/>
      <c r="O113" s="1"/>
      <c r="P113" s="1"/>
      <c r="Q113" s="1"/>
    </row>
    <row r="114" spans="2:17" x14ac:dyDescent="0.3">
      <c r="B114" s="1"/>
      <c r="C114" s="1"/>
      <c r="D114" s="58">
        <v>98</v>
      </c>
      <c r="E114" s="57">
        <f t="shared" si="12"/>
        <v>478428.07665994286</v>
      </c>
      <c r="F114" s="57">
        <f t="shared" si="15"/>
        <v>5280.8860495536301</v>
      </c>
      <c r="G114" s="57">
        <f t="shared" si="14"/>
        <v>0</v>
      </c>
      <c r="H114" s="57">
        <f t="shared" si="10"/>
        <v>1412.1328240918347</v>
      </c>
      <c r="I114" s="57">
        <f t="shared" si="11"/>
        <v>3868.7532254617954</v>
      </c>
      <c r="J114" s="57">
        <f t="shared" si="13"/>
        <v>474559.32343448105</v>
      </c>
      <c r="K114" s="30"/>
      <c r="L114" s="1"/>
      <c r="M114" s="1"/>
      <c r="N114" s="1"/>
      <c r="O114" s="1"/>
      <c r="P114" s="1"/>
      <c r="Q114" s="1"/>
    </row>
    <row r="115" spans="2:17" x14ac:dyDescent="0.3">
      <c r="B115" s="1"/>
      <c r="C115" s="1"/>
      <c r="D115" s="58">
        <v>99</v>
      </c>
      <c r="E115" s="57">
        <f t="shared" si="12"/>
        <v>474559.32343448105</v>
      </c>
      <c r="F115" s="57">
        <f t="shared" si="15"/>
        <v>5280.8860495536301</v>
      </c>
      <c r="G115" s="57">
        <f t="shared" si="14"/>
        <v>0</v>
      </c>
      <c r="H115" s="57">
        <f t="shared" si="10"/>
        <v>1400.7137755775291</v>
      </c>
      <c r="I115" s="57">
        <f t="shared" si="11"/>
        <v>3880.1722739761008</v>
      </c>
      <c r="J115" s="57">
        <f t="shared" si="13"/>
        <v>470679.15116050496</v>
      </c>
      <c r="K115" s="30"/>
      <c r="L115" s="1"/>
      <c r="M115" s="1"/>
      <c r="N115" s="1"/>
      <c r="O115" s="1"/>
      <c r="P115" s="1"/>
      <c r="Q115" s="1"/>
    </row>
    <row r="116" spans="2:17" x14ac:dyDescent="0.3">
      <c r="B116" s="1"/>
      <c r="C116" s="1"/>
      <c r="D116" s="58">
        <v>100</v>
      </c>
      <c r="E116" s="57">
        <f t="shared" si="12"/>
        <v>470679.15116050496</v>
      </c>
      <c r="F116" s="57">
        <f t="shared" si="15"/>
        <v>5280.8860495536301</v>
      </c>
      <c r="G116" s="57">
        <f t="shared" si="14"/>
        <v>0</v>
      </c>
      <c r="H116" s="57">
        <f t="shared" si="10"/>
        <v>1389.2610224919126</v>
      </c>
      <c r="I116" s="57">
        <f t="shared" si="11"/>
        <v>3891.6250270617174</v>
      </c>
      <c r="J116" s="57">
        <f t="shared" si="13"/>
        <v>466787.52613344323</v>
      </c>
      <c r="K116" s="30"/>
      <c r="L116" s="1"/>
      <c r="M116" s="1"/>
      <c r="N116" s="1"/>
      <c r="O116" s="1"/>
      <c r="P116" s="1"/>
      <c r="Q116" s="1"/>
    </row>
    <row r="117" spans="2:17" x14ac:dyDescent="0.3">
      <c r="B117" s="1"/>
      <c r="C117" s="1"/>
      <c r="D117" s="58">
        <v>101</v>
      </c>
      <c r="E117" s="57">
        <f t="shared" si="12"/>
        <v>466787.52613344323</v>
      </c>
      <c r="F117" s="57">
        <f t="shared" si="15"/>
        <v>5280.8860495536301</v>
      </c>
      <c r="G117" s="57">
        <f t="shared" si="14"/>
        <v>0</v>
      </c>
      <c r="H117" s="57">
        <f t="shared" si="10"/>
        <v>1377.7744653522545</v>
      </c>
      <c r="I117" s="57">
        <f t="shared" si="11"/>
        <v>3903.1115842013755</v>
      </c>
      <c r="J117" s="57">
        <f t="shared" si="13"/>
        <v>462884.41454924183</v>
      </c>
      <c r="K117" s="30"/>
      <c r="L117" s="1"/>
      <c r="M117" s="1"/>
      <c r="N117" s="1"/>
      <c r="O117" s="1"/>
      <c r="P117" s="1"/>
      <c r="Q117" s="1"/>
    </row>
    <row r="118" spans="2:17" x14ac:dyDescent="0.3">
      <c r="B118" s="1"/>
      <c r="C118" s="1"/>
      <c r="D118" s="58">
        <v>102</v>
      </c>
      <c r="E118" s="57">
        <f t="shared" si="12"/>
        <v>462884.41454924183</v>
      </c>
      <c r="F118" s="57">
        <f t="shared" si="15"/>
        <v>5280.8860495536301</v>
      </c>
      <c r="G118" s="57">
        <f t="shared" si="14"/>
        <v>0</v>
      </c>
      <c r="H118" s="57">
        <f t="shared" si="10"/>
        <v>1366.2540043821903</v>
      </c>
      <c r="I118" s="57">
        <f t="shared" si="11"/>
        <v>3914.63204517144</v>
      </c>
      <c r="J118" s="57">
        <f t="shared" si="13"/>
        <v>458969.78250407038</v>
      </c>
      <c r="K118" s="30"/>
      <c r="L118" s="1"/>
      <c r="M118" s="1"/>
      <c r="N118" s="1"/>
      <c r="O118" s="1"/>
      <c r="P118" s="1"/>
      <c r="Q118" s="1"/>
    </row>
    <row r="119" spans="2:17" x14ac:dyDescent="0.3">
      <c r="B119" s="1"/>
      <c r="C119" s="1"/>
      <c r="D119" s="58">
        <v>103</v>
      </c>
      <c r="E119" s="57">
        <f t="shared" si="12"/>
        <v>458969.78250407038</v>
      </c>
      <c r="F119" s="57">
        <f t="shared" si="15"/>
        <v>5280.8860495536301</v>
      </c>
      <c r="G119" s="57">
        <f t="shared" si="14"/>
        <v>0</v>
      </c>
      <c r="H119" s="57">
        <f t="shared" si="10"/>
        <v>1354.6995395108538</v>
      </c>
      <c r="I119" s="57">
        <f t="shared" si="11"/>
        <v>3926.1865100427763</v>
      </c>
      <c r="J119" s="57">
        <f t="shared" si="13"/>
        <v>455043.59599402762</v>
      </c>
      <c r="K119" s="30"/>
      <c r="L119" s="1"/>
      <c r="M119" s="1"/>
      <c r="N119" s="1"/>
      <c r="O119" s="1"/>
      <c r="P119" s="1"/>
      <c r="Q119" s="1"/>
    </row>
    <row r="120" spans="2:17" x14ac:dyDescent="0.3">
      <c r="B120" s="1"/>
      <c r="C120" s="1"/>
      <c r="D120" s="58">
        <v>104</v>
      </c>
      <c r="E120" s="57">
        <f t="shared" si="12"/>
        <v>455043.59599402762</v>
      </c>
      <c r="F120" s="57">
        <f t="shared" si="15"/>
        <v>5280.8860495536301</v>
      </c>
      <c r="G120" s="57">
        <f t="shared" si="14"/>
        <v>0</v>
      </c>
      <c r="H120" s="57">
        <f t="shared" si="10"/>
        <v>1343.1109703720097</v>
      </c>
      <c r="I120" s="57">
        <f t="shared" si="11"/>
        <v>3937.7750791816206</v>
      </c>
      <c r="J120" s="57">
        <f t="shared" si="13"/>
        <v>451105.82091484603</v>
      </c>
      <c r="K120" s="30"/>
      <c r="L120" s="1"/>
      <c r="M120" s="1"/>
      <c r="N120" s="1"/>
      <c r="O120" s="1"/>
      <c r="P120" s="1"/>
      <c r="Q120" s="1"/>
    </row>
    <row r="121" spans="2:17" x14ac:dyDescent="0.3">
      <c r="B121" s="1"/>
      <c r="C121" s="1"/>
      <c r="D121" s="58">
        <v>105</v>
      </c>
      <c r="E121" s="57">
        <f t="shared" si="12"/>
        <v>451105.82091484603</v>
      </c>
      <c r="F121" s="57">
        <f t="shared" si="15"/>
        <v>5280.8860495536301</v>
      </c>
      <c r="G121" s="57">
        <f t="shared" si="14"/>
        <v>0</v>
      </c>
      <c r="H121" s="57">
        <f t="shared" si="10"/>
        <v>1331.4881963031803</v>
      </c>
      <c r="I121" s="57">
        <f t="shared" si="11"/>
        <v>3949.3978532504498</v>
      </c>
      <c r="J121" s="57">
        <f t="shared" si="13"/>
        <v>447156.42306159559</v>
      </c>
      <c r="K121" s="30"/>
      <c r="L121" s="1"/>
      <c r="M121" s="1"/>
      <c r="N121" s="1"/>
      <c r="O121" s="1"/>
      <c r="P121" s="1"/>
      <c r="Q121" s="1"/>
    </row>
    <row r="122" spans="2:17" x14ac:dyDescent="0.3">
      <c r="B122" s="1"/>
      <c r="C122" s="1"/>
      <c r="D122" s="58">
        <v>106</v>
      </c>
      <c r="E122" s="57">
        <f t="shared" si="12"/>
        <v>447156.42306159559</v>
      </c>
      <c r="F122" s="57">
        <f t="shared" si="15"/>
        <v>5280.8860495536301</v>
      </c>
      <c r="G122" s="57">
        <f t="shared" si="14"/>
        <v>0</v>
      </c>
      <c r="H122" s="57">
        <f t="shared" si="10"/>
        <v>1319.8311163447713</v>
      </c>
      <c r="I122" s="57">
        <f t="shared" si="11"/>
        <v>3961.0549332088585</v>
      </c>
      <c r="J122" s="57">
        <f t="shared" si="13"/>
        <v>443195.36812838673</v>
      </c>
      <c r="K122" s="30"/>
      <c r="L122" s="1"/>
      <c r="M122" s="1"/>
      <c r="N122" s="1"/>
      <c r="O122" s="1"/>
      <c r="P122" s="1"/>
      <c r="Q122" s="1"/>
    </row>
    <row r="123" spans="2:17" x14ac:dyDescent="0.3">
      <c r="B123" s="1"/>
      <c r="C123" s="1"/>
      <c r="D123" s="58">
        <v>107</v>
      </c>
      <c r="E123" s="57">
        <f t="shared" si="12"/>
        <v>443195.36812838673</v>
      </c>
      <c r="F123" s="57">
        <f t="shared" si="15"/>
        <v>5280.8860495536301</v>
      </c>
      <c r="G123" s="57">
        <f t="shared" si="14"/>
        <v>0</v>
      </c>
      <c r="H123" s="57">
        <f t="shared" si="10"/>
        <v>1308.1396292391955</v>
      </c>
      <c r="I123" s="57">
        <f t="shared" si="11"/>
        <v>3972.7464203144345</v>
      </c>
      <c r="J123" s="57">
        <f t="shared" si="13"/>
        <v>439222.62170807231</v>
      </c>
      <c r="K123" s="30"/>
      <c r="L123" s="1"/>
      <c r="M123" s="1"/>
      <c r="N123" s="1"/>
      <c r="O123" s="1"/>
      <c r="P123" s="1"/>
      <c r="Q123" s="1"/>
    </row>
    <row r="124" spans="2:17" x14ac:dyDescent="0.3">
      <c r="B124" s="1"/>
      <c r="C124" s="1"/>
      <c r="D124" s="58">
        <v>108</v>
      </c>
      <c r="E124" s="57">
        <f t="shared" si="12"/>
        <v>439222.62170807231</v>
      </c>
      <c r="F124" s="57">
        <f t="shared" si="15"/>
        <v>5280.8860495536301</v>
      </c>
      <c r="G124" s="57">
        <f t="shared" si="14"/>
        <v>0</v>
      </c>
      <c r="H124" s="57">
        <f t="shared" si="10"/>
        <v>1296.4136334299928</v>
      </c>
      <c r="I124" s="57">
        <f t="shared" si="11"/>
        <v>3984.4724161236372</v>
      </c>
      <c r="J124" s="57">
        <f t="shared" si="13"/>
        <v>435238.14929194865</v>
      </c>
      <c r="K124" s="30"/>
      <c r="L124" s="1"/>
      <c r="M124" s="1"/>
      <c r="N124" s="1"/>
      <c r="O124" s="1"/>
      <c r="P124" s="1"/>
      <c r="Q124" s="1"/>
    </row>
    <row r="125" spans="2:17" x14ac:dyDescent="0.3">
      <c r="B125" s="1"/>
      <c r="C125" s="1"/>
      <c r="D125" s="58">
        <v>109</v>
      </c>
      <c r="E125" s="57">
        <f t="shared" si="12"/>
        <v>435238.14929194865</v>
      </c>
      <c r="F125" s="57">
        <f t="shared" si="15"/>
        <v>5280.8860495536301</v>
      </c>
      <c r="G125" s="57">
        <f t="shared" si="14"/>
        <v>39171.43343627538</v>
      </c>
      <c r="H125" s="57">
        <f t="shared" si="10"/>
        <v>1169.0342546254628</v>
      </c>
      <c r="I125" s="57">
        <f t="shared" si="11"/>
        <v>43283.285231203547</v>
      </c>
      <c r="J125" s="57">
        <f t="shared" si="13"/>
        <v>391954.86406074511</v>
      </c>
      <c r="K125" s="30"/>
      <c r="L125" s="1"/>
      <c r="M125" s="1"/>
      <c r="N125" s="1"/>
      <c r="O125" s="1"/>
      <c r="P125" s="1"/>
      <c r="Q125" s="1"/>
    </row>
    <row r="126" spans="2:17" x14ac:dyDescent="0.3">
      <c r="B126" s="1"/>
      <c r="C126" s="1"/>
      <c r="D126" s="58">
        <v>110</v>
      </c>
      <c r="E126" s="57">
        <f t="shared" si="12"/>
        <v>391954.86406074511</v>
      </c>
      <c r="F126" s="57">
        <f t="shared" si="15"/>
        <v>5280.8860495536301</v>
      </c>
      <c r="G126" s="57">
        <f t="shared" si="14"/>
        <v>0</v>
      </c>
      <c r="H126" s="57">
        <f t="shared" si="10"/>
        <v>1156.8976740803664</v>
      </c>
      <c r="I126" s="57">
        <f t="shared" si="11"/>
        <v>4123.9883754732637</v>
      </c>
      <c r="J126" s="57">
        <f t="shared" si="13"/>
        <v>387830.87568527187</v>
      </c>
      <c r="K126" s="30"/>
      <c r="L126" s="1"/>
      <c r="M126" s="1"/>
      <c r="N126" s="1"/>
      <c r="O126" s="1"/>
      <c r="P126" s="1"/>
      <c r="Q126" s="1"/>
    </row>
    <row r="127" spans="2:17" x14ac:dyDescent="0.3">
      <c r="B127" s="1"/>
      <c r="C127" s="1"/>
      <c r="D127" s="58">
        <v>111</v>
      </c>
      <c r="E127" s="57">
        <f t="shared" si="12"/>
        <v>387830.87568527187</v>
      </c>
      <c r="F127" s="57">
        <f t="shared" si="15"/>
        <v>5280.8860495536301</v>
      </c>
      <c r="G127" s="57">
        <f t="shared" si="14"/>
        <v>0</v>
      </c>
      <c r="H127" s="57">
        <f t="shared" si="10"/>
        <v>1144.7252710896485</v>
      </c>
      <c r="I127" s="57">
        <f t="shared" si="11"/>
        <v>4136.1607784639818</v>
      </c>
      <c r="J127" s="57">
        <f t="shared" si="13"/>
        <v>383694.71490680787</v>
      </c>
      <c r="K127" s="30"/>
      <c r="L127" s="1"/>
      <c r="M127" s="1"/>
      <c r="N127" s="1"/>
      <c r="O127" s="1"/>
      <c r="P127" s="1"/>
      <c r="Q127" s="1"/>
    </row>
    <row r="128" spans="2:17" x14ac:dyDescent="0.3">
      <c r="B128" s="1"/>
      <c r="C128" s="1"/>
      <c r="D128" s="58">
        <v>112</v>
      </c>
      <c r="E128" s="57">
        <f t="shared" si="12"/>
        <v>383694.71490680787</v>
      </c>
      <c r="F128" s="57">
        <f t="shared" si="15"/>
        <v>5280.8860495536301</v>
      </c>
      <c r="G128" s="57">
        <f t="shared" si="14"/>
        <v>0</v>
      </c>
      <c r="H128" s="57">
        <f t="shared" si="10"/>
        <v>1132.5169399194406</v>
      </c>
      <c r="I128" s="57">
        <f t="shared" si="11"/>
        <v>4148.36910963419</v>
      </c>
      <c r="J128" s="57">
        <f t="shared" si="13"/>
        <v>379546.34579717368</v>
      </c>
      <c r="K128" s="30"/>
      <c r="L128" s="1"/>
      <c r="M128" s="1"/>
      <c r="N128" s="1"/>
      <c r="O128" s="1"/>
      <c r="P128" s="1"/>
      <c r="Q128" s="1"/>
    </row>
    <row r="129" spans="2:17" x14ac:dyDescent="0.3">
      <c r="B129" s="1"/>
      <c r="C129" s="1"/>
      <c r="D129" s="58">
        <v>113</v>
      </c>
      <c r="E129" s="57">
        <f t="shared" si="12"/>
        <v>379546.34579717368</v>
      </c>
      <c r="F129" s="57">
        <f t="shared" si="15"/>
        <v>5280.8860495536301</v>
      </c>
      <c r="G129" s="57">
        <f t="shared" si="14"/>
        <v>0</v>
      </c>
      <c r="H129" s="57">
        <f t="shared" si="10"/>
        <v>1120.272574523789</v>
      </c>
      <c r="I129" s="57">
        <f t="shared" si="11"/>
        <v>4160.6134750298406</v>
      </c>
      <c r="J129" s="57">
        <f t="shared" si="13"/>
        <v>375385.73232214386</v>
      </c>
      <c r="K129" s="30"/>
      <c r="L129" s="1"/>
      <c r="M129" s="1"/>
      <c r="N129" s="1"/>
      <c r="O129" s="1"/>
      <c r="P129" s="1"/>
      <c r="Q129" s="1"/>
    </row>
    <row r="130" spans="2:17" x14ac:dyDescent="0.3">
      <c r="B130" s="1"/>
      <c r="C130" s="1"/>
      <c r="D130" s="58">
        <v>114</v>
      </c>
      <c r="E130" s="57">
        <f t="shared" si="12"/>
        <v>375385.73232214386</v>
      </c>
      <c r="F130" s="57">
        <f t="shared" si="15"/>
        <v>5280.8860495536301</v>
      </c>
      <c r="G130" s="57">
        <f t="shared" si="14"/>
        <v>0</v>
      </c>
      <c r="H130" s="57">
        <f t="shared" si="10"/>
        <v>1107.9920685437346</v>
      </c>
      <c r="I130" s="57">
        <f t="shared" si="11"/>
        <v>4172.8939810098955</v>
      </c>
      <c r="J130" s="57">
        <f t="shared" si="13"/>
        <v>371212.83834113396</v>
      </c>
      <c r="K130" s="30"/>
      <c r="L130" s="1"/>
      <c r="M130" s="1"/>
      <c r="N130" s="1"/>
      <c r="O130" s="1"/>
      <c r="P130" s="1"/>
      <c r="Q130" s="1"/>
    </row>
    <row r="131" spans="2:17" x14ac:dyDescent="0.3">
      <c r="B131" s="1"/>
      <c r="C131" s="1"/>
      <c r="D131" s="58">
        <v>115</v>
      </c>
      <c r="E131" s="57">
        <f t="shared" si="12"/>
        <v>371212.83834113396</v>
      </c>
      <c r="F131" s="57">
        <f t="shared" si="15"/>
        <v>5280.8860495536301</v>
      </c>
      <c r="G131" s="57">
        <f t="shared" si="14"/>
        <v>0</v>
      </c>
      <c r="H131" s="57">
        <f t="shared" si="10"/>
        <v>1095.6753153063869</v>
      </c>
      <c r="I131" s="57">
        <f t="shared" si="11"/>
        <v>4185.2107342472427</v>
      </c>
      <c r="J131" s="57">
        <f t="shared" si="13"/>
        <v>367027.62760688673</v>
      </c>
      <c r="K131" s="30"/>
      <c r="L131" s="1"/>
      <c r="M131" s="1"/>
      <c r="N131" s="1"/>
      <c r="O131" s="1"/>
      <c r="P131" s="1"/>
      <c r="Q131" s="1"/>
    </row>
    <row r="132" spans="2:17" x14ac:dyDescent="0.3">
      <c r="B132" s="1"/>
      <c r="C132" s="1"/>
      <c r="D132" s="58">
        <v>116</v>
      </c>
      <c r="E132" s="57">
        <f t="shared" si="12"/>
        <v>367027.62760688673</v>
      </c>
      <c r="F132" s="57">
        <f t="shared" si="15"/>
        <v>5280.8860495536301</v>
      </c>
      <c r="G132" s="57">
        <f t="shared" si="14"/>
        <v>0</v>
      </c>
      <c r="H132" s="57">
        <f t="shared" si="10"/>
        <v>1083.3222078239999</v>
      </c>
      <c r="I132" s="57">
        <f t="shared" si="11"/>
        <v>4197.5638417296304</v>
      </c>
      <c r="J132" s="57">
        <f t="shared" si="13"/>
        <v>362830.06376515707</v>
      </c>
      <c r="K132" s="30"/>
      <c r="L132" s="1"/>
      <c r="M132" s="1"/>
      <c r="N132" s="1"/>
      <c r="O132" s="1"/>
      <c r="P132" s="1"/>
      <c r="Q132" s="1"/>
    </row>
    <row r="133" spans="2:17" x14ac:dyDescent="0.3">
      <c r="B133" s="1"/>
      <c r="C133" s="1"/>
      <c r="D133" s="58">
        <v>117</v>
      </c>
      <c r="E133" s="57">
        <f t="shared" si="12"/>
        <v>362830.06376515707</v>
      </c>
      <c r="F133" s="57">
        <f t="shared" si="15"/>
        <v>5280.8860495536301</v>
      </c>
      <c r="G133" s="57">
        <f t="shared" si="14"/>
        <v>0</v>
      </c>
      <c r="H133" s="57">
        <f t="shared" si="10"/>
        <v>1070.9326387930405</v>
      </c>
      <c r="I133" s="57">
        <f t="shared" si="11"/>
        <v>4209.9534107605896</v>
      </c>
      <c r="J133" s="57">
        <f t="shared" si="13"/>
        <v>358620.11035439646</v>
      </c>
      <c r="K133" s="30"/>
      <c r="L133" s="1"/>
      <c r="M133" s="1"/>
      <c r="N133" s="1"/>
      <c r="O133" s="1"/>
      <c r="P133" s="1"/>
      <c r="Q133" s="1"/>
    </row>
    <row r="134" spans="2:17" x14ac:dyDescent="0.3">
      <c r="B134" s="1"/>
      <c r="C134" s="1"/>
      <c r="D134" s="58">
        <v>118</v>
      </c>
      <c r="E134" s="57">
        <f t="shared" si="12"/>
        <v>358620.11035439646</v>
      </c>
      <c r="F134" s="57">
        <f t="shared" si="15"/>
        <v>5280.8860495536301</v>
      </c>
      <c r="G134" s="57">
        <f t="shared" si="14"/>
        <v>0</v>
      </c>
      <c r="H134" s="57">
        <f t="shared" si="10"/>
        <v>1058.5065005932584</v>
      </c>
      <c r="I134" s="57">
        <f t="shared" si="11"/>
        <v>4222.3795489603717</v>
      </c>
      <c r="J134" s="57">
        <f t="shared" si="13"/>
        <v>354397.73080543609</v>
      </c>
      <c r="K134" s="30"/>
      <c r="L134" s="1"/>
      <c r="M134" s="1"/>
      <c r="N134" s="1"/>
      <c r="O134" s="1"/>
      <c r="P134" s="1"/>
      <c r="Q134" s="1"/>
    </row>
    <row r="135" spans="2:17" x14ac:dyDescent="0.3">
      <c r="B135" s="1"/>
      <c r="C135" s="1"/>
      <c r="D135" s="58">
        <v>119</v>
      </c>
      <c r="E135" s="57">
        <f t="shared" si="12"/>
        <v>354397.73080543609</v>
      </c>
      <c r="F135" s="57">
        <f t="shared" si="15"/>
        <v>5280.8860495536301</v>
      </c>
      <c r="G135" s="57">
        <f t="shared" si="14"/>
        <v>0</v>
      </c>
      <c r="H135" s="57">
        <f t="shared" si="10"/>
        <v>1046.0436852867497</v>
      </c>
      <c r="I135" s="57">
        <f t="shared" si="11"/>
        <v>4234.8423642668804</v>
      </c>
      <c r="J135" s="57">
        <f t="shared" si="13"/>
        <v>350162.88844116923</v>
      </c>
      <c r="K135" s="30"/>
      <c r="L135" s="1"/>
      <c r="M135" s="1"/>
      <c r="N135" s="1"/>
      <c r="O135" s="1"/>
      <c r="P135" s="1"/>
      <c r="Q135" s="1"/>
    </row>
    <row r="136" spans="2:17" x14ac:dyDescent="0.3">
      <c r="B136" s="1"/>
      <c r="C136" s="1"/>
      <c r="D136" s="58">
        <v>120</v>
      </c>
      <c r="E136" s="57">
        <f t="shared" si="12"/>
        <v>350162.88844116923</v>
      </c>
      <c r="F136" s="57">
        <f t="shared" si="15"/>
        <v>5280.8860495536301</v>
      </c>
      <c r="G136" s="57">
        <f t="shared" si="14"/>
        <v>0</v>
      </c>
      <c r="H136" s="57">
        <f t="shared" si="10"/>
        <v>1033.5440846170204</v>
      </c>
      <c r="I136" s="57">
        <f t="shared" si="11"/>
        <v>4247.3419649366097</v>
      </c>
      <c r="J136" s="57">
        <f t="shared" si="13"/>
        <v>345915.54647623264</v>
      </c>
      <c r="K136" s="30"/>
      <c r="L136" s="1"/>
      <c r="M136" s="1"/>
      <c r="N136" s="1"/>
      <c r="O136" s="1"/>
      <c r="P136" s="1"/>
      <c r="Q136" s="1"/>
    </row>
    <row r="137" spans="2:17" x14ac:dyDescent="0.3">
      <c r="B137" s="1"/>
      <c r="C137" s="1"/>
      <c r="D137" s="58">
        <v>121</v>
      </c>
      <c r="E137" s="57">
        <f t="shared" si="12"/>
        <v>345915.54647623264</v>
      </c>
      <c r="F137" s="57">
        <f t="shared" si="15"/>
        <v>5280.8860495536301</v>
      </c>
      <c r="G137" s="57">
        <f t="shared" si="14"/>
        <v>31132.399182860936</v>
      </c>
      <c r="H137" s="57">
        <f t="shared" si="10"/>
        <v>929.11690690732144</v>
      </c>
      <c r="I137" s="57">
        <f t="shared" si="11"/>
        <v>35484.168325507242</v>
      </c>
      <c r="J137" s="57">
        <f t="shared" si="13"/>
        <v>310431.37815072539</v>
      </c>
      <c r="K137" s="30"/>
      <c r="L137" s="1"/>
      <c r="M137" s="1"/>
      <c r="N137" s="1"/>
      <c r="O137" s="1"/>
      <c r="P137" s="1"/>
      <c r="Q137" s="1"/>
    </row>
    <row r="138" spans="2:17" x14ac:dyDescent="0.3">
      <c r="B138" s="1"/>
      <c r="C138" s="1"/>
      <c r="D138" s="58">
        <v>122</v>
      </c>
      <c r="E138" s="57">
        <f t="shared" si="12"/>
        <v>310431.37815072539</v>
      </c>
      <c r="F138" s="57">
        <f t="shared" si="15"/>
        <v>5280.8860495536301</v>
      </c>
      <c r="G138" s="57">
        <f t="shared" si="14"/>
        <v>0</v>
      </c>
      <c r="H138" s="57">
        <f t="shared" si="10"/>
        <v>916.27218405555448</v>
      </c>
      <c r="I138" s="57">
        <f t="shared" si="11"/>
        <v>4364.6138654980759</v>
      </c>
      <c r="J138" s="57">
        <f t="shared" si="13"/>
        <v>306066.76428522728</v>
      </c>
      <c r="K138" s="30"/>
      <c r="L138" s="1"/>
      <c r="M138" s="1"/>
      <c r="N138" s="1"/>
      <c r="O138" s="1"/>
      <c r="P138" s="1"/>
      <c r="Q138" s="1"/>
    </row>
    <row r="139" spans="2:17" x14ac:dyDescent="0.3">
      <c r="B139" s="1"/>
      <c r="C139" s="1"/>
      <c r="D139" s="58">
        <v>123</v>
      </c>
      <c r="E139" s="57">
        <f t="shared" si="12"/>
        <v>306066.76428522728</v>
      </c>
      <c r="F139" s="57">
        <f t="shared" si="15"/>
        <v>5280.8860495536301</v>
      </c>
      <c r="G139" s="57">
        <f t="shared" si="14"/>
        <v>0</v>
      </c>
      <c r="H139" s="57">
        <f t="shared" si="10"/>
        <v>903.38954859865373</v>
      </c>
      <c r="I139" s="57">
        <f t="shared" si="11"/>
        <v>4377.496500954976</v>
      </c>
      <c r="J139" s="57">
        <f t="shared" si="13"/>
        <v>301689.26778427232</v>
      </c>
      <c r="K139" s="30"/>
      <c r="L139" s="1"/>
      <c r="M139" s="1"/>
      <c r="N139" s="1"/>
      <c r="O139" s="1"/>
      <c r="P139" s="1"/>
      <c r="Q139" s="1"/>
    </row>
    <row r="140" spans="2:17" x14ac:dyDescent="0.3">
      <c r="B140" s="1"/>
      <c r="C140" s="1"/>
      <c r="D140" s="58">
        <v>124</v>
      </c>
      <c r="E140" s="57">
        <f t="shared" si="12"/>
        <v>301689.26778427232</v>
      </c>
      <c r="F140" s="57">
        <f t="shared" si="15"/>
        <v>5280.8860495536301</v>
      </c>
      <c r="G140" s="57">
        <f t="shared" si="14"/>
        <v>0</v>
      </c>
      <c r="H140" s="57">
        <f t="shared" si="10"/>
        <v>890.46888863341633</v>
      </c>
      <c r="I140" s="57">
        <f t="shared" si="11"/>
        <v>4390.417160920214</v>
      </c>
      <c r="J140" s="57">
        <f t="shared" si="13"/>
        <v>297298.8506233521</v>
      </c>
      <c r="K140" s="30"/>
      <c r="L140" s="1"/>
      <c r="M140" s="1"/>
      <c r="N140" s="1"/>
      <c r="O140" s="1"/>
      <c r="P140" s="1"/>
      <c r="Q140" s="1"/>
    </row>
    <row r="141" spans="2:17" x14ac:dyDescent="0.3">
      <c r="B141" s="1"/>
      <c r="C141" s="1"/>
      <c r="D141" s="58">
        <v>125</v>
      </c>
      <c r="E141" s="57">
        <f t="shared" si="12"/>
        <v>297298.8506233521</v>
      </c>
      <c r="F141" s="57">
        <f t="shared" si="15"/>
        <v>5280.8860495536301</v>
      </c>
      <c r="G141" s="57">
        <f t="shared" si="14"/>
        <v>0</v>
      </c>
      <c r="H141" s="57">
        <f t="shared" si="10"/>
        <v>877.51009192634456</v>
      </c>
      <c r="I141" s="57">
        <f t="shared" si="11"/>
        <v>4403.375957627286</v>
      </c>
      <c r="J141" s="57">
        <f t="shared" si="13"/>
        <v>292895.47466572479</v>
      </c>
      <c r="K141" s="30"/>
      <c r="L141" s="1"/>
      <c r="M141" s="1"/>
      <c r="N141" s="1"/>
      <c r="O141" s="1"/>
      <c r="P141" s="1"/>
      <c r="Q141" s="1"/>
    </row>
    <row r="142" spans="2:17" x14ac:dyDescent="0.3">
      <c r="B142" s="1"/>
      <c r="C142" s="1"/>
      <c r="D142" s="58">
        <v>126</v>
      </c>
      <c r="E142" s="57">
        <f t="shared" si="12"/>
        <v>292895.47466572479</v>
      </c>
      <c r="F142" s="57">
        <f t="shared" si="15"/>
        <v>5280.8860495536301</v>
      </c>
      <c r="G142" s="57">
        <f t="shared" si="14"/>
        <v>0</v>
      </c>
      <c r="H142" s="57">
        <f t="shared" si="10"/>
        <v>864.5130459126716</v>
      </c>
      <c r="I142" s="57">
        <f t="shared" si="11"/>
        <v>4416.3730036409588</v>
      </c>
      <c r="J142" s="57">
        <f t="shared" si="13"/>
        <v>288479.10166208382</v>
      </c>
      <c r="K142" s="30"/>
      <c r="L142" s="1"/>
      <c r="M142" s="1"/>
      <c r="N142" s="1"/>
      <c r="O142" s="1"/>
      <c r="P142" s="1"/>
      <c r="Q142" s="1"/>
    </row>
    <row r="143" spans="2:17" x14ac:dyDescent="0.3">
      <c r="B143" s="1"/>
      <c r="C143" s="1"/>
      <c r="D143" s="58">
        <v>127</v>
      </c>
      <c r="E143" s="57">
        <f t="shared" si="12"/>
        <v>288479.10166208382</v>
      </c>
      <c r="F143" s="57">
        <f t="shared" si="15"/>
        <v>5280.8860495536301</v>
      </c>
      <c r="G143" s="57">
        <f t="shared" si="14"/>
        <v>0</v>
      </c>
      <c r="H143" s="57">
        <f t="shared" si="10"/>
        <v>851.47763769538335</v>
      </c>
      <c r="I143" s="57">
        <f t="shared" si="11"/>
        <v>4429.4084118582468</v>
      </c>
      <c r="J143" s="57">
        <f t="shared" si="13"/>
        <v>284049.69325022557</v>
      </c>
      <c r="K143" s="30"/>
      <c r="L143" s="1"/>
      <c r="M143" s="1"/>
      <c r="N143" s="1"/>
      <c r="O143" s="1"/>
      <c r="P143" s="1"/>
      <c r="Q143" s="1"/>
    </row>
    <row r="144" spans="2:17" x14ac:dyDescent="0.3">
      <c r="B144" s="1"/>
      <c r="C144" s="1"/>
      <c r="D144" s="58">
        <v>128</v>
      </c>
      <c r="E144" s="57">
        <f t="shared" si="12"/>
        <v>284049.69325022557</v>
      </c>
      <c r="F144" s="57">
        <f t="shared" si="15"/>
        <v>5280.8860495536301</v>
      </c>
      <c r="G144" s="57">
        <f t="shared" si="14"/>
        <v>0</v>
      </c>
      <c r="H144" s="57">
        <f t="shared" si="10"/>
        <v>838.40375404423753</v>
      </c>
      <c r="I144" s="57">
        <f t="shared" si="11"/>
        <v>4442.4822955093923</v>
      </c>
      <c r="J144" s="57">
        <f t="shared" si="13"/>
        <v>279607.2109547162</v>
      </c>
      <c r="K144" s="30"/>
      <c r="L144" s="1"/>
      <c r="M144" s="1"/>
      <c r="N144" s="1"/>
      <c r="O144" s="1"/>
      <c r="P144" s="1"/>
      <c r="Q144" s="1"/>
    </row>
    <row r="145" spans="2:17" x14ac:dyDescent="0.3">
      <c r="B145" s="1"/>
      <c r="C145" s="1"/>
      <c r="D145" s="58">
        <v>129</v>
      </c>
      <c r="E145" s="57">
        <f t="shared" si="12"/>
        <v>279607.2109547162</v>
      </c>
      <c r="F145" s="57">
        <f t="shared" si="15"/>
        <v>5280.8860495536301</v>
      </c>
      <c r="G145" s="57">
        <f t="shared" si="14"/>
        <v>0</v>
      </c>
      <c r="H145" s="57">
        <f t="shared" ref="H145:H208" si="16">(E145-G145)*$C$5</f>
        <v>825.29128139478098</v>
      </c>
      <c r="I145" s="57">
        <f t="shared" ref="I145:I208" si="17">F145-H145+G145</f>
        <v>4455.5947681588495</v>
      </c>
      <c r="J145" s="57">
        <f t="shared" si="13"/>
        <v>275151.61618655734</v>
      </c>
      <c r="K145" s="30"/>
      <c r="L145" s="1"/>
      <c r="M145" s="1"/>
      <c r="N145" s="1"/>
      <c r="O145" s="1"/>
      <c r="P145" s="1"/>
      <c r="Q145" s="1"/>
    </row>
    <row r="146" spans="2:17" x14ac:dyDescent="0.3">
      <c r="B146" s="1"/>
      <c r="C146" s="1"/>
      <c r="D146" s="58">
        <v>130</v>
      </c>
      <c r="E146" s="57">
        <f t="shared" si="12"/>
        <v>275151.61618655734</v>
      </c>
      <c r="F146" s="57">
        <f t="shared" si="15"/>
        <v>5280.8860495536301</v>
      </c>
      <c r="G146" s="57">
        <f t="shared" si="14"/>
        <v>0</v>
      </c>
      <c r="H146" s="57">
        <f t="shared" si="16"/>
        <v>812.14010584736195</v>
      </c>
      <c r="I146" s="57">
        <f t="shared" si="17"/>
        <v>4468.745943706268</v>
      </c>
      <c r="J146" s="57">
        <f t="shared" si="13"/>
        <v>270682.87024285109</v>
      </c>
      <c r="K146" s="30"/>
      <c r="L146" s="1"/>
      <c r="M146" s="1"/>
      <c r="N146" s="1"/>
      <c r="O146" s="1"/>
      <c r="P146" s="1"/>
      <c r="Q146" s="1"/>
    </row>
    <row r="147" spans="2:17" x14ac:dyDescent="0.3">
      <c r="B147" s="1"/>
      <c r="C147" s="1"/>
      <c r="D147" s="58">
        <v>131</v>
      </c>
      <c r="E147" s="57">
        <f t="shared" ref="E147:E210" si="18">J146</f>
        <v>270682.87024285109</v>
      </c>
      <c r="F147" s="57">
        <f t="shared" si="15"/>
        <v>5280.8860495536301</v>
      </c>
      <c r="G147" s="57">
        <f t="shared" si="14"/>
        <v>0</v>
      </c>
      <c r="H147" s="57">
        <f t="shared" si="16"/>
        <v>798.95011316614182</v>
      </c>
      <c r="I147" s="57">
        <f t="shared" si="17"/>
        <v>4481.9359363874883</v>
      </c>
      <c r="J147" s="57">
        <f t="shared" ref="J147:J210" si="19">E147-I147</f>
        <v>266200.93430646358</v>
      </c>
      <c r="K147" s="30"/>
      <c r="L147" s="1"/>
      <c r="M147" s="1"/>
      <c r="N147" s="1"/>
      <c r="O147" s="1"/>
      <c r="P147" s="1"/>
      <c r="Q147" s="1"/>
    </row>
    <row r="148" spans="2:17" x14ac:dyDescent="0.3">
      <c r="B148" s="1"/>
      <c r="C148" s="1"/>
      <c r="D148" s="58">
        <v>132</v>
      </c>
      <c r="E148" s="57">
        <f t="shared" si="18"/>
        <v>266200.93430646358</v>
      </c>
      <c r="F148" s="57">
        <f t="shared" si="15"/>
        <v>5280.8860495536301</v>
      </c>
      <c r="G148" s="57">
        <f t="shared" si="14"/>
        <v>0</v>
      </c>
      <c r="H148" s="57">
        <f t="shared" si="16"/>
        <v>785.72118877810226</v>
      </c>
      <c r="I148" s="57">
        <f t="shared" si="17"/>
        <v>4495.1648607755278</v>
      </c>
      <c r="J148" s="57">
        <f t="shared" si="19"/>
        <v>261705.76944568806</v>
      </c>
      <c r="K148" s="30"/>
      <c r="L148" s="1"/>
      <c r="M148" s="1"/>
      <c r="N148" s="1"/>
      <c r="O148" s="1"/>
      <c r="P148" s="1"/>
      <c r="Q148" s="1"/>
    </row>
    <row r="149" spans="2:17" x14ac:dyDescent="0.3">
      <c r="B149" s="1"/>
      <c r="C149" s="1"/>
      <c r="D149" s="58">
        <v>133</v>
      </c>
      <c r="E149" s="57">
        <f t="shared" si="18"/>
        <v>261705.76944568806</v>
      </c>
      <c r="F149" s="57">
        <f t="shared" si="15"/>
        <v>5280.8860495536301</v>
      </c>
      <c r="G149" s="57">
        <f t="shared" si="14"/>
        <v>23553.519250111924</v>
      </c>
      <c r="H149" s="57">
        <f t="shared" si="16"/>
        <v>702.93242817256589</v>
      </c>
      <c r="I149" s="57">
        <f t="shared" si="17"/>
        <v>28131.472871492988</v>
      </c>
      <c r="J149" s="57">
        <f t="shared" si="19"/>
        <v>233574.29657419506</v>
      </c>
      <c r="K149" s="30"/>
      <c r="L149" s="1"/>
      <c r="M149" s="1"/>
      <c r="N149" s="1"/>
      <c r="O149" s="1"/>
      <c r="P149" s="1"/>
      <c r="Q149" s="1"/>
    </row>
    <row r="150" spans="2:17" x14ac:dyDescent="0.3">
      <c r="B150" s="1"/>
      <c r="C150" s="1"/>
      <c r="D150" s="58">
        <v>134</v>
      </c>
      <c r="E150" s="57">
        <f t="shared" si="18"/>
        <v>233574.29657419506</v>
      </c>
      <c r="F150" s="57">
        <f t="shared" si="15"/>
        <v>5280.8860495536301</v>
      </c>
      <c r="G150" s="57">
        <f t="shared" si="14"/>
        <v>0</v>
      </c>
      <c r="H150" s="57">
        <f t="shared" si="16"/>
        <v>689.4200970797624</v>
      </c>
      <c r="I150" s="57">
        <f t="shared" si="17"/>
        <v>4591.4659524738672</v>
      </c>
      <c r="J150" s="57">
        <f t="shared" si="19"/>
        <v>228982.83062172119</v>
      </c>
      <c r="K150" s="30"/>
      <c r="L150" s="1"/>
      <c r="M150" s="1"/>
      <c r="N150" s="1"/>
      <c r="O150" s="1"/>
      <c r="P150" s="1"/>
      <c r="Q150" s="1"/>
    </row>
    <row r="151" spans="2:17" x14ac:dyDescent="0.3">
      <c r="B151" s="1"/>
      <c r="C151" s="1"/>
      <c r="D151" s="58">
        <v>135</v>
      </c>
      <c r="E151" s="57">
        <f t="shared" si="18"/>
        <v>228982.83062172119</v>
      </c>
      <c r="F151" s="57">
        <f t="shared" si="15"/>
        <v>5280.8860495536301</v>
      </c>
      <c r="G151" s="57">
        <f t="shared" si="14"/>
        <v>0</v>
      </c>
      <c r="H151" s="57">
        <f t="shared" si="16"/>
        <v>675.86788286304341</v>
      </c>
      <c r="I151" s="57">
        <f t="shared" si="17"/>
        <v>4605.0181666905864</v>
      </c>
      <c r="J151" s="57">
        <f t="shared" si="19"/>
        <v>224377.81245503059</v>
      </c>
      <c r="K151" s="30"/>
      <c r="L151" s="1"/>
      <c r="M151" s="1"/>
      <c r="N151" s="1"/>
      <c r="O151" s="1"/>
      <c r="P151" s="1"/>
      <c r="Q151" s="1"/>
    </row>
    <row r="152" spans="2:17" x14ac:dyDescent="0.3">
      <c r="B152" s="1"/>
      <c r="C152" s="1"/>
      <c r="D152" s="58">
        <v>136</v>
      </c>
      <c r="E152" s="57">
        <f t="shared" si="18"/>
        <v>224377.81245503059</v>
      </c>
      <c r="F152" s="57">
        <f t="shared" si="15"/>
        <v>5280.8860495536301</v>
      </c>
      <c r="G152" s="57">
        <f t="shared" si="14"/>
        <v>0</v>
      </c>
      <c r="H152" s="57">
        <f t="shared" si="16"/>
        <v>662.2756678030039</v>
      </c>
      <c r="I152" s="57">
        <f t="shared" si="17"/>
        <v>4618.6103817506264</v>
      </c>
      <c r="J152" s="57">
        <f t="shared" si="19"/>
        <v>219759.20207327997</v>
      </c>
      <c r="K152" s="30"/>
      <c r="L152" s="1"/>
      <c r="M152" s="1"/>
      <c r="N152" s="1"/>
      <c r="O152" s="1"/>
      <c r="P152" s="1"/>
      <c r="Q152" s="1"/>
    </row>
    <row r="153" spans="2:17" x14ac:dyDescent="0.3">
      <c r="B153" s="1"/>
      <c r="C153" s="1"/>
      <c r="D153" s="58">
        <v>137</v>
      </c>
      <c r="E153" s="57">
        <f t="shared" si="18"/>
        <v>219759.20207327997</v>
      </c>
      <c r="F153" s="57">
        <f t="shared" si="15"/>
        <v>5280.8860495536301</v>
      </c>
      <c r="G153" s="57">
        <f t="shared" si="14"/>
        <v>0</v>
      </c>
      <c r="H153" s="57">
        <f t="shared" si="16"/>
        <v>648.64333383277756</v>
      </c>
      <c r="I153" s="57">
        <f t="shared" si="17"/>
        <v>4632.2427157208522</v>
      </c>
      <c r="J153" s="57">
        <f t="shared" si="19"/>
        <v>215126.95935755913</v>
      </c>
      <c r="K153" s="30"/>
      <c r="L153" s="1"/>
      <c r="M153" s="1"/>
      <c r="N153" s="1"/>
      <c r="O153" s="1"/>
      <c r="P153" s="1"/>
      <c r="Q153" s="1"/>
    </row>
    <row r="154" spans="2:17" x14ac:dyDescent="0.3">
      <c r="B154" s="1"/>
      <c r="C154" s="1"/>
      <c r="D154" s="58">
        <v>138</v>
      </c>
      <c r="E154" s="57">
        <f t="shared" si="18"/>
        <v>215126.95935755913</v>
      </c>
      <c r="F154" s="57">
        <f t="shared" si="15"/>
        <v>5280.8860495536301</v>
      </c>
      <c r="G154" s="57">
        <f t="shared" si="14"/>
        <v>0</v>
      </c>
      <c r="H154" s="57">
        <f t="shared" si="16"/>
        <v>634.97076253701061</v>
      </c>
      <c r="I154" s="57">
        <f t="shared" si="17"/>
        <v>4645.9152870166199</v>
      </c>
      <c r="J154" s="57">
        <f t="shared" si="19"/>
        <v>210481.0440705425</v>
      </c>
      <c r="K154" s="30"/>
      <c r="L154" s="1"/>
      <c r="M154" s="1"/>
      <c r="N154" s="1"/>
      <c r="O154" s="1"/>
      <c r="P154" s="1"/>
      <c r="Q154" s="1"/>
    </row>
    <row r="155" spans="2:17" x14ac:dyDescent="0.3">
      <c r="B155" s="1"/>
      <c r="C155" s="1"/>
      <c r="D155" s="58">
        <v>139</v>
      </c>
      <c r="E155" s="57">
        <f t="shared" si="18"/>
        <v>210481.0440705425</v>
      </c>
      <c r="F155" s="57">
        <f t="shared" si="15"/>
        <v>5280.8860495536301</v>
      </c>
      <c r="G155" s="57">
        <f t="shared" si="14"/>
        <v>0</v>
      </c>
      <c r="H155" s="57">
        <f t="shared" si="16"/>
        <v>621.25783515083344</v>
      </c>
      <c r="I155" s="57">
        <f t="shared" si="17"/>
        <v>4659.6282144027964</v>
      </c>
      <c r="J155" s="57">
        <f t="shared" si="19"/>
        <v>205821.41585613971</v>
      </c>
      <c r="K155" s="30"/>
      <c r="L155" s="1"/>
      <c r="M155" s="1"/>
      <c r="N155" s="1"/>
      <c r="O155" s="1"/>
      <c r="P155" s="1"/>
      <c r="Q155" s="1"/>
    </row>
    <row r="156" spans="2:17" x14ac:dyDescent="0.3">
      <c r="B156" s="1"/>
      <c r="C156" s="1"/>
      <c r="D156" s="58">
        <v>140</v>
      </c>
      <c r="E156" s="57">
        <f t="shared" si="18"/>
        <v>205821.41585613971</v>
      </c>
      <c r="F156" s="57">
        <f t="shared" si="15"/>
        <v>5280.8860495536301</v>
      </c>
      <c r="G156" s="57">
        <f t="shared" si="14"/>
        <v>0</v>
      </c>
      <c r="H156" s="57">
        <f t="shared" si="16"/>
        <v>607.50443255882885</v>
      </c>
      <c r="I156" s="57">
        <f t="shared" si="17"/>
        <v>4673.3816169948013</v>
      </c>
      <c r="J156" s="57">
        <f t="shared" si="19"/>
        <v>201148.03423914491</v>
      </c>
      <c r="K156" s="30"/>
      <c r="L156" s="1"/>
      <c r="M156" s="1"/>
      <c r="N156" s="1"/>
      <c r="O156" s="1"/>
      <c r="P156" s="1"/>
      <c r="Q156" s="1"/>
    </row>
    <row r="157" spans="2:17" x14ac:dyDescent="0.3">
      <c r="B157" s="1"/>
      <c r="C157" s="1"/>
      <c r="D157" s="58">
        <v>141</v>
      </c>
      <c r="E157" s="57">
        <f t="shared" si="18"/>
        <v>201148.03423914491</v>
      </c>
      <c r="F157" s="57">
        <f t="shared" si="15"/>
        <v>5280.8860495536301</v>
      </c>
      <c r="G157" s="57">
        <f t="shared" si="14"/>
        <v>0</v>
      </c>
      <c r="H157" s="57">
        <f t="shared" si="16"/>
        <v>593.71043529399765</v>
      </c>
      <c r="I157" s="57">
        <f t="shared" si="17"/>
        <v>4687.1756142596323</v>
      </c>
      <c r="J157" s="57">
        <f t="shared" si="19"/>
        <v>196460.85862488527</v>
      </c>
      <c r="K157" s="30"/>
      <c r="L157" s="1"/>
      <c r="M157" s="1"/>
      <c r="N157" s="1"/>
      <c r="O157" s="1"/>
      <c r="P157" s="1"/>
      <c r="Q157" s="1"/>
    </row>
    <row r="158" spans="2:17" x14ac:dyDescent="0.3">
      <c r="B158" s="1"/>
      <c r="C158" s="1"/>
      <c r="D158" s="58">
        <v>142</v>
      </c>
      <c r="E158" s="57">
        <f t="shared" si="18"/>
        <v>196460.85862488527</v>
      </c>
      <c r="F158" s="57">
        <f t="shared" si="15"/>
        <v>5280.8860495536301</v>
      </c>
      <c r="G158" s="57">
        <f t="shared" si="14"/>
        <v>0</v>
      </c>
      <c r="H158" s="57">
        <f t="shared" si="16"/>
        <v>579.87572353672044</v>
      </c>
      <c r="I158" s="57">
        <f t="shared" si="17"/>
        <v>4701.0103260169099</v>
      </c>
      <c r="J158" s="57">
        <f t="shared" si="19"/>
        <v>191759.84829886837</v>
      </c>
      <c r="K158" s="30"/>
      <c r="L158" s="1"/>
      <c r="M158" s="1"/>
      <c r="N158" s="1"/>
      <c r="O158" s="1"/>
      <c r="P158" s="1"/>
      <c r="Q158" s="1"/>
    </row>
    <row r="159" spans="2:17" x14ac:dyDescent="0.3">
      <c r="B159" s="1"/>
      <c r="C159" s="1"/>
      <c r="D159" s="58">
        <v>143</v>
      </c>
      <c r="E159" s="57">
        <f t="shared" si="18"/>
        <v>191759.84829886837</v>
      </c>
      <c r="F159" s="57">
        <f t="shared" si="15"/>
        <v>5280.8860495536301</v>
      </c>
      <c r="G159" s="57">
        <f t="shared" si="14"/>
        <v>0</v>
      </c>
      <c r="H159" s="57">
        <f t="shared" si="16"/>
        <v>566.00017711371731</v>
      </c>
      <c r="I159" s="57">
        <f t="shared" si="17"/>
        <v>4714.8858724399124</v>
      </c>
      <c r="J159" s="57">
        <f t="shared" si="19"/>
        <v>187044.96242642845</v>
      </c>
      <c r="K159" s="30"/>
      <c r="L159" s="1"/>
      <c r="M159" s="1"/>
      <c r="N159" s="1"/>
      <c r="O159" s="1"/>
      <c r="P159" s="1"/>
      <c r="Q159" s="1"/>
    </row>
    <row r="160" spans="2:17" x14ac:dyDescent="0.3">
      <c r="B160" s="1"/>
      <c r="C160" s="1"/>
      <c r="D160" s="58">
        <v>144</v>
      </c>
      <c r="E160" s="57">
        <f t="shared" si="18"/>
        <v>187044.96242642845</v>
      </c>
      <c r="F160" s="57">
        <f t="shared" si="15"/>
        <v>5280.8860495536301</v>
      </c>
      <c r="G160" s="57">
        <f t="shared" si="14"/>
        <v>0</v>
      </c>
      <c r="H160" s="57">
        <f t="shared" si="16"/>
        <v>552.0836754970037</v>
      </c>
      <c r="I160" s="57">
        <f t="shared" si="17"/>
        <v>4728.8023740566259</v>
      </c>
      <c r="J160" s="57">
        <f t="shared" si="19"/>
        <v>182316.16005237182</v>
      </c>
      <c r="K160" s="30"/>
      <c r="L160" s="1"/>
      <c r="M160" s="1"/>
      <c r="N160" s="1"/>
      <c r="O160" s="1"/>
      <c r="P160" s="1"/>
      <c r="Q160" s="1"/>
    </row>
    <row r="161" spans="2:17" x14ac:dyDescent="0.3">
      <c r="B161" s="1"/>
      <c r="C161" s="1"/>
      <c r="D161" s="58">
        <v>145</v>
      </c>
      <c r="E161" s="57">
        <f t="shared" si="18"/>
        <v>182316.16005237182</v>
      </c>
      <c r="F161" s="57">
        <f t="shared" si="15"/>
        <v>5280.8860495536301</v>
      </c>
      <c r="G161" s="57">
        <f t="shared" si="14"/>
        <v>16408.454404713462</v>
      </c>
      <c r="H161" s="57">
        <f t="shared" si="16"/>
        <v>489.69474900058765</v>
      </c>
      <c r="I161" s="57">
        <f t="shared" si="17"/>
        <v>21199.645705266506</v>
      </c>
      <c r="J161" s="57">
        <f t="shared" si="19"/>
        <v>161116.51434710532</v>
      </c>
      <c r="K161" s="30"/>
      <c r="L161" s="1"/>
      <c r="M161" s="1"/>
      <c r="N161" s="1"/>
      <c r="O161" s="1"/>
      <c r="P161" s="1"/>
      <c r="Q161" s="1"/>
    </row>
    <row r="162" spans="2:17" x14ac:dyDescent="0.3">
      <c r="B162" s="1"/>
      <c r="C162" s="1"/>
      <c r="D162" s="58">
        <v>146</v>
      </c>
      <c r="E162" s="57">
        <f t="shared" si="18"/>
        <v>161116.51434710532</v>
      </c>
      <c r="F162" s="57">
        <f t="shared" si="15"/>
        <v>5280.8860495536301</v>
      </c>
      <c r="G162" s="57">
        <f t="shared" si="14"/>
        <v>0</v>
      </c>
      <c r="H162" s="57">
        <f t="shared" si="16"/>
        <v>475.5530235624646</v>
      </c>
      <c r="I162" s="57">
        <f t="shared" si="17"/>
        <v>4805.3330259911654</v>
      </c>
      <c r="J162" s="57">
        <f t="shared" si="19"/>
        <v>156311.18132111416</v>
      </c>
      <c r="K162" s="30"/>
      <c r="L162" s="1"/>
      <c r="M162" s="1"/>
      <c r="N162" s="1"/>
      <c r="O162" s="1"/>
      <c r="P162" s="1"/>
      <c r="Q162" s="1"/>
    </row>
    <row r="163" spans="2:17" x14ac:dyDescent="0.3">
      <c r="B163" s="1"/>
      <c r="C163" s="1"/>
      <c r="D163" s="58">
        <v>147</v>
      </c>
      <c r="E163" s="57">
        <f t="shared" si="18"/>
        <v>156311.18132111416</v>
      </c>
      <c r="F163" s="57">
        <f t="shared" si="15"/>
        <v>5280.8860495536301</v>
      </c>
      <c r="G163" s="57">
        <f t="shared" si="14"/>
        <v>0</v>
      </c>
      <c r="H163" s="57">
        <f t="shared" si="16"/>
        <v>461.3695572741392</v>
      </c>
      <c r="I163" s="57">
        <f t="shared" si="17"/>
        <v>4819.5164922794911</v>
      </c>
      <c r="J163" s="57">
        <f t="shared" si="19"/>
        <v>151491.66482883468</v>
      </c>
      <c r="K163" s="30"/>
      <c r="L163" s="1"/>
      <c r="M163" s="1"/>
      <c r="N163" s="1"/>
      <c r="O163" s="1"/>
      <c r="P163" s="1"/>
      <c r="Q163" s="1"/>
    </row>
    <row r="164" spans="2:17" x14ac:dyDescent="0.3">
      <c r="B164" s="1"/>
      <c r="C164" s="1"/>
      <c r="D164" s="58">
        <v>148</v>
      </c>
      <c r="E164" s="57">
        <f t="shared" si="18"/>
        <v>151491.66482883468</v>
      </c>
      <c r="F164" s="57">
        <f t="shared" si="15"/>
        <v>5280.8860495536301</v>
      </c>
      <c r="G164" s="57">
        <f t="shared" si="14"/>
        <v>0</v>
      </c>
      <c r="H164" s="57">
        <f t="shared" si="16"/>
        <v>447.14422693292425</v>
      </c>
      <c r="I164" s="57">
        <f t="shared" si="17"/>
        <v>4833.7418226207055</v>
      </c>
      <c r="J164" s="57">
        <f t="shared" si="19"/>
        <v>146657.92300621397</v>
      </c>
      <c r="K164" s="30"/>
      <c r="L164" s="1"/>
      <c r="M164" s="1"/>
      <c r="N164" s="1"/>
      <c r="O164" s="1"/>
      <c r="P164" s="1"/>
      <c r="Q164" s="1"/>
    </row>
    <row r="165" spans="2:17" x14ac:dyDescent="0.3">
      <c r="B165" s="1"/>
      <c r="C165" s="1"/>
      <c r="D165" s="58">
        <v>149</v>
      </c>
      <c r="E165" s="57">
        <f t="shared" si="18"/>
        <v>146657.92300621397</v>
      </c>
      <c r="F165" s="57">
        <f t="shared" si="15"/>
        <v>5280.8860495536301</v>
      </c>
      <c r="G165" s="57">
        <f t="shared" si="14"/>
        <v>0</v>
      </c>
      <c r="H165" s="57">
        <f t="shared" si="16"/>
        <v>432.87690897248632</v>
      </c>
      <c r="I165" s="57">
        <f t="shared" si="17"/>
        <v>4848.0091405811436</v>
      </c>
      <c r="J165" s="57">
        <f t="shared" si="19"/>
        <v>141809.91386563281</v>
      </c>
      <c r="K165" s="30"/>
      <c r="L165" s="1"/>
      <c r="M165" s="1"/>
      <c r="N165" s="1"/>
      <c r="O165" s="1"/>
      <c r="P165" s="1"/>
      <c r="Q165" s="1"/>
    </row>
    <row r="166" spans="2:17" x14ac:dyDescent="0.3">
      <c r="B166" s="1"/>
      <c r="C166" s="1"/>
      <c r="D166" s="58">
        <v>150</v>
      </c>
      <c r="E166" s="57">
        <f t="shared" si="18"/>
        <v>141809.91386563281</v>
      </c>
      <c r="F166" s="57">
        <f t="shared" si="15"/>
        <v>5280.8860495536301</v>
      </c>
      <c r="G166" s="57">
        <f t="shared" si="14"/>
        <v>0</v>
      </c>
      <c r="H166" s="57">
        <f t="shared" si="16"/>
        <v>418.56747946177239</v>
      </c>
      <c r="I166" s="57">
        <f t="shared" si="17"/>
        <v>4862.3185700918575</v>
      </c>
      <c r="J166" s="57">
        <f t="shared" si="19"/>
        <v>136947.59529554096</v>
      </c>
      <c r="K166" s="30"/>
      <c r="L166" s="1"/>
      <c r="M166" s="1"/>
      <c r="N166" s="1"/>
      <c r="O166" s="1"/>
      <c r="P166" s="1"/>
      <c r="Q166" s="1"/>
    </row>
    <row r="167" spans="2:17" x14ac:dyDescent="0.3">
      <c r="B167" s="1"/>
      <c r="C167" s="1"/>
      <c r="D167" s="58">
        <v>151</v>
      </c>
      <c r="E167" s="57">
        <f t="shared" si="18"/>
        <v>136947.59529554096</v>
      </c>
      <c r="F167" s="57">
        <f t="shared" si="15"/>
        <v>5280.8860495536301</v>
      </c>
      <c r="G167" s="57">
        <f t="shared" si="14"/>
        <v>0</v>
      </c>
      <c r="H167" s="57">
        <f t="shared" si="16"/>
        <v>404.2158141039335</v>
      </c>
      <c r="I167" s="57">
        <f t="shared" si="17"/>
        <v>4876.6702354496965</v>
      </c>
      <c r="J167" s="57">
        <f t="shared" si="19"/>
        <v>132070.92506009125</v>
      </c>
      <c r="K167" s="30"/>
      <c r="L167" s="1"/>
      <c r="M167" s="1"/>
      <c r="N167" s="1"/>
      <c r="O167" s="1"/>
      <c r="P167" s="1"/>
      <c r="Q167" s="1"/>
    </row>
    <row r="168" spans="2:17" x14ac:dyDescent="0.3">
      <c r="B168" s="1"/>
      <c r="C168" s="1"/>
      <c r="D168" s="58">
        <v>152</v>
      </c>
      <c r="E168" s="57">
        <f t="shared" si="18"/>
        <v>132070.92506009125</v>
      </c>
      <c r="F168" s="57">
        <f t="shared" si="15"/>
        <v>5280.8860495536301</v>
      </c>
      <c r="G168" s="57">
        <f t="shared" si="14"/>
        <v>0</v>
      </c>
      <c r="H168" s="57">
        <f t="shared" si="16"/>
        <v>389.82178823524481</v>
      </c>
      <c r="I168" s="57">
        <f t="shared" si="17"/>
        <v>4891.0642613183854</v>
      </c>
      <c r="J168" s="57">
        <f t="shared" si="19"/>
        <v>127179.86079877286</v>
      </c>
      <c r="K168" s="30"/>
      <c r="L168" s="1"/>
      <c r="M168" s="1"/>
      <c r="N168" s="1"/>
      <c r="O168" s="1"/>
      <c r="P168" s="1"/>
      <c r="Q168" s="1"/>
    </row>
    <row r="169" spans="2:17" x14ac:dyDescent="0.3">
      <c r="B169" s="1"/>
      <c r="C169" s="1"/>
      <c r="D169" s="58">
        <v>153</v>
      </c>
      <c r="E169" s="57">
        <f t="shared" si="18"/>
        <v>127179.86079877286</v>
      </c>
      <c r="F169" s="57">
        <f t="shared" si="15"/>
        <v>5280.8860495536301</v>
      </c>
      <c r="G169" s="57">
        <f t="shared" ref="G169:G232" si="20">IF((D169-1)/12=INT((D169-1)/12), E169*0.09,0)</f>
        <v>0</v>
      </c>
      <c r="H169" s="57">
        <f t="shared" si="16"/>
        <v>375.38527682402298</v>
      </c>
      <c r="I169" s="57">
        <f t="shared" si="17"/>
        <v>4905.500772729607</v>
      </c>
      <c r="J169" s="57">
        <f t="shared" si="19"/>
        <v>122274.36002604326</v>
      </c>
      <c r="K169" s="30"/>
      <c r="L169" s="1"/>
      <c r="M169" s="1"/>
      <c r="N169" s="1"/>
      <c r="O169" s="1"/>
      <c r="P169" s="1"/>
      <c r="Q169" s="1"/>
    </row>
    <row r="170" spans="2:17" x14ac:dyDescent="0.3">
      <c r="B170" s="1"/>
      <c r="C170" s="1"/>
      <c r="D170" s="58">
        <v>154</v>
      </c>
      <c r="E170" s="57">
        <f t="shared" si="18"/>
        <v>122274.36002604326</v>
      </c>
      <c r="F170" s="57">
        <f t="shared" ref="F170:F233" si="21">$C$11</f>
        <v>5280.8860495536301</v>
      </c>
      <c r="G170" s="57">
        <f t="shared" si="20"/>
        <v>0</v>
      </c>
      <c r="H170" s="57">
        <f t="shared" si="16"/>
        <v>360.9061544695399</v>
      </c>
      <c r="I170" s="57">
        <f t="shared" si="17"/>
        <v>4919.9798950840905</v>
      </c>
      <c r="J170" s="57">
        <f t="shared" si="19"/>
        <v>117354.38013095917</v>
      </c>
      <c r="K170" s="30"/>
      <c r="L170" s="1"/>
      <c r="M170" s="1"/>
      <c r="N170" s="1"/>
      <c r="O170" s="1"/>
      <c r="P170" s="1"/>
      <c r="Q170" s="1"/>
    </row>
    <row r="171" spans="2:17" x14ac:dyDescent="0.3">
      <c r="B171" s="1"/>
      <c r="C171" s="1"/>
      <c r="D171" s="58">
        <v>155</v>
      </c>
      <c r="E171" s="57">
        <f t="shared" si="18"/>
        <v>117354.38013095917</v>
      </c>
      <c r="F171" s="57">
        <f t="shared" si="21"/>
        <v>5280.8860495536301</v>
      </c>
      <c r="G171" s="57">
        <f t="shared" si="20"/>
        <v>0</v>
      </c>
      <c r="H171" s="57">
        <f t="shared" si="16"/>
        <v>346.38429540093341</v>
      </c>
      <c r="I171" s="57">
        <f t="shared" si="17"/>
        <v>4934.5017541526968</v>
      </c>
      <c r="J171" s="57">
        <f t="shared" si="19"/>
        <v>112419.87837680647</v>
      </c>
      <c r="K171" s="30"/>
      <c r="L171" s="1"/>
      <c r="M171" s="1"/>
      <c r="N171" s="1"/>
      <c r="O171" s="1"/>
      <c r="P171" s="1"/>
      <c r="Q171" s="1"/>
    </row>
    <row r="172" spans="2:17" x14ac:dyDescent="0.3">
      <c r="B172" s="1"/>
      <c r="C172" s="1"/>
      <c r="D172" s="58">
        <v>156</v>
      </c>
      <c r="E172" s="57">
        <f t="shared" si="18"/>
        <v>112419.87837680647</v>
      </c>
      <c r="F172" s="57">
        <f t="shared" si="21"/>
        <v>5280.8860495536301</v>
      </c>
      <c r="G172" s="57">
        <f t="shared" si="20"/>
        <v>0</v>
      </c>
      <c r="H172" s="57">
        <f t="shared" si="16"/>
        <v>331.81957347611501</v>
      </c>
      <c r="I172" s="57">
        <f t="shared" si="17"/>
        <v>4949.0664760775153</v>
      </c>
      <c r="J172" s="57">
        <f t="shared" si="19"/>
        <v>107470.81190072896</v>
      </c>
      <c r="K172" s="30"/>
      <c r="L172" s="1"/>
      <c r="M172" s="1"/>
      <c r="N172" s="1"/>
      <c r="O172" s="1"/>
      <c r="P172" s="1"/>
      <c r="Q172" s="1"/>
    </row>
    <row r="173" spans="2:17" x14ac:dyDescent="0.3">
      <c r="B173" s="1"/>
      <c r="C173" s="1"/>
      <c r="D173" s="58">
        <v>157</v>
      </c>
      <c r="E173" s="57">
        <f t="shared" si="18"/>
        <v>107470.81190072896</v>
      </c>
      <c r="F173" s="57">
        <f t="shared" si="21"/>
        <v>5280.8860495536301</v>
      </c>
      <c r="G173" s="57">
        <f t="shared" si="20"/>
        <v>9672.3730710656073</v>
      </c>
      <c r="H173" s="57">
        <f t="shared" si="16"/>
        <v>288.66279458441335</v>
      </c>
      <c r="I173" s="57">
        <f t="shared" si="17"/>
        <v>14664.596326034825</v>
      </c>
      <c r="J173" s="57">
        <f t="shared" si="19"/>
        <v>92806.215574694143</v>
      </c>
      <c r="K173" s="30"/>
      <c r="L173" s="1"/>
      <c r="M173" s="1"/>
      <c r="N173" s="1"/>
      <c r="O173" s="1"/>
      <c r="P173" s="1"/>
      <c r="Q173" s="1"/>
    </row>
    <row r="174" spans="2:17" x14ac:dyDescent="0.3">
      <c r="B174" s="1"/>
      <c r="C174" s="1"/>
      <c r="D174" s="58">
        <v>158</v>
      </c>
      <c r="E174" s="57">
        <f t="shared" si="18"/>
        <v>92806.215574694143</v>
      </c>
      <c r="F174" s="57">
        <f t="shared" si="21"/>
        <v>5280.8860495536301</v>
      </c>
      <c r="G174" s="57">
        <f t="shared" si="20"/>
        <v>0</v>
      </c>
      <c r="H174" s="57">
        <f t="shared" si="16"/>
        <v>273.9277013332968</v>
      </c>
      <c r="I174" s="57">
        <f t="shared" si="17"/>
        <v>5006.9583482203334</v>
      </c>
      <c r="J174" s="57">
        <f t="shared" si="19"/>
        <v>87799.257226473812</v>
      </c>
      <c r="K174" s="30"/>
      <c r="L174" s="1"/>
      <c r="M174" s="1"/>
      <c r="N174" s="1"/>
      <c r="O174" s="1"/>
      <c r="P174" s="1"/>
      <c r="Q174" s="1"/>
    </row>
    <row r="175" spans="2:17" x14ac:dyDescent="0.3">
      <c r="B175" s="1"/>
      <c r="C175" s="1"/>
      <c r="D175" s="58">
        <v>159</v>
      </c>
      <c r="E175" s="57">
        <f t="shared" si="18"/>
        <v>87799.257226473812</v>
      </c>
      <c r="F175" s="57">
        <f t="shared" si="21"/>
        <v>5280.8860495536301</v>
      </c>
      <c r="G175" s="57">
        <f t="shared" si="20"/>
        <v>0</v>
      </c>
      <c r="H175" s="57">
        <f t="shared" si="16"/>
        <v>259.1491158419438</v>
      </c>
      <c r="I175" s="57">
        <f t="shared" si="17"/>
        <v>5021.7369337116861</v>
      </c>
      <c r="J175" s="57">
        <f t="shared" si="19"/>
        <v>82777.520292762129</v>
      </c>
      <c r="K175" s="30"/>
      <c r="L175" s="1"/>
      <c r="M175" s="1"/>
      <c r="N175" s="1"/>
      <c r="O175" s="1"/>
      <c r="P175" s="1"/>
      <c r="Q175" s="1"/>
    </row>
    <row r="176" spans="2:17" x14ac:dyDescent="0.3">
      <c r="B176" s="1"/>
      <c r="C176" s="1"/>
      <c r="D176" s="58">
        <v>160</v>
      </c>
      <c r="E176" s="57">
        <f t="shared" si="18"/>
        <v>82777.520292762129</v>
      </c>
      <c r="F176" s="57">
        <f t="shared" si="21"/>
        <v>5280.8860495536301</v>
      </c>
      <c r="G176" s="57">
        <f t="shared" si="20"/>
        <v>0</v>
      </c>
      <c r="H176" s="57">
        <f t="shared" si="16"/>
        <v>244.32690973824776</v>
      </c>
      <c r="I176" s="57">
        <f t="shared" si="17"/>
        <v>5036.559139815382</v>
      </c>
      <c r="J176" s="57">
        <f t="shared" si="19"/>
        <v>77740.961152946751</v>
      </c>
      <c r="K176" s="30"/>
      <c r="L176" s="1"/>
      <c r="M176" s="1"/>
      <c r="N176" s="1"/>
      <c r="O176" s="1"/>
      <c r="P176" s="1"/>
      <c r="Q176" s="1"/>
    </row>
    <row r="177" spans="2:17" x14ac:dyDescent="0.3">
      <c r="B177" s="1"/>
      <c r="C177" s="1"/>
      <c r="D177" s="58">
        <v>161</v>
      </c>
      <c r="E177" s="57">
        <f t="shared" si="18"/>
        <v>77740.961152946751</v>
      </c>
      <c r="F177" s="57">
        <f t="shared" si="21"/>
        <v>5280.8860495536301</v>
      </c>
      <c r="G177" s="57">
        <f t="shared" si="20"/>
        <v>0</v>
      </c>
      <c r="H177" s="57">
        <f t="shared" si="16"/>
        <v>229.46095427119789</v>
      </c>
      <c r="I177" s="57">
        <f t="shared" si="17"/>
        <v>5051.4250952824323</v>
      </c>
      <c r="J177" s="57">
        <f t="shared" si="19"/>
        <v>72689.536057664314</v>
      </c>
      <c r="K177" s="30"/>
      <c r="L177" s="1"/>
      <c r="M177" s="1"/>
      <c r="N177" s="1"/>
      <c r="O177" s="1"/>
      <c r="P177" s="1"/>
      <c r="Q177" s="1"/>
    </row>
    <row r="178" spans="2:17" x14ac:dyDescent="0.3">
      <c r="B178" s="1"/>
      <c r="C178" s="1"/>
      <c r="D178" s="58">
        <v>162</v>
      </c>
      <c r="E178" s="57">
        <f t="shared" si="18"/>
        <v>72689.536057664314</v>
      </c>
      <c r="F178" s="57">
        <f t="shared" si="21"/>
        <v>5280.8860495536301</v>
      </c>
      <c r="G178" s="57">
        <f t="shared" si="20"/>
        <v>0</v>
      </c>
      <c r="H178" s="57">
        <f t="shared" si="16"/>
        <v>214.55112030976056</v>
      </c>
      <c r="I178" s="57">
        <f t="shared" si="17"/>
        <v>5066.3349292438697</v>
      </c>
      <c r="J178" s="57">
        <f t="shared" si="19"/>
        <v>67623.201128420449</v>
      </c>
      <c r="K178" s="30"/>
      <c r="L178" s="1"/>
      <c r="M178" s="1"/>
      <c r="N178" s="1"/>
      <c r="O178" s="1"/>
      <c r="P178" s="1"/>
      <c r="Q178" s="1"/>
    </row>
    <row r="179" spans="2:17" x14ac:dyDescent="0.3">
      <c r="B179" s="1"/>
      <c r="C179" s="1"/>
      <c r="D179" s="58">
        <v>163</v>
      </c>
      <c r="E179" s="57">
        <f t="shared" si="18"/>
        <v>67623.201128420449</v>
      </c>
      <c r="F179" s="57">
        <f t="shared" si="21"/>
        <v>5280.8860495536301</v>
      </c>
      <c r="G179" s="57">
        <f t="shared" si="20"/>
        <v>0</v>
      </c>
      <c r="H179" s="57">
        <f t="shared" si="16"/>
        <v>199.59727834175791</v>
      </c>
      <c r="I179" s="57">
        <f t="shared" si="17"/>
        <v>5081.2887712118718</v>
      </c>
      <c r="J179" s="57">
        <f t="shared" si="19"/>
        <v>62541.912357208581</v>
      </c>
      <c r="K179" s="30"/>
      <c r="L179" s="1"/>
      <c r="M179" s="1"/>
      <c r="N179" s="1"/>
      <c r="O179" s="1"/>
      <c r="P179" s="1"/>
      <c r="Q179" s="1"/>
    </row>
    <row r="180" spans="2:17" x14ac:dyDescent="0.3">
      <c r="B180" s="1"/>
      <c r="C180" s="1"/>
      <c r="D180" s="58">
        <v>164</v>
      </c>
      <c r="E180" s="57">
        <f t="shared" si="18"/>
        <v>62541.912357208581</v>
      </c>
      <c r="F180" s="57">
        <f t="shared" si="21"/>
        <v>5280.8860495536301</v>
      </c>
      <c r="G180" s="57">
        <f t="shared" si="20"/>
        <v>0</v>
      </c>
      <c r="H180" s="57">
        <f t="shared" si="16"/>
        <v>184.59929847274259</v>
      </c>
      <c r="I180" s="57">
        <f t="shared" si="17"/>
        <v>5096.2867510808874</v>
      </c>
      <c r="J180" s="57">
        <f t="shared" si="19"/>
        <v>57445.625606127694</v>
      </c>
      <c r="K180" s="30"/>
      <c r="L180" s="1"/>
      <c r="M180" s="1"/>
      <c r="N180" s="1"/>
      <c r="O180" s="1"/>
      <c r="P180" s="1"/>
      <c r="Q180" s="1"/>
    </row>
    <row r="181" spans="2:17" x14ac:dyDescent="0.3">
      <c r="B181" s="1"/>
      <c r="C181" s="1"/>
      <c r="D181" s="58">
        <v>165</v>
      </c>
      <c r="E181" s="57">
        <f t="shared" si="18"/>
        <v>57445.625606127694</v>
      </c>
      <c r="F181" s="57">
        <f t="shared" si="21"/>
        <v>5280.8860495536301</v>
      </c>
      <c r="G181" s="57">
        <f t="shared" si="20"/>
        <v>0</v>
      </c>
      <c r="H181" s="57">
        <f t="shared" si="16"/>
        <v>169.5570504248696</v>
      </c>
      <c r="I181" s="57">
        <f t="shared" si="17"/>
        <v>5111.3289991287602</v>
      </c>
      <c r="J181" s="57">
        <f t="shared" si="19"/>
        <v>52334.296606998934</v>
      </c>
      <c r="K181" s="30"/>
      <c r="L181" s="1"/>
      <c r="M181" s="1"/>
      <c r="N181" s="1"/>
      <c r="O181" s="1"/>
      <c r="P181" s="1"/>
      <c r="Q181" s="1"/>
    </row>
    <row r="182" spans="2:17" x14ac:dyDescent="0.3">
      <c r="B182" s="1"/>
      <c r="C182" s="1"/>
      <c r="D182" s="58">
        <v>166</v>
      </c>
      <c r="E182" s="57">
        <f t="shared" si="18"/>
        <v>52334.296606998934</v>
      </c>
      <c r="F182" s="57">
        <f t="shared" si="21"/>
        <v>5280.8860495536301</v>
      </c>
      <c r="G182" s="57">
        <f t="shared" si="20"/>
        <v>0</v>
      </c>
      <c r="H182" s="57">
        <f t="shared" si="16"/>
        <v>154.47040353576466</v>
      </c>
      <c r="I182" s="57">
        <f t="shared" si="17"/>
        <v>5126.4156460178656</v>
      </c>
      <c r="J182" s="57">
        <f t="shared" si="19"/>
        <v>47207.880960981071</v>
      </c>
      <c r="K182" s="30"/>
      <c r="L182" s="1"/>
      <c r="M182" s="1"/>
      <c r="N182" s="1"/>
      <c r="O182" s="1"/>
      <c r="P182" s="1"/>
      <c r="Q182" s="1"/>
    </row>
    <row r="183" spans="2:17" x14ac:dyDescent="0.3">
      <c r="B183" s="1"/>
      <c r="C183" s="1"/>
      <c r="D183" s="58">
        <v>167</v>
      </c>
      <c r="E183" s="57">
        <f t="shared" si="18"/>
        <v>47207.880960981071</v>
      </c>
      <c r="F183" s="57">
        <f t="shared" si="21"/>
        <v>5280.8860495536301</v>
      </c>
      <c r="G183" s="57">
        <f t="shared" si="20"/>
        <v>0</v>
      </c>
      <c r="H183" s="57">
        <f t="shared" si="16"/>
        <v>139.33922675738918</v>
      </c>
      <c r="I183" s="57">
        <f t="shared" si="17"/>
        <v>5141.546822796241</v>
      </c>
      <c r="J183" s="57">
        <f t="shared" si="19"/>
        <v>42066.334138184829</v>
      </c>
      <c r="K183" s="30"/>
      <c r="L183" s="1"/>
      <c r="M183" s="1"/>
      <c r="N183" s="1"/>
      <c r="O183" s="1"/>
      <c r="P183" s="1"/>
      <c r="Q183" s="1"/>
    </row>
    <row r="184" spans="2:17" x14ac:dyDescent="0.3">
      <c r="B184" s="1"/>
      <c r="C184" s="1"/>
      <c r="D184" s="58">
        <v>168</v>
      </c>
      <c r="E184" s="57">
        <f t="shared" si="18"/>
        <v>42066.334138184829</v>
      </c>
      <c r="F184" s="57">
        <f t="shared" si="21"/>
        <v>5280.8860495536301</v>
      </c>
      <c r="G184" s="57">
        <f t="shared" si="20"/>
        <v>0</v>
      </c>
      <c r="H184" s="57">
        <f t="shared" si="16"/>
        <v>124.16338865490192</v>
      </c>
      <c r="I184" s="57">
        <f t="shared" si="17"/>
        <v>5156.7226608987285</v>
      </c>
      <c r="J184" s="57">
        <f t="shared" si="19"/>
        <v>36909.611477286104</v>
      </c>
      <c r="K184" s="30"/>
      <c r="L184" s="1"/>
      <c r="M184" s="1"/>
      <c r="N184" s="1"/>
      <c r="O184" s="1"/>
      <c r="P184" s="1"/>
      <c r="Q184" s="1"/>
    </row>
    <row r="185" spans="2:17" x14ac:dyDescent="0.3">
      <c r="B185" s="1"/>
      <c r="C185" s="1"/>
      <c r="D185" s="58">
        <v>169</v>
      </c>
      <c r="E185" s="57">
        <f t="shared" si="18"/>
        <v>36909.611477286104</v>
      </c>
      <c r="F185" s="57">
        <f t="shared" si="21"/>
        <v>5280.8860495536301</v>
      </c>
      <c r="G185" s="57">
        <f t="shared" si="20"/>
        <v>3321.865032955749</v>
      </c>
      <c r="H185" s="57">
        <f t="shared" si="16"/>
        <v>99.1379092390208</v>
      </c>
      <c r="I185" s="57">
        <f t="shared" si="17"/>
        <v>8503.6131732703579</v>
      </c>
      <c r="J185" s="57">
        <f t="shared" si="19"/>
        <v>28405.998304015746</v>
      </c>
      <c r="K185" s="30"/>
      <c r="L185" s="1"/>
      <c r="M185" s="1"/>
      <c r="N185" s="1"/>
      <c r="O185" s="1"/>
      <c r="P185" s="1"/>
      <c r="Q185" s="1"/>
    </row>
    <row r="186" spans="2:17" x14ac:dyDescent="0.3">
      <c r="B186" s="1"/>
      <c r="C186" s="1"/>
      <c r="D186" s="58">
        <v>170</v>
      </c>
      <c r="E186" s="57">
        <f t="shared" si="18"/>
        <v>28405.998304015746</v>
      </c>
      <c r="F186" s="57">
        <f t="shared" si="21"/>
        <v>5280.8860495536301</v>
      </c>
      <c r="G186" s="57">
        <f t="shared" si="20"/>
        <v>0</v>
      </c>
      <c r="H186" s="57">
        <f t="shared" si="16"/>
        <v>83.84341254852643</v>
      </c>
      <c r="I186" s="57">
        <f t="shared" si="17"/>
        <v>5197.0426370051036</v>
      </c>
      <c r="J186" s="57">
        <f t="shared" si="19"/>
        <v>23208.955667010643</v>
      </c>
      <c r="K186" s="30"/>
      <c r="L186" s="1"/>
      <c r="M186" s="1"/>
      <c r="N186" s="1"/>
      <c r="O186" s="1"/>
      <c r="P186" s="1"/>
      <c r="Q186" s="1"/>
    </row>
    <row r="187" spans="2:17" x14ac:dyDescent="0.3">
      <c r="B187" s="1"/>
      <c r="C187" s="1"/>
      <c r="D187" s="58">
        <v>171</v>
      </c>
      <c r="E187" s="57">
        <f t="shared" si="18"/>
        <v>23208.955667010643</v>
      </c>
      <c r="F187" s="57">
        <f t="shared" si="21"/>
        <v>5280.8860495536301</v>
      </c>
      <c r="G187" s="57">
        <f t="shared" si="20"/>
        <v>0</v>
      </c>
      <c r="H187" s="57">
        <f t="shared" si="16"/>
        <v>68.50377247732709</v>
      </c>
      <c r="I187" s="57">
        <f t="shared" si="17"/>
        <v>5212.3822770763027</v>
      </c>
      <c r="J187" s="57">
        <f t="shared" si="19"/>
        <v>17996.57338993434</v>
      </c>
      <c r="K187" s="30"/>
      <c r="L187" s="1"/>
      <c r="M187" s="1"/>
      <c r="N187" s="1"/>
      <c r="O187" s="1"/>
      <c r="P187" s="1"/>
      <c r="Q187" s="1"/>
    </row>
    <row r="188" spans="2:17" x14ac:dyDescent="0.3">
      <c r="B188" s="1"/>
      <c r="C188" s="1"/>
      <c r="D188" s="58">
        <v>172</v>
      </c>
      <c r="E188" s="57">
        <f t="shared" si="18"/>
        <v>17996.57338993434</v>
      </c>
      <c r="F188" s="57">
        <f t="shared" si="21"/>
        <v>5280.8860495536301</v>
      </c>
      <c r="G188" s="57">
        <f t="shared" si="20"/>
        <v>0</v>
      </c>
      <c r="H188" s="57">
        <f t="shared" si="16"/>
        <v>53.118855779794437</v>
      </c>
      <c r="I188" s="57">
        <f t="shared" si="17"/>
        <v>5227.767193773836</v>
      </c>
      <c r="J188" s="57">
        <f t="shared" si="19"/>
        <v>12768.806196160504</v>
      </c>
      <c r="K188" s="30"/>
      <c r="L188" s="1"/>
      <c r="M188" s="1"/>
      <c r="N188" s="1"/>
      <c r="O188" s="1"/>
      <c r="P188" s="1"/>
      <c r="Q188" s="1"/>
    </row>
    <row r="189" spans="2:17" x14ac:dyDescent="0.3">
      <c r="B189" s="1"/>
      <c r="C189" s="1"/>
      <c r="D189" s="58">
        <v>173</v>
      </c>
      <c r="E189" s="57">
        <f t="shared" si="18"/>
        <v>12768.806196160504</v>
      </c>
      <c r="F189" s="57">
        <f t="shared" si="21"/>
        <v>5280.8860495536301</v>
      </c>
      <c r="G189" s="57">
        <f t="shared" si="20"/>
        <v>0</v>
      </c>
      <c r="H189" s="57">
        <f t="shared" si="16"/>
        <v>37.68852881701109</v>
      </c>
      <c r="I189" s="57">
        <f t="shared" si="17"/>
        <v>5243.1975207366186</v>
      </c>
      <c r="J189" s="57">
        <f t="shared" si="19"/>
        <v>7525.608675423885</v>
      </c>
      <c r="K189" s="30"/>
      <c r="L189" s="1"/>
      <c r="M189" s="1"/>
      <c r="N189" s="1"/>
      <c r="O189" s="1"/>
      <c r="P189" s="1"/>
      <c r="Q189" s="1"/>
    </row>
    <row r="190" spans="2:17" x14ac:dyDescent="0.3">
      <c r="B190" s="1"/>
      <c r="C190" s="1"/>
      <c r="D190" s="58">
        <v>174</v>
      </c>
      <c r="E190" s="57">
        <f t="shared" si="18"/>
        <v>7525.608675423885</v>
      </c>
      <c r="F190" s="57">
        <f t="shared" si="21"/>
        <v>5280.8860495536301</v>
      </c>
      <c r="G190" s="57">
        <f t="shared" si="20"/>
        <v>0</v>
      </c>
      <c r="H190" s="57">
        <f t="shared" si="16"/>
        <v>22.212657555609795</v>
      </c>
      <c r="I190" s="57">
        <f t="shared" si="17"/>
        <v>5258.6733919980206</v>
      </c>
      <c r="J190" s="57">
        <f t="shared" si="19"/>
        <v>2266.9352834258643</v>
      </c>
      <c r="L190" s="1"/>
      <c r="M190" s="1"/>
      <c r="N190" s="1"/>
      <c r="O190" s="1"/>
      <c r="P190" s="1"/>
      <c r="Q190" s="1"/>
    </row>
    <row r="191" spans="2:17" x14ac:dyDescent="0.3">
      <c r="B191" s="1"/>
      <c r="C191" s="1"/>
      <c r="D191" s="58">
        <v>175</v>
      </c>
      <c r="E191" s="57">
        <f t="shared" si="18"/>
        <v>2266.9352834258643</v>
      </c>
      <c r="F191" s="57">
        <f t="shared" si="21"/>
        <v>5280.8860495536301</v>
      </c>
      <c r="G191" s="57">
        <f t="shared" si="20"/>
        <v>0</v>
      </c>
      <c r="H191" s="57">
        <f t="shared" si="16"/>
        <v>6.6911075666091149</v>
      </c>
      <c r="I191" s="57">
        <f t="shared" si="17"/>
        <v>5274.1949419870207</v>
      </c>
      <c r="J191" s="57">
        <f t="shared" si="19"/>
        <v>-3007.2596585611564</v>
      </c>
      <c r="K191" s="30" t="s">
        <v>36</v>
      </c>
      <c r="L191" s="1"/>
      <c r="M191" s="1"/>
      <c r="N191" s="1"/>
      <c r="O191" s="1"/>
      <c r="P191" s="1"/>
      <c r="Q191" s="1"/>
    </row>
    <row r="192" spans="2:17" x14ac:dyDescent="0.3">
      <c r="B192" s="1"/>
      <c r="C192" s="1"/>
      <c r="D192" s="58">
        <v>176</v>
      </c>
      <c r="E192" s="57">
        <f t="shared" si="18"/>
        <v>-3007.2596585611564</v>
      </c>
      <c r="F192" s="57">
        <f t="shared" si="21"/>
        <v>5280.8860495536301</v>
      </c>
      <c r="G192" s="57">
        <f t="shared" si="20"/>
        <v>0</v>
      </c>
      <c r="H192" s="57">
        <f t="shared" si="16"/>
        <v>-8.8762559757542121</v>
      </c>
      <c r="I192" s="57">
        <f t="shared" si="17"/>
        <v>5289.7623055293843</v>
      </c>
      <c r="J192" s="57">
        <f t="shared" si="19"/>
        <v>-8297.0219640905416</v>
      </c>
      <c r="K192" s="30"/>
      <c r="L192" s="1"/>
      <c r="M192" s="1"/>
      <c r="N192" s="1"/>
      <c r="O192" s="1"/>
      <c r="P192" s="1"/>
      <c r="Q192" s="1"/>
    </row>
    <row r="193" spans="2:17" x14ac:dyDescent="0.3">
      <c r="B193" s="1"/>
      <c r="C193" s="1"/>
      <c r="D193" s="58">
        <v>177</v>
      </c>
      <c r="E193" s="57">
        <f t="shared" si="18"/>
        <v>-8297.0219640905416</v>
      </c>
      <c r="F193" s="57">
        <f t="shared" si="21"/>
        <v>5280.8860495536301</v>
      </c>
      <c r="G193" s="57">
        <f t="shared" si="20"/>
        <v>0</v>
      </c>
      <c r="H193" s="57">
        <f t="shared" si="16"/>
        <v>-24.48956829519646</v>
      </c>
      <c r="I193" s="57">
        <f t="shared" si="17"/>
        <v>5305.3756178488266</v>
      </c>
      <c r="J193" s="57">
        <f t="shared" si="19"/>
        <v>-13602.397581939367</v>
      </c>
      <c r="K193" s="30"/>
      <c r="L193" s="1"/>
      <c r="M193" s="1"/>
      <c r="N193" s="1"/>
      <c r="O193" s="1"/>
      <c r="P193" s="1"/>
      <c r="Q193" s="1"/>
    </row>
    <row r="194" spans="2:17" x14ac:dyDescent="0.3">
      <c r="B194" s="1"/>
      <c r="C194" s="1"/>
      <c r="D194" s="58">
        <v>178</v>
      </c>
      <c r="E194" s="57">
        <f t="shared" si="18"/>
        <v>-13602.397581939367</v>
      </c>
      <c r="F194" s="57">
        <f t="shared" si="21"/>
        <v>5280.8860495536301</v>
      </c>
      <c r="G194" s="57">
        <f t="shared" si="20"/>
        <v>0</v>
      </c>
      <c r="H194" s="57">
        <f t="shared" si="16"/>
        <v>-40.148965014561476</v>
      </c>
      <c r="I194" s="57">
        <f t="shared" si="17"/>
        <v>5321.0350145681914</v>
      </c>
      <c r="J194" s="57">
        <f t="shared" si="19"/>
        <v>-18923.432596507559</v>
      </c>
      <c r="K194" s="30"/>
      <c r="L194" s="1"/>
      <c r="M194" s="1"/>
      <c r="N194" s="1"/>
      <c r="O194" s="1"/>
      <c r="P194" s="1"/>
      <c r="Q194" s="1"/>
    </row>
    <row r="195" spans="2:17" x14ac:dyDescent="0.3">
      <c r="B195" s="1"/>
      <c r="C195" s="1"/>
      <c r="D195" s="58">
        <v>179</v>
      </c>
      <c r="E195" s="57">
        <f t="shared" si="18"/>
        <v>-18923.432596507559</v>
      </c>
      <c r="F195" s="57">
        <f t="shared" si="21"/>
        <v>5280.8860495536301</v>
      </c>
      <c r="G195" s="57">
        <f t="shared" si="20"/>
        <v>0</v>
      </c>
      <c r="H195" s="57">
        <f t="shared" si="16"/>
        <v>-55.854582156998802</v>
      </c>
      <c r="I195" s="57">
        <f t="shared" si="17"/>
        <v>5336.7406317106288</v>
      </c>
      <c r="J195" s="57">
        <f t="shared" si="19"/>
        <v>-24260.173228218187</v>
      </c>
      <c r="K195" s="30"/>
      <c r="L195" s="1"/>
      <c r="M195" s="1"/>
      <c r="N195" s="1"/>
      <c r="O195" s="1"/>
      <c r="P195" s="1"/>
      <c r="Q195" s="1"/>
    </row>
    <row r="196" spans="2:17" x14ac:dyDescent="0.3">
      <c r="B196" s="1"/>
      <c r="C196" s="1"/>
      <c r="D196" s="58">
        <v>180</v>
      </c>
      <c r="E196" s="57">
        <f t="shared" si="18"/>
        <v>-24260.173228218187</v>
      </c>
      <c r="F196" s="57">
        <f t="shared" si="21"/>
        <v>5280.8860495536301</v>
      </c>
      <c r="G196" s="57">
        <f t="shared" si="20"/>
        <v>0</v>
      </c>
      <c r="H196" s="57">
        <f t="shared" si="16"/>
        <v>-71.60655614714517</v>
      </c>
      <c r="I196" s="57">
        <f t="shared" si="17"/>
        <v>5352.4926057007751</v>
      </c>
      <c r="J196" s="57">
        <f t="shared" si="19"/>
        <v>-29612.665833918963</v>
      </c>
      <c r="K196" s="30"/>
      <c r="L196" s="1"/>
      <c r="M196" s="1"/>
      <c r="N196" s="1"/>
      <c r="O196" s="1"/>
      <c r="P196" s="1"/>
      <c r="Q196" s="1"/>
    </row>
    <row r="197" spans="2:17" x14ac:dyDescent="0.3">
      <c r="B197" s="1"/>
      <c r="C197" s="1"/>
      <c r="D197" s="58">
        <v>181</v>
      </c>
      <c r="E197" s="57">
        <f t="shared" si="18"/>
        <v>-29612.665833918963</v>
      </c>
      <c r="F197" s="57">
        <f t="shared" si="21"/>
        <v>5280.8860495536301</v>
      </c>
      <c r="G197" s="57">
        <f t="shared" si="20"/>
        <v>-2665.1399250527065</v>
      </c>
      <c r="H197" s="57">
        <f t="shared" si="16"/>
        <v>-79.538571669201701</v>
      </c>
      <c r="I197" s="57">
        <f t="shared" si="17"/>
        <v>2695.2846961701252</v>
      </c>
      <c r="J197" s="57">
        <f t="shared" si="19"/>
        <v>-32307.950530089089</v>
      </c>
      <c r="K197" s="30"/>
      <c r="L197" s="1"/>
      <c r="M197" s="1"/>
      <c r="N197" s="1"/>
      <c r="O197" s="1"/>
      <c r="P197" s="1"/>
      <c r="Q197" s="1"/>
    </row>
    <row r="198" spans="2:17" x14ac:dyDescent="0.3">
      <c r="B198" s="1"/>
      <c r="C198" s="1"/>
      <c r="D198" s="58">
        <v>182</v>
      </c>
      <c r="E198" s="57">
        <f t="shared" si="18"/>
        <v>-32307.950530089089</v>
      </c>
      <c r="F198" s="57">
        <f t="shared" si="21"/>
        <v>5280.8860495536301</v>
      </c>
      <c r="G198" s="57">
        <f t="shared" si="20"/>
        <v>0</v>
      </c>
      <c r="H198" s="57">
        <f t="shared" si="16"/>
        <v>-95.360451546203876</v>
      </c>
      <c r="I198" s="57">
        <f t="shared" si="17"/>
        <v>5376.2465010998339</v>
      </c>
      <c r="J198" s="57">
        <f t="shared" si="19"/>
        <v>-37684.197031188924</v>
      </c>
      <c r="K198" s="30"/>
      <c r="L198" s="1"/>
      <c r="M198" s="1"/>
      <c r="N198" s="1"/>
      <c r="O198" s="1"/>
      <c r="P198" s="1"/>
      <c r="Q198" s="1"/>
    </row>
    <row r="199" spans="2:17" x14ac:dyDescent="0.3">
      <c r="B199" s="1"/>
      <c r="C199" s="1"/>
      <c r="D199" s="58">
        <v>183</v>
      </c>
      <c r="E199" s="57">
        <f t="shared" si="18"/>
        <v>-37684.197031188924</v>
      </c>
      <c r="F199" s="57">
        <f t="shared" si="21"/>
        <v>5280.8860495536301</v>
      </c>
      <c r="G199" s="57">
        <f t="shared" si="20"/>
        <v>0</v>
      </c>
      <c r="H199" s="57">
        <f t="shared" si="16"/>
        <v>-111.22903143309914</v>
      </c>
      <c r="I199" s="57">
        <f t="shared" si="17"/>
        <v>5392.1150809867295</v>
      </c>
      <c r="J199" s="57">
        <f t="shared" si="19"/>
        <v>-43076.312112175656</v>
      </c>
      <c r="K199" s="30"/>
      <c r="L199" s="1"/>
      <c r="M199" s="1"/>
      <c r="N199" s="1"/>
      <c r="O199" s="1"/>
      <c r="P199" s="1"/>
      <c r="Q199" s="1"/>
    </row>
    <row r="200" spans="2:17" x14ac:dyDescent="0.3">
      <c r="B200" s="1"/>
      <c r="C200" s="1"/>
      <c r="D200" s="58">
        <v>184</v>
      </c>
      <c r="E200" s="57">
        <f t="shared" si="18"/>
        <v>-43076.312112175656</v>
      </c>
      <c r="F200" s="57">
        <f t="shared" si="21"/>
        <v>5280.8860495536301</v>
      </c>
      <c r="G200" s="57">
        <f t="shared" si="20"/>
        <v>0</v>
      </c>
      <c r="H200" s="57">
        <f t="shared" si="16"/>
        <v>-127.14444917007722</v>
      </c>
      <c r="I200" s="57">
        <f t="shared" si="17"/>
        <v>5408.0304987237068</v>
      </c>
      <c r="J200" s="57">
        <f t="shared" si="19"/>
        <v>-48484.342610899359</v>
      </c>
      <c r="K200" s="30"/>
      <c r="L200" s="1"/>
      <c r="M200" s="1"/>
      <c r="N200" s="1"/>
      <c r="O200" s="1"/>
      <c r="P200" s="1"/>
      <c r="Q200" s="1"/>
    </row>
    <row r="201" spans="2:17" x14ac:dyDescent="0.3">
      <c r="B201" s="1"/>
      <c r="C201" s="1"/>
      <c r="D201" s="58">
        <v>185</v>
      </c>
      <c r="E201" s="57">
        <f t="shared" si="18"/>
        <v>-48484.342610899359</v>
      </c>
      <c r="F201" s="57">
        <f t="shared" si="21"/>
        <v>5280.8860495536301</v>
      </c>
      <c r="G201" s="57">
        <f t="shared" si="20"/>
        <v>0</v>
      </c>
      <c r="H201" s="57">
        <f t="shared" si="16"/>
        <v>-143.10684300417822</v>
      </c>
      <c r="I201" s="57">
        <f t="shared" si="17"/>
        <v>5423.9928925578079</v>
      </c>
      <c r="J201" s="57">
        <f t="shared" si="19"/>
        <v>-53908.335503457165</v>
      </c>
      <c r="K201" s="30"/>
      <c r="L201" s="1"/>
      <c r="M201" s="1"/>
      <c r="N201" s="1"/>
      <c r="O201" s="1"/>
      <c r="P201" s="1"/>
      <c r="Q201" s="1"/>
    </row>
    <row r="202" spans="2:17" x14ac:dyDescent="0.3">
      <c r="B202" s="1"/>
      <c r="C202" s="1"/>
      <c r="D202" s="58">
        <v>186</v>
      </c>
      <c r="E202" s="57">
        <f t="shared" si="18"/>
        <v>-53908.335503457165</v>
      </c>
      <c r="F202" s="57">
        <f t="shared" si="21"/>
        <v>5280.8860495536301</v>
      </c>
      <c r="G202" s="57">
        <f t="shared" si="20"/>
        <v>0</v>
      </c>
      <c r="H202" s="57">
        <f t="shared" si="16"/>
        <v>-159.11635159049357</v>
      </c>
      <c r="I202" s="57">
        <f t="shared" si="17"/>
        <v>5440.0024011441237</v>
      </c>
      <c r="J202" s="57">
        <f t="shared" si="19"/>
        <v>-59348.337904601285</v>
      </c>
      <c r="K202" s="30"/>
      <c r="L202" s="1"/>
      <c r="M202" s="1"/>
      <c r="N202" s="1"/>
      <c r="O202" s="1"/>
      <c r="P202" s="1"/>
      <c r="Q202" s="1"/>
    </row>
    <row r="203" spans="2:17" x14ac:dyDescent="0.3">
      <c r="B203" s="1"/>
      <c r="C203" s="1"/>
      <c r="D203" s="58">
        <v>187</v>
      </c>
      <c r="E203" s="57">
        <f t="shared" si="18"/>
        <v>-59348.337904601285</v>
      </c>
      <c r="F203" s="57">
        <f t="shared" si="21"/>
        <v>5280.8860495536301</v>
      </c>
      <c r="G203" s="57">
        <f t="shared" si="20"/>
        <v>0</v>
      </c>
      <c r="H203" s="57">
        <f t="shared" si="16"/>
        <v>-175.17311399337032</v>
      </c>
      <c r="I203" s="57">
        <f t="shared" si="17"/>
        <v>5456.059163547</v>
      </c>
      <c r="J203" s="57">
        <f t="shared" si="19"/>
        <v>-64804.397068148282</v>
      </c>
      <c r="K203" s="30"/>
      <c r="L203" s="1"/>
      <c r="M203" s="1"/>
      <c r="N203" s="1"/>
      <c r="O203" s="1"/>
      <c r="P203" s="1"/>
      <c r="Q203" s="1"/>
    </row>
    <row r="204" spans="2:17" x14ac:dyDescent="0.3">
      <c r="B204" s="1"/>
      <c r="C204" s="1"/>
      <c r="D204" s="58">
        <v>188</v>
      </c>
      <c r="E204" s="57">
        <f t="shared" si="18"/>
        <v>-64804.397068148282</v>
      </c>
      <c r="F204" s="57">
        <f t="shared" si="21"/>
        <v>5280.8860495536301</v>
      </c>
      <c r="G204" s="57">
        <f t="shared" si="20"/>
        <v>0</v>
      </c>
      <c r="H204" s="57">
        <f t="shared" si="16"/>
        <v>-191.2772696876192</v>
      </c>
      <c r="I204" s="57">
        <f t="shared" si="17"/>
        <v>5472.1633192412492</v>
      </c>
      <c r="J204" s="57">
        <f t="shared" si="19"/>
        <v>-70276.560387389531</v>
      </c>
      <c r="K204" s="30"/>
      <c r="L204" s="1"/>
      <c r="M204" s="1"/>
      <c r="N204" s="1"/>
      <c r="O204" s="1"/>
      <c r="P204" s="1"/>
      <c r="Q204" s="1"/>
    </row>
    <row r="205" spans="2:17" x14ac:dyDescent="0.3">
      <c r="B205" s="1"/>
      <c r="C205" s="1"/>
      <c r="D205" s="58">
        <v>189</v>
      </c>
      <c r="E205" s="57">
        <f t="shared" si="18"/>
        <v>-70276.560387389531</v>
      </c>
      <c r="F205" s="57">
        <f t="shared" si="21"/>
        <v>5280.8860495536301</v>
      </c>
      <c r="G205" s="57">
        <f t="shared" si="20"/>
        <v>0</v>
      </c>
      <c r="H205" s="57">
        <f t="shared" si="16"/>
        <v>-207.42895855972608</v>
      </c>
      <c r="I205" s="57">
        <f t="shared" si="17"/>
        <v>5488.3150081133563</v>
      </c>
      <c r="J205" s="57">
        <f t="shared" si="19"/>
        <v>-75764.875395502881</v>
      </c>
      <c r="K205" s="30"/>
      <c r="L205" s="1"/>
      <c r="M205" s="1"/>
      <c r="N205" s="1"/>
      <c r="O205" s="1"/>
      <c r="P205" s="1"/>
      <c r="Q205" s="1"/>
    </row>
    <row r="206" spans="2:17" x14ac:dyDescent="0.3">
      <c r="B206" s="1"/>
      <c r="C206" s="1"/>
      <c r="D206" s="58">
        <v>190</v>
      </c>
      <c r="E206" s="57">
        <f t="shared" si="18"/>
        <v>-75764.875395502881</v>
      </c>
      <c r="F206" s="57">
        <f t="shared" si="21"/>
        <v>5280.8860495536301</v>
      </c>
      <c r="G206" s="57">
        <f t="shared" si="20"/>
        <v>0</v>
      </c>
      <c r="H206" s="57">
        <f t="shared" si="16"/>
        <v>-223.62832090906707</v>
      </c>
      <c r="I206" s="57">
        <f t="shared" si="17"/>
        <v>5504.5143704626971</v>
      </c>
      <c r="J206" s="57">
        <f t="shared" si="19"/>
        <v>-81269.389765965578</v>
      </c>
      <c r="K206" s="30"/>
      <c r="L206" s="1"/>
      <c r="M206" s="1"/>
      <c r="N206" s="1"/>
      <c r="O206" s="1"/>
      <c r="P206" s="1"/>
      <c r="Q206" s="1"/>
    </row>
    <row r="207" spans="2:17" x14ac:dyDescent="0.3">
      <c r="B207" s="1"/>
      <c r="C207" s="1"/>
      <c r="D207" s="58">
        <v>191</v>
      </c>
      <c r="E207" s="57">
        <f t="shared" si="18"/>
        <v>-81269.389765965578</v>
      </c>
      <c r="F207" s="57">
        <f t="shared" si="21"/>
        <v>5280.8860495536301</v>
      </c>
      <c r="G207" s="57">
        <f t="shared" si="20"/>
        <v>0</v>
      </c>
      <c r="H207" s="57">
        <f t="shared" si="16"/>
        <v>-239.87549744912732</v>
      </c>
      <c r="I207" s="57">
        <f t="shared" si="17"/>
        <v>5520.7615470027577</v>
      </c>
      <c r="J207" s="57">
        <f t="shared" si="19"/>
        <v>-86790.15131296833</v>
      </c>
      <c r="K207" s="30"/>
      <c r="L207" s="1"/>
      <c r="M207" s="1"/>
      <c r="N207" s="1"/>
      <c r="O207" s="1"/>
      <c r="P207" s="1"/>
      <c r="Q207" s="1"/>
    </row>
    <row r="208" spans="2:17" x14ac:dyDescent="0.3">
      <c r="B208" s="1"/>
      <c r="C208" s="1"/>
      <c r="D208" s="58">
        <v>192</v>
      </c>
      <c r="E208" s="57">
        <f t="shared" si="18"/>
        <v>-86790.15131296833</v>
      </c>
      <c r="F208" s="57">
        <f t="shared" si="21"/>
        <v>5280.8860495536301</v>
      </c>
      <c r="G208" s="57">
        <f t="shared" si="20"/>
        <v>0</v>
      </c>
      <c r="H208" s="57">
        <f t="shared" si="16"/>
        <v>-256.17062930872316</v>
      </c>
      <c r="I208" s="57">
        <f t="shared" si="17"/>
        <v>5537.0566788623528</v>
      </c>
      <c r="J208" s="57">
        <f t="shared" si="19"/>
        <v>-92327.207991830684</v>
      </c>
      <c r="K208" s="30"/>
      <c r="L208" s="1"/>
      <c r="M208" s="1"/>
      <c r="N208" s="1"/>
      <c r="O208" s="1"/>
      <c r="P208" s="1"/>
      <c r="Q208" s="1"/>
    </row>
    <row r="209" spans="2:17" x14ac:dyDescent="0.3">
      <c r="B209" s="1"/>
      <c r="C209" s="1"/>
      <c r="D209" s="58">
        <v>193</v>
      </c>
      <c r="E209" s="57">
        <f t="shared" si="18"/>
        <v>-92327.207991830684</v>
      </c>
      <c r="F209" s="57">
        <f t="shared" si="21"/>
        <v>5280.8860495536301</v>
      </c>
      <c r="G209" s="57">
        <f t="shared" si="20"/>
        <v>-8309.4487192647612</v>
      </c>
      <c r="H209" s="57">
        <f t="shared" ref="H209:H272" si="22">(E209-G209)*$C$5</f>
        <v>-247.98761081023761</v>
      </c>
      <c r="I209" s="57">
        <f t="shared" ref="I209:I272" si="23">F209-H209+G209</f>
        <v>-2780.5750589008931</v>
      </c>
      <c r="J209" s="57">
        <f t="shared" si="19"/>
        <v>-89546.632932929788</v>
      </c>
      <c r="K209" s="30"/>
      <c r="L209" s="1"/>
      <c r="M209" s="1"/>
      <c r="N209" s="1"/>
      <c r="O209" s="1"/>
      <c r="P209" s="1"/>
      <c r="Q209" s="1"/>
    </row>
    <row r="210" spans="2:17" x14ac:dyDescent="0.3">
      <c r="B210" s="1"/>
      <c r="C210" s="1"/>
      <c r="D210" s="58">
        <v>194</v>
      </c>
      <c r="E210" s="57">
        <f t="shared" si="18"/>
        <v>-89546.632932929788</v>
      </c>
      <c r="F210" s="57">
        <f t="shared" si="21"/>
        <v>5280.8860495536301</v>
      </c>
      <c r="G210" s="57">
        <f t="shared" si="20"/>
        <v>0</v>
      </c>
      <c r="H210" s="57">
        <f t="shared" si="22"/>
        <v>-264.30668646015187</v>
      </c>
      <c r="I210" s="57">
        <f t="shared" si="23"/>
        <v>5545.1927360137815</v>
      </c>
      <c r="J210" s="57">
        <f t="shared" si="19"/>
        <v>-95091.825668943566</v>
      </c>
      <c r="K210" s="30"/>
      <c r="L210" s="1"/>
      <c r="M210" s="1"/>
      <c r="N210" s="1"/>
      <c r="O210" s="1"/>
      <c r="P210" s="1"/>
      <c r="Q210" s="1"/>
    </row>
    <row r="211" spans="2:17" x14ac:dyDescent="0.3">
      <c r="B211" s="1"/>
      <c r="C211" s="1"/>
      <c r="D211" s="58">
        <v>195</v>
      </c>
      <c r="E211" s="57">
        <f t="shared" ref="E211:E274" si="24">J210</f>
        <v>-95091.825668943566</v>
      </c>
      <c r="F211" s="57">
        <f t="shared" si="21"/>
        <v>5280.8860495536301</v>
      </c>
      <c r="G211" s="57">
        <f t="shared" si="20"/>
        <v>0</v>
      </c>
      <c r="H211" s="57">
        <f t="shared" si="22"/>
        <v>-280.6739296476926</v>
      </c>
      <c r="I211" s="57">
        <f t="shared" si="23"/>
        <v>5561.5599792013227</v>
      </c>
      <c r="J211" s="57">
        <f t="shared" ref="J211:J274" si="25">E211-I211</f>
        <v>-100653.38564814489</v>
      </c>
      <c r="K211" s="30"/>
      <c r="L211" s="1"/>
      <c r="M211" s="1"/>
      <c r="N211" s="1"/>
      <c r="O211" s="1"/>
      <c r="P211" s="1"/>
      <c r="Q211" s="1"/>
    </row>
    <row r="212" spans="2:17" x14ac:dyDescent="0.3">
      <c r="B212" s="1"/>
      <c r="C212" s="1"/>
      <c r="D212" s="58">
        <v>196</v>
      </c>
      <c r="E212" s="57">
        <f t="shared" si="24"/>
        <v>-100653.38564814489</v>
      </c>
      <c r="F212" s="57">
        <f t="shared" si="21"/>
        <v>5280.8860495536301</v>
      </c>
      <c r="G212" s="57">
        <f t="shared" si="20"/>
        <v>0</v>
      </c>
      <c r="H212" s="57">
        <f t="shared" si="22"/>
        <v>-297.08948254461825</v>
      </c>
      <c r="I212" s="57">
        <f t="shared" si="23"/>
        <v>5577.9755320982486</v>
      </c>
      <c r="J212" s="57">
        <f t="shared" si="25"/>
        <v>-106231.36118024314</v>
      </c>
      <c r="K212" s="30"/>
      <c r="L212" s="1"/>
      <c r="M212" s="1"/>
      <c r="N212" s="1"/>
      <c r="O212" s="1"/>
      <c r="P212" s="1"/>
      <c r="Q212" s="1"/>
    </row>
    <row r="213" spans="2:17" x14ac:dyDescent="0.3">
      <c r="B213" s="1"/>
      <c r="C213" s="1"/>
      <c r="D213" s="58">
        <v>197</v>
      </c>
      <c r="E213" s="57">
        <f t="shared" si="24"/>
        <v>-106231.36118024314</v>
      </c>
      <c r="F213" s="57">
        <f t="shared" si="21"/>
        <v>5280.8860495536301</v>
      </c>
      <c r="G213" s="57">
        <f t="shared" si="20"/>
        <v>0</v>
      </c>
      <c r="H213" s="57">
        <f t="shared" si="22"/>
        <v>-313.55348774232277</v>
      </c>
      <c r="I213" s="57">
        <f t="shared" si="23"/>
        <v>5594.4395372959525</v>
      </c>
      <c r="J213" s="57">
        <f t="shared" si="25"/>
        <v>-111825.8007175391</v>
      </c>
      <c r="K213" s="30"/>
      <c r="L213" s="1"/>
      <c r="M213" s="1"/>
      <c r="N213" s="1"/>
      <c r="O213" s="1"/>
      <c r="P213" s="1"/>
      <c r="Q213" s="1"/>
    </row>
    <row r="214" spans="2:17" x14ac:dyDescent="0.3">
      <c r="B214" s="1"/>
      <c r="C214" s="1"/>
      <c r="D214" s="58">
        <v>198</v>
      </c>
      <c r="E214" s="57">
        <f t="shared" si="24"/>
        <v>-111825.8007175391</v>
      </c>
      <c r="F214" s="57">
        <f t="shared" si="21"/>
        <v>5280.8860495536301</v>
      </c>
      <c r="G214" s="57">
        <f t="shared" si="20"/>
        <v>0</v>
      </c>
      <c r="H214" s="57">
        <f t="shared" si="22"/>
        <v>-330.0660882530741</v>
      </c>
      <c r="I214" s="57">
        <f t="shared" si="23"/>
        <v>5610.9521378067038</v>
      </c>
      <c r="J214" s="57">
        <f t="shared" si="25"/>
        <v>-117436.7528553458</v>
      </c>
      <c r="K214" s="30"/>
      <c r="L214" s="1"/>
      <c r="M214" s="1"/>
      <c r="N214" s="1"/>
      <c r="O214" s="1"/>
      <c r="P214" s="1"/>
      <c r="Q214" s="1"/>
    </row>
    <row r="215" spans="2:17" x14ac:dyDescent="0.3">
      <c r="B215" s="1"/>
      <c r="C215" s="1"/>
      <c r="D215" s="58">
        <v>199</v>
      </c>
      <c r="E215" s="57">
        <f t="shared" si="24"/>
        <v>-117436.7528553458</v>
      </c>
      <c r="F215" s="57">
        <f t="shared" si="21"/>
        <v>5280.8860495536301</v>
      </c>
      <c r="G215" s="57">
        <f t="shared" si="20"/>
        <v>0</v>
      </c>
      <c r="H215" s="57">
        <f t="shared" si="22"/>
        <v>-346.62742751125666</v>
      </c>
      <c r="I215" s="57">
        <f t="shared" si="23"/>
        <v>5627.5134770648865</v>
      </c>
      <c r="J215" s="57">
        <f t="shared" si="25"/>
        <v>-123064.26633241068</v>
      </c>
      <c r="K215" s="30"/>
      <c r="L215" s="1"/>
      <c r="M215" s="1"/>
      <c r="N215" s="1"/>
      <c r="O215" s="1"/>
      <c r="P215" s="1"/>
      <c r="Q215" s="1"/>
    </row>
    <row r="216" spans="2:17" x14ac:dyDescent="0.3">
      <c r="B216" s="1"/>
      <c r="C216" s="1"/>
      <c r="D216" s="58">
        <v>200</v>
      </c>
      <c r="E216" s="57">
        <f t="shared" si="24"/>
        <v>-123064.26633241068</v>
      </c>
      <c r="F216" s="57">
        <f t="shared" si="21"/>
        <v>5280.8860495536301</v>
      </c>
      <c r="G216" s="57">
        <f t="shared" si="20"/>
        <v>0</v>
      </c>
      <c r="H216" s="57">
        <f t="shared" si="22"/>
        <v>-363.23764937461715</v>
      </c>
      <c r="I216" s="57">
        <f t="shared" si="23"/>
        <v>5644.123698928247</v>
      </c>
      <c r="J216" s="57">
        <f t="shared" si="25"/>
        <v>-128708.39003133893</v>
      </c>
      <c r="K216" s="30"/>
      <c r="L216" s="1"/>
      <c r="M216" s="1"/>
      <c r="N216" s="1"/>
      <c r="O216" s="1"/>
      <c r="P216" s="1"/>
      <c r="Q216" s="1"/>
    </row>
    <row r="217" spans="2:17" x14ac:dyDescent="0.3">
      <c r="B217" s="1"/>
      <c r="C217" s="1"/>
      <c r="D217" s="58">
        <v>201</v>
      </c>
      <c r="E217" s="57">
        <f t="shared" si="24"/>
        <v>-128708.39003133893</v>
      </c>
      <c r="F217" s="57">
        <f t="shared" si="21"/>
        <v>5280.8860495536301</v>
      </c>
      <c r="G217" s="57">
        <f t="shared" si="20"/>
        <v>0</v>
      </c>
      <c r="H217" s="57">
        <f t="shared" si="22"/>
        <v>-379.89689812551416</v>
      </c>
      <c r="I217" s="57">
        <f t="shared" si="23"/>
        <v>5660.7829476791439</v>
      </c>
      <c r="J217" s="57">
        <f t="shared" si="25"/>
        <v>-134369.17297901807</v>
      </c>
      <c r="K217" s="30"/>
      <c r="L217" s="1"/>
      <c r="M217" s="1"/>
      <c r="N217" s="1"/>
      <c r="O217" s="1"/>
      <c r="P217" s="1"/>
      <c r="Q217" s="1"/>
    </row>
    <row r="218" spans="2:17" x14ac:dyDescent="0.3">
      <c r="B218" s="1"/>
      <c r="C218" s="1"/>
      <c r="D218" s="58">
        <v>202</v>
      </c>
      <c r="E218" s="57">
        <f t="shared" si="24"/>
        <v>-134369.17297901807</v>
      </c>
      <c r="F218" s="57">
        <f t="shared" si="21"/>
        <v>5280.8860495536301</v>
      </c>
      <c r="G218" s="57">
        <f t="shared" si="20"/>
        <v>0</v>
      </c>
      <c r="H218" s="57">
        <f t="shared" si="22"/>
        <v>-396.60531847217129</v>
      </c>
      <c r="I218" s="57">
        <f t="shared" si="23"/>
        <v>5677.4913680258014</v>
      </c>
      <c r="J218" s="57">
        <f t="shared" si="25"/>
        <v>-140046.66434704387</v>
      </c>
      <c r="K218" s="30"/>
      <c r="L218" s="1"/>
      <c r="M218" s="1"/>
      <c r="N218" s="1"/>
      <c r="O218" s="1"/>
      <c r="P218" s="1"/>
      <c r="Q218" s="1"/>
    </row>
    <row r="219" spans="2:17" x14ac:dyDescent="0.3">
      <c r="B219" s="1"/>
      <c r="C219" s="1"/>
      <c r="D219" s="58">
        <v>203</v>
      </c>
      <c r="E219" s="57">
        <f t="shared" si="24"/>
        <v>-140046.66434704387</v>
      </c>
      <c r="F219" s="57">
        <f t="shared" si="21"/>
        <v>5280.8860495536301</v>
      </c>
      <c r="G219" s="57">
        <f t="shared" si="20"/>
        <v>0</v>
      </c>
      <c r="H219" s="57">
        <f t="shared" si="22"/>
        <v>-413.36305554993459</v>
      </c>
      <c r="I219" s="57">
        <f t="shared" si="23"/>
        <v>5694.2491051035649</v>
      </c>
      <c r="J219" s="57">
        <f t="shared" si="25"/>
        <v>-145740.91345214745</v>
      </c>
      <c r="K219" s="30"/>
      <c r="L219" s="1"/>
      <c r="M219" s="1"/>
      <c r="N219" s="1"/>
      <c r="O219" s="1"/>
      <c r="P219" s="1"/>
      <c r="Q219" s="1"/>
    </row>
    <row r="220" spans="2:17" x14ac:dyDescent="0.3">
      <c r="B220" s="1"/>
      <c r="C220" s="1"/>
      <c r="D220" s="58">
        <v>204</v>
      </c>
      <c r="E220" s="57">
        <f t="shared" si="24"/>
        <v>-145740.91345214745</v>
      </c>
      <c r="F220" s="57">
        <f t="shared" si="21"/>
        <v>5280.8860495536301</v>
      </c>
      <c r="G220" s="57">
        <f t="shared" si="20"/>
        <v>0</v>
      </c>
      <c r="H220" s="57">
        <f t="shared" si="22"/>
        <v>-430.17025492253271</v>
      </c>
      <c r="I220" s="57">
        <f t="shared" si="23"/>
        <v>5711.0563044761629</v>
      </c>
      <c r="J220" s="57">
        <f t="shared" si="25"/>
        <v>-151451.96975662361</v>
      </c>
      <c r="K220" s="30"/>
      <c r="L220" s="1"/>
      <c r="M220" s="1"/>
      <c r="N220" s="1"/>
      <c r="O220" s="1"/>
      <c r="P220" s="1"/>
      <c r="Q220" s="1"/>
    </row>
    <row r="221" spans="2:17" x14ac:dyDescent="0.3">
      <c r="B221" s="1"/>
      <c r="C221" s="1"/>
      <c r="D221" s="58">
        <v>205</v>
      </c>
      <c r="E221" s="57">
        <f t="shared" si="24"/>
        <v>-151451.96975662361</v>
      </c>
      <c r="F221" s="57">
        <f t="shared" si="21"/>
        <v>5280.8860495536301</v>
      </c>
      <c r="G221" s="57">
        <f t="shared" si="20"/>
        <v>-13630.677278096126</v>
      </c>
      <c r="H221" s="57">
        <f t="shared" si="22"/>
        <v>-406.79462695084089</v>
      </c>
      <c r="I221" s="57">
        <f t="shared" si="23"/>
        <v>-7942.9966015916543</v>
      </c>
      <c r="J221" s="57">
        <f t="shared" si="25"/>
        <v>-143508.97315503197</v>
      </c>
      <c r="K221" s="30"/>
      <c r="L221" s="1"/>
      <c r="M221" s="1"/>
      <c r="N221" s="1"/>
      <c r="O221" s="1"/>
      <c r="P221" s="1"/>
      <c r="Q221" s="1"/>
    </row>
    <row r="222" spans="2:17" x14ac:dyDescent="0.3">
      <c r="B222" s="1"/>
      <c r="C222" s="1"/>
      <c r="D222" s="58">
        <v>206</v>
      </c>
      <c r="E222" s="57">
        <f t="shared" si="24"/>
        <v>-143508.97315503197</v>
      </c>
      <c r="F222" s="57">
        <f t="shared" si="21"/>
        <v>5280.8860495536301</v>
      </c>
      <c r="G222" s="57">
        <f t="shared" si="20"/>
        <v>0</v>
      </c>
      <c r="H222" s="57">
        <f t="shared" si="22"/>
        <v>-423.58243888762576</v>
      </c>
      <c r="I222" s="57">
        <f t="shared" si="23"/>
        <v>5704.4684884412554</v>
      </c>
      <c r="J222" s="57">
        <f t="shared" si="25"/>
        <v>-149213.44164347323</v>
      </c>
      <c r="K222" s="30"/>
      <c r="L222" s="1"/>
      <c r="M222" s="1"/>
      <c r="N222" s="1"/>
      <c r="O222" s="1"/>
      <c r="P222" s="1"/>
      <c r="Q222" s="1"/>
    </row>
    <row r="223" spans="2:17" x14ac:dyDescent="0.3">
      <c r="B223" s="1"/>
      <c r="C223" s="1"/>
      <c r="D223" s="58">
        <v>207</v>
      </c>
      <c r="E223" s="57">
        <f t="shared" si="24"/>
        <v>-149213.44164347323</v>
      </c>
      <c r="F223" s="57">
        <f t="shared" si="21"/>
        <v>5280.8860495536301</v>
      </c>
      <c r="G223" s="57">
        <f t="shared" si="20"/>
        <v>0</v>
      </c>
      <c r="H223" s="57">
        <f t="shared" si="22"/>
        <v>-440.41980188848305</v>
      </c>
      <c r="I223" s="57">
        <f t="shared" si="23"/>
        <v>5721.3058514421127</v>
      </c>
      <c r="J223" s="57">
        <f t="shared" si="25"/>
        <v>-154934.74749491533</v>
      </c>
      <c r="K223" s="30"/>
      <c r="L223" s="1"/>
      <c r="M223" s="1"/>
      <c r="N223" s="1"/>
      <c r="O223" s="1"/>
      <c r="P223" s="1"/>
      <c r="Q223" s="1"/>
    </row>
    <row r="224" spans="2:17" x14ac:dyDescent="0.3">
      <c r="B224" s="1"/>
      <c r="C224" s="1"/>
      <c r="D224" s="58">
        <v>208</v>
      </c>
      <c r="E224" s="57">
        <f t="shared" si="24"/>
        <v>-154934.74749491533</v>
      </c>
      <c r="F224" s="57">
        <f t="shared" si="21"/>
        <v>5280.8860495536301</v>
      </c>
      <c r="G224" s="57">
        <f t="shared" si="20"/>
        <v>0</v>
      </c>
      <c r="H224" s="57">
        <f t="shared" si="22"/>
        <v>-457.30686220880079</v>
      </c>
      <c r="I224" s="57">
        <f t="shared" si="23"/>
        <v>5738.1929117624313</v>
      </c>
      <c r="J224" s="57">
        <f t="shared" si="25"/>
        <v>-160672.94040667775</v>
      </c>
      <c r="K224" s="30"/>
      <c r="L224" s="1"/>
      <c r="M224" s="1"/>
      <c r="N224" s="1"/>
      <c r="O224" s="1"/>
      <c r="P224" s="1"/>
      <c r="Q224" s="1"/>
    </row>
    <row r="225" spans="2:17" x14ac:dyDescent="0.3">
      <c r="B225" s="1"/>
      <c r="C225" s="1"/>
      <c r="D225" s="58">
        <v>209</v>
      </c>
      <c r="E225" s="57">
        <f t="shared" si="24"/>
        <v>-160672.94040667775</v>
      </c>
      <c r="F225" s="57">
        <f t="shared" si="21"/>
        <v>5280.8860495536301</v>
      </c>
      <c r="G225" s="57">
        <f t="shared" si="20"/>
        <v>0</v>
      </c>
      <c r="H225" s="57">
        <f t="shared" si="22"/>
        <v>-474.24376653565605</v>
      </c>
      <c r="I225" s="57">
        <f t="shared" si="23"/>
        <v>5755.1298160892857</v>
      </c>
      <c r="J225" s="57">
        <f t="shared" si="25"/>
        <v>-166428.07022276704</v>
      </c>
      <c r="K225" s="30"/>
      <c r="L225" s="1"/>
      <c r="M225" s="1"/>
      <c r="N225" s="1"/>
      <c r="O225" s="1"/>
      <c r="P225" s="1"/>
      <c r="Q225" s="1"/>
    </row>
    <row r="226" spans="2:17" x14ac:dyDescent="0.3">
      <c r="B226" s="1"/>
      <c r="C226" s="1"/>
      <c r="D226" s="58">
        <v>210</v>
      </c>
      <c r="E226" s="57">
        <f t="shared" si="24"/>
        <v>-166428.07022276704</v>
      </c>
      <c r="F226" s="57">
        <f t="shared" si="21"/>
        <v>5280.8860495536301</v>
      </c>
      <c r="G226" s="57">
        <f t="shared" si="20"/>
        <v>0</v>
      </c>
      <c r="H226" s="57">
        <f t="shared" si="22"/>
        <v>-491.23066198908867</v>
      </c>
      <c r="I226" s="57">
        <f t="shared" si="23"/>
        <v>5772.1167115427188</v>
      </c>
      <c r="J226" s="57">
        <f t="shared" si="25"/>
        <v>-172200.18693430975</v>
      </c>
      <c r="K226" s="30"/>
      <c r="L226" s="1"/>
      <c r="M226" s="1"/>
      <c r="N226" s="1"/>
      <c r="O226" s="1"/>
      <c r="P226" s="1"/>
      <c r="Q226" s="1"/>
    </row>
    <row r="227" spans="2:17" x14ac:dyDescent="0.3">
      <c r="B227" s="1"/>
      <c r="C227" s="1"/>
      <c r="D227" s="58">
        <v>211</v>
      </c>
      <c r="E227" s="57">
        <f t="shared" si="24"/>
        <v>-172200.18693430975</v>
      </c>
      <c r="F227" s="57">
        <f t="shared" si="21"/>
        <v>5280.8860495536301</v>
      </c>
      <c r="G227" s="57">
        <f t="shared" si="20"/>
        <v>0</v>
      </c>
      <c r="H227" s="57">
        <f t="shared" si="22"/>
        <v>-508.26769612337932</v>
      </c>
      <c r="I227" s="57">
        <f t="shared" si="23"/>
        <v>5789.1537456770093</v>
      </c>
      <c r="J227" s="57">
        <f t="shared" si="25"/>
        <v>-177989.34067998675</v>
      </c>
      <c r="K227" s="30"/>
      <c r="L227" s="1"/>
      <c r="M227" s="1"/>
      <c r="N227" s="1"/>
      <c r="O227" s="1"/>
      <c r="P227" s="1"/>
      <c r="Q227" s="1"/>
    </row>
    <row r="228" spans="2:17" x14ac:dyDescent="0.3">
      <c r="B228" s="1"/>
      <c r="C228" s="1"/>
      <c r="D228" s="58">
        <v>212</v>
      </c>
      <c r="E228" s="57">
        <f t="shared" si="24"/>
        <v>-177989.34067998675</v>
      </c>
      <c r="F228" s="57">
        <f t="shared" si="21"/>
        <v>5280.8860495536301</v>
      </c>
      <c r="G228" s="57">
        <f t="shared" si="20"/>
        <v>0</v>
      </c>
      <c r="H228" s="57">
        <f t="shared" si="22"/>
        <v>-525.35501692833145</v>
      </c>
      <c r="I228" s="57">
        <f t="shared" si="23"/>
        <v>5806.2410664819618</v>
      </c>
      <c r="J228" s="57">
        <f t="shared" si="25"/>
        <v>-183795.58174646873</v>
      </c>
      <c r="K228" s="30"/>
      <c r="L228" s="1"/>
      <c r="M228" s="1"/>
      <c r="N228" s="1"/>
      <c r="O228" s="1"/>
      <c r="P228" s="1"/>
      <c r="Q228" s="1"/>
    </row>
    <row r="229" spans="2:17" x14ac:dyDescent="0.3">
      <c r="B229" s="1"/>
      <c r="C229" s="1"/>
      <c r="D229" s="58">
        <v>213</v>
      </c>
      <c r="E229" s="57">
        <f t="shared" si="24"/>
        <v>-183795.58174646873</v>
      </c>
      <c r="F229" s="57">
        <f t="shared" si="21"/>
        <v>5280.8860495536301</v>
      </c>
      <c r="G229" s="57">
        <f t="shared" si="20"/>
        <v>0</v>
      </c>
      <c r="H229" s="57">
        <f t="shared" si="22"/>
        <v>-542.49277283055665</v>
      </c>
      <c r="I229" s="57">
        <f t="shared" si="23"/>
        <v>5823.3788223841866</v>
      </c>
      <c r="J229" s="57">
        <f t="shared" si="25"/>
        <v>-189618.96056885293</v>
      </c>
      <c r="K229" s="30"/>
      <c r="L229" s="1"/>
      <c r="M229" s="1"/>
      <c r="N229" s="1"/>
      <c r="O229" s="1"/>
      <c r="P229" s="1"/>
      <c r="Q229" s="1"/>
    </row>
    <row r="230" spans="2:17" x14ac:dyDescent="0.3">
      <c r="B230" s="1"/>
      <c r="C230" s="1"/>
      <c r="D230" s="58">
        <v>214</v>
      </c>
      <c r="E230" s="57">
        <f t="shared" si="24"/>
        <v>-189618.96056885293</v>
      </c>
      <c r="F230" s="57">
        <f t="shared" si="21"/>
        <v>5280.8860495536301</v>
      </c>
      <c r="G230" s="57">
        <f t="shared" si="20"/>
        <v>0</v>
      </c>
      <c r="H230" s="57">
        <f t="shared" si="22"/>
        <v>-559.68111269476367</v>
      </c>
      <c r="I230" s="57">
        <f t="shared" si="23"/>
        <v>5840.5671622483933</v>
      </c>
      <c r="J230" s="57">
        <f t="shared" si="25"/>
        <v>-195459.52773110132</v>
      </c>
      <c r="K230" s="30"/>
      <c r="L230" s="1"/>
      <c r="M230" s="1"/>
      <c r="N230" s="1"/>
      <c r="O230" s="1"/>
      <c r="P230" s="1"/>
      <c r="Q230" s="1"/>
    </row>
    <row r="231" spans="2:17" x14ac:dyDescent="0.3">
      <c r="B231" s="1"/>
      <c r="C231" s="1"/>
      <c r="D231" s="58">
        <v>215</v>
      </c>
      <c r="E231" s="57">
        <f t="shared" si="24"/>
        <v>-195459.52773110132</v>
      </c>
      <c r="F231" s="57">
        <f t="shared" si="21"/>
        <v>5280.8860495536301</v>
      </c>
      <c r="G231" s="57">
        <f t="shared" si="20"/>
        <v>0</v>
      </c>
      <c r="H231" s="57">
        <f t="shared" si="22"/>
        <v>-576.92018582505182</v>
      </c>
      <c r="I231" s="57">
        <f t="shared" si="23"/>
        <v>5857.8062353786818</v>
      </c>
      <c r="J231" s="57">
        <f t="shared" si="25"/>
        <v>-201317.33396648002</v>
      </c>
      <c r="K231" s="30"/>
      <c r="L231" s="1"/>
      <c r="M231" s="1"/>
      <c r="N231" s="1"/>
      <c r="O231" s="1"/>
      <c r="P231" s="1"/>
      <c r="Q231" s="1"/>
    </row>
    <row r="232" spans="2:17" x14ac:dyDescent="0.3">
      <c r="B232" s="1"/>
      <c r="C232" s="1"/>
      <c r="D232" s="58">
        <v>216</v>
      </c>
      <c r="E232" s="57">
        <f t="shared" si="24"/>
        <v>-201317.33396648002</v>
      </c>
      <c r="F232" s="57">
        <f t="shared" si="21"/>
        <v>5280.8860495536301</v>
      </c>
      <c r="G232" s="57">
        <f t="shared" si="20"/>
        <v>0</v>
      </c>
      <c r="H232" s="57">
        <f t="shared" si="22"/>
        <v>-594.21014196620797</v>
      </c>
      <c r="I232" s="57">
        <f t="shared" si="23"/>
        <v>5875.0961915198377</v>
      </c>
      <c r="J232" s="57">
        <f t="shared" si="25"/>
        <v>-207192.43015799986</v>
      </c>
      <c r="K232" s="30"/>
      <c r="L232" s="1"/>
      <c r="M232" s="1"/>
      <c r="N232" s="1"/>
      <c r="O232" s="1"/>
      <c r="P232" s="1"/>
      <c r="Q232" s="1"/>
    </row>
    <row r="233" spans="2:17" x14ac:dyDescent="0.3">
      <c r="B233" s="1"/>
      <c r="C233" s="1"/>
      <c r="D233" s="58">
        <v>217</v>
      </c>
      <c r="E233" s="57">
        <f t="shared" si="24"/>
        <v>-207192.43015799986</v>
      </c>
      <c r="F233" s="57">
        <f t="shared" si="21"/>
        <v>5280.8860495536301</v>
      </c>
      <c r="G233" s="57">
        <f t="shared" ref="G233:G296" si="26">IF((D233-1)/12=INT((D233-1)/12), E233*0.09,0)</f>
        <v>-18647.318714219986</v>
      </c>
      <c r="H233" s="57">
        <f t="shared" si="22"/>
        <v>-556.51152948755612</v>
      </c>
      <c r="I233" s="57">
        <f t="shared" si="23"/>
        <v>-12809.9211351788</v>
      </c>
      <c r="J233" s="57">
        <f t="shared" si="25"/>
        <v>-194382.50902282106</v>
      </c>
      <c r="K233" s="30"/>
      <c r="L233" s="1"/>
      <c r="M233" s="1"/>
      <c r="N233" s="1"/>
      <c r="O233" s="1"/>
      <c r="P233" s="1"/>
      <c r="Q233" s="1"/>
    </row>
    <row r="234" spans="2:17" x14ac:dyDescent="0.3">
      <c r="B234" s="1"/>
      <c r="C234" s="1"/>
      <c r="D234" s="58">
        <v>218</v>
      </c>
      <c r="E234" s="57">
        <f t="shared" si="24"/>
        <v>-194382.50902282106</v>
      </c>
      <c r="F234" s="57">
        <f t="shared" ref="F234:F297" si="27">$C$11</f>
        <v>5280.8860495536301</v>
      </c>
      <c r="G234" s="57">
        <f t="shared" si="26"/>
        <v>0</v>
      </c>
      <c r="H234" s="57">
        <f t="shared" si="22"/>
        <v>-573.74124724615115</v>
      </c>
      <c r="I234" s="57">
        <f t="shared" si="23"/>
        <v>5854.6272967997811</v>
      </c>
      <c r="J234" s="57">
        <f t="shared" si="25"/>
        <v>-200237.13631962085</v>
      </c>
      <c r="K234" s="30"/>
      <c r="L234" s="1"/>
      <c r="M234" s="1"/>
      <c r="N234" s="1"/>
      <c r="O234" s="1"/>
      <c r="P234" s="1"/>
      <c r="Q234" s="1"/>
    </row>
    <row r="235" spans="2:17" x14ac:dyDescent="0.3">
      <c r="B235" s="1"/>
      <c r="C235" s="1"/>
      <c r="D235" s="58">
        <v>219</v>
      </c>
      <c r="E235" s="57">
        <f t="shared" si="24"/>
        <v>-200237.13631962085</v>
      </c>
      <c r="F235" s="57">
        <f t="shared" si="27"/>
        <v>5280.8860495536301</v>
      </c>
      <c r="G235" s="57">
        <f t="shared" si="26"/>
        <v>0</v>
      </c>
      <c r="H235" s="57">
        <f t="shared" si="22"/>
        <v>-591.02182040221078</v>
      </c>
      <c r="I235" s="57">
        <f t="shared" si="23"/>
        <v>5871.9078699558413</v>
      </c>
      <c r="J235" s="57">
        <f t="shared" si="25"/>
        <v>-206109.0441895767</v>
      </c>
      <c r="K235" s="30"/>
      <c r="L235" s="1"/>
      <c r="M235" s="1"/>
      <c r="N235" s="1"/>
      <c r="O235" s="1"/>
      <c r="P235" s="1"/>
      <c r="Q235" s="1"/>
    </row>
    <row r="236" spans="2:17" x14ac:dyDescent="0.3">
      <c r="B236" s="1"/>
      <c r="C236" s="1"/>
      <c r="D236" s="58">
        <v>220</v>
      </c>
      <c r="E236" s="57">
        <f t="shared" si="24"/>
        <v>-206109.0441895767</v>
      </c>
      <c r="F236" s="57">
        <f t="shared" si="27"/>
        <v>5280.8860495536301</v>
      </c>
      <c r="G236" s="57">
        <f t="shared" si="26"/>
        <v>0</v>
      </c>
      <c r="H236" s="57">
        <f t="shared" si="22"/>
        <v>-608.3533990610058</v>
      </c>
      <c r="I236" s="57">
        <f t="shared" si="23"/>
        <v>5889.2394486146359</v>
      </c>
      <c r="J236" s="57">
        <f t="shared" si="25"/>
        <v>-211998.28363819132</v>
      </c>
      <c r="K236" s="30"/>
      <c r="L236" s="1"/>
      <c r="M236" s="1"/>
      <c r="N236" s="1"/>
      <c r="O236" s="1"/>
      <c r="P236" s="1"/>
      <c r="Q236" s="1"/>
    </row>
    <row r="237" spans="2:17" x14ac:dyDescent="0.3">
      <c r="B237" s="1"/>
      <c r="C237" s="1"/>
      <c r="D237" s="58">
        <v>221</v>
      </c>
      <c r="E237" s="57">
        <f t="shared" si="24"/>
        <v>-211998.28363819132</v>
      </c>
      <c r="F237" s="57">
        <f t="shared" si="27"/>
        <v>5280.8860495536301</v>
      </c>
      <c r="G237" s="57">
        <f t="shared" si="26"/>
        <v>0</v>
      </c>
      <c r="H237" s="57">
        <f t="shared" si="22"/>
        <v>-625.73613377085917</v>
      </c>
      <c r="I237" s="57">
        <f t="shared" si="23"/>
        <v>5906.622183324489</v>
      </c>
      <c r="J237" s="57">
        <f t="shared" si="25"/>
        <v>-217904.9058215158</v>
      </c>
      <c r="K237" s="30"/>
      <c r="L237" s="1"/>
      <c r="M237" s="1"/>
      <c r="N237" s="1"/>
      <c r="O237" s="1"/>
      <c r="P237" s="1"/>
      <c r="Q237" s="1"/>
    </row>
    <row r="238" spans="2:17" x14ac:dyDescent="0.3">
      <c r="B238" s="1"/>
      <c r="C238" s="1"/>
      <c r="D238" s="58">
        <v>222</v>
      </c>
      <c r="E238" s="57">
        <f t="shared" si="24"/>
        <v>-217904.9058215158</v>
      </c>
      <c r="F238" s="57">
        <f t="shared" si="27"/>
        <v>5280.8860495536301</v>
      </c>
      <c r="G238" s="57">
        <f t="shared" si="26"/>
        <v>0</v>
      </c>
      <c r="H238" s="57">
        <f t="shared" si="22"/>
        <v>-643.17017552445395</v>
      </c>
      <c r="I238" s="57">
        <f t="shared" si="23"/>
        <v>5924.056225078084</v>
      </c>
      <c r="J238" s="57">
        <f t="shared" si="25"/>
        <v>-223828.96204659389</v>
      </c>
      <c r="K238" s="30"/>
      <c r="L238" s="1"/>
      <c r="M238" s="1"/>
      <c r="N238" s="1"/>
      <c r="O238" s="1"/>
      <c r="P238" s="1"/>
      <c r="Q238" s="1"/>
    </row>
    <row r="239" spans="2:17" x14ac:dyDescent="0.3">
      <c r="B239" s="1"/>
      <c r="C239" s="1"/>
      <c r="D239" s="58">
        <v>223</v>
      </c>
      <c r="E239" s="57">
        <f t="shared" si="24"/>
        <v>-223828.96204659389</v>
      </c>
      <c r="F239" s="57">
        <f t="shared" si="27"/>
        <v>5280.8860495536301</v>
      </c>
      <c r="G239" s="57">
        <f t="shared" si="26"/>
        <v>0</v>
      </c>
      <c r="H239" s="57">
        <f t="shared" si="22"/>
        <v>-660.65567576014439</v>
      </c>
      <c r="I239" s="57">
        <f t="shared" si="23"/>
        <v>5941.5417253137748</v>
      </c>
      <c r="J239" s="57">
        <f t="shared" si="25"/>
        <v>-229770.50377190768</v>
      </c>
      <c r="K239" s="30"/>
      <c r="L239" s="1"/>
      <c r="M239" s="1"/>
      <c r="N239" s="1"/>
      <c r="O239" s="1"/>
      <c r="P239" s="1"/>
      <c r="Q239" s="1"/>
    </row>
    <row r="240" spans="2:17" x14ac:dyDescent="0.3">
      <c r="B240" s="1"/>
      <c r="C240" s="1"/>
      <c r="D240" s="58">
        <v>224</v>
      </c>
      <c r="E240" s="57">
        <f t="shared" si="24"/>
        <v>-229770.50377190768</v>
      </c>
      <c r="F240" s="57">
        <f t="shared" si="27"/>
        <v>5280.8860495536301</v>
      </c>
      <c r="G240" s="57">
        <f t="shared" si="26"/>
        <v>0</v>
      </c>
      <c r="H240" s="57">
        <f t="shared" si="22"/>
        <v>-678.19278636327158</v>
      </c>
      <c r="I240" s="57">
        <f t="shared" si="23"/>
        <v>5959.0788359169019</v>
      </c>
      <c r="J240" s="57">
        <f t="shared" si="25"/>
        <v>-235729.58260782459</v>
      </c>
      <c r="K240" s="30"/>
      <c r="L240" s="1"/>
      <c r="M240" s="1"/>
      <c r="N240" s="1"/>
      <c r="O240" s="1"/>
      <c r="P240" s="1"/>
      <c r="Q240" s="1"/>
    </row>
    <row r="241" spans="2:17" x14ac:dyDescent="0.3">
      <c r="B241" s="1"/>
      <c r="C241" s="1"/>
      <c r="D241" s="58">
        <v>225</v>
      </c>
      <c r="E241" s="57">
        <f t="shared" si="24"/>
        <v>-235729.58260782459</v>
      </c>
      <c r="F241" s="57">
        <f t="shared" si="27"/>
        <v>5280.8860495536301</v>
      </c>
      <c r="G241" s="57">
        <f t="shared" si="26"/>
        <v>0</v>
      </c>
      <c r="H241" s="57">
        <f t="shared" si="22"/>
        <v>-695.78165966748281</v>
      </c>
      <c r="I241" s="57">
        <f t="shared" si="23"/>
        <v>5976.667709221113</v>
      </c>
      <c r="J241" s="57">
        <f t="shared" si="25"/>
        <v>-241706.25031704569</v>
      </c>
      <c r="K241" s="30"/>
      <c r="L241" s="1"/>
      <c r="M241" s="1"/>
      <c r="N241" s="1"/>
      <c r="O241" s="1"/>
      <c r="P241" s="1"/>
      <c r="Q241" s="1"/>
    </row>
    <row r="242" spans="2:17" x14ac:dyDescent="0.3">
      <c r="B242" s="1"/>
      <c r="C242" s="1"/>
      <c r="D242" s="58">
        <v>226</v>
      </c>
      <c r="E242" s="57">
        <f t="shared" si="24"/>
        <v>-241706.25031704569</v>
      </c>
      <c r="F242" s="57">
        <f t="shared" si="27"/>
        <v>5280.8860495536301</v>
      </c>
      <c r="G242" s="57">
        <f t="shared" si="26"/>
        <v>0</v>
      </c>
      <c r="H242" s="57">
        <f t="shared" si="22"/>
        <v>-713.42244845605501</v>
      </c>
      <c r="I242" s="57">
        <f t="shared" si="23"/>
        <v>5994.3084980096846</v>
      </c>
      <c r="J242" s="57">
        <f t="shared" si="25"/>
        <v>-247700.55881505538</v>
      </c>
      <c r="K242" s="30"/>
      <c r="L242" s="1"/>
      <c r="M242" s="1"/>
      <c r="N242" s="1"/>
      <c r="O242" s="1"/>
      <c r="P242" s="1"/>
      <c r="Q242" s="1"/>
    </row>
    <row r="243" spans="2:17" x14ac:dyDescent="0.3">
      <c r="B243" s="1"/>
      <c r="C243" s="1"/>
      <c r="D243" s="58">
        <v>227</v>
      </c>
      <c r="E243" s="57">
        <f t="shared" si="24"/>
        <v>-247700.55881505538</v>
      </c>
      <c r="F243" s="57">
        <f t="shared" si="27"/>
        <v>5280.8860495536301</v>
      </c>
      <c r="G243" s="57">
        <f t="shared" si="26"/>
        <v>0</v>
      </c>
      <c r="H243" s="57">
        <f t="shared" si="22"/>
        <v>-731.11530596322154</v>
      </c>
      <c r="I243" s="57">
        <f t="shared" si="23"/>
        <v>6012.0013555168516</v>
      </c>
      <c r="J243" s="57">
        <f t="shared" si="25"/>
        <v>-253712.56017057222</v>
      </c>
      <c r="K243" s="30"/>
      <c r="L243" s="1"/>
      <c r="M243" s="1"/>
      <c r="N243" s="1"/>
      <c r="O243" s="1"/>
      <c r="P243" s="1"/>
      <c r="Q243" s="1"/>
    </row>
    <row r="244" spans="2:17" x14ac:dyDescent="0.3">
      <c r="B244" s="1"/>
      <c r="C244" s="1"/>
      <c r="D244" s="58">
        <v>228</v>
      </c>
      <c r="E244" s="57">
        <f t="shared" si="24"/>
        <v>-253712.56017057222</v>
      </c>
      <c r="F244" s="57">
        <f t="shared" si="27"/>
        <v>5280.8860495536301</v>
      </c>
      <c r="G244" s="57">
        <f t="shared" si="26"/>
        <v>0</v>
      </c>
      <c r="H244" s="57">
        <f t="shared" si="22"/>
        <v>-748.86038587550331</v>
      </c>
      <c r="I244" s="57">
        <f t="shared" si="23"/>
        <v>6029.7464354291333</v>
      </c>
      <c r="J244" s="57">
        <f t="shared" si="25"/>
        <v>-259742.30660600137</v>
      </c>
      <c r="K244" s="30"/>
      <c r="L244" s="1"/>
      <c r="M244" s="1"/>
      <c r="N244" s="1"/>
      <c r="O244" s="1"/>
      <c r="P244" s="1"/>
      <c r="Q244" s="1"/>
    </row>
    <row r="245" spans="2:17" x14ac:dyDescent="0.3">
      <c r="B245" s="1"/>
      <c r="C245" s="1"/>
      <c r="D245" s="58">
        <v>229</v>
      </c>
      <c r="E245" s="57">
        <f t="shared" si="24"/>
        <v>-259742.30660600137</v>
      </c>
      <c r="F245" s="57">
        <f t="shared" si="27"/>
        <v>5280.8860495536301</v>
      </c>
      <c r="G245" s="57">
        <f t="shared" si="26"/>
        <v>-23376.807594540121</v>
      </c>
      <c r="H245" s="57">
        <f t="shared" si="22"/>
        <v>-697.65863652306996</v>
      </c>
      <c r="I245" s="57">
        <f t="shared" si="23"/>
        <v>-17398.262908463421</v>
      </c>
      <c r="J245" s="57">
        <f t="shared" si="25"/>
        <v>-242344.04369753794</v>
      </c>
      <c r="K245" s="30"/>
      <c r="L245" s="1"/>
      <c r="M245" s="1"/>
      <c r="N245" s="1"/>
      <c r="O245" s="1"/>
      <c r="P245" s="1"/>
      <c r="Q245" s="1"/>
    </row>
    <row r="246" spans="2:17" x14ac:dyDescent="0.3">
      <c r="B246" s="1"/>
      <c r="C246" s="1"/>
      <c r="D246" s="58">
        <v>230</v>
      </c>
      <c r="E246" s="57">
        <f t="shared" si="24"/>
        <v>-242344.04369753794</v>
      </c>
      <c r="F246" s="57">
        <f t="shared" si="27"/>
        <v>5280.8860495536301</v>
      </c>
      <c r="G246" s="57">
        <f t="shared" si="26"/>
        <v>0</v>
      </c>
      <c r="H246" s="57">
        <f t="shared" si="22"/>
        <v>-715.30496541423463</v>
      </c>
      <c r="I246" s="57">
        <f t="shared" si="23"/>
        <v>5996.1910149678642</v>
      </c>
      <c r="J246" s="57">
        <f t="shared" si="25"/>
        <v>-248340.2347125058</v>
      </c>
      <c r="K246" s="30"/>
      <c r="L246" s="1"/>
      <c r="M246" s="1"/>
      <c r="N246" s="1"/>
      <c r="O246" s="1"/>
      <c r="P246" s="1"/>
      <c r="Q246" s="1"/>
    </row>
    <row r="247" spans="2:17" x14ac:dyDescent="0.3">
      <c r="B247" s="1"/>
      <c r="C247" s="1"/>
      <c r="D247" s="58">
        <v>231</v>
      </c>
      <c r="E247" s="57">
        <f t="shared" si="24"/>
        <v>-248340.2347125058</v>
      </c>
      <c r="F247" s="57">
        <f t="shared" si="27"/>
        <v>5280.8860495536301</v>
      </c>
      <c r="G247" s="57">
        <f t="shared" si="26"/>
        <v>0</v>
      </c>
      <c r="H247" s="57">
        <f t="shared" si="22"/>
        <v>-733.00337937621271</v>
      </c>
      <c r="I247" s="57">
        <f t="shared" si="23"/>
        <v>6013.8894289298423</v>
      </c>
      <c r="J247" s="57">
        <f t="shared" si="25"/>
        <v>-254354.12414143563</v>
      </c>
      <c r="K247" s="30"/>
      <c r="L247" s="1"/>
      <c r="M247" s="1"/>
      <c r="N247" s="1"/>
      <c r="O247" s="1"/>
      <c r="P247" s="1"/>
      <c r="Q247" s="1"/>
    </row>
    <row r="248" spans="2:17" x14ac:dyDescent="0.3">
      <c r="B248" s="1"/>
      <c r="C248" s="1"/>
      <c r="D248" s="58">
        <v>232</v>
      </c>
      <c r="E248" s="57">
        <f t="shared" si="24"/>
        <v>-254354.12414143563</v>
      </c>
      <c r="F248" s="57">
        <f t="shared" si="27"/>
        <v>5280.8860495536301</v>
      </c>
      <c r="G248" s="57">
        <f t="shared" si="26"/>
        <v>0</v>
      </c>
      <c r="H248" s="57">
        <f t="shared" si="22"/>
        <v>-750.75403214379048</v>
      </c>
      <c r="I248" s="57">
        <f t="shared" si="23"/>
        <v>6031.6400816974201</v>
      </c>
      <c r="J248" s="57">
        <f t="shared" si="25"/>
        <v>-260385.76422313304</v>
      </c>
      <c r="K248" s="30"/>
      <c r="L248" s="1"/>
      <c r="M248" s="1"/>
      <c r="N248" s="1"/>
      <c r="O248" s="1"/>
      <c r="P248" s="1"/>
      <c r="Q248" s="1"/>
    </row>
    <row r="249" spans="2:17" x14ac:dyDescent="0.3">
      <c r="B249" s="1"/>
      <c r="C249" s="1"/>
      <c r="D249" s="58">
        <v>233</v>
      </c>
      <c r="E249" s="57">
        <f t="shared" si="24"/>
        <v>-260385.76422313304</v>
      </c>
      <c r="F249" s="57">
        <f t="shared" si="27"/>
        <v>5280.8860495536301</v>
      </c>
      <c r="G249" s="57">
        <f t="shared" si="26"/>
        <v>0</v>
      </c>
      <c r="H249" s="57">
        <f t="shared" si="22"/>
        <v>-768.55707790551935</v>
      </c>
      <c r="I249" s="57">
        <f t="shared" si="23"/>
        <v>6049.4431274591498</v>
      </c>
      <c r="J249" s="57">
        <f t="shared" si="25"/>
        <v>-266435.20735059219</v>
      </c>
      <c r="K249" s="30"/>
      <c r="L249" s="1"/>
      <c r="M249" s="1"/>
      <c r="N249" s="1"/>
      <c r="O249" s="1"/>
      <c r="P249" s="1"/>
      <c r="Q249" s="1"/>
    </row>
    <row r="250" spans="2:17" x14ac:dyDescent="0.3">
      <c r="B250" s="1"/>
      <c r="C250" s="1"/>
      <c r="D250" s="58">
        <v>234</v>
      </c>
      <c r="E250" s="57">
        <f t="shared" si="24"/>
        <v>-266435.20735059219</v>
      </c>
      <c r="F250" s="57">
        <f t="shared" si="27"/>
        <v>5280.8860495536301</v>
      </c>
      <c r="G250" s="57">
        <f t="shared" si="26"/>
        <v>0</v>
      </c>
      <c r="H250" s="57">
        <f t="shared" si="22"/>
        <v>-786.41267130505503</v>
      </c>
      <c r="I250" s="57">
        <f t="shared" si="23"/>
        <v>6067.2987208586856</v>
      </c>
      <c r="J250" s="57">
        <f t="shared" si="25"/>
        <v>-272502.50607145089</v>
      </c>
      <c r="K250" s="30"/>
      <c r="L250" s="1"/>
      <c r="M250" s="1"/>
      <c r="N250" s="1"/>
      <c r="O250" s="1"/>
      <c r="P250" s="1"/>
      <c r="Q250" s="1"/>
    </row>
    <row r="251" spans="2:17" x14ac:dyDescent="0.3">
      <c r="B251" s="1"/>
      <c r="C251" s="1"/>
      <c r="D251" s="58">
        <v>235</v>
      </c>
      <c r="E251" s="57">
        <f t="shared" si="24"/>
        <v>-272502.50607145089</v>
      </c>
      <c r="F251" s="57">
        <f t="shared" si="27"/>
        <v>5280.8860495536301</v>
      </c>
      <c r="G251" s="57">
        <f t="shared" si="26"/>
        <v>0</v>
      </c>
      <c r="H251" s="57">
        <f t="shared" si="22"/>
        <v>-804.320967442501</v>
      </c>
      <c r="I251" s="57">
        <f t="shared" si="23"/>
        <v>6085.2070169961307</v>
      </c>
      <c r="J251" s="57">
        <f t="shared" si="25"/>
        <v>-278587.713088447</v>
      </c>
      <c r="K251" s="30"/>
      <c r="L251" s="1"/>
      <c r="M251" s="1"/>
      <c r="N251" s="1"/>
      <c r="O251" s="1"/>
      <c r="P251" s="1"/>
      <c r="Q251" s="1"/>
    </row>
    <row r="252" spans="2:17" x14ac:dyDescent="0.3">
      <c r="B252" s="1"/>
      <c r="C252" s="1"/>
      <c r="D252" s="58">
        <v>236</v>
      </c>
      <c r="E252" s="57">
        <f t="shared" si="24"/>
        <v>-278587.713088447</v>
      </c>
      <c r="F252" s="57">
        <f t="shared" si="27"/>
        <v>5280.8860495536301</v>
      </c>
      <c r="G252" s="57">
        <f t="shared" si="26"/>
        <v>0</v>
      </c>
      <c r="H252" s="57">
        <f t="shared" si="22"/>
        <v>-822.28212187575548</v>
      </c>
      <c r="I252" s="57">
        <f t="shared" si="23"/>
        <v>6103.1681714293854</v>
      </c>
      <c r="J252" s="57">
        <f t="shared" si="25"/>
        <v>-284690.88125987636</v>
      </c>
      <c r="K252" s="30"/>
      <c r="L252" s="1"/>
      <c r="M252" s="1"/>
      <c r="N252" s="1"/>
      <c r="O252" s="1"/>
      <c r="P252" s="1"/>
      <c r="Q252" s="1"/>
    </row>
    <row r="253" spans="2:17" x14ac:dyDescent="0.3">
      <c r="B253" s="1"/>
      <c r="C253" s="1"/>
      <c r="D253" s="58">
        <v>237</v>
      </c>
      <c r="E253" s="57">
        <f t="shared" si="24"/>
        <v>-284690.88125987636</v>
      </c>
      <c r="F253" s="57">
        <f t="shared" si="27"/>
        <v>5280.8860495536301</v>
      </c>
      <c r="G253" s="57">
        <f t="shared" si="26"/>
        <v>0</v>
      </c>
      <c r="H253" s="57">
        <f t="shared" si="22"/>
        <v>-840.29629062186314</v>
      </c>
      <c r="I253" s="57">
        <f t="shared" si="23"/>
        <v>6121.1823401754937</v>
      </c>
      <c r="J253" s="57">
        <f t="shared" si="25"/>
        <v>-290812.06360005186</v>
      </c>
      <c r="K253" s="30"/>
      <c r="L253" s="1"/>
      <c r="M253" s="1"/>
      <c r="N253" s="1"/>
      <c r="O253" s="1"/>
      <c r="P253" s="1"/>
      <c r="Q253" s="1"/>
    </row>
    <row r="254" spans="2:17" x14ac:dyDescent="0.3">
      <c r="B254" s="1"/>
      <c r="C254" s="1"/>
      <c r="D254" s="58">
        <v>238</v>
      </c>
      <c r="E254" s="57">
        <f t="shared" si="24"/>
        <v>-290812.06360005186</v>
      </c>
      <c r="F254" s="57">
        <f t="shared" si="27"/>
        <v>5280.8860495536301</v>
      </c>
      <c r="G254" s="57">
        <f t="shared" si="26"/>
        <v>0</v>
      </c>
      <c r="H254" s="57">
        <f t="shared" si="22"/>
        <v>-858.36363015836992</v>
      </c>
      <c r="I254" s="57">
        <f t="shared" si="23"/>
        <v>6139.2496797120002</v>
      </c>
      <c r="J254" s="57">
        <f t="shared" si="25"/>
        <v>-296951.31327976385</v>
      </c>
      <c r="K254" s="30"/>
      <c r="L254" s="1"/>
      <c r="M254" s="1"/>
      <c r="N254" s="1"/>
      <c r="O254" s="1"/>
      <c r="P254" s="1"/>
      <c r="Q254" s="1"/>
    </row>
    <row r="255" spans="2:17" x14ac:dyDescent="0.3">
      <c r="B255" s="1"/>
      <c r="C255" s="1"/>
      <c r="D255" s="58">
        <v>239</v>
      </c>
      <c r="E255" s="57">
        <f t="shared" si="24"/>
        <v>-296951.31327976385</v>
      </c>
      <c r="F255" s="57">
        <f t="shared" si="27"/>
        <v>5280.8860495536301</v>
      </c>
      <c r="G255" s="57">
        <f t="shared" si="26"/>
        <v>0</v>
      </c>
      <c r="H255" s="57">
        <f t="shared" si="22"/>
        <v>-876.48429742468227</v>
      </c>
      <c r="I255" s="57">
        <f t="shared" si="23"/>
        <v>6157.3703469783122</v>
      </c>
      <c r="J255" s="57">
        <f t="shared" si="25"/>
        <v>-303108.68362674216</v>
      </c>
      <c r="K255" s="30"/>
      <c r="L255" s="1"/>
      <c r="M255" s="1"/>
      <c r="N255" s="1"/>
      <c r="O255" s="1"/>
      <c r="P255" s="1"/>
      <c r="Q255" s="1"/>
    </row>
    <row r="256" spans="2:17" x14ac:dyDescent="0.3">
      <c r="B256" s="1"/>
      <c r="C256" s="1"/>
      <c r="D256" s="58">
        <v>240</v>
      </c>
      <c r="E256" s="57">
        <f t="shared" si="24"/>
        <v>-303108.68362674216</v>
      </c>
      <c r="F256" s="57">
        <f t="shared" si="27"/>
        <v>5280.8860495536301</v>
      </c>
      <c r="G256" s="57">
        <f t="shared" si="26"/>
        <v>0</v>
      </c>
      <c r="H256" s="57">
        <f t="shared" si="22"/>
        <v>-894.65844982343049</v>
      </c>
      <c r="I256" s="57">
        <f t="shared" si="23"/>
        <v>6175.5444993770607</v>
      </c>
      <c r="J256" s="57">
        <f t="shared" si="25"/>
        <v>-309284.22812611924</v>
      </c>
      <c r="K256" s="30"/>
      <c r="L256" s="1"/>
      <c r="M256" s="1"/>
      <c r="N256" s="1"/>
      <c r="O256" s="1"/>
      <c r="P256" s="1"/>
      <c r="Q256" s="1"/>
    </row>
    <row r="257" spans="2:17" x14ac:dyDescent="0.3">
      <c r="B257" s="1"/>
      <c r="C257" s="1"/>
      <c r="D257" s="58">
        <v>241</v>
      </c>
      <c r="E257" s="57">
        <f t="shared" si="24"/>
        <v>-309284.22812611924</v>
      </c>
      <c r="F257" s="57">
        <f t="shared" si="27"/>
        <v>5280.8860495536301</v>
      </c>
      <c r="G257" s="57">
        <f t="shared" si="26"/>
        <v>-27835.58053135073</v>
      </c>
      <c r="H257" s="57">
        <f t="shared" si="22"/>
        <v>-830.72648315187087</v>
      </c>
      <c r="I257" s="57">
        <f t="shared" si="23"/>
        <v>-21723.967998645228</v>
      </c>
      <c r="J257" s="57">
        <f t="shared" si="25"/>
        <v>-287560.26012747403</v>
      </c>
      <c r="K257" s="30"/>
      <c r="L257" s="1"/>
      <c r="M257" s="1"/>
      <c r="N257" s="1"/>
      <c r="O257" s="1"/>
      <c r="P257" s="1"/>
      <c r="Q257" s="1"/>
    </row>
    <row r="258" spans="2:17" x14ac:dyDescent="0.3">
      <c r="B258" s="1"/>
      <c r="C258" s="1"/>
      <c r="D258" s="58">
        <v>242</v>
      </c>
      <c r="E258" s="57">
        <f t="shared" si="24"/>
        <v>-287560.26012747403</v>
      </c>
      <c r="F258" s="57">
        <f t="shared" si="27"/>
        <v>5280.8860495536301</v>
      </c>
      <c r="G258" s="57">
        <f t="shared" si="26"/>
        <v>0</v>
      </c>
      <c r="H258" s="57">
        <f t="shared" si="22"/>
        <v>-848.76557635437712</v>
      </c>
      <c r="I258" s="57">
        <f t="shared" si="23"/>
        <v>6129.6516259080072</v>
      </c>
      <c r="J258" s="57">
        <f t="shared" si="25"/>
        <v>-293689.91175338201</v>
      </c>
      <c r="K258" s="30"/>
      <c r="L258" s="1"/>
      <c r="M258" s="1"/>
      <c r="N258" s="1"/>
      <c r="O258" s="1"/>
      <c r="P258" s="1"/>
      <c r="Q258" s="1"/>
    </row>
    <row r="259" spans="2:17" x14ac:dyDescent="0.3">
      <c r="B259" s="1"/>
      <c r="C259" s="1"/>
      <c r="D259" s="58">
        <v>243</v>
      </c>
      <c r="E259" s="57">
        <f t="shared" si="24"/>
        <v>-293689.91175338201</v>
      </c>
      <c r="F259" s="57">
        <f t="shared" si="27"/>
        <v>5280.8860495536301</v>
      </c>
      <c r="G259" s="57">
        <f t="shared" si="26"/>
        <v>0</v>
      </c>
      <c r="H259" s="57">
        <f t="shared" si="22"/>
        <v>-866.85791391454279</v>
      </c>
      <c r="I259" s="57">
        <f t="shared" si="23"/>
        <v>6147.7439634681732</v>
      </c>
      <c r="J259" s="57">
        <f t="shared" si="25"/>
        <v>-299837.65571685019</v>
      </c>
      <c r="K259" s="30"/>
      <c r="L259" s="1"/>
      <c r="M259" s="1"/>
      <c r="N259" s="1"/>
      <c r="O259" s="1"/>
      <c r="P259" s="1"/>
      <c r="Q259" s="1"/>
    </row>
    <row r="260" spans="2:17" x14ac:dyDescent="0.3">
      <c r="B260" s="1"/>
      <c r="C260" s="1"/>
      <c r="D260" s="58">
        <v>244</v>
      </c>
      <c r="E260" s="57">
        <f t="shared" si="24"/>
        <v>-299837.65571685019</v>
      </c>
      <c r="F260" s="57">
        <f t="shared" si="27"/>
        <v>5280.8860495536301</v>
      </c>
      <c r="G260" s="57">
        <f t="shared" si="26"/>
        <v>0</v>
      </c>
      <c r="H260" s="57">
        <f t="shared" si="22"/>
        <v>-885.00365298891666</v>
      </c>
      <c r="I260" s="57">
        <f t="shared" si="23"/>
        <v>6165.8897025425467</v>
      </c>
      <c r="J260" s="57">
        <f t="shared" si="25"/>
        <v>-306003.54541939276</v>
      </c>
      <c r="K260" s="30"/>
      <c r="L260" s="1"/>
      <c r="M260" s="1"/>
      <c r="N260" s="1"/>
      <c r="O260" s="1"/>
      <c r="P260" s="1"/>
      <c r="Q260" s="1"/>
    </row>
    <row r="261" spans="2:17" x14ac:dyDescent="0.3">
      <c r="B261" s="1"/>
      <c r="C261" s="1"/>
      <c r="D261" s="58">
        <v>245</v>
      </c>
      <c r="E261" s="57">
        <f t="shared" si="24"/>
        <v>-306003.54541939276</v>
      </c>
      <c r="F261" s="57">
        <f t="shared" si="27"/>
        <v>5280.8860495536301</v>
      </c>
      <c r="G261" s="57">
        <f t="shared" si="26"/>
        <v>0</v>
      </c>
      <c r="H261" s="57">
        <f t="shared" si="22"/>
        <v>-903.2029511979116</v>
      </c>
      <c r="I261" s="57">
        <f t="shared" si="23"/>
        <v>6184.0890007515418</v>
      </c>
      <c r="J261" s="57">
        <f t="shared" si="25"/>
        <v>-312187.63442014431</v>
      </c>
      <c r="K261" s="30"/>
      <c r="L261" s="1"/>
      <c r="M261" s="1"/>
      <c r="N261" s="1"/>
      <c r="O261" s="1"/>
      <c r="P261" s="1"/>
      <c r="Q261" s="1"/>
    </row>
    <row r="262" spans="2:17" x14ac:dyDescent="0.3">
      <c r="B262" s="1"/>
      <c r="C262" s="1"/>
      <c r="D262" s="58">
        <v>246</v>
      </c>
      <c r="E262" s="57">
        <f t="shared" si="24"/>
        <v>-312187.63442014431</v>
      </c>
      <c r="F262" s="57">
        <f t="shared" si="27"/>
        <v>5280.8860495536301</v>
      </c>
      <c r="G262" s="57">
        <f t="shared" si="26"/>
        <v>0</v>
      </c>
      <c r="H262" s="57">
        <f t="shared" si="22"/>
        <v>-921.45596662717458</v>
      </c>
      <c r="I262" s="57">
        <f t="shared" si="23"/>
        <v>6202.3420161808044</v>
      </c>
      <c r="J262" s="57">
        <f t="shared" si="25"/>
        <v>-318389.97643632512</v>
      </c>
      <c r="K262" s="30"/>
      <c r="L262" s="1"/>
      <c r="M262" s="1"/>
      <c r="N262" s="1"/>
      <c r="O262" s="1"/>
      <c r="P262" s="1"/>
      <c r="Q262" s="1"/>
    </row>
    <row r="263" spans="2:17" x14ac:dyDescent="0.3">
      <c r="B263" s="1"/>
      <c r="C263" s="1"/>
      <c r="D263" s="58">
        <v>247</v>
      </c>
      <c r="E263" s="57">
        <f t="shared" si="24"/>
        <v>-318389.97643632512</v>
      </c>
      <c r="F263" s="57">
        <f t="shared" si="27"/>
        <v>5280.8860495536301</v>
      </c>
      <c r="G263" s="57">
        <f t="shared" si="26"/>
        <v>0</v>
      </c>
      <c r="H263" s="57">
        <f t="shared" si="22"/>
        <v>-939.76285782895968</v>
      </c>
      <c r="I263" s="57">
        <f t="shared" si="23"/>
        <v>6220.6489073825896</v>
      </c>
      <c r="J263" s="57">
        <f t="shared" si="25"/>
        <v>-324610.62534370768</v>
      </c>
      <c r="K263" s="30"/>
      <c r="L263" s="1"/>
      <c r="M263" s="1"/>
      <c r="N263" s="1"/>
      <c r="O263" s="1"/>
      <c r="P263" s="1"/>
      <c r="Q263" s="1"/>
    </row>
    <row r="264" spans="2:17" x14ac:dyDescent="0.3">
      <c r="B264" s="1"/>
      <c r="C264" s="1"/>
      <c r="D264" s="58">
        <v>248</v>
      </c>
      <c r="E264" s="57">
        <f t="shared" si="24"/>
        <v>-324610.62534370768</v>
      </c>
      <c r="F264" s="57">
        <f t="shared" si="27"/>
        <v>5280.8860495536301</v>
      </c>
      <c r="G264" s="57">
        <f t="shared" si="26"/>
        <v>0</v>
      </c>
      <c r="H264" s="57">
        <f t="shared" si="22"/>
        <v>-958.12378382350505</v>
      </c>
      <c r="I264" s="57">
        <f t="shared" si="23"/>
        <v>6239.0098333771348</v>
      </c>
      <c r="J264" s="57">
        <f t="shared" si="25"/>
        <v>-330849.63517708483</v>
      </c>
      <c r="K264" s="30"/>
      <c r="L264" s="1"/>
      <c r="M264" s="1"/>
      <c r="N264" s="1"/>
      <c r="O264" s="1"/>
      <c r="P264" s="1"/>
      <c r="Q264" s="1"/>
    </row>
    <row r="265" spans="2:17" x14ac:dyDescent="0.3">
      <c r="B265" s="1"/>
      <c r="C265" s="1"/>
      <c r="D265" s="58">
        <v>249</v>
      </c>
      <c r="E265" s="57">
        <f t="shared" si="24"/>
        <v>-330849.63517708483</v>
      </c>
      <c r="F265" s="57">
        <f t="shared" si="27"/>
        <v>5280.8860495536301</v>
      </c>
      <c r="G265" s="57">
        <f t="shared" si="26"/>
        <v>0</v>
      </c>
      <c r="H265" s="57">
        <f t="shared" si="22"/>
        <v>-976.53890410041515</v>
      </c>
      <c r="I265" s="57">
        <f t="shared" si="23"/>
        <v>6257.4249536540456</v>
      </c>
      <c r="J265" s="57">
        <f t="shared" si="25"/>
        <v>-337107.06013073889</v>
      </c>
      <c r="K265" s="30"/>
      <c r="L265" s="1"/>
      <c r="M265" s="1"/>
      <c r="N265" s="1"/>
      <c r="O265" s="1"/>
      <c r="P265" s="1"/>
      <c r="Q265" s="1"/>
    </row>
    <row r="266" spans="2:17" x14ac:dyDescent="0.3">
      <c r="B266" s="1"/>
      <c r="C266" s="1"/>
      <c r="D266" s="58">
        <v>250</v>
      </c>
      <c r="E266" s="57">
        <f t="shared" si="24"/>
        <v>-337107.06013073889</v>
      </c>
      <c r="F266" s="57">
        <f t="shared" si="27"/>
        <v>5280.8860495536301</v>
      </c>
      <c r="G266" s="57">
        <f t="shared" si="26"/>
        <v>0</v>
      </c>
      <c r="H266" s="57">
        <f t="shared" si="22"/>
        <v>-995.00837862004471</v>
      </c>
      <c r="I266" s="57">
        <f t="shared" si="23"/>
        <v>6275.8944281736749</v>
      </c>
      <c r="J266" s="57">
        <f t="shared" si="25"/>
        <v>-343382.95455891255</v>
      </c>
      <c r="K266" s="30"/>
      <c r="L266" s="1"/>
      <c r="M266" s="1"/>
      <c r="N266" s="1"/>
      <c r="O266" s="1"/>
      <c r="P266" s="1"/>
      <c r="Q266" s="1"/>
    </row>
    <row r="267" spans="2:17" x14ac:dyDescent="0.3">
      <c r="B267" s="1"/>
      <c r="C267" s="1"/>
      <c r="D267" s="58">
        <v>251</v>
      </c>
      <c r="E267" s="57">
        <f t="shared" si="24"/>
        <v>-343382.95455891255</v>
      </c>
      <c r="F267" s="57">
        <f t="shared" si="27"/>
        <v>5280.8860495536301</v>
      </c>
      <c r="G267" s="57">
        <f t="shared" si="26"/>
        <v>0</v>
      </c>
      <c r="H267" s="57">
        <f t="shared" si="22"/>
        <v>-1013.5323678148894</v>
      </c>
      <c r="I267" s="57">
        <f t="shared" si="23"/>
        <v>6294.4184173685198</v>
      </c>
      <c r="J267" s="57">
        <f t="shared" si="25"/>
        <v>-349677.37297628104</v>
      </c>
      <c r="K267" s="30"/>
      <c r="L267" s="1"/>
      <c r="M267" s="1"/>
      <c r="N267" s="1"/>
      <c r="O267" s="1"/>
      <c r="P267" s="1"/>
      <c r="Q267" s="1"/>
    </row>
    <row r="268" spans="2:17" x14ac:dyDescent="0.3">
      <c r="B268" s="1"/>
      <c r="C268" s="1"/>
      <c r="D268" s="58">
        <v>252</v>
      </c>
      <c r="E268" s="57">
        <f t="shared" si="24"/>
        <v>-349677.37297628104</v>
      </c>
      <c r="F268" s="57">
        <f t="shared" si="27"/>
        <v>5280.8860495536301</v>
      </c>
      <c r="G268" s="57">
        <f t="shared" si="26"/>
        <v>0</v>
      </c>
      <c r="H268" s="57">
        <f t="shared" si="22"/>
        <v>-1032.1110325909788</v>
      </c>
      <c r="I268" s="57">
        <f t="shared" si="23"/>
        <v>6312.9970821446086</v>
      </c>
      <c r="J268" s="57">
        <f t="shared" si="25"/>
        <v>-355990.37005842564</v>
      </c>
      <c r="K268" s="30"/>
      <c r="L268" s="1"/>
      <c r="M268" s="1"/>
      <c r="N268" s="1"/>
      <c r="O268" s="1"/>
      <c r="P268" s="1"/>
      <c r="Q268" s="1"/>
    </row>
    <row r="269" spans="2:17" x14ac:dyDescent="0.3">
      <c r="B269" s="1"/>
      <c r="C269" s="1"/>
      <c r="D269" s="58">
        <v>253</v>
      </c>
      <c r="E269" s="57">
        <f t="shared" si="24"/>
        <v>-355990.37005842564</v>
      </c>
      <c r="F269" s="57">
        <f t="shared" si="27"/>
        <v>5280.8860495536301</v>
      </c>
      <c r="G269" s="57">
        <f t="shared" si="26"/>
        <v>-32039.133305258307</v>
      </c>
      <c r="H269" s="57">
        <f t="shared" si="22"/>
        <v>-956.17752623963952</v>
      </c>
      <c r="I269" s="57">
        <f t="shared" si="23"/>
        <v>-25802.069729465038</v>
      </c>
      <c r="J269" s="57">
        <f t="shared" si="25"/>
        <v>-330188.30032896058</v>
      </c>
      <c r="K269" s="30"/>
      <c r="L269" s="1"/>
      <c r="M269" s="1"/>
      <c r="N269" s="1"/>
      <c r="O269" s="1"/>
      <c r="P269" s="1"/>
      <c r="Q269" s="1"/>
    </row>
    <row r="270" spans="2:17" x14ac:dyDescent="0.3">
      <c r="B270" s="1"/>
      <c r="C270" s="1"/>
      <c r="D270" s="58">
        <v>254</v>
      </c>
      <c r="E270" s="57">
        <f t="shared" si="24"/>
        <v>-330188.30032896058</v>
      </c>
      <c r="F270" s="57">
        <f t="shared" si="27"/>
        <v>5280.8860495536301</v>
      </c>
      <c r="G270" s="57">
        <f t="shared" si="26"/>
        <v>0</v>
      </c>
      <c r="H270" s="57">
        <f t="shared" si="22"/>
        <v>-974.58690192430572</v>
      </c>
      <c r="I270" s="57">
        <f t="shared" si="23"/>
        <v>6255.4729514779356</v>
      </c>
      <c r="J270" s="57">
        <f t="shared" si="25"/>
        <v>-336443.7732804385</v>
      </c>
      <c r="K270" s="30"/>
      <c r="L270" s="1"/>
      <c r="M270" s="1"/>
      <c r="N270" s="1"/>
      <c r="O270" s="1"/>
      <c r="P270" s="1"/>
      <c r="Q270" s="1"/>
    </row>
    <row r="271" spans="2:17" x14ac:dyDescent="0.3">
      <c r="B271" s="1"/>
      <c r="C271" s="1"/>
      <c r="D271" s="58">
        <v>255</v>
      </c>
      <c r="E271" s="57">
        <f t="shared" si="24"/>
        <v>-336443.7732804385</v>
      </c>
      <c r="F271" s="57">
        <f t="shared" si="27"/>
        <v>5280.8860495536301</v>
      </c>
      <c r="G271" s="57">
        <f t="shared" si="26"/>
        <v>0</v>
      </c>
      <c r="H271" s="57">
        <f t="shared" si="22"/>
        <v>-993.050614895899</v>
      </c>
      <c r="I271" s="57">
        <f t="shared" si="23"/>
        <v>6273.9366644495294</v>
      </c>
      <c r="J271" s="57">
        <f t="shared" si="25"/>
        <v>-342717.70994488802</v>
      </c>
      <c r="K271" s="30"/>
      <c r="L271" s="1"/>
      <c r="M271" s="1"/>
      <c r="N271" s="1"/>
      <c r="O271" s="1"/>
      <c r="P271" s="1"/>
      <c r="Q271" s="1"/>
    </row>
    <row r="272" spans="2:17" x14ac:dyDescent="0.3">
      <c r="B272" s="1"/>
      <c r="C272" s="1"/>
      <c r="D272" s="58">
        <v>256</v>
      </c>
      <c r="E272" s="57">
        <f t="shared" si="24"/>
        <v>-342717.70994488802</v>
      </c>
      <c r="F272" s="57">
        <f t="shared" si="27"/>
        <v>5280.8860495536301</v>
      </c>
      <c r="G272" s="57">
        <f t="shared" si="26"/>
        <v>0</v>
      </c>
      <c r="H272" s="57">
        <f t="shared" si="22"/>
        <v>-1011.5688255368678</v>
      </c>
      <c r="I272" s="57">
        <f t="shared" si="23"/>
        <v>6292.4548750904978</v>
      </c>
      <c r="J272" s="57">
        <f t="shared" si="25"/>
        <v>-349010.16481997853</v>
      </c>
      <c r="K272" s="30"/>
      <c r="L272" s="1"/>
      <c r="M272" s="1"/>
      <c r="N272" s="1"/>
      <c r="O272" s="1"/>
      <c r="P272" s="1"/>
      <c r="Q272" s="1"/>
    </row>
    <row r="273" spans="2:17" x14ac:dyDescent="0.3">
      <c r="B273" s="1"/>
      <c r="C273" s="1"/>
      <c r="D273" s="58">
        <v>257</v>
      </c>
      <c r="E273" s="57">
        <f t="shared" si="24"/>
        <v>-349010.16481997853</v>
      </c>
      <c r="F273" s="57">
        <f t="shared" si="27"/>
        <v>5280.8860495536301</v>
      </c>
      <c r="G273" s="57">
        <f t="shared" si="26"/>
        <v>0</v>
      </c>
      <c r="H273" s="57">
        <f t="shared" ref="H273:H336" si="28">(E273-G273)*$C$5</f>
        <v>-1030.1416947030473</v>
      </c>
      <c r="I273" s="57">
        <f t="shared" ref="I273:I336" si="29">F273-H273+G273</f>
        <v>6311.0277442566776</v>
      </c>
      <c r="J273" s="57">
        <f t="shared" si="25"/>
        <v>-355321.19256423519</v>
      </c>
      <c r="K273" s="30"/>
      <c r="L273" s="1"/>
      <c r="M273" s="1"/>
      <c r="N273" s="1"/>
      <c r="O273" s="1"/>
      <c r="P273" s="1"/>
      <c r="Q273" s="1"/>
    </row>
    <row r="274" spans="2:17" x14ac:dyDescent="0.3">
      <c r="B274" s="1"/>
      <c r="C274" s="1"/>
      <c r="D274" s="58">
        <v>258</v>
      </c>
      <c r="E274" s="57">
        <f t="shared" si="24"/>
        <v>-355321.19256423519</v>
      </c>
      <c r="F274" s="57">
        <f t="shared" si="27"/>
        <v>5280.8860495536301</v>
      </c>
      <c r="G274" s="57">
        <f t="shared" si="26"/>
        <v>0</v>
      </c>
      <c r="H274" s="57">
        <f t="shared" si="28"/>
        <v>-1048.7693837250558</v>
      </c>
      <c r="I274" s="57">
        <f t="shared" si="29"/>
        <v>6329.6554332786855</v>
      </c>
      <c r="J274" s="57">
        <f t="shared" si="25"/>
        <v>-361650.84799751389</v>
      </c>
      <c r="K274" s="30"/>
      <c r="L274" s="1"/>
      <c r="M274" s="1"/>
      <c r="N274" s="1"/>
      <c r="O274" s="1"/>
      <c r="P274" s="1"/>
      <c r="Q274" s="1"/>
    </row>
    <row r="275" spans="2:17" x14ac:dyDescent="0.3">
      <c r="B275" s="1"/>
      <c r="C275" s="1"/>
      <c r="D275" s="58">
        <v>259</v>
      </c>
      <c r="E275" s="57">
        <f t="shared" ref="E275:E338" si="30">J274</f>
        <v>-361650.84799751389</v>
      </c>
      <c r="F275" s="57">
        <f t="shared" si="27"/>
        <v>5280.8860495536301</v>
      </c>
      <c r="G275" s="57">
        <f t="shared" si="26"/>
        <v>0</v>
      </c>
      <c r="H275" s="57">
        <f t="shared" si="28"/>
        <v>-1067.4520544096972</v>
      </c>
      <c r="I275" s="57">
        <f t="shared" si="29"/>
        <v>6348.3381039633277</v>
      </c>
      <c r="J275" s="57">
        <f t="shared" ref="J275:J338" si="31">E275-I275</f>
        <v>-367999.18610147724</v>
      </c>
      <c r="K275" s="30"/>
      <c r="L275" s="1"/>
      <c r="M275" s="1"/>
      <c r="N275" s="1"/>
      <c r="O275" s="1"/>
      <c r="P275" s="1"/>
      <c r="Q275" s="1"/>
    </row>
    <row r="276" spans="2:17" x14ac:dyDescent="0.3">
      <c r="B276" s="1"/>
      <c r="C276" s="1"/>
      <c r="D276" s="58">
        <v>260</v>
      </c>
      <c r="E276" s="57">
        <f t="shared" si="30"/>
        <v>-367999.18610147724</v>
      </c>
      <c r="F276" s="57">
        <f t="shared" si="27"/>
        <v>5280.8860495536301</v>
      </c>
      <c r="G276" s="57">
        <f t="shared" si="26"/>
        <v>0</v>
      </c>
      <c r="H276" s="57">
        <f t="shared" si="28"/>
        <v>-1086.1898690413655</v>
      </c>
      <c r="I276" s="57">
        <f t="shared" si="29"/>
        <v>6367.0759185949955</v>
      </c>
      <c r="J276" s="57">
        <f t="shared" si="31"/>
        <v>-374366.26202007226</v>
      </c>
      <c r="K276" s="30"/>
      <c r="L276" s="1"/>
      <c r="M276" s="1"/>
      <c r="N276" s="1"/>
      <c r="O276" s="1"/>
      <c r="P276" s="1"/>
      <c r="Q276" s="1"/>
    </row>
    <row r="277" spans="2:17" x14ac:dyDescent="0.3">
      <c r="B277" s="1"/>
      <c r="C277" s="1"/>
      <c r="D277" s="58">
        <v>261</v>
      </c>
      <c r="E277" s="57">
        <f t="shared" si="30"/>
        <v>-374366.26202007226</v>
      </c>
      <c r="F277" s="57">
        <f t="shared" si="27"/>
        <v>5280.8860495536301</v>
      </c>
      <c r="G277" s="57">
        <f t="shared" si="26"/>
        <v>0</v>
      </c>
      <c r="H277" s="57">
        <f t="shared" si="28"/>
        <v>-1104.9829903834548</v>
      </c>
      <c r="I277" s="57">
        <f t="shared" si="29"/>
        <v>6385.8690399370844</v>
      </c>
      <c r="J277" s="57">
        <f t="shared" si="31"/>
        <v>-380752.13106000936</v>
      </c>
      <c r="K277" s="30"/>
      <c r="L277" s="1"/>
      <c r="M277" s="1"/>
      <c r="N277" s="1"/>
      <c r="O277" s="1"/>
      <c r="P277" s="1"/>
      <c r="Q277" s="1"/>
    </row>
    <row r="278" spans="2:17" x14ac:dyDescent="0.3">
      <c r="B278" s="1"/>
      <c r="C278" s="1"/>
      <c r="D278" s="58">
        <v>262</v>
      </c>
      <c r="E278" s="57">
        <f t="shared" si="30"/>
        <v>-380752.13106000936</v>
      </c>
      <c r="F278" s="57">
        <f t="shared" si="27"/>
        <v>5280.8860495536301</v>
      </c>
      <c r="G278" s="57">
        <f t="shared" si="26"/>
        <v>0</v>
      </c>
      <c r="H278" s="57">
        <f t="shared" si="28"/>
        <v>-1123.8315816797733</v>
      </c>
      <c r="I278" s="57">
        <f t="shared" si="29"/>
        <v>6404.7176312334032</v>
      </c>
      <c r="J278" s="57">
        <f t="shared" si="31"/>
        <v>-387156.84869124275</v>
      </c>
      <c r="K278" s="30"/>
      <c r="L278" s="1"/>
      <c r="M278" s="1"/>
      <c r="N278" s="1"/>
      <c r="O278" s="1"/>
      <c r="P278" s="1"/>
      <c r="Q278" s="1"/>
    </row>
    <row r="279" spans="2:17" x14ac:dyDescent="0.3">
      <c r="B279" s="1"/>
      <c r="C279" s="1"/>
      <c r="D279" s="58">
        <v>263</v>
      </c>
      <c r="E279" s="57">
        <f t="shared" si="30"/>
        <v>-387156.84869124275</v>
      </c>
      <c r="F279" s="57">
        <f t="shared" si="27"/>
        <v>5280.8860495536301</v>
      </c>
      <c r="G279" s="57">
        <f t="shared" si="26"/>
        <v>0</v>
      </c>
      <c r="H279" s="57">
        <f t="shared" si="28"/>
        <v>-1142.7358066559609</v>
      </c>
      <c r="I279" s="57">
        <f t="shared" si="29"/>
        <v>6423.621856209591</v>
      </c>
      <c r="J279" s="57">
        <f t="shared" si="31"/>
        <v>-393580.47054745234</v>
      </c>
      <c r="K279" s="30"/>
      <c r="L279" s="1"/>
      <c r="M279" s="1"/>
      <c r="N279" s="1"/>
      <c r="O279" s="1"/>
      <c r="P279" s="1"/>
      <c r="Q279" s="1"/>
    </row>
    <row r="280" spans="2:17" x14ac:dyDescent="0.3">
      <c r="B280" s="1"/>
      <c r="C280" s="1"/>
      <c r="D280" s="58">
        <v>264</v>
      </c>
      <c r="E280" s="57">
        <f t="shared" si="30"/>
        <v>-393580.47054745234</v>
      </c>
      <c r="F280" s="57">
        <f t="shared" si="27"/>
        <v>5280.8860495536301</v>
      </c>
      <c r="G280" s="57">
        <f t="shared" si="26"/>
        <v>0</v>
      </c>
      <c r="H280" s="57">
        <f t="shared" si="28"/>
        <v>-1161.6958295209124</v>
      </c>
      <c r="I280" s="57">
        <f t="shared" si="29"/>
        <v>6442.5818790745425</v>
      </c>
      <c r="J280" s="57">
        <f t="shared" si="31"/>
        <v>-400023.05242652691</v>
      </c>
      <c r="K280" s="30"/>
      <c r="L280" s="1"/>
      <c r="M280" s="1"/>
      <c r="N280" s="1"/>
      <c r="O280" s="1"/>
      <c r="P280" s="1"/>
      <c r="Q280" s="1"/>
    </row>
    <row r="281" spans="2:17" x14ac:dyDescent="0.3">
      <c r="B281" s="1"/>
      <c r="C281" s="1"/>
      <c r="D281" s="58">
        <v>265</v>
      </c>
      <c r="E281" s="57">
        <f t="shared" si="30"/>
        <v>-400023.05242652691</v>
      </c>
      <c r="F281" s="57">
        <f t="shared" si="27"/>
        <v>5280.8860495536301</v>
      </c>
      <c r="G281" s="57">
        <f t="shared" si="26"/>
        <v>-36002.074718387419</v>
      </c>
      <c r="H281" s="57">
        <f t="shared" si="28"/>
        <v>-1074.4477516210643</v>
      </c>
      <c r="I281" s="57">
        <f t="shared" si="29"/>
        <v>-29646.740917212723</v>
      </c>
      <c r="J281" s="57">
        <f t="shared" si="31"/>
        <v>-370376.31150931417</v>
      </c>
      <c r="K281" s="30"/>
      <c r="L281" s="1"/>
      <c r="M281" s="1"/>
      <c r="N281" s="1"/>
      <c r="O281" s="1"/>
      <c r="P281" s="1"/>
      <c r="Q281" s="1"/>
    </row>
    <row r="282" spans="2:17" x14ac:dyDescent="0.3">
      <c r="B282" s="1"/>
      <c r="C282" s="1"/>
      <c r="D282" s="58">
        <v>266</v>
      </c>
      <c r="E282" s="57">
        <f t="shared" si="30"/>
        <v>-370376.31150931417</v>
      </c>
      <c r="F282" s="57">
        <f t="shared" si="27"/>
        <v>5280.8860495536301</v>
      </c>
      <c r="G282" s="57">
        <f t="shared" si="26"/>
        <v>0</v>
      </c>
      <c r="H282" s="57">
        <f t="shared" si="28"/>
        <v>-1093.2062148186121</v>
      </c>
      <c r="I282" s="57">
        <f t="shared" si="29"/>
        <v>6374.0922643722424</v>
      </c>
      <c r="J282" s="57">
        <f t="shared" si="31"/>
        <v>-376750.40377368638</v>
      </c>
      <c r="K282" s="30"/>
      <c r="L282" s="1"/>
      <c r="M282" s="1"/>
      <c r="N282" s="1"/>
      <c r="O282" s="1"/>
      <c r="P282" s="1"/>
      <c r="Q282" s="1"/>
    </row>
    <row r="283" spans="2:17" x14ac:dyDescent="0.3">
      <c r="B283" s="1"/>
      <c r="C283" s="1"/>
      <c r="D283" s="58">
        <v>267</v>
      </c>
      <c r="E283" s="57">
        <f t="shared" si="30"/>
        <v>-376750.40377368638</v>
      </c>
      <c r="F283" s="57">
        <f t="shared" si="27"/>
        <v>5280.8860495536301</v>
      </c>
      <c r="G283" s="57">
        <f t="shared" si="26"/>
        <v>0</v>
      </c>
      <c r="H283" s="57">
        <f t="shared" si="28"/>
        <v>-1112.0200456730827</v>
      </c>
      <c r="I283" s="57">
        <f t="shared" si="29"/>
        <v>6392.9060952267128</v>
      </c>
      <c r="J283" s="57">
        <f t="shared" si="31"/>
        <v>-383143.30986891309</v>
      </c>
      <c r="K283" s="30"/>
      <c r="L283" s="1"/>
      <c r="M283" s="1"/>
      <c r="N283" s="1"/>
      <c r="O283" s="1"/>
      <c r="P283" s="1"/>
      <c r="Q283" s="1"/>
    </row>
    <row r="284" spans="2:17" x14ac:dyDescent="0.3">
      <c r="B284" s="1"/>
      <c r="C284" s="1"/>
      <c r="D284" s="58">
        <v>268</v>
      </c>
      <c r="E284" s="57">
        <f t="shared" si="30"/>
        <v>-383143.30986891309</v>
      </c>
      <c r="F284" s="57">
        <f t="shared" si="27"/>
        <v>5280.8860495536301</v>
      </c>
      <c r="G284" s="57">
        <f t="shared" si="26"/>
        <v>0</v>
      </c>
      <c r="H284" s="57">
        <f t="shared" si="28"/>
        <v>-1130.8894076081747</v>
      </c>
      <c r="I284" s="57">
        <f t="shared" si="29"/>
        <v>6411.7754571618043</v>
      </c>
      <c r="J284" s="57">
        <f t="shared" si="31"/>
        <v>-389555.08532607491</v>
      </c>
      <c r="K284" s="30"/>
      <c r="L284" s="1"/>
      <c r="M284" s="1"/>
      <c r="N284" s="1"/>
      <c r="O284" s="1"/>
      <c r="P284" s="1"/>
      <c r="Q284" s="1"/>
    </row>
    <row r="285" spans="2:17" x14ac:dyDescent="0.3">
      <c r="B285" s="1"/>
      <c r="C285" s="1"/>
      <c r="D285" s="58">
        <v>269</v>
      </c>
      <c r="E285" s="57">
        <f t="shared" si="30"/>
        <v>-389555.08532607491</v>
      </c>
      <c r="F285" s="57">
        <f t="shared" si="27"/>
        <v>5280.8860495536301</v>
      </c>
      <c r="G285" s="57">
        <f t="shared" si="26"/>
        <v>0</v>
      </c>
      <c r="H285" s="57">
        <f t="shared" si="28"/>
        <v>-1149.8144645299494</v>
      </c>
      <c r="I285" s="57">
        <f t="shared" si="29"/>
        <v>6430.700514083579</v>
      </c>
      <c r="J285" s="57">
        <f t="shared" si="31"/>
        <v>-395985.78584015847</v>
      </c>
      <c r="K285" s="30"/>
      <c r="L285" s="1"/>
      <c r="M285" s="1"/>
      <c r="N285" s="1"/>
      <c r="O285" s="1"/>
      <c r="P285" s="1"/>
      <c r="Q285" s="1"/>
    </row>
    <row r="286" spans="2:17" x14ac:dyDescent="0.3">
      <c r="B286" s="1"/>
      <c r="C286" s="1"/>
      <c r="D286" s="58">
        <v>270</v>
      </c>
      <c r="E286" s="57">
        <f t="shared" si="30"/>
        <v>-395985.78584015847</v>
      </c>
      <c r="F286" s="57">
        <f t="shared" si="27"/>
        <v>5280.8860495536301</v>
      </c>
      <c r="G286" s="57">
        <f t="shared" si="26"/>
        <v>0</v>
      </c>
      <c r="H286" s="57">
        <f t="shared" si="28"/>
        <v>-1168.7953808282548</v>
      </c>
      <c r="I286" s="57">
        <f t="shared" si="29"/>
        <v>6449.6814303818846</v>
      </c>
      <c r="J286" s="57">
        <f t="shared" si="31"/>
        <v>-402435.46727054036</v>
      </c>
      <c r="K286" s="30"/>
      <c r="L286" s="1"/>
      <c r="M286" s="1"/>
      <c r="N286" s="1"/>
      <c r="O286" s="1"/>
      <c r="P286" s="1"/>
      <c r="Q286" s="1"/>
    </row>
    <row r="287" spans="2:17" x14ac:dyDescent="0.3">
      <c r="B287" s="1"/>
      <c r="C287" s="1"/>
      <c r="D287" s="58">
        <v>271</v>
      </c>
      <c r="E287" s="57">
        <f t="shared" si="30"/>
        <v>-402435.46727054036</v>
      </c>
      <c r="F287" s="57">
        <f t="shared" si="27"/>
        <v>5280.8860495536301</v>
      </c>
      <c r="G287" s="57">
        <f t="shared" si="26"/>
        <v>0</v>
      </c>
      <c r="H287" s="57">
        <f t="shared" si="28"/>
        <v>-1187.8323213781539</v>
      </c>
      <c r="I287" s="57">
        <f t="shared" si="29"/>
        <v>6468.7183709317842</v>
      </c>
      <c r="J287" s="57">
        <f t="shared" si="31"/>
        <v>-408904.18564147217</v>
      </c>
      <c r="K287" s="30"/>
      <c r="L287" s="1"/>
      <c r="M287" s="1"/>
      <c r="N287" s="1"/>
      <c r="O287" s="1"/>
      <c r="P287" s="1"/>
      <c r="Q287" s="1"/>
    </row>
    <row r="288" spans="2:17" x14ac:dyDescent="0.3">
      <c r="B288" s="1"/>
      <c r="C288" s="1"/>
      <c r="D288" s="58">
        <v>272</v>
      </c>
      <c r="E288" s="57">
        <f t="shared" si="30"/>
        <v>-408904.18564147217</v>
      </c>
      <c r="F288" s="57">
        <f t="shared" si="27"/>
        <v>5280.8860495536301</v>
      </c>
      <c r="G288" s="57">
        <f t="shared" si="26"/>
        <v>0</v>
      </c>
      <c r="H288" s="57">
        <f t="shared" si="28"/>
        <v>-1206.9254515413559</v>
      </c>
      <c r="I288" s="57">
        <f t="shared" si="29"/>
        <v>6487.8115010949859</v>
      </c>
      <c r="J288" s="57">
        <f t="shared" si="31"/>
        <v>-415391.99714256718</v>
      </c>
      <c r="K288" s="30"/>
      <c r="L288" s="1"/>
      <c r="M288" s="1"/>
      <c r="N288" s="1"/>
      <c r="O288" s="1"/>
      <c r="P288" s="1"/>
      <c r="Q288" s="1"/>
    </row>
    <row r="289" spans="2:17" x14ac:dyDescent="0.3">
      <c r="B289" s="1"/>
      <c r="C289" s="1"/>
      <c r="D289" s="58">
        <v>273</v>
      </c>
      <c r="E289" s="57">
        <f t="shared" si="30"/>
        <v>-415391.99714256718</v>
      </c>
      <c r="F289" s="57">
        <f t="shared" si="27"/>
        <v>5280.8860495536301</v>
      </c>
      <c r="G289" s="57">
        <f t="shared" si="26"/>
        <v>0</v>
      </c>
      <c r="H289" s="57">
        <f t="shared" si="28"/>
        <v>-1226.0749371676534</v>
      </c>
      <c r="I289" s="57">
        <f t="shared" si="29"/>
        <v>6506.9609867212839</v>
      </c>
      <c r="J289" s="57">
        <f t="shared" si="31"/>
        <v>-421898.95812928845</v>
      </c>
      <c r="K289" s="30"/>
      <c r="L289" s="1"/>
      <c r="M289" s="1"/>
      <c r="N289" s="1"/>
      <c r="O289" s="1"/>
      <c r="P289" s="1"/>
      <c r="Q289" s="1"/>
    </row>
    <row r="290" spans="2:17" x14ac:dyDescent="0.3">
      <c r="B290" s="1"/>
      <c r="C290" s="1"/>
      <c r="D290" s="58">
        <v>274</v>
      </c>
      <c r="E290" s="57">
        <f t="shared" si="30"/>
        <v>-421898.95812928845</v>
      </c>
      <c r="F290" s="57">
        <f t="shared" si="27"/>
        <v>5280.8860495536301</v>
      </c>
      <c r="G290" s="57">
        <f t="shared" si="26"/>
        <v>0</v>
      </c>
      <c r="H290" s="57">
        <f t="shared" si="28"/>
        <v>-1245.280944596363</v>
      </c>
      <c r="I290" s="57">
        <f t="shared" si="29"/>
        <v>6526.1669941499931</v>
      </c>
      <c r="J290" s="57">
        <f t="shared" si="31"/>
        <v>-428425.12512343843</v>
      </c>
      <c r="K290" s="30"/>
      <c r="L290" s="1"/>
      <c r="M290" s="1"/>
      <c r="N290" s="1"/>
      <c r="O290" s="1"/>
      <c r="P290" s="1"/>
      <c r="Q290" s="1"/>
    </row>
    <row r="291" spans="2:17" x14ac:dyDescent="0.3">
      <c r="B291" s="1"/>
      <c r="C291" s="1"/>
      <c r="D291" s="58">
        <v>275</v>
      </c>
      <c r="E291" s="57">
        <f t="shared" si="30"/>
        <v>-428425.12512343843</v>
      </c>
      <c r="F291" s="57">
        <f t="shared" si="27"/>
        <v>5280.8860495536301</v>
      </c>
      <c r="G291" s="57">
        <f t="shared" si="26"/>
        <v>0</v>
      </c>
      <c r="H291" s="57">
        <f t="shared" si="28"/>
        <v>-1264.5436406577699</v>
      </c>
      <c r="I291" s="57">
        <f t="shared" si="29"/>
        <v>6545.4296902114002</v>
      </c>
      <c r="J291" s="57">
        <f t="shared" si="31"/>
        <v>-434970.55481364985</v>
      </c>
      <c r="K291" s="30"/>
      <c r="L291" s="1"/>
      <c r="M291" s="1"/>
      <c r="N291" s="1"/>
      <c r="O291" s="1"/>
      <c r="P291" s="1"/>
      <c r="Q291" s="1"/>
    </row>
    <row r="292" spans="2:17" x14ac:dyDescent="0.3">
      <c r="B292" s="1"/>
      <c r="C292" s="1"/>
      <c r="D292" s="58">
        <v>276</v>
      </c>
      <c r="E292" s="57">
        <f t="shared" si="30"/>
        <v>-434970.55481364985</v>
      </c>
      <c r="F292" s="57">
        <f t="shared" si="27"/>
        <v>5280.8860495536301</v>
      </c>
      <c r="G292" s="57">
        <f t="shared" si="26"/>
        <v>0</v>
      </c>
      <c r="H292" s="57">
        <f t="shared" si="28"/>
        <v>-1283.863192674577</v>
      </c>
      <c r="I292" s="57">
        <f t="shared" si="29"/>
        <v>6564.7492422282066</v>
      </c>
      <c r="J292" s="57">
        <f t="shared" si="31"/>
        <v>-441535.30405587808</v>
      </c>
      <c r="K292" s="30"/>
      <c r="L292" s="1"/>
      <c r="M292" s="1"/>
      <c r="N292" s="1"/>
      <c r="O292" s="1"/>
      <c r="P292" s="1"/>
      <c r="Q292" s="1"/>
    </row>
    <row r="293" spans="2:17" x14ac:dyDescent="0.3">
      <c r="B293" s="1"/>
      <c r="C293" s="1"/>
      <c r="D293" s="58">
        <v>277</v>
      </c>
      <c r="E293" s="57">
        <f t="shared" si="30"/>
        <v>-441535.30405587808</v>
      </c>
      <c r="F293" s="57">
        <f t="shared" si="27"/>
        <v>5280.8860495536301</v>
      </c>
      <c r="G293" s="57">
        <f t="shared" si="26"/>
        <v>-39738.177365029027</v>
      </c>
      <c r="H293" s="57">
        <f t="shared" si="28"/>
        <v>-1185.9481893016566</v>
      </c>
      <c r="I293" s="57">
        <f t="shared" si="29"/>
        <v>-33271.343126173742</v>
      </c>
      <c r="J293" s="57">
        <f t="shared" si="31"/>
        <v>-408263.96092970436</v>
      </c>
      <c r="K293" s="30"/>
      <c r="L293" s="1"/>
      <c r="M293" s="1"/>
      <c r="N293" s="1"/>
      <c r="O293" s="1"/>
      <c r="P293" s="1"/>
      <c r="Q293" s="1"/>
    </row>
    <row r="294" spans="2:17" x14ac:dyDescent="0.3">
      <c r="B294" s="1"/>
      <c r="C294" s="1"/>
      <c r="D294" s="58">
        <v>278</v>
      </c>
      <c r="E294" s="57">
        <f t="shared" si="30"/>
        <v>-408263.96092970436</v>
      </c>
      <c r="F294" s="57">
        <f t="shared" si="27"/>
        <v>5280.8860495536301</v>
      </c>
      <c r="G294" s="57">
        <f t="shared" si="26"/>
        <v>0</v>
      </c>
      <c r="H294" s="57">
        <f t="shared" si="28"/>
        <v>-1205.0357582428485</v>
      </c>
      <c r="I294" s="57">
        <f t="shared" si="29"/>
        <v>6485.9218077964788</v>
      </c>
      <c r="J294" s="57">
        <f t="shared" si="31"/>
        <v>-414749.88273750083</v>
      </c>
      <c r="K294" s="30"/>
      <c r="L294" s="1"/>
      <c r="M294" s="1"/>
      <c r="N294" s="1"/>
      <c r="O294" s="1"/>
      <c r="P294" s="1"/>
      <c r="Q294" s="1"/>
    </row>
    <row r="295" spans="2:17" x14ac:dyDescent="0.3">
      <c r="B295" s="1"/>
      <c r="C295" s="1"/>
      <c r="D295" s="58">
        <v>279</v>
      </c>
      <c r="E295" s="57">
        <f t="shared" si="30"/>
        <v>-414749.88273750083</v>
      </c>
      <c r="F295" s="57">
        <f t="shared" si="27"/>
        <v>5280.8860495536301</v>
      </c>
      <c r="G295" s="57">
        <f t="shared" si="26"/>
        <v>0</v>
      </c>
      <c r="H295" s="57">
        <f t="shared" si="28"/>
        <v>-1224.1796662325805</v>
      </c>
      <c r="I295" s="57">
        <f t="shared" si="29"/>
        <v>6505.0657157862106</v>
      </c>
      <c r="J295" s="57">
        <f t="shared" si="31"/>
        <v>-421254.94845328701</v>
      </c>
      <c r="K295" s="30"/>
      <c r="L295" s="1"/>
      <c r="M295" s="1"/>
      <c r="N295" s="1"/>
      <c r="O295" s="1"/>
      <c r="P295" s="1"/>
      <c r="Q295" s="1"/>
    </row>
    <row r="296" spans="2:17" x14ac:dyDescent="0.3">
      <c r="B296" s="1"/>
      <c r="C296" s="1"/>
      <c r="D296" s="58">
        <v>280</v>
      </c>
      <c r="E296" s="57">
        <f t="shared" si="30"/>
        <v>-421254.94845328701</v>
      </c>
      <c r="F296" s="57">
        <f t="shared" si="27"/>
        <v>5280.8860495536301</v>
      </c>
      <c r="G296" s="57">
        <f t="shared" si="26"/>
        <v>0</v>
      </c>
      <c r="H296" s="57">
        <f t="shared" si="28"/>
        <v>-1243.3800795617201</v>
      </c>
      <c r="I296" s="57">
        <f t="shared" si="29"/>
        <v>6524.2661291153499</v>
      </c>
      <c r="J296" s="57">
        <f t="shared" si="31"/>
        <v>-427779.21458240238</v>
      </c>
      <c r="K296" s="30"/>
      <c r="L296" s="1"/>
      <c r="M296" s="1"/>
      <c r="N296" s="1"/>
      <c r="O296" s="1"/>
      <c r="P296" s="1"/>
      <c r="Q296" s="1"/>
    </row>
    <row r="297" spans="2:17" x14ac:dyDescent="0.3">
      <c r="B297" s="1"/>
      <c r="C297" s="1"/>
      <c r="D297" s="58">
        <v>281</v>
      </c>
      <c r="E297" s="57">
        <f t="shared" si="30"/>
        <v>-427779.21458240238</v>
      </c>
      <c r="F297" s="57">
        <f t="shared" si="27"/>
        <v>5280.8860495536301</v>
      </c>
      <c r="G297" s="57">
        <f t="shared" ref="G297:G360" si="32">IF((D297-1)/12=INT((D297-1)/12), E297*0.09,0)</f>
        <v>0</v>
      </c>
      <c r="H297" s="57">
        <f t="shared" si="28"/>
        <v>-1262.6371650119597</v>
      </c>
      <c r="I297" s="57">
        <f t="shared" si="29"/>
        <v>6543.52321456559</v>
      </c>
      <c r="J297" s="57">
        <f t="shared" si="31"/>
        <v>-434322.73779696797</v>
      </c>
      <c r="K297" s="30"/>
      <c r="L297" s="1"/>
      <c r="M297" s="1"/>
      <c r="N297" s="1"/>
      <c r="O297" s="1"/>
      <c r="P297" s="1"/>
      <c r="Q297" s="1"/>
    </row>
    <row r="298" spans="2:17" x14ac:dyDescent="0.3">
      <c r="B298" s="1"/>
      <c r="C298" s="1"/>
      <c r="D298" s="58">
        <v>282</v>
      </c>
      <c r="E298" s="57">
        <f t="shared" si="30"/>
        <v>-434322.73779696797</v>
      </c>
      <c r="F298" s="57">
        <f t="shared" ref="F298:F361" si="33">$C$11</f>
        <v>5280.8860495536301</v>
      </c>
      <c r="G298" s="57">
        <f t="shared" si="32"/>
        <v>0</v>
      </c>
      <c r="H298" s="57">
        <f t="shared" si="28"/>
        <v>-1281.9510898572669</v>
      </c>
      <c r="I298" s="57">
        <f t="shared" si="29"/>
        <v>6562.8371394108972</v>
      </c>
      <c r="J298" s="57">
        <f t="shared" si="31"/>
        <v>-440885.57493637886</v>
      </c>
      <c r="K298" s="30"/>
      <c r="L298" s="1"/>
      <c r="M298" s="1"/>
      <c r="N298" s="1"/>
      <c r="O298" s="1"/>
      <c r="P298" s="1"/>
      <c r="Q298" s="1"/>
    </row>
    <row r="299" spans="2:17" x14ac:dyDescent="0.3">
      <c r="B299" s="1"/>
      <c r="C299" s="1"/>
      <c r="D299" s="58">
        <v>283</v>
      </c>
      <c r="E299" s="57">
        <f t="shared" si="30"/>
        <v>-440885.57493637886</v>
      </c>
      <c r="F299" s="57">
        <f t="shared" si="33"/>
        <v>5280.8860495536301</v>
      </c>
      <c r="G299" s="57">
        <f t="shared" si="32"/>
        <v>0</v>
      </c>
      <c r="H299" s="57">
        <f t="shared" si="28"/>
        <v>-1301.3220218653362</v>
      </c>
      <c r="I299" s="57">
        <f t="shared" si="29"/>
        <v>6582.208071418966</v>
      </c>
      <c r="J299" s="57">
        <f t="shared" si="31"/>
        <v>-447467.78300779784</v>
      </c>
      <c r="K299" s="30"/>
      <c r="L299" s="1"/>
      <c r="M299" s="1"/>
      <c r="N299" s="1"/>
      <c r="O299" s="1"/>
      <c r="P299" s="1"/>
      <c r="Q299" s="1"/>
    </row>
    <row r="300" spans="2:17" x14ac:dyDescent="0.3">
      <c r="B300" s="1"/>
      <c r="C300" s="1"/>
      <c r="D300" s="58">
        <v>284</v>
      </c>
      <c r="E300" s="57">
        <f t="shared" si="30"/>
        <v>-447467.78300779784</v>
      </c>
      <c r="F300" s="57">
        <f t="shared" si="33"/>
        <v>5280.8860495536301</v>
      </c>
      <c r="G300" s="57">
        <f t="shared" si="32"/>
        <v>0</v>
      </c>
      <c r="H300" s="57">
        <f t="shared" si="28"/>
        <v>-1320.7501292990469</v>
      </c>
      <c r="I300" s="57">
        <f t="shared" si="29"/>
        <v>6601.6361788526774</v>
      </c>
      <c r="J300" s="57">
        <f t="shared" si="31"/>
        <v>-454069.41918665054</v>
      </c>
      <c r="K300" s="30"/>
      <c r="L300" s="1"/>
      <c r="M300" s="1"/>
      <c r="N300" s="1"/>
      <c r="O300" s="1"/>
      <c r="P300" s="1"/>
      <c r="Q300" s="1"/>
    </row>
    <row r="301" spans="2:17" x14ac:dyDescent="0.3">
      <c r="B301" s="1"/>
      <c r="C301" s="1"/>
      <c r="D301" s="58">
        <v>285</v>
      </c>
      <c r="E301" s="57">
        <f t="shared" si="30"/>
        <v>-454069.41918665054</v>
      </c>
      <c r="F301" s="57">
        <f t="shared" si="33"/>
        <v>5280.8860495536301</v>
      </c>
      <c r="G301" s="57">
        <f t="shared" si="32"/>
        <v>0</v>
      </c>
      <c r="H301" s="57">
        <f t="shared" si="28"/>
        <v>-1340.2355809179246</v>
      </c>
      <c r="I301" s="57">
        <f t="shared" si="29"/>
        <v>6621.1216304715545</v>
      </c>
      <c r="J301" s="57">
        <f t="shared" si="31"/>
        <v>-460690.54081712209</v>
      </c>
      <c r="K301" s="30"/>
      <c r="L301" s="1"/>
      <c r="M301" s="1"/>
      <c r="N301" s="1"/>
      <c r="O301" s="1"/>
      <c r="P301" s="1"/>
      <c r="Q301" s="1"/>
    </row>
    <row r="302" spans="2:17" x14ac:dyDescent="0.3">
      <c r="B302" s="1"/>
      <c r="C302" s="1"/>
      <c r="D302" s="58">
        <v>286</v>
      </c>
      <c r="E302" s="57">
        <f t="shared" si="30"/>
        <v>-460690.54081712209</v>
      </c>
      <c r="F302" s="57">
        <f t="shared" si="33"/>
        <v>5280.8860495536301</v>
      </c>
      <c r="G302" s="57">
        <f t="shared" si="32"/>
        <v>0</v>
      </c>
      <c r="H302" s="57">
        <f t="shared" si="28"/>
        <v>-1359.7785459796073</v>
      </c>
      <c r="I302" s="57">
        <f t="shared" si="29"/>
        <v>6640.6645955332369</v>
      </c>
      <c r="J302" s="57">
        <f t="shared" si="31"/>
        <v>-467331.20541265531</v>
      </c>
      <c r="K302" s="30"/>
      <c r="L302" s="1"/>
      <c r="M302" s="1"/>
      <c r="N302" s="1"/>
      <c r="O302" s="1"/>
      <c r="P302" s="1"/>
      <c r="Q302" s="1"/>
    </row>
    <row r="303" spans="2:17" x14ac:dyDescent="0.3">
      <c r="B303" s="1"/>
      <c r="C303" s="1"/>
      <c r="D303" s="58">
        <v>287</v>
      </c>
      <c r="E303" s="57">
        <f t="shared" si="30"/>
        <v>-467331.20541265531</v>
      </c>
      <c r="F303" s="57">
        <f t="shared" si="33"/>
        <v>5280.8860495536301</v>
      </c>
      <c r="G303" s="57">
        <f t="shared" si="32"/>
        <v>0</v>
      </c>
      <c r="H303" s="57">
        <f t="shared" si="28"/>
        <v>-1379.3791942413154</v>
      </c>
      <c r="I303" s="57">
        <f t="shared" si="29"/>
        <v>6660.2652437949455</v>
      </c>
      <c r="J303" s="57">
        <f t="shared" si="31"/>
        <v>-473991.47065645026</v>
      </c>
      <c r="K303" s="30"/>
      <c r="L303" s="1"/>
      <c r="M303" s="1"/>
      <c r="N303" s="1"/>
      <c r="O303" s="1"/>
      <c r="P303" s="1"/>
      <c r="Q303" s="1"/>
    </row>
    <row r="304" spans="2:17" x14ac:dyDescent="0.3">
      <c r="B304" s="1"/>
      <c r="C304" s="1"/>
      <c r="D304" s="58">
        <v>288</v>
      </c>
      <c r="E304" s="57">
        <f t="shared" si="30"/>
        <v>-473991.47065645026</v>
      </c>
      <c r="F304" s="57">
        <f t="shared" si="33"/>
        <v>5280.8860495536301</v>
      </c>
      <c r="G304" s="57">
        <f t="shared" si="32"/>
        <v>0</v>
      </c>
      <c r="H304" s="57">
        <f t="shared" si="28"/>
        <v>-1399.0376959613259</v>
      </c>
      <c r="I304" s="57">
        <f t="shared" si="29"/>
        <v>6679.923745514956</v>
      </c>
      <c r="J304" s="57">
        <f t="shared" si="31"/>
        <v>-480671.3944019652</v>
      </c>
      <c r="K304" s="30"/>
      <c r="L304" s="1"/>
      <c r="M304" s="1"/>
      <c r="N304" s="1"/>
      <c r="O304" s="1"/>
      <c r="P304" s="1"/>
      <c r="Q304" s="1"/>
    </row>
    <row r="305" spans="2:17" x14ac:dyDescent="0.3">
      <c r="B305" s="1"/>
      <c r="C305" s="1"/>
      <c r="D305" s="58">
        <v>289</v>
      </c>
      <c r="E305" s="57">
        <f t="shared" si="30"/>
        <v>-480671.3944019652</v>
      </c>
      <c r="F305" s="57">
        <f t="shared" si="33"/>
        <v>5280.8860495536301</v>
      </c>
      <c r="G305" s="57">
        <f t="shared" si="32"/>
        <v>-43260.425496176867</v>
      </c>
      <c r="H305" s="57">
        <f t="shared" si="28"/>
        <v>-1291.0663419294117</v>
      </c>
      <c r="I305" s="57">
        <f t="shared" si="29"/>
        <v>-36688.473104693825</v>
      </c>
      <c r="J305" s="57">
        <f t="shared" si="31"/>
        <v>-443982.92129727139</v>
      </c>
      <c r="K305" s="30"/>
      <c r="L305" s="1"/>
      <c r="M305" s="1"/>
      <c r="N305" s="1"/>
      <c r="O305" s="1"/>
      <c r="P305" s="1"/>
      <c r="Q305" s="1"/>
    </row>
    <row r="306" spans="2:17" x14ac:dyDescent="0.3">
      <c r="B306" s="1"/>
      <c r="C306" s="1"/>
      <c r="D306" s="58">
        <v>290</v>
      </c>
      <c r="E306" s="57">
        <f t="shared" si="30"/>
        <v>-443982.92129727139</v>
      </c>
      <c r="F306" s="57">
        <f t="shared" si="33"/>
        <v>5280.8860495536301</v>
      </c>
      <c r="G306" s="57">
        <f t="shared" si="32"/>
        <v>0</v>
      </c>
      <c r="H306" s="57">
        <f t="shared" si="28"/>
        <v>-1310.4641786014815</v>
      </c>
      <c r="I306" s="57">
        <f t="shared" si="29"/>
        <v>6591.3502281551118</v>
      </c>
      <c r="J306" s="57">
        <f t="shared" si="31"/>
        <v>-450574.27152542648</v>
      </c>
      <c r="K306" s="30"/>
      <c r="L306" s="1"/>
      <c r="M306" s="1"/>
      <c r="N306" s="1"/>
      <c r="O306" s="1"/>
      <c r="P306" s="1"/>
      <c r="Q306" s="1"/>
    </row>
    <row r="307" spans="2:17" x14ac:dyDescent="0.3">
      <c r="B307" s="1"/>
      <c r="C307" s="1"/>
      <c r="D307" s="58">
        <v>291</v>
      </c>
      <c r="E307" s="57">
        <f t="shared" si="30"/>
        <v>-450574.27152542648</v>
      </c>
      <c r="F307" s="57">
        <f t="shared" si="33"/>
        <v>5280.8860495536301</v>
      </c>
      <c r="G307" s="57">
        <f t="shared" si="32"/>
        <v>0</v>
      </c>
      <c r="H307" s="57">
        <f t="shared" si="28"/>
        <v>-1329.9192701112527</v>
      </c>
      <c r="I307" s="57">
        <f t="shared" si="29"/>
        <v>6610.8053196648825</v>
      </c>
      <c r="J307" s="57">
        <f t="shared" si="31"/>
        <v>-457185.07684509136</v>
      </c>
      <c r="K307" s="30"/>
      <c r="L307" s="1"/>
      <c r="M307" s="1"/>
      <c r="N307" s="1"/>
      <c r="O307" s="1"/>
      <c r="P307" s="1"/>
      <c r="Q307" s="1"/>
    </row>
    <row r="308" spans="2:17" x14ac:dyDescent="0.3">
      <c r="B308" s="1"/>
      <c r="C308" s="1"/>
      <c r="D308" s="58">
        <v>292</v>
      </c>
      <c r="E308" s="57">
        <f t="shared" si="30"/>
        <v>-457185.07684509136</v>
      </c>
      <c r="F308" s="57">
        <f t="shared" si="33"/>
        <v>5280.8860495536301</v>
      </c>
      <c r="G308" s="57">
        <f t="shared" si="32"/>
        <v>0</v>
      </c>
      <c r="H308" s="57">
        <f t="shared" si="28"/>
        <v>-1349.4317854526444</v>
      </c>
      <c r="I308" s="57">
        <f t="shared" si="29"/>
        <v>6630.3178350062744</v>
      </c>
      <c r="J308" s="57">
        <f t="shared" si="31"/>
        <v>-463815.39468009764</v>
      </c>
      <c r="K308" s="30"/>
      <c r="L308" s="1"/>
      <c r="M308" s="1"/>
      <c r="N308" s="1"/>
      <c r="O308" s="1"/>
      <c r="P308" s="1"/>
      <c r="Q308" s="1"/>
    </row>
    <row r="309" spans="2:17" x14ac:dyDescent="0.3">
      <c r="B309" s="1"/>
      <c r="C309" s="1"/>
      <c r="D309" s="58">
        <v>293</v>
      </c>
      <c r="E309" s="57">
        <f t="shared" si="30"/>
        <v>-463815.39468009764</v>
      </c>
      <c r="F309" s="57">
        <f t="shared" si="33"/>
        <v>5280.8860495536301</v>
      </c>
      <c r="G309" s="57">
        <f t="shared" si="32"/>
        <v>0</v>
      </c>
      <c r="H309" s="57">
        <f t="shared" si="28"/>
        <v>-1369.0018941183798</v>
      </c>
      <c r="I309" s="57">
        <f t="shared" si="29"/>
        <v>6649.8879436720099</v>
      </c>
      <c r="J309" s="57">
        <f t="shared" si="31"/>
        <v>-470465.28262376966</v>
      </c>
      <c r="K309" s="30"/>
      <c r="L309" s="1"/>
      <c r="M309" s="1"/>
      <c r="N309" s="1"/>
      <c r="O309" s="1"/>
      <c r="P309" s="1"/>
      <c r="Q309" s="1"/>
    </row>
    <row r="310" spans="2:17" x14ac:dyDescent="0.3">
      <c r="B310" s="1"/>
      <c r="C310" s="1"/>
      <c r="D310" s="58">
        <v>294</v>
      </c>
      <c r="E310" s="57">
        <f t="shared" si="30"/>
        <v>-470465.28262376966</v>
      </c>
      <c r="F310" s="57">
        <f t="shared" si="33"/>
        <v>5280.8860495536301</v>
      </c>
      <c r="G310" s="57">
        <f t="shared" si="32"/>
        <v>0</v>
      </c>
      <c r="H310" s="57">
        <f t="shared" si="28"/>
        <v>-1388.6297661014582</v>
      </c>
      <c r="I310" s="57">
        <f t="shared" si="29"/>
        <v>6669.5158156550879</v>
      </c>
      <c r="J310" s="57">
        <f t="shared" si="31"/>
        <v>-477134.79843942472</v>
      </c>
      <c r="K310" s="30"/>
      <c r="L310" s="1"/>
      <c r="M310" s="1"/>
      <c r="N310" s="1"/>
      <c r="O310" s="1"/>
      <c r="P310" s="1"/>
      <c r="Q310" s="1"/>
    </row>
    <row r="311" spans="2:17" x14ac:dyDescent="0.3">
      <c r="B311" s="1"/>
      <c r="C311" s="1"/>
      <c r="D311" s="58">
        <v>295</v>
      </c>
      <c r="E311" s="57">
        <f t="shared" si="30"/>
        <v>-477134.79843942472</v>
      </c>
      <c r="F311" s="57">
        <f t="shared" si="33"/>
        <v>5280.8860495536301</v>
      </c>
      <c r="G311" s="57">
        <f t="shared" si="32"/>
        <v>0</v>
      </c>
      <c r="H311" s="57">
        <f t="shared" si="28"/>
        <v>-1408.315571896632</v>
      </c>
      <c r="I311" s="57">
        <f t="shared" si="29"/>
        <v>6689.2016214502619</v>
      </c>
      <c r="J311" s="57">
        <f t="shared" si="31"/>
        <v>-483824.00006087497</v>
      </c>
      <c r="K311" s="30"/>
      <c r="L311" s="1"/>
      <c r="M311" s="1"/>
      <c r="N311" s="1"/>
      <c r="O311" s="1"/>
      <c r="P311" s="1"/>
      <c r="Q311" s="1"/>
    </row>
    <row r="312" spans="2:17" x14ac:dyDescent="0.3">
      <c r="B312" s="1"/>
      <c r="C312" s="1"/>
      <c r="D312" s="58">
        <v>296</v>
      </c>
      <c r="E312" s="57">
        <f t="shared" si="30"/>
        <v>-483824.00006087497</v>
      </c>
      <c r="F312" s="57">
        <f t="shared" si="33"/>
        <v>5280.8860495536301</v>
      </c>
      <c r="G312" s="57">
        <f t="shared" si="32"/>
        <v>0</v>
      </c>
      <c r="H312" s="57">
        <f t="shared" si="28"/>
        <v>-1428.0594825018875</v>
      </c>
      <c r="I312" s="57">
        <f t="shared" si="29"/>
        <v>6708.9455320555171</v>
      </c>
      <c r="J312" s="57">
        <f t="shared" si="31"/>
        <v>-490532.94559293048</v>
      </c>
      <c r="K312" s="30"/>
      <c r="L312" s="1"/>
      <c r="M312" s="1"/>
      <c r="N312" s="1"/>
      <c r="O312" s="1"/>
      <c r="P312" s="1"/>
      <c r="Q312" s="1"/>
    </row>
    <row r="313" spans="2:17" x14ac:dyDescent="0.3">
      <c r="B313" s="1"/>
      <c r="C313" s="1"/>
      <c r="D313" s="58">
        <v>297</v>
      </c>
      <c r="E313" s="57">
        <f t="shared" si="30"/>
        <v>-490532.94559293048</v>
      </c>
      <c r="F313" s="57">
        <f t="shared" si="33"/>
        <v>5280.8860495536301</v>
      </c>
      <c r="G313" s="57">
        <f t="shared" si="32"/>
        <v>0</v>
      </c>
      <c r="H313" s="57">
        <f t="shared" si="28"/>
        <v>-1447.8616694199302</v>
      </c>
      <c r="I313" s="57">
        <f t="shared" si="29"/>
        <v>6728.74771897356</v>
      </c>
      <c r="J313" s="57">
        <f t="shared" si="31"/>
        <v>-497261.69331190403</v>
      </c>
      <c r="K313" s="30"/>
      <c r="L313" s="1"/>
      <c r="M313" s="1"/>
      <c r="N313" s="1"/>
      <c r="O313" s="1"/>
      <c r="P313" s="1"/>
      <c r="Q313" s="1"/>
    </row>
    <row r="314" spans="2:17" x14ac:dyDescent="0.3">
      <c r="B314" s="1"/>
      <c r="C314" s="1"/>
      <c r="D314" s="58">
        <v>298</v>
      </c>
      <c r="E314" s="57">
        <f t="shared" si="30"/>
        <v>-497261.69331190403</v>
      </c>
      <c r="F314" s="57">
        <f t="shared" si="33"/>
        <v>5280.8860495536301</v>
      </c>
      <c r="G314" s="57">
        <f t="shared" si="32"/>
        <v>0</v>
      </c>
      <c r="H314" s="57">
        <f t="shared" si="28"/>
        <v>-1467.7223046596746</v>
      </c>
      <c r="I314" s="57">
        <f t="shared" si="29"/>
        <v>6748.6083542133047</v>
      </c>
      <c r="J314" s="57">
        <f t="shared" si="31"/>
        <v>-504010.30166611733</v>
      </c>
      <c r="K314" s="30"/>
      <c r="L314" s="1"/>
      <c r="M314" s="1"/>
      <c r="N314" s="1"/>
      <c r="O314" s="1"/>
      <c r="P314" s="1"/>
      <c r="Q314" s="1"/>
    </row>
    <row r="315" spans="2:17" x14ac:dyDescent="0.3">
      <c r="B315" s="1"/>
      <c r="C315" s="1"/>
      <c r="D315" s="58">
        <v>299</v>
      </c>
      <c r="E315" s="57">
        <f t="shared" si="30"/>
        <v>-504010.30166611733</v>
      </c>
      <c r="F315" s="57">
        <f t="shared" si="33"/>
        <v>5280.8860495536301</v>
      </c>
      <c r="G315" s="57">
        <f t="shared" si="32"/>
        <v>0</v>
      </c>
      <c r="H315" s="57">
        <f t="shared" si="28"/>
        <v>-1487.6415607377385</v>
      </c>
      <c r="I315" s="57">
        <f t="shared" si="29"/>
        <v>6768.5276102913685</v>
      </c>
      <c r="J315" s="57">
        <f t="shared" si="31"/>
        <v>-510778.82927640871</v>
      </c>
      <c r="K315" s="30"/>
      <c r="L315" s="1"/>
      <c r="M315" s="1"/>
      <c r="N315" s="1"/>
      <c r="O315" s="1"/>
      <c r="P315" s="1"/>
      <c r="Q315" s="1"/>
    </row>
    <row r="316" spans="2:17" x14ac:dyDescent="0.3">
      <c r="B316" s="1"/>
      <c r="C316" s="1"/>
      <c r="D316" s="58">
        <v>300</v>
      </c>
      <c r="E316" s="57">
        <f t="shared" si="30"/>
        <v>-510778.82927640871</v>
      </c>
      <c r="F316" s="57">
        <f t="shared" si="33"/>
        <v>5280.8860495536301</v>
      </c>
      <c r="G316" s="57">
        <f t="shared" si="32"/>
        <v>0</v>
      </c>
      <c r="H316" s="57">
        <f t="shared" si="28"/>
        <v>-1507.6196106799412</v>
      </c>
      <c r="I316" s="57">
        <f t="shared" si="29"/>
        <v>6788.5056602335717</v>
      </c>
      <c r="J316" s="57">
        <f t="shared" si="31"/>
        <v>-517567.33493664226</v>
      </c>
      <c r="K316" s="30"/>
      <c r="L316" s="1"/>
      <c r="M316" s="1"/>
      <c r="N316" s="1"/>
      <c r="O316" s="1"/>
      <c r="P316" s="1"/>
      <c r="Q316" s="1"/>
    </row>
    <row r="317" spans="2:17" x14ac:dyDescent="0.3">
      <c r="B317" s="1"/>
      <c r="C317" s="1"/>
      <c r="D317" s="58">
        <v>301</v>
      </c>
      <c r="E317" s="57">
        <f t="shared" si="30"/>
        <v>-517567.33493664226</v>
      </c>
      <c r="F317" s="57">
        <f t="shared" si="33"/>
        <v>5280.8860495536301</v>
      </c>
      <c r="G317" s="57">
        <f t="shared" si="32"/>
        <v>-46581.0601442978</v>
      </c>
      <c r="H317" s="57">
        <f t="shared" si="28"/>
        <v>-1390.167531500754</v>
      </c>
      <c r="I317" s="57">
        <f t="shared" si="29"/>
        <v>-39910.006563243413</v>
      </c>
      <c r="J317" s="57">
        <f t="shared" si="31"/>
        <v>-477657.32837339886</v>
      </c>
      <c r="K317" s="30"/>
      <c r="L317" s="1"/>
      <c r="M317" s="1"/>
      <c r="N317" s="1"/>
      <c r="O317" s="1"/>
      <c r="P317" s="1"/>
      <c r="Q317" s="1"/>
    </row>
    <row r="318" spans="2:17" x14ac:dyDescent="0.3">
      <c r="B318" s="1"/>
      <c r="C318" s="1"/>
      <c r="D318" s="58">
        <v>302</v>
      </c>
      <c r="E318" s="57">
        <f t="shared" si="30"/>
        <v>-477657.32837339886</v>
      </c>
      <c r="F318" s="57">
        <f t="shared" si="33"/>
        <v>5280.8860495536301</v>
      </c>
      <c r="G318" s="57">
        <f t="shared" si="32"/>
        <v>0</v>
      </c>
      <c r="H318" s="57">
        <f t="shared" si="28"/>
        <v>-1409.8578761787862</v>
      </c>
      <c r="I318" s="57">
        <f t="shared" si="29"/>
        <v>6690.7439257324168</v>
      </c>
      <c r="J318" s="57">
        <f t="shared" si="31"/>
        <v>-484348.07229913131</v>
      </c>
      <c r="K318" s="30"/>
      <c r="L318" s="1"/>
      <c r="M318" s="1"/>
      <c r="N318" s="1"/>
      <c r="O318" s="1"/>
      <c r="P318" s="1"/>
      <c r="Q318" s="1"/>
    </row>
    <row r="319" spans="2:17" x14ac:dyDescent="0.3">
      <c r="B319" s="1"/>
      <c r="C319" s="1"/>
      <c r="D319" s="58">
        <v>303</v>
      </c>
      <c r="E319" s="57">
        <f t="shared" si="30"/>
        <v>-484348.07229913131</v>
      </c>
      <c r="F319" s="57">
        <f t="shared" si="33"/>
        <v>5280.8860495536301</v>
      </c>
      <c r="G319" s="57">
        <f t="shared" si="32"/>
        <v>0</v>
      </c>
      <c r="H319" s="57">
        <f t="shared" si="28"/>
        <v>-1429.6063390639097</v>
      </c>
      <c r="I319" s="57">
        <f t="shared" si="29"/>
        <v>6710.4923886175402</v>
      </c>
      <c r="J319" s="57">
        <f t="shared" si="31"/>
        <v>-491058.56468774885</v>
      </c>
      <c r="K319" s="30"/>
      <c r="L319" s="1"/>
      <c r="M319" s="1"/>
      <c r="N319" s="1"/>
      <c r="O319" s="1"/>
      <c r="P319" s="1"/>
      <c r="Q319" s="1"/>
    </row>
    <row r="320" spans="2:17" x14ac:dyDescent="0.3">
      <c r="B320" s="1"/>
      <c r="C320" s="1"/>
      <c r="D320" s="58">
        <v>304</v>
      </c>
      <c r="E320" s="57">
        <f t="shared" si="30"/>
        <v>-491058.56468774885</v>
      </c>
      <c r="F320" s="57">
        <f t="shared" si="33"/>
        <v>5280.8860495536301</v>
      </c>
      <c r="G320" s="57">
        <f t="shared" si="32"/>
        <v>0</v>
      </c>
      <c r="H320" s="57">
        <f t="shared" si="28"/>
        <v>-1449.4130916983722</v>
      </c>
      <c r="I320" s="57">
        <f t="shared" si="29"/>
        <v>6730.2991412520023</v>
      </c>
      <c r="J320" s="57">
        <f t="shared" si="31"/>
        <v>-497788.86382900085</v>
      </c>
      <c r="K320" s="30"/>
      <c r="L320" s="1"/>
      <c r="M320" s="1"/>
      <c r="N320" s="1"/>
      <c r="O320" s="1"/>
      <c r="P320" s="1"/>
      <c r="Q320" s="1"/>
    </row>
    <row r="321" spans="2:17" x14ac:dyDescent="0.3">
      <c r="B321" s="1"/>
      <c r="C321" s="1"/>
      <c r="D321" s="58">
        <v>305</v>
      </c>
      <c r="E321" s="57">
        <f t="shared" si="30"/>
        <v>-497788.86382900085</v>
      </c>
      <c r="F321" s="57">
        <f t="shared" si="33"/>
        <v>5280.8860495536301</v>
      </c>
      <c r="G321" s="57">
        <f t="shared" si="32"/>
        <v>0</v>
      </c>
      <c r="H321" s="57">
        <f t="shared" si="28"/>
        <v>-1469.2783061307484</v>
      </c>
      <c r="I321" s="57">
        <f t="shared" si="29"/>
        <v>6750.1643556843783</v>
      </c>
      <c r="J321" s="57">
        <f t="shared" si="31"/>
        <v>-504539.02818468522</v>
      </c>
      <c r="K321" s="30"/>
      <c r="L321" s="1"/>
      <c r="M321" s="1"/>
      <c r="N321" s="1"/>
      <c r="O321" s="1"/>
      <c r="P321" s="1"/>
      <c r="Q321" s="1"/>
    </row>
    <row r="322" spans="2:17" x14ac:dyDescent="0.3">
      <c r="B322" s="1"/>
      <c r="C322" s="1"/>
      <c r="D322" s="58">
        <v>306</v>
      </c>
      <c r="E322" s="57">
        <f t="shared" si="30"/>
        <v>-504539.02818468522</v>
      </c>
      <c r="F322" s="57">
        <f t="shared" si="33"/>
        <v>5280.8860495536301</v>
      </c>
      <c r="G322" s="57">
        <f t="shared" si="32"/>
        <v>0</v>
      </c>
      <c r="H322" s="57">
        <f t="shared" si="28"/>
        <v>-1489.2021549174322</v>
      </c>
      <c r="I322" s="57">
        <f t="shared" si="29"/>
        <v>6770.0882044710625</v>
      </c>
      <c r="J322" s="57">
        <f t="shared" si="31"/>
        <v>-511309.11638915626</v>
      </c>
      <c r="K322" s="30"/>
      <c r="L322" s="1"/>
      <c r="M322" s="1"/>
      <c r="N322" s="1"/>
      <c r="O322" s="1"/>
      <c r="P322" s="1"/>
      <c r="Q322" s="1"/>
    </row>
    <row r="323" spans="2:17" x14ac:dyDescent="0.3">
      <c r="B323" s="1"/>
      <c r="C323" s="1"/>
      <c r="D323" s="58">
        <v>307</v>
      </c>
      <c r="E323" s="57">
        <f t="shared" si="30"/>
        <v>-511309.11638915626</v>
      </c>
      <c r="F323" s="57">
        <f t="shared" si="33"/>
        <v>5280.8860495536301</v>
      </c>
      <c r="G323" s="57">
        <f t="shared" si="32"/>
        <v>0</v>
      </c>
      <c r="H323" s="57">
        <f t="shared" si="28"/>
        <v>-1509.1848111241366</v>
      </c>
      <c r="I323" s="57">
        <f t="shared" si="29"/>
        <v>6790.0708606777662</v>
      </c>
      <c r="J323" s="57">
        <f t="shared" si="31"/>
        <v>-518099.18724983401</v>
      </c>
      <c r="K323" s="30"/>
      <c r="L323" s="1"/>
      <c r="M323" s="1"/>
      <c r="N323" s="1"/>
      <c r="O323" s="1"/>
      <c r="P323" s="1"/>
      <c r="Q323" s="1"/>
    </row>
    <row r="324" spans="2:17" x14ac:dyDescent="0.3">
      <c r="B324" s="1"/>
      <c r="C324" s="1"/>
      <c r="D324" s="58">
        <v>308</v>
      </c>
      <c r="E324" s="57">
        <f t="shared" si="30"/>
        <v>-518099.18724983401</v>
      </c>
      <c r="F324" s="57">
        <f t="shared" si="33"/>
        <v>5280.8860495536301</v>
      </c>
      <c r="G324" s="57">
        <f t="shared" si="32"/>
        <v>0</v>
      </c>
      <c r="H324" s="57">
        <f t="shared" si="28"/>
        <v>-1529.2264483273977</v>
      </c>
      <c r="I324" s="57">
        <f t="shared" si="29"/>
        <v>6810.1124978810276</v>
      </c>
      <c r="J324" s="57">
        <f t="shared" si="31"/>
        <v>-524909.29974771501</v>
      </c>
      <c r="K324" s="30"/>
      <c r="L324" s="1"/>
      <c r="M324" s="1"/>
      <c r="N324" s="1"/>
      <c r="O324" s="1"/>
      <c r="P324" s="1"/>
      <c r="Q324" s="1"/>
    </row>
    <row r="325" spans="2:17" x14ac:dyDescent="0.3">
      <c r="B325" s="1"/>
      <c r="C325" s="1"/>
      <c r="D325" s="58">
        <v>309</v>
      </c>
      <c r="E325" s="57">
        <f t="shared" si="30"/>
        <v>-524909.29974771501</v>
      </c>
      <c r="F325" s="57">
        <f t="shared" si="33"/>
        <v>5280.8860495536301</v>
      </c>
      <c r="G325" s="57">
        <f t="shared" si="32"/>
        <v>0</v>
      </c>
      <c r="H325" s="57">
        <f t="shared" si="28"/>
        <v>-1549.3272406160811</v>
      </c>
      <c r="I325" s="57">
        <f t="shared" si="29"/>
        <v>6830.2132901697114</v>
      </c>
      <c r="J325" s="57">
        <f t="shared" si="31"/>
        <v>-531739.51303788472</v>
      </c>
      <c r="K325" s="30"/>
      <c r="L325" s="1"/>
      <c r="M325" s="1"/>
      <c r="N325" s="1"/>
      <c r="O325" s="1"/>
      <c r="P325" s="1"/>
      <c r="Q325" s="1"/>
    </row>
    <row r="326" spans="2:17" x14ac:dyDescent="0.3">
      <c r="B326" s="1"/>
      <c r="C326" s="1"/>
      <c r="D326" s="58">
        <v>310</v>
      </c>
      <c r="E326" s="57">
        <f t="shared" si="30"/>
        <v>-531739.51303788472</v>
      </c>
      <c r="F326" s="57">
        <f t="shared" si="33"/>
        <v>5280.8860495536301</v>
      </c>
      <c r="G326" s="57">
        <f t="shared" si="32"/>
        <v>0</v>
      </c>
      <c r="H326" s="57">
        <f t="shared" si="28"/>
        <v>-1569.4873625928949</v>
      </c>
      <c r="I326" s="57">
        <f t="shared" si="29"/>
        <v>6850.373412146525</v>
      </c>
      <c r="J326" s="57">
        <f t="shared" si="31"/>
        <v>-538589.88645003131</v>
      </c>
      <c r="K326" s="30"/>
      <c r="L326" s="1"/>
      <c r="M326" s="1"/>
      <c r="N326" s="1"/>
      <c r="O326" s="1"/>
      <c r="P326" s="1"/>
      <c r="Q326" s="1"/>
    </row>
    <row r="327" spans="2:17" x14ac:dyDescent="0.3">
      <c r="B327" s="1"/>
      <c r="C327" s="1"/>
      <c r="D327" s="58">
        <v>311</v>
      </c>
      <c r="E327" s="57">
        <f t="shared" si="30"/>
        <v>-538589.88645003131</v>
      </c>
      <c r="F327" s="57">
        <f t="shared" si="33"/>
        <v>5280.8860495536301</v>
      </c>
      <c r="G327" s="57">
        <f t="shared" si="32"/>
        <v>0</v>
      </c>
      <c r="H327" s="57">
        <f t="shared" si="28"/>
        <v>-1589.7069893759067</v>
      </c>
      <c r="I327" s="57">
        <f t="shared" si="29"/>
        <v>6870.5930389295372</v>
      </c>
      <c r="J327" s="57">
        <f t="shared" si="31"/>
        <v>-545460.47948896082</v>
      </c>
      <c r="K327" s="30"/>
      <c r="L327" s="1"/>
      <c r="M327" s="1"/>
      <c r="N327" s="1"/>
      <c r="O327" s="1"/>
      <c r="P327" s="1"/>
      <c r="Q327" s="1"/>
    </row>
    <row r="328" spans="2:17" x14ac:dyDescent="0.3">
      <c r="B328" s="1"/>
      <c r="C328" s="1"/>
      <c r="D328" s="58">
        <v>312</v>
      </c>
      <c r="E328" s="57">
        <f t="shared" si="30"/>
        <v>-545460.47948896082</v>
      </c>
      <c r="F328" s="57">
        <f t="shared" si="33"/>
        <v>5280.8860495536301</v>
      </c>
      <c r="G328" s="57">
        <f t="shared" si="32"/>
        <v>0</v>
      </c>
      <c r="H328" s="57">
        <f t="shared" si="28"/>
        <v>-1609.986296600063</v>
      </c>
      <c r="I328" s="57">
        <f t="shared" si="29"/>
        <v>6890.8723461536929</v>
      </c>
      <c r="J328" s="57">
        <f t="shared" si="31"/>
        <v>-552351.35183511453</v>
      </c>
      <c r="K328" s="30"/>
      <c r="L328" s="1"/>
      <c r="M328" s="1"/>
      <c r="N328" s="1"/>
      <c r="O328" s="1"/>
      <c r="P328" s="1"/>
      <c r="Q328" s="1"/>
    </row>
    <row r="329" spans="2:17" x14ac:dyDescent="0.3">
      <c r="B329" s="1"/>
      <c r="C329" s="1"/>
      <c r="D329" s="58">
        <v>313</v>
      </c>
      <c r="E329" s="57">
        <f t="shared" si="30"/>
        <v>-552351.35183511453</v>
      </c>
      <c r="F329" s="57">
        <f t="shared" si="33"/>
        <v>5280.8860495536301</v>
      </c>
      <c r="G329" s="57">
        <f t="shared" si="32"/>
        <v>-49711.621665160303</v>
      </c>
      <c r="H329" s="57">
        <f t="shared" si="28"/>
        <v>-1483.5961689810331</v>
      </c>
      <c r="I329" s="57">
        <f t="shared" si="29"/>
        <v>-42947.139446625639</v>
      </c>
      <c r="J329" s="57">
        <f t="shared" si="31"/>
        <v>-509404.21238848887</v>
      </c>
      <c r="K329" s="30"/>
      <c r="L329" s="1"/>
      <c r="M329" s="1"/>
      <c r="N329" s="1"/>
      <c r="O329" s="1"/>
      <c r="P329" s="1"/>
      <c r="Q329" s="1"/>
    </row>
    <row r="330" spans="2:17" x14ac:dyDescent="0.3">
      <c r="B330" s="1"/>
      <c r="C330" s="1"/>
      <c r="D330" s="58">
        <v>314</v>
      </c>
      <c r="E330" s="57">
        <f t="shared" si="30"/>
        <v>-509404.21238848887</v>
      </c>
      <c r="F330" s="57">
        <f t="shared" si="33"/>
        <v>5280.8860495536301</v>
      </c>
      <c r="G330" s="57">
        <f t="shared" si="32"/>
        <v>0</v>
      </c>
      <c r="H330" s="57">
        <f t="shared" si="28"/>
        <v>-1503.5622785067662</v>
      </c>
      <c r="I330" s="57">
        <f t="shared" si="29"/>
        <v>6784.4483280603963</v>
      </c>
      <c r="J330" s="57">
        <f t="shared" si="31"/>
        <v>-516188.66071654926</v>
      </c>
      <c r="K330" s="30"/>
      <c r="L330" s="1"/>
      <c r="M330" s="1"/>
      <c r="N330" s="1"/>
      <c r="O330" s="1"/>
      <c r="P330" s="1"/>
      <c r="Q330" s="1"/>
    </row>
    <row r="331" spans="2:17" x14ac:dyDescent="0.3">
      <c r="B331" s="1"/>
      <c r="C331" s="1"/>
      <c r="D331" s="58">
        <v>315</v>
      </c>
      <c r="E331" s="57">
        <f t="shared" si="30"/>
        <v>-516188.66071654926</v>
      </c>
      <c r="F331" s="57">
        <f t="shared" si="33"/>
        <v>5280.8860495536301</v>
      </c>
      <c r="G331" s="57">
        <f t="shared" si="32"/>
        <v>0</v>
      </c>
      <c r="H331" s="57">
        <f t="shared" si="28"/>
        <v>-1523.5873201897166</v>
      </c>
      <c r="I331" s="57">
        <f t="shared" si="29"/>
        <v>6804.4733697433467</v>
      </c>
      <c r="J331" s="57">
        <f t="shared" si="31"/>
        <v>-522993.13408629259</v>
      </c>
      <c r="K331" s="30"/>
      <c r="L331" s="1"/>
      <c r="M331" s="1"/>
      <c r="N331" s="1"/>
      <c r="O331" s="1"/>
      <c r="P331" s="1"/>
      <c r="Q331" s="1"/>
    </row>
    <row r="332" spans="2:17" x14ac:dyDescent="0.3">
      <c r="B332" s="1"/>
      <c r="C332" s="1"/>
      <c r="D332" s="58">
        <v>316</v>
      </c>
      <c r="E332" s="57">
        <f t="shared" si="30"/>
        <v>-522993.13408629259</v>
      </c>
      <c r="F332" s="57">
        <f t="shared" si="33"/>
        <v>5280.8860495536301</v>
      </c>
      <c r="G332" s="57">
        <f t="shared" si="32"/>
        <v>0</v>
      </c>
      <c r="H332" s="57">
        <f t="shared" si="28"/>
        <v>-1543.6714679745946</v>
      </c>
      <c r="I332" s="57">
        <f t="shared" si="29"/>
        <v>6824.5575175282247</v>
      </c>
      <c r="J332" s="57">
        <f t="shared" si="31"/>
        <v>-529817.69160382077</v>
      </c>
      <c r="K332" s="30"/>
      <c r="L332" s="1"/>
      <c r="M332" s="1"/>
      <c r="N332" s="1"/>
      <c r="O332" s="1"/>
      <c r="P332" s="1"/>
      <c r="Q332" s="1"/>
    </row>
    <row r="333" spans="2:17" x14ac:dyDescent="0.3">
      <c r="B333" s="1"/>
      <c r="C333" s="1"/>
      <c r="D333" s="58">
        <v>317</v>
      </c>
      <c r="E333" s="57">
        <f t="shared" si="30"/>
        <v>-529817.69160382077</v>
      </c>
      <c r="F333" s="57">
        <f t="shared" si="33"/>
        <v>5280.8860495536301</v>
      </c>
      <c r="G333" s="57">
        <f t="shared" si="32"/>
        <v>0</v>
      </c>
      <c r="H333" s="57">
        <f t="shared" si="28"/>
        <v>-1563.8148963195288</v>
      </c>
      <c r="I333" s="57">
        <f t="shared" si="29"/>
        <v>6844.7009458731591</v>
      </c>
      <c r="J333" s="57">
        <f t="shared" si="31"/>
        <v>-536662.39254969393</v>
      </c>
      <c r="K333" s="30"/>
      <c r="L333" s="1"/>
      <c r="M333" s="1"/>
      <c r="N333" s="1"/>
      <c r="O333" s="1"/>
      <c r="P333" s="1"/>
      <c r="Q333" s="1"/>
    </row>
    <row r="334" spans="2:17" x14ac:dyDescent="0.3">
      <c r="B334" s="1"/>
      <c r="C334" s="1"/>
      <c r="D334" s="58">
        <v>318</v>
      </c>
      <c r="E334" s="57">
        <f t="shared" si="30"/>
        <v>-536662.39254969393</v>
      </c>
      <c r="F334" s="57">
        <f t="shared" si="33"/>
        <v>5280.8860495536301</v>
      </c>
      <c r="G334" s="57">
        <f t="shared" si="32"/>
        <v>0</v>
      </c>
      <c r="H334" s="57">
        <f t="shared" si="28"/>
        <v>-1584.0177801975794</v>
      </c>
      <c r="I334" s="57">
        <f t="shared" si="29"/>
        <v>6864.9038297512097</v>
      </c>
      <c r="J334" s="57">
        <f t="shared" si="31"/>
        <v>-543527.29637944512</v>
      </c>
      <c r="K334" s="30"/>
      <c r="L334" s="1"/>
      <c r="M334" s="1"/>
      <c r="N334" s="1"/>
      <c r="O334" s="1"/>
      <c r="P334" s="1"/>
      <c r="Q334" s="1"/>
    </row>
    <row r="335" spans="2:17" x14ac:dyDescent="0.3">
      <c r="B335" s="1"/>
      <c r="C335" s="1"/>
      <c r="D335" s="58">
        <v>319</v>
      </c>
      <c r="E335" s="57">
        <f t="shared" si="30"/>
        <v>-543527.29637944512</v>
      </c>
      <c r="F335" s="57">
        <f t="shared" si="33"/>
        <v>5280.8860495536301</v>
      </c>
      <c r="G335" s="57">
        <f t="shared" si="32"/>
        <v>0</v>
      </c>
      <c r="H335" s="57">
        <f t="shared" si="28"/>
        <v>-1604.2802950982586</v>
      </c>
      <c r="I335" s="57">
        <f t="shared" si="29"/>
        <v>6885.1663446518887</v>
      </c>
      <c r="J335" s="57">
        <f t="shared" si="31"/>
        <v>-550412.46272409696</v>
      </c>
      <c r="K335" s="30"/>
      <c r="L335" s="1"/>
      <c r="M335" s="1"/>
      <c r="N335" s="1"/>
      <c r="O335" s="1"/>
      <c r="P335" s="1"/>
      <c r="Q335" s="1"/>
    </row>
    <row r="336" spans="2:17" x14ac:dyDescent="0.3">
      <c r="B336" s="1"/>
      <c r="C336" s="1"/>
      <c r="D336" s="58">
        <v>320</v>
      </c>
      <c r="E336" s="57">
        <f t="shared" si="30"/>
        <v>-550412.46272409696</v>
      </c>
      <c r="F336" s="57">
        <f t="shared" si="33"/>
        <v>5280.8860495536301</v>
      </c>
      <c r="G336" s="57">
        <f t="shared" si="32"/>
        <v>0</v>
      </c>
      <c r="H336" s="57">
        <f t="shared" si="28"/>
        <v>-1624.6026170290554</v>
      </c>
      <c r="I336" s="57">
        <f t="shared" si="29"/>
        <v>6905.4886665826853</v>
      </c>
      <c r="J336" s="57">
        <f t="shared" si="31"/>
        <v>-557317.95139067969</v>
      </c>
      <c r="K336" s="30"/>
      <c r="L336" s="1"/>
      <c r="M336" s="1"/>
      <c r="N336" s="1"/>
      <c r="O336" s="1"/>
      <c r="P336" s="1"/>
      <c r="Q336" s="1"/>
    </row>
    <row r="337" spans="2:17" x14ac:dyDescent="0.3">
      <c r="B337" s="1"/>
      <c r="C337" s="1"/>
      <c r="D337" s="58">
        <v>321</v>
      </c>
      <c r="E337" s="57">
        <f t="shared" si="30"/>
        <v>-557317.95139067969</v>
      </c>
      <c r="F337" s="57">
        <f t="shared" si="33"/>
        <v>5280.8860495536301</v>
      </c>
      <c r="G337" s="57">
        <f t="shared" si="32"/>
        <v>0</v>
      </c>
      <c r="H337" s="57">
        <f t="shared" ref="H337:H400" si="34">(E337-G337)*$C$5</f>
        <v>-1644.9849225169642</v>
      </c>
      <c r="I337" s="57">
        <f t="shared" ref="I337:I400" si="35">F337-H337+G337</f>
        <v>6925.8709720705938</v>
      </c>
      <c r="J337" s="57">
        <f t="shared" si="31"/>
        <v>-564243.8223627503</v>
      </c>
      <c r="K337" s="30"/>
      <c r="L337" s="1"/>
      <c r="M337" s="1"/>
      <c r="N337" s="1"/>
      <c r="O337" s="1"/>
      <c r="P337" s="1"/>
      <c r="Q337" s="1"/>
    </row>
    <row r="338" spans="2:17" x14ac:dyDescent="0.3">
      <c r="B338" s="1"/>
      <c r="C338" s="1"/>
      <c r="D338" s="58">
        <v>322</v>
      </c>
      <c r="E338" s="57">
        <f t="shared" si="30"/>
        <v>-564243.8223627503</v>
      </c>
      <c r="F338" s="57">
        <f t="shared" si="33"/>
        <v>5280.8860495536301</v>
      </c>
      <c r="G338" s="57">
        <f t="shared" si="32"/>
        <v>0</v>
      </c>
      <c r="H338" s="57">
        <f t="shared" si="34"/>
        <v>-1665.4273886100179</v>
      </c>
      <c r="I338" s="57">
        <f t="shared" si="35"/>
        <v>6946.3134381636482</v>
      </c>
      <c r="J338" s="57">
        <f t="shared" si="31"/>
        <v>-571190.13580091391</v>
      </c>
      <c r="K338" s="30"/>
      <c r="L338" s="1"/>
      <c r="M338" s="1"/>
      <c r="N338" s="1"/>
      <c r="O338" s="1"/>
      <c r="P338" s="1"/>
      <c r="Q338" s="1"/>
    </row>
    <row r="339" spans="2:17" x14ac:dyDescent="0.3">
      <c r="B339" s="1"/>
      <c r="C339" s="1"/>
      <c r="D339" s="58">
        <v>323</v>
      </c>
      <c r="E339" s="57">
        <f t="shared" ref="E339:E402" si="36">J338</f>
        <v>-571190.13580091391</v>
      </c>
      <c r="F339" s="57">
        <f t="shared" si="33"/>
        <v>5280.8860495536301</v>
      </c>
      <c r="G339" s="57">
        <f t="shared" si="32"/>
        <v>0</v>
      </c>
      <c r="H339" s="57">
        <f t="shared" si="34"/>
        <v>-1685.9301928788259</v>
      </c>
      <c r="I339" s="57">
        <f t="shared" si="35"/>
        <v>6966.8162424324564</v>
      </c>
      <c r="J339" s="57">
        <f t="shared" ref="J339:J402" si="37">E339-I339</f>
        <v>-578156.95204334636</v>
      </c>
      <c r="K339" s="30"/>
      <c r="L339" s="1"/>
      <c r="M339" s="1"/>
      <c r="N339" s="1"/>
      <c r="O339" s="1"/>
      <c r="P339" s="1"/>
      <c r="Q339" s="1"/>
    </row>
    <row r="340" spans="2:17" x14ac:dyDescent="0.3">
      <c r="B340" s="1"/>
      <c r="C340" s="1"/>
      <c r="D340" s="58">
        <v>324</v>
      </c>
      <c r="E340" s="57">
        <f t="shared" si="36"/>
        <v>-578156.95204334636</v>
      </c>
      <c r="F340" s="57">
        <f t="shared" si="33"/>
        <v>5280.8860495536301</v>
      </c>
      <c r="G340" s="57">
        <f t="shared" si="32"/>
        <v>0</v>
      </c>
      <c r="H340" s="57">
        <f t="shared" si="34"/>
        <v>-1706.4935134181171</v>
      </c>
      <c r="I340" s="57">
        <f t="shared" si="35"/>
        <v>6987.379562971747</v>
      </c>
      <c r="J340" s="57">
        <f t="shared" si="37"/>
        <v>-585144.33160631813</v>
      </c>
      <c r="K340" s="30"/>
      <c r="L340" s="1"/>
      <c r="M340" s="1"/>
      <c r="N340" s="1"/>
      <c r="O340" s="1"/>
      <c r="P340" s="1"/>
      <c r="Q340" s="1"/>
    </row>
    <row r="341" spans="2:17" x14ac:dyDescent="0.3">
      <c r="B341" s="1"/>
      <c r="C341" s="1"/>
      <c r="D341" s="58">
        <v>325</v>
      </c>
      <c r="E341" s="57">
        <f t="shared" si="36"/>
        <v>-585144.33160631813</v>
      </c>
      <c r="F341" s="57">
        <f t="shared" si="33"/>
        <v>5280.8860495536301</v>
      </c>
      <c r="G341" s="57">
        <f t="shared" si="32"/>
        <v>-52662.989844568627</v>
      </c>
      <c r="H341" s="57">
        <f t="shared" si="34"/>
        <v>-1571.6769512519404</v>
      </c>
      <c r="I341" s="57">
        <f t="shared" si="35"/>
        <v>-45810.426843763053</v>
      </c>
      <c r="J341" s="57">
        <f t="shared" si="37"/>
        <v>-539333.90476255503</v>
      </c>
      <c r="K341" s="30"/>
      <c r="L341" s="1"/>
      <c r="M341" s="1"/>
      <c r="N341" s="1"/>
      <c r="O341" s="1"/>
      <c r="P341" s="1"/>
      <c r="Q341" s="1"/>
    </row>
    <row r="342" spans="2:17" x14ac:dyDescent="0.3">
      <c r="B342" s="1"/>
      <c r="C342" s="1"/>
      <c r="D342" s="58">
        <v>326</v>
      </c>
      <c r="E342" s="57">
        <f t="shared" si="36"/>
        <v>-539333.90476255503</v>
      </c>
      <c r="F342" s="57">
        <f t="shared" si="33"/>
        <v>5280.8860495536301</v>
      </c>
      <c r="G342" s="57">
        <f t="shared" si="32"/>
        <v>0</v>
      </c>
      <c r="H342" s="57">
        <f t="shared" si="34"/>
        <v>-1591.9030408454926</v>
      </c>
      <c r="I342" s="57">
        <f t="shared" si="35"/>
        <v>6872.7890903991229</v>
      </c>
      <c r="J342" s="57">
        <f t="shared" si="37"/>
        <v>-546206.69385295419</v>
      </c>
      <c r="K342" s="30"/>
      <c r="L342" s="1"/>
      <c r="M342" s="1"/>
      <c r="N342" s="1"/>
      <c r="O342" s="1"/>
      <c r="P342" s="1"/>
      <c r="Q342" s="1"/>
    </row>
    <row r="343" spans="2:17" x14ac:dyDescent="0.3">
      <c r="B343" s="1"/>
      <c r="C343" s="1"/>
      <c r="D343" s="58">
        <v>327</v>
      </c>
      <c r="E343" s="57">
        <f t="shared" si="36"/>
        <v>-546206.69385295419</v>
      </c>
      <c r="F343" s="57">
        <f t="shared" si="33"/>
        <v>5280.8860495536301</v>
      </c>
      <c r="G343" s="57">
        <f t="shared" si="32"/>
        <v>0</v>
      </c>
      <c r="H343" s="57">
        <f t="shared" si="34"/>
        <v>-1612.1888299558821</v>
      </c>
      <c r="I343" s="57">
        <f t="shared" si="35"/>
        <v>6893.0748795095124</v>
      </c>
      <c r="J343" s="57">
        <f t="shared" si="37"/>
        <v>-553099.76873246371</v>
      </c>
      <c r="K343" s="30"/>
      <c r="L343" s="1"/>
      <c r="M343" s="1"/>
      <c r="N343" s="1"/>
      <c r="O343" s="1"/>
      <c r="P343" s="1"/>
      <c r="Q343" s="1"/>
    </row>
    <row r="344" spans="2:17" x14ac:dyDescent="0.3">
      <c r="B344" s="1"/>
      <c r="C344" s="1"/>
      <c r="D344" s="58">
        <v>328</v>
      </c>
      <c r="E344" s="57">
        <f t="shared" si="36"/>
        <v>-553099.76873246371</v>
      </c>
      <c r="F344" s="57">
        <f t="shared" si="33"/>
        <v>5280.8860495536301</v>
      </c>
      <c r="G344" s="57">
        <f t="shared" si="32"/>
        <v>0</v>
      </c>
      <c r="H344" s="57">
        <f t="shared" si="34"/>
        <v>-1632.5344947927661</v>
      </c>
      <c r="I344" s="57">
        <f t="shared" si="35"/>
        <v>6913.4205443463961</v>
      </c>
      <c r="J344" s="57">
        <f t="shared" si="37"/>
        <v>-560013.18927681015</v>
      </c>
      <c r="K344" s="30"/>
      <c r="L344" s="1"/>
      <c r="M344" s="1"/>
      <c r="N344" s="1"/>
      <c r="O344" s="1"/>
      <c r="P344" s="1"/>
      <c r="Q344" s="1"/>
    </row>
    <row r="345" spans="2:17" x14ac:dyDescent="0.3">
      <c r="B345" s="1"/>
      <c r="C345" s="1"/>
      <c r="D345" s="58">
        <v>329</v>
      </c>
      <c r="E345" s="57">
        <f t="shared" si="36"/>
        <v>-560013.18927681015</v>
      </c>
      <c r="F345" s="57">
        <f t="shared" si="33"/>
        <v>5280.8860495536301</v>
      </c>
      <c r="G345" s="57">
        <f t="shared" si="32"/>
        <v>0</v>
      </c>
      <c r="H345" s="57">
        <f t="shared" si="34"/>
        <v>-1652.940212085904</v>
      </c>
      <c r="I345" s="57">
        <f t="shared" si="35"/>
        <v>6933.8262616395341</v>
      </c>
      <c r="J345" s="57">
        <f t="shared" si="37"/>
        <v>-566947.01553844963</v>
      </c>
      <c r="K345" s="30"/>
      <c r="L345" s="1"/>
      <c r="M345" s="1"/>
      <c r="N345" s="1"/>
      <c r="O345" s="1"/>
      <c r="P345" s="1"/>
      <c r="Q345" s="1"/>
    </row>
    <row r="346" spans="2:17" x14ac:dyDescent="0.3">
      <c r="B346" s="1"/>
      <c r="C346" s="1"/>
      <c r="D346" s="58">
        <v>330</v>
      </c>
      <c r="E346" s="57">
        <f t="shared" si="36"/>
        <v>-566947.01553844963</v>
      </c>
      <c r="F346" s="57">
        <f t="shared" si="33"/>
        <v>5280.8860495536301</v>
      </c>
      <c r="G346" s="57">
        <f t="shared" si="32"/>
        <v>0</v>
      </c>
      <c r="H346" s="57">
        <f t="shared" si="34"/>
        <v>-1673.4061590866913</v>
      </c>
      <c r="I346" s="57">
        <f t="shared" si="35"/>
        <v>6954.2922086403214</v>
      </c>
      <c r="J346" s="57">
        <f t="shared" si="37"/>
        <v>-573901.30774709</v>
      </c>
      <c r="K346" s="30"/>
      <c r="L346" s="1"/>
      <c r="M346" s="1"/>
      <c r="N346" s="1"/>
      <c r="O346" s="1"/>
      <c r="P346" s="1"/>
      <c r="Q346" s="1"/>
    </row>
    <row r="347" spans="2:17" x14ac:dyDescent="0.3">
      <c r="B347" s="1"/>
      <c r="C347" s="1"/>
      <c r="D347" s="58">
        <v>331</v>
      </c>
      <c r="E347" s="57">
        <f t="shared" si="36"/>
        <v>-573901.30774709</v>
      </c>
      <c r="F347" s="57">
        <f t="shared" si="33"/>
        <v>5280.8860495536301</v>
      </c>
      <c r="G347" s="57">
        <f t="shared" si="32"/>
        <v>0</v>
      </c>
      <c r="H347" s="57">
        <f t="shared" si="34"/>
        <v>-1693.9325135697025</v>
      </c>
      <c r="I347" s="57">
        <f t="shared" si="35"/>
        <v>6974.8185631233328</v>
      </c>
      <c r="J347" s="57">
        <f t="shared" si="37"/>
        <v>-580876.12631021335</v>
      </c>
      <c r="K347" s="30"/>
      <c r="L347" s="1"/>
      <c r="M347" s="1"/>
      <c r="N347" s="1"/>
      <c r="O347" s="1"/>
      <c r="P347" s="1"/>
      <c r="Q347" s="1"/>
    </row>
    <row r="348" spans="2:17" x14ac:dyDescent="0.3">
      <c r="B348" s="1"/>
      <c r="C348" s="1"/>
      <c r="D348" s="58">
        <v>332</v>
      </c>
      <c r="E348" s="57">
        <f t="shared" si="36"/>
        <v>-580876.12631021335</v>
      </c>
      <c r="F348" s="57">
        <f t="shared" si="33"/>
        <v>5280.8860495536301</v>
      </c>
      <c r="G348" s="57">
        <f t="shared" si="32"/>
        <v>0</v>
      </c>
      <c r="H348" s="57">
        <f t="shared" si="34"/>
        <v>-1714.5194538342309</v>
      </c>
      <c r="I348" s="57">
        <f t="shared" si="35"/>
        <v>6995.4055033878612</v>
      </c>
      <c r="J348" s="57">
        <f t="shared" si="37"/>
        <v>-587871.53181360126</v>
      </c>
      <c r="K348" s="30"/>
      <c r="L348" s="1"/>
      <c r="M348" s="1"/>
      <c r="N348" s="1"/>
      <c r="O348" s="1"/>
      <c r="P348" s="1"/>
      <c r="Q348" s="1"/>
    </row>
    <row r="349" spans="2:17" x14ac:dyDescent="0.3">
      <c r="B349" s="1"/>
      <c r="C349" s="1"/>
      <c r="D349" s="58">
        <v>333</v>
      </c>
      <c r="E349" s="57">
        <f t="shared" si="36"/>
        <v>-587871.53181360126</v>
      </c>
      <c r="F349" s="57">
        <f t="shared" si="33"/>
        <v>5280.8860495536301</v>
      </c>
      <c r="G349" s="57">
        <f t="shared" si="32"/>
        <v>0</v>
      </c>
      <c r="H349" s="57">
        <f t="shared" si="34"/>
        <v>-1735.1671587058415</v>
      </c>
      <c r="I349" s="57">
        <f t="shared" si="35"/>
        <v>7016.0532082594718</v>
      </c>
      <c r="J349" s="57">
        <f t="shared" si="37"/>
        <v>-594887.58502186078</v>
      </c>
      <c r="K349" s="30"/>
      <c r="L349" s="1"/>
      <c r="M349" s="1"/>
      <c r="N349" s="1"/>
      <c r="O349" s="1"/>
      <c r="P349" s="1"/>
      <c r="Q349" s="1"/>
    </row>
    <row r="350" spans="2:17" x14ac:dyDescent="0.3">
      <c r="B350" s="1"/>
      <c r="C350" s="1"/>
      <c r="D350" s="58">
        <v>334</v>
      </c>
      <c r="E350" s="57">
        <f t="shared" si="36"/>
        <v>-594887.58502186078</v>
      </c>
      <c r="F350" s="57">
        <f t="shared" si="33"/>
        <v>5280.8860495536301</v>
      </c>
      <c r="G350" s="57">
        <f t="shared" si="32"/>
        <v>0</v>
      </c>
      <c r="H350" s="57">
        <f t="shared" si="34"/>
        <v>-1755.8758075379212</v>
      </c>
      <c r="I350" s="57">
        <f t="shared" si="35"/>
        <v>7036.7618570915511</v>
      </c>
      <c r="J350" s="57">
        <f t="shared" si="37"/>
        <v>-601924.34687895235</v>
      </c>
      <c r="K350" s="30"/>
      <c r="L350" s="1"/>
      <c r="M350" s="1"/>
      <c r="N350" s="1"/>
      <c r="O350" s="1"/>
      <c r="P350" s="1"/>
      <c r="Q350" s="1"/>
    </row>
    <row r="351" spans="2:17" x14ac:dyDescent="0.3">
      <c r="B351" s="1"/>
      <c r="C351" s="1"/>
      <c r="D351" s="58">
        <v>335</v>
      </c>
      <c r="E351" s="57">
        <f t="shared" si="36"/>
        <v>-601924.34687895235</v>
      </c>
      <c r="F351" s="57">
        <f t="shared" si="33"/>
        <v>5280.8860495536301</v>
      </c>
      <c r="G351" s="57">
        <f t="shared" si="32"/>
        <v>0</v>
      </c>
      <c r="H351" s="57">
        <f t="shared" si="34"/>
        <v>-1776.6455802132389</v>
      </c>
      <c r="I351" s="57">
        <f t="shared" si="35"/>
        <v>7057.5316297668687</v>
      </c>
      <c r="J351" s="57">
        <f t="shared" si="37"/>
        <v>-608981.87850871927</v>
      </c>
      <c r="K351" s="30"/>
      <c r="L351" s="1"/>
      <c r="M351" s="1"/>
      <c r="N351" s="1"/>
      <c r="O351" s="1"/>
      <c r="P351" s="1"/>
      <c r="Q351" s="1"/>
    </row>
    <row r="352" spans="2:17" x14ac:dyDescent="0.3">
      <c r="B352" s="1"/>
      <c r="C352" s="1"/>
      <c r="D352" s="58">
        <v>336</v>
      </c>
      <c r="E352" s="57">
        <f t="shared" si="36"/>
        <v>-608981.87850871927</v>
      </c>
      <c r="F352" s="57">
        <f t="shared" si="33"/>
        <v>5280.8860495536301</v>
      </c>
      <c r="G352" s="57">
        <f t="shared" si="32"/>
        <v>0</v>
      </c>
      <c r="H352" s="57">
        <f t="shared" si="34"/>
        <v>-1797.4766571455066</v>
      </c>
      <c r="I352" s="57">
        <f t="shared" si="35"/>
        <v>7078.3627066991367</v>
      </c>
      <c r="J352" s="57">
        <f t="shared" si="37"/>
        <v>-616060.24121541844</v>
      </c>
      <c r="K352" s="30"/>
      <c r="L352" s="1"/>
      <c r="M352" s="1"/>
      <c r="N352" s="1"/>
      <c r="O352" s="1"/>
      <c r="P352" s="1"/>
      <c r="Q352" s="1"/>
    </row>
    <row r="353" spans="2:17" x14ac:dyDescent="0.3">
      <c r="B353" s="1"/>
      <c r="C353" s="1"/>
      <c r="D353" s="58">
        <v>337</v>
      </c>
      <c r="E353" s="57">
        <f t="shared" si="36"/>
        <v>-616060.24121541844</v>
      </c>
      <c r="F353" s="57">
        <f t="shared" si="33"/>
        <v>5280.8860495536301</v>
      </c>
      <c r="G353" s="57">
        <f t="shared" si="32"/>
        <v>-55445.421709387658</v>
      </c>
      <c r="H353" s="57">
        <f t="shared" si="34"/>
        <v>-1654.7159895456623</v>
      </c>
      <c r="I353" s="57">
        <f t="shared" si="35"/>
        <v>-48509.819670288365</v>
      </c>
      <c r="J353" s="57">
        <f t="shared" si="37"/>
        <v>-567550.42154513008</v>
      </c>
      <c r="K353" s="30"/>
      <c r="L353" s="1"/>
      <c r="M353" s="1"/>
      <c r="N353" s="1"/>
      <c r="O353" s="1"/>
      <c r="P353" s="1"/>
      <c r="Q353" s="1"/>
    </row>
    <row r="354" spans="2:17" x14ac:dyDescent="0.3">
      <c r="B354" s="1"/>
      <c r="C354" s="1"/>
      <c r="D354" s="58">
        <v>338</v>
      </c>
      <c r="E354" s="57">
        <f t="shared" si="36"/>
        <v>-567550.42154513008</v>
      </c>
      <c r="F354" s="57">
        <f t="shared" si="33"/>
        <v>5280.8860495536301</v>
      </c>
      <c r="G354" s="57">
        <f t="shared" si="32"/>
        <v>0</v>
      </c>
      <c r="H354" s="57">
        <f t="shared" si="34"/>
        <v>-1675.1871779479513</v>
      </c>
      <c r="I354" s="57">
        <f t="shared" si="35"/>
        <v>6956.0732275015816</v>
      </c>
      <c r="J354" s="57">
        <f t="shared" si="37"/>
        <v>-574506.49477263168</v>
      </c>
      <c r="K354" s="30"/>
      <c r="L354" s="1"/>
      <c r="M354" s="1"/>
      <c r="N354" s="1"/>
      <c r="O354" s="1"/>
      <c r="P354" s="1"/>
      <c r="Q354" s="1"/>
    </row>
    <row r="355" spans="2:17" x14ac:dyDescent="0.3">
      <c r="B355" s="1"/>
      <c r="C355" s="1"/>
      <c r="D355" s="58">
        <v>339</v>
      </c>
      <c r="E355" s="57">
        <f t="shared" si="36"/>
        <v>-574506.49477263168</v>
      </c>
      <c r="F355" s="57">
        <f t="shared" si="33"/>
        <v>5280.8860495536301</v>
      </c>
      <c r="G355" s="57">
        <f t="shared" si="32"/>
        <v>0</v>
      </c>
      <c r="H355" s="57">
        <f t="shared" si="34"/>
        <v>-1695.7187893030334</v>
      </c>
      <c r="I355" s="57">
        <f t="shared" si="35"/>
        <v>6976.6048388566633</v>
      </c>
      <c r="J355" s="57">
        <f t="shared" si="37"/>
        <v>-581483.09961148829</v>
      </c>
      <c r="K355" s="30"/>
      <c r="L355" s="1"/>
      <c r="M355" s="1"/>
      <c r="N355" s="1"/>
      <c r="O355" s="1"/>
      <c r="P355" s="1"/>
      <c r="Q355" s="1"/>
    </row>
    <row r="356" spans="2:17" x14ac:dyDescent="0.3">
      <c r="B356" s="1"/>
      <c r="C356" s="1"/>
      <c r="D356" s="58">
        <v>340</v>
      </c>
      <c r="E356" s="57">
        <f t="shared" si="36"/>
        <v>-581483.09961148829</v>
      </c>
      <c r="F356" s="57">
        <f t="shared" si="33"/>
        <v>5280.8860495536301</v>
      </c>
      <c r="G356" s="57">
        <f t="shared" si="32"/>
        <v>0</v>
      </c>
      <c r="H356" s="57">
        <f t="shared" si="34"/>
        <v>-1716.3110019558665</v>
      </c>
      <c r="I356" s="57">
        <f t="shared" si="35"/>
        <v>6997.1970515094963</v>
      </c>
      <c r="J356" s="57">
        <f t="shared" si="37"/>
        <v>-588480.2966629978</v>
      </c>
      <c r="K356" s="30"/>
      <c r="L356" s="1"/>
      <c r="M356" s="1"/>
      <c r="N356" s="1"/>
      <c r="O356" s="1"/>
      <c r="P356" s="1"/>
      <c r="Q356" s="1"/>
    </row>
    <row r="357" spans="2:17" x14ac:dyDescent="0.3">
      <c r="B357" s="1"/>
      <c r="C357" s="1"/>
      <c r="D357" s="58">
        <v>341</v>
      </c>
      <c r="E357" s="57">
        <f t="shared" si="36"/>
        <v>-588480.2966629978</v>
      </c>
      <c r="F357" s="57">
        <f t="shared" si="33"/>
        <v>5280.8860495536301</v>
      </c>
      <c r="G357" s="57">
        <f t="shared" si="32"/>
        <v>0</v>
      </c>
      <c r="H357" s="57">
        <f t="shared" si="34"/>
        <v>-1736.9639947778123</v>
      </c>
      <c r="I357" s="57">
        <f t="shared" si="35"/>
        <v>7017.8500443314424</v>
      </c>
      <c r="J357" s="57">
        <f t="shared" si="37"/>
        <v>-595498.1467073292</v>
      </c>
      <c r="K357" s="30"/>
      <c r="L357" s="1"/>
      <c r="M357" s="1"/>
      <c r="N357" s="1"/>
      <c r="O357" s="1"/>
      <c r="P357" s="1"/>
      <c r="Q357" s="1"/>
    </row>
    <row r="358" spans="2:17" x14ac:dyDescent="0.3">
      <c r="B358" s="1"/>
      <c r="C358" s="1"/>
      <c r="D358" s="58">
        <v>342</v>
      </c>
      <c r="E358" s="57">
        <f t="shared" si="36"/>
        <v>-595498.1467073292</v>
      </c>
      <c r="F358" s="57">
        <f t="shared" si="33"/>
        <v>5280.8860495536301</v>
      </c>
      <c r="G358" s="57">
        <f t="shared" si="32"/>
        <v>0</v>
      </c>
      <c r="H358" s="57">
        <f t="shared" si="34"/>
        <v>-1757.6779471681914</v>
      </c>
      <c r="I358" s="57">
        <f t="shared" si="35"/>
        <v>7038.5639967218212</v>
      </c>
      <c r="J358" s="57">
        <f t="shared" si="37"/>
        <v>-602536.71070405107</v>
      </c>
      <c r="K358" s="30"/>
      <c r="L358" s="1"/>
      <c r="M358" s="1"/>
      <c r="N358" s="1"/>
      <c r="O358" s="1"/>
      <c r="P358" s="1"/>
      <c r="Q358" s="1"/>
    </row>
    <row r="359" spans="2:17" x14ac:dyDescent="0.3">
      <c r="B359" s="1"/>
      <c r="C359" s="1"/>
      <c r="D359" s="58">
        <v>343</v>
      </c>
      <c r="E359" s="57">
        <f t="shared" si="36"/>
        <v>-602536.71070405107</v>
      </c>
      <c r="F359" s="57">
        <f t="shared" si="33"/>
        <v>5280.8860495536301</v>
      </c>
      <c r="G359" s="57">
        <f t="shared" si="32"/>
        <v>0</v>
      </c>
      <c r="H359" s="57">
        <f t="shared" si="34"/>
        <v>-1778.4530390558414</v>
      </c>
      <c r="I359" s="57">
        <f t="shared" si="35"/>
        <v>7059.3390886094712</v>
      </c>
      <c r="J359" s="57">
        <f t="shared" si="37"/>
        <v>-609596.04979266052</v>
      </c>
      <c r="K359" s="30"/>
      <c r="L359" s="1"/>
      <c r="M359" s="1"/>
      <c r="N359" s="1"/>
      <c r="O359" s="1"/>
      <c r="P359" s="1"/>
      <c r="Q359" s="1"/>
    </row>
    <row r="360" spans="2:17" x14ac:dyDescent="0.3">
      <c r="B360" s="1"/>
      <c r="C360" s="1"/>
      <c r="D360" s="58">
        <v>344</v>
      </c>
      <c r="E360" s="57">
        <f t="shared" si="36"/>
        <v>-609596.04979266052</v>
      </c>
      <c r="F360" s="57">
        <f t="shared" si="33"/>
        <v>5280.8860495536301</v>
      </c>
      <c r="G360" s="57">
        <f t="shared" si="32"/>
        <v>0</v>
      </c>
      <c r="H360" s="57">
        <f t="shared" si="34"/>
        <v>-1799.2894509006785</v>
      </c>
      <c r="I360" s="57">
        <f t="shared" si="35"/>
        <v>7080.1755004543083</v>
      </c>
      <c r="J360" s="57">
        <f t="shared" si="37"/>
        <v>-616676.22529311478</v>
      </c>
      <c r="K360" s="30"/>
      <c r="L360" s="1"/>
      <c r="M360" s="1"/>
      <c r="N360" s="1"/>
      <c r="O360" s="1"/>
      <c r="P360" s="1"/>
      <c r="Q360" s="1"/>
    </row>
    <row r="361" spans="2:17" x14ac:dyDescent="0.3">
      <c r="B361" s="1"/>
      <c r="C361" s="1"/>
      <c r="D361" s="58">
        <v>345</v>
      </c>
      <c r="E361" s="57">
        <f t="shared" si="36"/>
        <v>-616676.22529311478</v>
      </c>
      <c r="F361" s="57">
        <f t="shared" si="33"/>
        <v>5280.8860495536301</v>
      </c>
      <c r="G361" s="57">
        <f t="shared" ref="G361:G425" si="38">IF((D361-1)/12=INT((D361-1)/12), E361*0.09,0)</f>
        <v>0</v>
      </c>
      <c r="H361" s="57">
        <f t="shared" si="34"/>
        <v>-1820.1873636952673</v>
      </c>
      <c r="I361" s="57">
        <f t="shared" si="35"/>
        <v>7101.0734132488979</v>
      </c>
      <c r="J361" s="57">
        <f t="shared" si="37"/>
        <v>-623777.29870636365</v>
      </c>
      <c r="K361" s="30"/>
      <c r="L361" s="1"/>
      <c r="M361" s="1"/>
      <c r="N361" s="1"/>
      <c r="O361" s="1"/>
      <c r="P361" s="1"/>
      <c r="Q361" s="1"/>
    </row>
    <row r="362" spans="2:17" x14ac:dyDescent="0.3">
      <c r="B362" s="1"/>
      <c r="C362" s="1"/>
      <c r="D362" s="58">
        <v>346</v>
      </c>
      <c r="E362" s="57">
        <f t="shared" si="36"/>
        <v>-623777.29870636365</v>
      </c>
      <c r="F362" s="57">
        <f t="shared" ref="F362:F425" si="39">$C$11</f>
        <v>5280.8860495536301</v>
      </c>
      <c r="G362" s="57">
        <f t="shared" si="38"/>
        <v>0</v>
      </c>
      <c r="H362" s="57">
        <f t="shared" si="34"/>
        <v>-1841.1469589663911</v>
      </c>
      <c r="I362" s="57">
        <f t="shared" si="35"/>
        <v>7122.0330085200212</v>
      </c>
      <c r="J362" s="57">
        <f t="shared" si="37"/>
        <v>-630899.33171488368</v>
      </c>
      <c r="K362" s="30"/>
      <c r="L362" s="1"/>
      <c r="M362" s="1"/>
      <c r="N362" s="1"/>
      <c r="O362" s="1"/>
      <c r="P362" s="1"/>
      <c r="Q362" s="1"/>
    </row>
    <row r="363" spans="2:17" x14ac:dyDescent="0.3">
      <c r="B363" s="1"/>
      <c r="C363" s="1"/>
      <c r="D363" s="58">
        <v>347</v>
      </c>
      <c r="E363" s="57">
        <f t="shared" si="36"/>
        <v>-630899.33171488368</v>
      </c>
      <c r="F363" s="57">
        <f t="shared" si="39"/>
        <v>5280.8860495536301</v>
      </c>
      <c r="G363" s="57">
        <f t="shared" si="38"/>
        <v>0</v>
      </c>
      <c r="H363" s="57">
        <f t="shared" si="34"/>
        <v>-1862.1684187766296</v>
      </c>
      <c r="I363" s="57">
        <f t="shared" si="35"/>
        <v>7143.0544683302596</v>
      </c>
      <c r="J363" s="57">
        <f t="shared" si="37"/>
        <v>-638042.38618321391</v>
      </c>
      <c r="K363" s="30"/>
      <c r="L363" s="1"/>
      <c r="M363" s="1"/>
      <c r="N363" s="1"/>
      <c r="O363" s="1"/>
      <c r="P363" s="1"/>
      <c r="Q363" s="1"/>
    </row>
    <row r="364" spans="2:17" x14ac:dyDescent="0.3">
      <c r="B364" s="1"/>
      <c r="C364" s="1"/>
      <c r="D364" s="58">
        <v>348</v>
      </c>
      <c r="E364" s="57">
        <f t="shared" si="36"/>
        <v>-638042.38618321391</v>
      </c>
      <c r="F364" s="57">
        <f t="shared" si="39"/>
        <v>5280.8860495536301</v>
      </c>
      <c r="G364" s="57">
        <f t="shared" si="38"/>
        <v>0</v>
      </c>
      <c r="H364" s="57">
        <f t="shared" si="34"/>
        <v>-1883.2519257259396</v>
      </c>
      <c r="I364" s="57">
        <f t="shared" si="35"/>
        <v>7164.1379752795692</v>
      </c>
      <c r="J364" s="57">
        <f t="shared" si="37"/>
        <v>-645206.5241584935</v>
      </c>
      <c r="K364" s="30"/>
      <c r="L364" s="1"/>
      <c r="M364" s="1"/>
      <c r="N364" s="1"/>
      <c r="O364" s="1"/>
      <c r="P364" s="1"/>
      <c r="Q364" s="1"/>
    </row>
    <row r="365" spans="2:17" x14ac:dyDescent="0.3">
      <c r="B365" s="1"/>
      <c r="C365" s="1"/>
      <c r="D365" s="58">
        <v>349</v>
      </c>
      <c r="E365" s="57">
        <f t="shared" si="36"/>
        <v>-645206.5241584935</v>
      </c>
      <c r="F365" s="57">
        <f t="shared" si="39"/>
        <v>5280.8860495536301</v>
      </c>
      <c r="G365" s="57">
        <f t="shared" si="38"/>
        <v>-58068.587174264416</v>
      </c>
      <c r="H365" s="57">
        <f t="shared" si="34"/>
        <v>-1733.001873287451</v>
      </c>
      <c r="I365" s="57">
        <f t="shared" si="35"/>
        <v>-51054.699251423335</v>
      </c>
      <c r="J365" s="57">
        <f t="shared" si="37"/>
        <v>-594151.82490707014</v>
      </c>
      <c r="K365" s="30"/>
      <c r="L365" s="1"/>
      <c r="M365" s="1"/>
      <c r="N365" s="1"/>
      <c r="O365" s="1"/>
      <c r="P365" s="1"/>
      <c r="Q365" s="1"/>
    </row>
    <row r="366" spans="2:17" x14ac:dyDescent="0.3">
      <c r="B366" s="1"/>
      <c r="C366" s="1"/>
      <c r="D366" s="58">
        <v>350</v>
      </c>
      <c r="E366" s="57">
        <f t="shared" si="36"/>
        <v>-594151.82490707014</v>
      </c>
      <c r="F366" s="57">
        <f t="shared" si="39"/>
        <v>5280.8860495536301</v>
      </c>
      <c r="G366" s="57">
        <f t="shared" si="38"/>
        <v>0</v>
      </c>
      <c r="H366" s="57">
        <f t="shared" si="34"/>
        <v>-1753.7041310426641</v>
      </c>
      <c r="I366" s="57">
        <f t="shared" si="35"/>
        <v>7034.590180596294</v>
      </c>
      <c r="J366" s="57">
        <f t="shared" si="37"/>
        <v>-601186.41508766648</v>
      </c>
      <c r="K366" s="30"/>
      <c r="L366" s="1"/>
      <c r="M366" s="1"/>
      <c r="N366" s="1"/>
      <c r="O366" s="1"/>
      <c r="P366" s="1"/>
      <c r="Q366" s="1"/>
    </row>
    <row r="367" spans="2:17" x14ac:dyDescent="0.3">
      <c r="B367" s="1"/>
      <c r="C367" s="1"/>
      <c r="D367" s="58">
        <v>351</v>
      </c>
      <c r="E367" s="57">
        <f t="shared" si="36"/>
        <v>-601186.41508766648</v>
      </c>
      <c r="F367" s="57">
        <f t="shared" si="39"/>
        <v>5280.8860495536301</v>
      </c>
      <c r="G367" s="57">
        <f t="shared" si="38"/>
        <v>0</v>
      </c>
      <c r="H367" s="57">
        <f t="shared" si="34"/>
        <v>-1774.4674937771529</v>
      </c>
      <c r="I367" s="57">
        <f t="shared" si="35"/>
        <v>7055.3535433307825</v>
      </c>
      <c r="J367" s="57">
        <f t="shared" si="37"/>
        <v>-608241.76863099728</v>
      </c>
      <c r="K367" s="30"/>
      <c r="L367" s="1"/>
      <c r="M367" s="1"/>
      <c r="N367" s="1"/>
      <c r="O367" s="1"/>
      <c r="P367" s="1"/>
      <c r="Q367" s="1"/>
    </row>
    <row r="368" spans="2:17" x14ac:dyDescent="0.3">
      <c r="B368" s="1"/>
      <c r="C368" s="1"/>
      <c r="D368" s="58">
        <v>352</v>
      </c>
      <c r="E368" s="57">
        <f t="shared" si="36"/>
        <v>-608241.76863099728</v>
      </c>
      <c r="F368" s="57">
        <f t="shared" si="39"/>
        <v>5280.8860495536301</v>
      </c>
      <c r="G368" s="57">
        <f t="shared" si="38"/>
        <v>0</v>
      </c>
      <c r="H368" s="57">
        <f t="shared" si="34"/>
        <v>-1795.29214184895</v>
      </c>
      <c r="I368" s="57">
        <f t="shared" si="35"/>
        <v>7076.1781914025796</v>
      </c>
      <c r="J368" s="57">
        <f t="shared" si="37"/>
        <v>-615317.94682239986</v>
      </c>
      <c r="K368" s="30"/>
      <c r="L368" s="1"/>
      <c r="M368" s="1"/>
      <c r="N368" s="1"/>
      <c r="O368" s="1"/>
      <c r="P368" s="1"/>
      <c r="Q368" s="1"/>
    </row>
    <row r="369" spans="2:17" x14ac:dyDescent="0.3">
      <c r="B369" s="1"/>
      <c r="C369" s="1"/>
      <c r="D369" s="58">
        <v>353</v>
      </c>
      <c r="E369" s="57">
        <f t="shared" si="36"/>
        <v>-615317.94682239986</v>
      </c>
      <c r="F369" s="57">
        <f t="shared" si="39"/>
        <v>5280.8860495536301</v>
      </c>
      <c r="G369" s="57">
        <f t="shared" si="38"/>
        <v>0</v>
      </c>
      <c r="H369" s="57">
        <f t="shared" si="34"/>
        <v>-1816.1782561484351</v>
      </c>
      <c r="I369" s="57">
        <f t="shared" si="35"/>
        <v>7097.0643057020652</v>
      </c>
      <c r="J369" s="57">
        <f t="shared" si="37"/>
        <v>-622415.01112810196</v>
      </c>
      <c r="K369" s="30"/>
      <c r="L369" s="1"/>
      <c r="M369" s="1"/>
      <c r="N369" s="1"/>
      <c r="O369" s="1"/>
      <c r="P369" s="1"/>
      <c r="Q369" s="1"/>
    </row>
    <row r="370" spans="2:17" x14ac:dyDescent="0.3">
      <c r="B370" s="1"/>
      <c r="C370" s="1"/>
      <c r="D370" s="58">
        <v>354</v>
      </c>
      <c r="E370" s="57">
        <f t="shared" si="36"/>
        <v>-622415.01112810196</v>
      </c>
      <c r="F370" s="57">
        <f t="shared" si="39"/>
        <v>5280.8860495536301</v>
      </c>
      <c r="G370" s="57">
        <f t="shared" si="38"/>
        <v>0</v>
      </c>
      <c r="H370" s="57">
        <f t="shared" si="34"/>
        <v>-1837.1260180999059</v>
      </c>
      <c r="I370" s="57">
        <f t="shared" si="35"/>
        <v>7118.0120676535362</v>
      </c>
      <c r="J370" s="57">
        <f t="shared" si="37"/>
        <v>-629533.02319575555</v>
      </c>
      <c r="K370" s="30"/>
      <c r="L370" s="1"/>
      <c r="M370" s="1"/>
      <c r="N370" s="1"/>
      <c r="O370" s="1"/>
      <c r="P370" s="1"/>
      <c r="Q370" s="1"/>
    </row>
    <row r="371" spans="2:17" x14ac:dyDescent="0.3">
      <c r="B371" s="1"/>
      <c r="C371" s="1"/>
      <c r="D371" s="58">
        <v>355</v>
      </c>
      <c r="E371" s="57">
        <f t="shared" si="36"/>
        <v>-629533.02319575555</v>
      </c>
      <c r="F371" s="57">
        <f t="shared" si="39"/>
        <v>5280.8860495536301</v>
      </c>
      <c r="G371" s="57">
        <f t="shared" si="38"/>
        <v>0</v>
      </c>
      <c r="H371" s="57">
        <f t="shared" si="34"/>
        <v>-1858.1356096631532</v>
      </c>
      <c r="I371" s="57">
        <f t="shared" si="35"/>
        <v>7139.0216592167835</v>
      </c>
      <c r="J371" s="57">
        <f t="shared" si="37"/>
        <v>-636672.04485497228</v>
      </c>
      <c r="K371" s="30"/>
      <c r="L371" s="1"/>
      <c r="M371" s="1"/>
      <c r="N371" s="1"/>
      <c r="O371" s="1"/>
      <c r="P371" s="1"/>
      <c r="Q371" s="1"/>
    </row>
    <row r="372" spans="2:17" x14ac:dyDescent="0.3">
      <c r="B372" s="1"/>
      <c r="C372" s="1"/>
      <c r="D372" s="58">
        <v>356</v>
      </c>
      <c r="E372" s="57">
        <f t="shared" si="36"/>
        <v>-636672.04485497228</v>
      </c>
      <c r="F372" s="57">
        <f t="shared" si="39"/>
        <v>5280.8860495536301</v>
      </c>
      <c r="G372" s="57">
        <f t="shared" si="38"/>
        <v>0</v>
      </c>
      <c r="H372" s="57">
        <f t="shared" si="34"/>
        <v>-1879.2072133350423</v>
      </c>
      <c r="I372" s="57">
        <f t="shared" si="35"/>
        <v>7160.0932628886721</v>
      </c>
      <c r="J372" s="57">
        <f t="shared" si="37"/>
        <v>-643832.138117861</v>
      </c>
      <c r="K372" s="30"/>
      <c r="L372" s="1"/>
      <c r="M372" s="1"/>
      <c r="N372" s="1"/>
      <c r="O372" s="1"/>
      <c r="P372" s="1"/>
      <c r="Q372" s="1"/>
    </row>
    <row r="373" spans="2:17" x14ac:dyDescent="0.3">
      <c r="B373" s="1"/>
      <c r="C373" s="1"/>
      <c r="D373" s="58">
        <v>357</v>
      </c>
      <c r="E373" s="57">
        <f t="shared" si="36"/>
        <v>-643832.138117861</v>
      </c>
      <c r="F373" s="57">
        <f t="shared" si="39"/>
        <v>5280.8860495536301</v>
      </c>
      <c r="G373" s="57">
        <f t="shared" si="38"/>
        <v>0</v>
      </c>
      <c r="H373" s="57">
        <f t="shared" si="34"/>
        <v>-1900.3410121510985</v>
      </c>
      <c r="I373" s="57">
        <f t="shared" si="35"/>
        <v>7181.2270617047288</v>
      </c>
      <c r="J373" s="57">
        <f t="shared" si="37"/>
        <v>-651013.36517956574</v>
      </c>
      <c r="K373" s="30"/>
      <c r="L373" s="1"/>
      <c r="M373" s="1"/>
      <c r="N373" s="1"/>
      <c r="O373" s="1"/>
      <c r="P373" s="1"/>
      <c r="Q373" s="1"/>
    </row>
    <row r="374" spans="2:17" x14ac:dyDescent="0.3">
      <c r="B374" s="1"/>
      <c r="C374" s="1"/>
      <c r="D374" s="58">
        <v>358</v>
      </c>
      <c r="E374" s="57">
        <f t="shared" si="36"/>
        <v>-651013.36517956574</v>
      </c>
      <c r="F374" s="57">
        <f t="shared" si="39"/>
        <v>5280.8860495536301</v>
      </c>
      <c r="G374" s="57">
        <f t="shared" si="38"/>
        <v>0</v>
      </c>
      <c r="H374" s="57">
        <f t="shared" si="34"/>
        <v>-1921.5371896870959</v>
      </c>
      <c r="I374" s="57">
        <f t="shared" si="35"/>
        <v>7202.4232392407257</v>
      </c>
      <c r="J374" s="57">
        <f t="shared" si="37"/>
        <v>-658215.78841880651</v>
      </c>
      <c r="K374" s="30"/>
      <c r="L374" s="1"/>
      <c r="M374" s="1"/>
      <c r="N374" s="1"/>
      <c r="O374" s="1"/>
      <c r="P374" s="1"/>
      <c r="Q374" s="1"/>
    </row>
    <row r="375" spans="2:17" x14ac:dyDescent="0.3">
      <c r="B375" s="1"/>
      <c r="C375" s="1"/>
      <c r="D375" s="58">
        <v>359</v>
      </c>
      <c r="E375" s="57">
        <f t="shared" si="36"/>
        <v>-658215.78841880651</v>
      </c>
      <c r="F375" s="57">
        <f t="shared" si="39"/>
        <v>5280.8860495536301</v>
      </c>
      <c r="G375" s="57">
        <f t="shared" si="38"/>
        <v>0</v>
      </c>
      <c r="H375" s="57">
        <f t="shared" si="34"/>
        <v>-1942.7959300606524</v>
      </c>
      <c r="I375" s="57">
        <f t="shared" si="35"/>
        <v>7223.6819796142827</v>
      </c>
      <c r="J375" s="57">
        <f t="shared" si="37"/>
        <v>-665439.47039842082</v>
      </c>
      <c r="K375" s="30"/>
      <c r="L375" s="1"/>
      <c r="M375" s="1"/>
      <c r="N375" s="1"/>
      <c r="O375" s="1"/>
      <c r="P375" s="1"/>
      <c r="Q375" s="1"/>
    </row>
    <row r="376" spans="2:17" x14ac:dyDescent="0.3">
      <c r="B376" s="1"/>
      <c r="C376" s="1"/>
      <c r="D376" s="58">
        <v>360</v>
      </c>
      <c r="E376" s="57">
        <f t="shared" si="36"/>
        <v>-665439.47039842082</v>
      </c>
      <c r="F376" s="57">
        <f t="shared" si="39"/>
        <v>5280.8860495536301</v>
      </c>
      <c r="G376" s="57">
        <f t="shared" si="38"/>
        <v>0</v>
      </c>
      <c r="H376" s="57">
        <f t="shared" si="34"/>
        <v>-1964.1174179328295</v>
      </c>
      <c r="I376" s="57">
        <f t="shared" si="35"/>
        <v>7245.0034674864601</v>
      </c>
      <c r="J376" s="57">
        <f t="shared" si="37"/>
        <v>-672684.47386590729</v>
      </c>
      <c r="K376" s="30"/>
      <c r="L376" s="1"/>
      <c r="M376" s="1"/>
      <c r="N376" s="1"/>
      <c r="O376" s="1"/>
      <c r="P376" s="1"/>
      <c r="Q376" s="1"/>
    </row>
    <row r="377" spans="2:17" x14ac:dyDescent="0.3">
      <c r="B377" s="1"/>
      <c r="C377" s="1"/>
      <c r="D377" s="58">
        <v>361</v>
      </c>
      <c r="E377" s="57">
        <f t="shared" si="36"/>
        <v>-672684.47386590729</v>
      </c>
      <c r="F377" s="57">
        <f t="shared" si="39"/>
        <v>5280.8860495536301</v>
      </c>
      <c r="G377" s="57">
        <f t="shared" si="38"/>
        <v>-60541.602647931657</v>
      </c>
      <c r="H377" s="57">
        <f t="shared" si="34"/>
        <v>-1806.80667304386</v>
      </c>
      <c r="I377" s="57">
        <f t="shared" si="35"/>
        <v>-53453.90992533417</v>
      </c>
      <c r="J377" s="57">
        <f t="shared" si="37"/>
        <v>-619230.56394057313</v>
      </c>
      <c r="K377" s="30"/>
      <c r="L377" s="1"/>
      <c r="M377" s="1"/>
      <c r="N377" s="1"/>
      <c r="O377" s="1"/>
      <c r="P377" s="1"/>
      <c r="Q377" s="1"/>
    </row>
    <row r="378" spans="2:17" x14ac:dyDescent="0.3">
      <c r="B378" s="1"/>
      <c r="C378" s="1"/>
      <c r="D378" s="58">
        <v>362</v>
      </c>
      <c r="E378" s="57">
        <f t="shared" si="36"/>
        <v>-619230.56394057313</v>
      </c>
      <c r="F378" s="57">
        <f t="shared" si="39"/>
        <v>5280.8860495536301</v>
      </c>
      <c r="G378" s="57">
        <f t="shared" si="38"/>
        <v>0</v>
      </c>
      <c r="H378" s="57">
        <f t="shared" si="34"/>
        <v>-1827.7267737422369</v>
      </c>
      <c r="I378" s="57">
        <f t="shared" si="35"/>
        <v>7108.6128232958672</v>
      </c>
      <c r="J378" s="57">
        <f t="shared" si="37"/>
        <v>-626339.17676386901</v>
      </c>
      <c r="K378" s="30"/>
      <c r="L378" s="1"/>
      <c r="M378" s="1"/>
      <c r="N378" s="1"/>
      <c r="O378" s="1"/>
      <c r="P378" s="1"/>
      <c r="Q378" s="1"/>
    </row>
    <row r="379" spans="2:17" x14ac:dyDescent="0.3">
      <c r="B379" s="1"/>
      <c r="C379" s="1"/>
      <c r="D379" s="58">
        <v>363</v>
      </c>
      <c r="E379" s="57">
        <f t="shared" si="36"/>
        <v>-626339.17676386901</v>
      </c>
      <c r="F379" s="57">
        <f t="shared" si="39"/>
        <v>5280.8860495536301</v>
      </c>
      <c r="G379" s="57">
        <f t="shared" si="38"/>
        <v>0</v>
      </c>
      <c r="H379" s="57">
        <f t="shared" si="34"/>
        <v>-1848.7086224071747</v>
      </c>
      <c r="I379" s="57">
        <f t="shared" si="35"/>
        <v>7129.5946719608046</v>
      </c>
      <c r="J379" s="57">
        <f t="shared" si="37"/>
        <v>-633468.77143582981</v>
      </c>
      <c r="K379" s="30"/>
      <c r="L379" s="1"/>
      <c r="M379" s="1"/>
      <c r="N379" s="1"/>
      <c r="O379" s="1"/>
      <c r="P379" s="1"/>
      <c r="Q379" s="1"/>
    </row>
    <row r="380" spans="2:17" x14ac:dyDescent="0.3">
      <c r="B380" s="1"/>
      <c r="C380" s="1"/>
      <c r="D380" s="58">
        <v>364</v>
      </c>
      <c r="E380" s="57">
        <f t="shared" si="36"/>
        <v>-633468.77143582981</v>
      </c>
      <c r="F380" s="57">
        <f t="shared" si="39"/>
        <v>5280.8860495536301</v>
      </c>
      <c r="G380" s="57">
        <f t="shared" si="38"/>
        <v>0</v>
      </c>
      <c r="H380" s="57">
        <f t="shared" si="34"/>
        <v>-1869.7524012945544</v>
      </c>
      <c r="I380" s="57">
        <f t="shared" si="35"/>
        <v>7150.6384508481842</v>
      </c>
      <c r="J380" s="57">
        <f t="shared" si="37"/>
        <v>-640619.40988667798</v>
      </c>
      <c r="K380" s="30"/>
      <c r="L380" s="1"/>
      <c r="M380" s="1"/>
      <c r="N380" s="1"/>
      <c r="O380" s="1"/>
      <c r="P380" s="1"/>
      <c r="Q380" s="1"/>
    </row>
    <row r="381" spans="2:17" x14ac:dyDescent="0.3">
      <c r="B381" s="1"/>
      <c r="C381" s="1"/>
      <c r="D381" s="58">
        <v>365</v>
      </c>
      <c r="E381" s="57">
        <f t="shared" si="36"/>
        <v>-640619.40988667798</v>
      </c>
      <c r="F381" s="57">
        <f t="shared" si="39"/>
        <v>5280.8860495536301</v>
      </c>
      <c r="G381" s="57">
        <f t="shared" si="38"/>
        <v>0</v>
      </c>
      <c r="H381" s="57">
        <f t="shared" si="34"/>
        <v>-1890.8582931982041</v>
      </c>
      <c r="I381" s="57">
        <f t="shared" si="35"/>
        <v>7171.7443427518338</v>
      </c>
      <c r="J381" s="57">
        <f t="shared" si="37"/>
        <v>-647791.15422942978</v>
      </c>
      <c r="K381" s="30"/>
      <c r="L381" s="1"/>
      <c r="M381" s="1"/>
      <c r="N381" s="1"/>
      <c r="O381" s="1"/>
      <c r="P381" s="1"/>
      <c r="Q381" s="1"/>
    </row>
    <row r="382" spans="2:17" x14ac:dyDescent="0.3">
      <c r="B382" s="1"/>
      <c r="C382" s="1"/>
      <c r="D382" s="58">
        <v>366</v>
      </c>
      <c r="E382" s="57">
        <f t="shared" si="36"/>
        <v>-647791.15422942978</v>
      </c>
      <c r="F382" s="57">
        <f t="shared" si="39"/>
        <v>5280.8860495536301</v>
      </c>
      <c r="G382" s="57">
        <f t="shared" si="38"/>
        <v>0</v>
      </c>
      <c r="H382" s="57">
        <f t="shared" si="34"/>
        <v>-1912.0264814514892</v>
      </c>
      <c r="I382" s="57">
        <f t="shared" si="35"/>
        <v>7192.9125310051195</v>
      </c>
      <c r="J382" s="57">
        <f t="shared" si="37"/>
        <v>-654984.06676043489</v>
      </c>
      <c r="K382" s="30"/>
      <c r="L382" s="1"/>
      <c r="M382" s="1"/>
      <c r="N382" s="1"/>
      <c r="O382" s="1"/>
      <c r="P382" s="1"/>
      <c r="Q382" s="1"/>
    </row>
    <row r="383" spans="2:17" x14ac:dyDescent="0.3">
      <c r="B383" s="1"/>
      <c r="C383" s="1"/>
      <c r="D383" s="58">
        <v>367</v>
      </c>
      <c r="E383" s="57">
        <f t="shared" si="36"/>
        <v>-654984.06676043489</v>
      </c>
      <c r="F383" s="57">
        <f t="shared" si="39"/>
        <v>5280.8860495536301</v>
      </c>
      <c r="G383" s="57">
        <f t="shared" si="38"/>
        <v>0</v>
      </c>
      <c r="H383" s="57">
        <f t="shared" si="34"/>
        <v>-1933.2571499289027</v>
      </c>
      <c r="I383" s="57">
        <f t="shared" si="35"/>
        <v>7214.1431994825325</v>
      </c>
      <c r="J383" s="57">
        <f t="shared" si="37"/>
        <v>-662198.20995991747</v>
      </c>
      <c r="K383" s="30"/>
      <c r="L383" s="1"/>
      <c r="M383" s="1"/>
      <c r="N383" s="1"/>
      <c r="O383" s="1"/>
      <c r="P383" s="1"/>
      <c r="Q383" s="1"/>
    </row>
    <row r="384" spans="2:17" x14ac:dyDescent="0.3">
      <c r="B384" s="1"/>
      <c r="C384" s="1"/>
      <c r="D384" s="58">
        <v>368</v>
      </c>
      <c r="E384" s="57">
        <f t="shared" si="36"/>
        <v>-662198.20995991747</v>
      </c>
      <c r="F384" s="57">
        <f t="shared" si="39"/>
        <v>5280.8860495536301</v>
      </c>
      <c r="G384" s="57">
        <f t="shared" si="38"/>
        <v>0</v>
      </c>
      <c r="H384" s="57">
        <f t="shared" si="34"/>
        <v>-1954.5504830476636</v>
      </c>
      <c r="I384" s="57">
        <f t="shared" si="35"/>
        <v>7235.4365326012939</v>
      </c>
      <c r="J384" s="57">
        <f t="shared" si="37"/>
        <v>-669433.64649251872</v>
      </c>
      <c r="K384" s="30"/>
      <c r="L384" s="1"/>
      <c r="M384" s="1"/>
      <c r="N384" s="1"/>
      <c r="O384" s="1"/>
      <c r="P384" s="1"/>
      <c r="Q384" s="1"/>
    </row>
    <row r="385" spans="2:17" x14ac:dyDescent="0.3">
      <c r="B385" s="1"/>
      <c r="C385" s="1"/>
      <c r="D385" s="58">
        <v>369</v>
      </c>
      <c r="E385" s="57">
        <f t="shared" si="36"/>
        <v>-669433.64649251872</v>
      </c>
      <c r="F385" s="57">
        <f t="shared" si="39"/>
        <v>5280.8860495536301</v>
      </c>
      <c r="G385" s="57">
        <f t="shared" si="38"/>
        <v>0</v>
      </c>
      <c r="H385" s="57">
        <f t="shared" si="34"/>
        <v>-1975.9066657693179</v>
      </c>
      <c r="I385" s="57">
        <f t="shared" si="35"/>
        <v>7256.7927153229484</v>
      </c>
      <c r="J385" s="57">
        <f t="shared" si="37"/>
        <v>-676690.43920784164</v>
      </c>
      <c r="K385" s="30"/>
      <c r="L385" s="1"/>
      <c r="M385" s="1"/>
      <c r="N385" s="1"/>
      <c r="O385" s="1"/>
      <c r="P385" s="1"/>
      <c r="Q385" s="1"/>
    </row>
    <row r="386" spans="2:17" x14ac:dyDescent="0.3">
      <c r="B386" s="1"/>
      <c r="C386" s="1"/>
      <c r="D386" s="58">
        <v>370</v>
      </c>
      <c r="E386" s="57">
        <f t="shared" si="36"/>
        <v>-676690.43920784164</v>
      </c>
      <c r="F386" s="57">
        <f t="shared" si="39"/>
        <v>5280.8860495536301</v>
      </c>
      <c r="G386" s="57">
        <f t="shared" si="38"/>
        <v>0</v>
      </c>
      <c r="H386" s="57">
        <f t="shared" si="34"/>
        <v>-1997.325883601347</v>
      </c>
      <c r="I386" s="57">
        <f t="shared" si="35"/>
        <v>7278.2119331549766</v>
      </c>
      <c r="J386" s="57">
        <f t="shared" si="37"/>
        <v>-683968.6511409966</v>
      </c>
      <c r="K386" s="30"/>
      <c r="L386" s="1"/>
      <c r="M386" s="1"/>
      <c r="N386" s="1"/>
      <c r="O386" s="1"/>
      <c r="P386" s="1"/>
      <c r="Q386" s="1"/>
    </row>
    <row r="387" spans="2:17" x14ac:dyDescent="0.3">
      <c r="B387" s="1"/>
      <c r="C387" s="1"/>
      <c r="D387" s="58">
        <v>371</v>
      </c>
      <c r="E387" s="57">
        <f t="shared" si="36"/>
        <v>-683968.6511409966</v>
      </c>
      <c r="F387" s="57">
        <f t="shared" si="39"/>
        <v>5280.8860495536301</v>
      </c>
      <c r="G387" s="57">
        <f t="shared" si="38"/>
        <v>0</v>
      </c>
      <c r="H387" s="57">
        <f t="shared" si="34"/>
        <v>-2018.8083225987771</v>
      </c>
      <c r="I387" s="57">
        <f t="shared" si="35"/>
        <v>7299.6943721524076</v>
      </c>
      <c r="J387" s="57">
        <f t="shared" si="37"/>
        <v>-691268.34551314905</v>
      </c>
      <c r="K387" s="30"/>
      <c r="L387" s="1"/>
      <c r="M387" s="1"/>
      <c r="N387" s="1"/>
      <c r="O387" s="1"/>
      <c r="P387" s="1"/>
      <c r="Q387" s="1"/>
    </row>
    <row r="388" spans="2:17" x14ac:dyDescent="0.3">
      <c r="B388" s="1"/>
      <c r="C388" s="1"/>
      <c r="D388" s="58">
        <v>372</v>
      </c>
      <c r="E388" s="57">
        <f t="shared" si="36"/>
        <v>-691268.34551314905</v>
      </c>
      <c r="F388" s="57">
        <f t="shared" si="39"/>
        <v>5280.8860495536301</v>
      </c>
      <c r="G388" s="57">
        <f t="shared" si="38"/>
        <v>0</v>
      </c>
      <c r="H388" s="57">
        <f t="shared" si="34"/>
        <v>-2040.3541693657965</v>
      </c>
      <c r="I388" s="57">
        <f t="shared" si="35"/>
        <v>7321.2402189194263</v>
      </c>
      <c r="J388" s="57">
        <f t="shared" si="37"/>
        <v>-698589.58573206852</v>
      </c>
      <c r="K388" s="30"/>
      <c r="L388" s="1"/>
      <c r="M388" s="1"/>
      <c r="N388" s="1"/>
      <c r="O388" s="1"/>
      <c r="P388" s="1"/>
      <c r="Q388" s="1"/>
    </row>
    <row r="389" spans="2:17" x14ac:dyDescent="0.3">
      <c r="B389" s="1"/>
      <c r="C389" s="1"/>
      <c r="D389" s="58">
        <v>373</v>
      </c>
      <c r="E389" s="57">
        <f t="shared" si="36"/>
        <v>-698589.58573206852</v>
      </c>
      <c r="F389" s="57">
        <f t="shared" si="39"/>
        <v>5280.8860495536301</v>
      </c>
      <c r="G389" s="57">
        <f t="shared" si="38"/>
        <v>-62873.062715886161</v>
      </c>
      <c r="H389" s="57">
        <f t="shared" si="34"/>
        <v>-1876.3868860622119</v>
      </c>
      <c r="I389" s="57">
        <f t="shared" si="35"/>
        <v>-55715.789780270323</v>
      </c>
      <c r="J389" s="57">
        <f t="shared" si="37"/>
        <v>-642873.79595179821</v>
      </c>
      <c r="K389" s="30"/>
      <c r="L389" s="1"/>
      <c r="M389" s="1"/>
      <c r="N389" s="1"/>
      <c r="O389" s="1"/>
      <c r="P389" s="1"/>
      <c r="Q389" s="1"/>
    </row>
    <row r="390" spans="2:17" x14ac:dyDescent="0.3">
      <c r="B390" s="1"/>
      <c r="C390" s="1"/>
      <c r="D390" s="58">
        <v>374</v>
      </c>
      <c r="E390" s="57">
        <f t="shared" si="36"/>
        <v>-642873.79595179821</v>
      </c>
      <c r="F390" s="57">
        <f t="shared" si="39"/>
        <v>5280.8860495536301</v>
      </c>
      <c r="G390" s="57">
        <f t="shared" si="38"/>
        <v>0</v>
      </c>
      <c r="H390" s="57">
        <f t="shared" si="34"/>
        <v>-1897.5123603736854</v>
      </c>
      <c r="I390" s="57">
        <f t="shared" si="35"/>
        <v>7178.3984099273157</v>
      </c>
      <c r="J390" s="57">
        <f t="shared" si="37"/>
        <v>-650052.19436172547</v>
      </c>
      <c r="K390" s="30"/>
      <c r="L390" s="1"/>
      <c r="M390" s="1"/>
      <c r="N390" s="1"/>
      <c r="O390" s="1"/>
      <c r="P390" s="1"/>
      <c r="Q390" s="1"/>
    </row>
    <row r="391" spans="2:17" x14ac:dyDescent="0.3">
      <c r="B391" s="1"/>
      <c r="C391" s="1"/>
      <c r="D391" s="58">
        <v>375</v>
      </c>
      <c r="E391" s="57">
        <f t="shared" si="36"/>
        <v>-650052.19436172547</v>
      </c>
      <c r="F391" s="57">
        <f t="shared" si="39"/>
        <v>5280.8860495536301</v>
      </c>
      <c r="G391" s="57">
        <f t="shared" si="38"/>
        <v>0</v>
      </c>
      <c r="H391" s="57">
        <f t="shared" si="34"/>
        <v>-1918.7001888344134</v>
      </c>
      <c r="I391" s="57">
        <f t="shared" si="35"/>
        <v>7199.5862383880431</v>
      </c>
      <c r="J391" s="57">
        <f t="shared" si="37"/>
        <v>-657251.78060011356</v>
      </c>
      <c r="K391" s="30"/>
      <c r="L391" s="1"/>
      <c r="M391" s="1"/>
      <c r="N391" s="1"/>
      <c r="O391" s="1"/>
      <c r="P391" s="1"/>
      <c r="Q391" s="1"/>
    </row>
    <row r="392" spans="2:17" x14ac:dyDescent="0.3">
      <c r="B392" s="1"/>
      <c r="C392" s="1"/>
      <c r="D392" s="58">
        <v>376</v>
      </c>
      <c r="E392" s="57">
        <f t="shared" si="36"/>
        <v>-657251.78060011356</v>
      </c>
      <c r="F392" s="57">
        <f t="shared" si="39"/>
        <v>5280.8860495536301</v>
      </c>
      <c r="G392" s="57">
        <f t="shared" si="38"/>
        <v>0</v>
      </c>
      <c r="H392" s="57">
        <f t="shared" si="34"/>
        <v>-1939.9505554894918</v>
      </c>
      <c r="I392" s="57">
        <f t="shared" si="35"/>
        <v>7220.8366050431214</v>
      </c>
      <c r="J392" s="57">
        <f t="shared" si="37"/>
        <v>-664472.61720515671</v>
      </c>
      <c r="K392" s="30"/>
      <c r="L392" s="1"/>
      <c r="M392" s="1"/>
      <c r="N392" s="1"/>
      <c r="O392" s="1"/>
      <c r="P392" s="1"/>
      <c r="Q392" s="1"/>
    </row>
    <row r="393" spans="2:17" x14ac:dyDescent="0.3">
      <c r="B393" s="1"/>
      <c r="C393" s="1"/>
      <c r="D393" s="58">
        <v>377</v>
      </c>
      <c r="E393" s="57">
        <f t="shared" si="36"/>
        <v>-664472.61720515671</v>
      </c>
      <c r="F393" s="57">
        <f t="shared" si="39"/>
        <v>5280.8860495536301</v>
      </c>
      <c r="G393" s="57">
        <f t="shared" si="38"/>
        <v>0</v>
      </c>
      <c r="H393" s="57">
        <f t="shared" si="34"/>
        <v>-1961.2636449272443</v>
      </c>
      <c r="I393" s="57">
        <f t="shared" si="35"/>
        <v>7242.1496944808741</v>
      </c>
      <c r="J393" s="57">
        <f t="shared" si="37"/>
        <v>-671714.76689963753</v>
      </c>
      <c r="K393" s="30"/>
      <c r="L393" s="1"/>
      <c r="M393" s="1"/>
      <c r="N393" s="1"/>
      <c r="O393" s="1"/>
      <c r="P393" s="1"/>
      <c r="Q393" s="1"/>
    </row>
    <row r="394" spans="2:17" x14ac:dyDescent="0.3">
      <c r="B394" s="1"/>
      <c r="C394" s="1"/>
      <c r="D394" s="58">
        <v>378</v>
      </c>
      <c r="E394" s="57">
        <f t="shared" si="36"/>
        <v>-671714.76689963753</v>
      </c>
      <c r="F394" s="57">
        <f t="shared" si="39"/>
        <v>5280.8860495536301</v>
      </c>
      <c r="G394" s="57">
        <f t="shared" si="38"/>
        <v>0</v>
      </c>
      <c r="H394" s="57">
        <f t="shared" si="34"/>
        <v>-1982.6396422808277</v>
      </c>
      <c r="I394" s="57">
        <f t="shared" si="35"/>
        <v>7263.5256918344576</v>
      </c>
      <c r="J394" s="57">
        <f t="shared" si="37"/>
        <v>-678978.29259147204</v>
      </c>
      <c r="K394" s="30"/>
      <c r="L394" s="1"/>
      <c r="M394" s="1"/>
      <c r="N394" s="1"/>
      <c r="O394" s="1"/>
      <c r="P394" s="1"/>
      <c r="Q394" s="1"/>
    </row>
    <row r="395" spans="2:17" x14ac:dyDescent="0.3">
      <c r="B395" s="1"/>
      <c r="C395" s="1"/>
      <c r="D395" s="58">
        <v>379</v>
      </c>
      <c r="E395" s="57">
        <f t="shared" si="36"/>
        <v>-678978.29259147204</v>
      </c>
      <c r="F395" s="57">
        <f t="shared" si="39"/>
        <v>5280.8860495536301</v>
      </c>
      <c r="G395" s="57">
        <f t="shared" si="38"/>
        <v>0</v>
      </c>
      <c r="H395" s="57">
        <f t="shared" si="34"/>
        <v>-2004.0787332298407</v>
      </c>
      <c r="I395" s="57">
        <f t="shared" si="35"/>
        <v>7284.9647827834706</v>
      </c>
      <c r="J395" s="57">
        <f t="shared" si="37"/>
        <v>-686263.25737425545</v>
      </c>
      <c r="K395" s="30"/>
      <c r="L395" s="1"/>
      <c r="M395" s="1"/>
      <c r="N395" s="1"/>
      <c r="O395" s="1"/>
      <c r="P395" s="1"/>
      <c r="Q395" s="1"/>
    </row>
    <row r="396" spans="2:17" x14ac:dyDescent="0.3">
      <c r="B396" s="1"/>
      <c r="C396" s="1"/>
      <c r="D396" s="58">
        <v>380</v>
      </c>
      <c r="E396" s="57">
        <f t="shared" si="36"/>
        <v>-686263.25737425545</v>
      </c>
      <c r="F396" s="57">
        <f t="shared" si="39"/>
        <v>5280.8860495536301</v>
      </c>
      <c r="G396" s="57">
        <f t="shared" si="38"/>
        <v>0</v>
      </c>
      <c r="H396" s="57">
        <f t="shared" si="34"/>
        <v>-2025.5811040019339</v>
      </c>
      <c r="I396" s="57">
        <f t="shared" si="35"/>
        <v>7306.4671535555644</v>
      </c>
      <c r="J396" s="57">
        <f t="shared" si="37"/>
        <v>-693569.72452781105</v>
      </c>
      <c r="K396" s="30"/>
      <c r="L396" s="1"/>
      <c r="M396" s="1"/>
      <c r="N396" s="1"/>
      <c r="O396" s="1"/>
      <c r="P396" s="1"/>
      <c r="Q396" s="1"/>
    </row>
    <row r="397" spans="2:17" x14ac:dyDescent="0.3">
      <c r="B397" s="1"/>
      <c r="C397" s="1"/>
      <c r="D397" s="58">
        <v>381</v>
      </c>
      <c r="E397" s="57">
        <f t="shared" si="36"/>
        <v>-693569.72452781105</v>
      </c>
      <c r="F397" s="57">
        <f t="shared" si="39"/>
        <v>5280.8860495536301</v>
      </c>
      <c r="G397" s="57">
        <f t="shared" si="38"/>
        <v>0</v>
      </c>
      <c r="H397" s="57">
        <f t="shared" si="34"/>
        <v>-2047.1469413744305</v>
      </c>
      <c r="I397" s="57">
        <f t="shared" si="35"/>
        <v>7328.0329909280608</v>
      </c>
      <c r="J397" s="57">
        <f t="shared" si="37"/>
        <v>-700897.75751873909</v>
      </c>
      <c r="K397" s="30"/>
      <c r="L397" s="1"/>
      <c r="M397" s="1"/>
      <c r="N397" s="1"/>
      <c r="O397" s="1"/>
      <c r="P397" s="1"/>
      <c r="Q397" s="1"/>
    </row>
    <row r="398" spans="2:17" x14ac:dyDescent="0.3">
      <c r="B398" s="1"/>
      <c r="C398" s="1"/>
      <c r="D398" s="58">
        <v>382</v>
      </c>
      <c r="E398" s="57">
        <f t="shared" si="36"/>
        <v>-700897.75751873909</v>
      </c>
      <c r="F398" s="57">
        <f t="shared" si="39"/>
        <v>5280.8860495536301</v>
      </c>
      <c r="G398" s="57">
        <f t="shared" si="38"/>
        <v>0</v>
      </c>
      <c r="H398" s="57">
        <f t="shared" si="34"/>
        <v>-2068.7764326759466</v>
      </c>
      <c r="I398" s="57">
        <f t="shared" si="35"/>
        <v>7349.6624822295762</v>
      </c>
      <c r="J398" s="57">
        <f t="shared" si="37"/>
        <v>-708247.42000096862</v>
      </c>
      <c r="K398" s="30"/>
      <c r="L398" s="1"/>
      <c r="M398" s="1"/>
      <c r="N398" s="1"/>
      <c r="O398" s="1"/>
      <c r="P398" s="1"/>
      <c r="Q398" s="1"/>
    </row>
    <row r="399" spans="2:17" x14ac:dyDescent="0.3">
      <c r="B399" s="1"/>
      <c r="C399" s="1"/>
      <c r="D399" s="58">
        <v>383</v>
      </c>
      <c r="E399" s="57">
        <f t="shared" si="36"/>
        <v>-708247.42000096862</v>
      </c>
      <c r="F399" s="57">
        <f t="shared" si="39"/>
        <v>5280.8860495536301</v>
      </c>
      <c r="G399" s="57">
        <f t="shared" si="38"/>
        <v>0</v>
      </c>
      <c r="H399" s="57">
        <f t="shared" si="34"/>
        <v>-2090.4697657880197</v>
      </c>
      <c r="I399" s="57">
        <f t="shared" si="35"/>
        <v>7371.3558153416498</v>
      </c>
      <c r="J399" s="57">
        <f t="shared" si="37"/>
        <v>-715618.77581631031</v>
      </c>
      <c r="K399" s="30"/>
      <c r="L399" s="1"/>
      <c r="M399" s="1"/>
      <c r="N399" s="1"/>
      <c r="O399" s="1"/>
      <c r="P399" s="1"/>
      <c r="Q399" s="1"/>
    </row>
    <row r="400" spans="2:17" x14ac:dyDescent="0.3">
      <c r="B400" s="1"/>
      <c r="C400" s="1"/>
      <c r="D400" s="58">
        <v>384</v>
      </c>
      <c r="E400" s="57">
        <f t="shared" si="36"/>
        <v>-715618.77581631031</v>
      </c>
      <c r="F400" s="57">
        <f t="shared" si="39"/>
        <v>5280.8860495536301</v>
      </c>
      <c r="G400" s="57">
        <f t="shared" si="38"/>
        <v>0</v>
      </c>
      <c r="H400" s="57">
        <f t="shared" si="34"/>
        <v>-2112.2271291467405</v>
      </c>
      <c r="I400" s="57">
        <f t="shared" si="35"/>
        <v>7393.1131787003706</v>
      </c>
      <c r="J400" s="57">
        <f t="shared" si="37"/>
        <v>-723011.88899501064</v>
      </c>
      <c r="K400" s="30"/>
      <c r="L400" s="1"/>
      <c r="M400" s="1"/>
      <c r="N400" s="1"/>
      <c r="O400" s="1"/>
      <c r="P400" s="1"/>
      <c r="Q400" s="1"/>
    </row>
    <row r="401" spans="2:17" x14ac:dyDescent="0.3">
      <c r="B401" s="1"/>
      <c r="C401" s="1"/>
      <c r="D401" s="58">
        <v>385</v>
      </c>
      <c r="E401" s="57">
        <f t="shared" si="36"/>
        <v>-723011.88899501064</v>
      </c>
      <c r="F401" s="57">
        <f t="shared" si="39"/>
        <v>5280.8860495536301</v>
      </c>
      <c r="G401" s="57">
        <f t="shared" si="38"/>
        <v>-65071.070009550953</v>
      </c>
      <c r="H401" s="57">
        <f t="shared" ref="H401:H436" si="40">(E401-G401)*$C$5</f>
        <v>-1941.984327687393</v>
      </c>
      <c r="I401" s="57">
        <f t="shared" ref="I401:I436" si="41">F401-H401+G401</f>
        <v>-57848.19963230993</v>
      </c>
      <c r="J401" s="57">
        <f t="shared" si="37"/>
        <v>-665163.68936270068</v>
      </c>
      <c r="K401" s="30"/>
      <c r="L401" s="1"/>
      <c r="M401" s="1"/>
      <c r="N401" s="1"/>
      <c r="O401" s="1"/>
      <c r="P401" s="1"/>
      <c r="Q401" s="1"/>
    </row>
    <row r="402" spans="2:17" x14ac:dyDescent="0.3">
      <c r="B402" s="1"/>
      <c r="C402" s="1"/>
      <c r="D402" s="58">
        <v>386</v>
      </c>
      <c r="E402" s="57">
        <f t="shared" si="36"/>
        <v>-665163.68936270068</v>
      </c>
      <c r="F402" s="57">
        <f t="shared" si="39"/>
        <v>5280.8860495536301</v>
      </c>
      <c r="G402" s="57">
        <f t="shared" si="38"/>
        <v>0</v>
      </c>
      <c r="H402" s="57">
        <f t="shared" si="40"/>
        <v>-1963.3034200263496</v>
      </c>
      <c r="I402" s="57">
        <f t="shared" si="41"/>
        <v>7244.1894695799801</v>
      </c>
      <c r="J402" s="57">
        <f t="shared" si="37"/>
        <v>-672407.87883228064</v>
      </c>
      <c r="K402" s="30"/>
      <c r="L402" s="1"/>
      <c r="M402" s="1"/>
      <c r="N402" s="1"/>
      <c r="O402" s="1"/>
      <c r="P402" s="1"/>
      <c r="Q402" s="1"/>
    </row>
    <row r="403" spans="2:17" x14ac:dyDescent="0.3">
      <c r="B403" s="1"/>
      <c r="C403" s="1"/>
      <c r="D403" s="58">
        <v>387</v>
      </c>
      <c r="E403" s="57">
        <f t="shared" ref="E403:E436" si="42">J402</f>
        <v>-672407.87883228064</v>
      </c>
      <c r="F403" s="57">
        <f t="shared" si="39"/>
        <v>5280.8860495536301</v>
      </c>
      <c r="G403" s="57">
        <f t="shared" si="38"/>
        <v>0</v>
      </c>
      <c r="H403" s="57">
        <f t="shared" si="40"/>
        <v>-1984.685437999357</v>
      </c>
      <c r="I403" s="57">
        <f t="shared" si="41"/>
        <v>7265.5714875529866</v>
      </c>
      <c r="J403" s="57">
        <f t="shared" ref="J403:J436" si="43">E403-I403</f>
        <v>-679673.45031983359</v>
      </c>
      <c r="K403" s="30"/>
      <c r="L403" s="1"/>
      <c r="M403" s="1"/>
      <c r="N403" s="1"/>
      <c r="O403" s="1"/>
      <c r="P403" s="1"/>
      <c r="Q403" s="1"/>
    </row>
    <row r="404" spans="2:17" x14ac:dyDescent="0.3">
      <c r="B404" s="1"/>
      <c r="C404" s="1"/>
      <c r="D404" s="58">
        <v>388</v>
      </c>
      <c r="E404" s="57">
        <f t="shared" si="42"/>
        <v>-679673.45031983359</v>
      </c>
      <c r="F404" s="57">
        <f t="shared" si="39"/>
        <v>5280.8860495536301</v>
      </c>
      <c r="G404" s="57">
        <f t="shared" si="38"/>
        <v>0</v>
      </c>
      <c r="H404" s="57">
        <f t="shared" si="40"/>
        <v>-2006.1305673383106</v>
      </c>
      <c r="I404" s="57">
        <f t="shared" si="41"/>
        <v>7287.0166168919404</v>
      </c>
      <c r="J404" s="57">
        <f t="shared" si="43"/>
        <v>-686960.46693672554</v>
      </c>
      <c r="K404" s="30"/>
      <c r="L404" s="1"/>
      <c r="M404" s="1"/>
      <c r="N404" s="1"/>
      <c r="O404" s="1"/>
      <c r="P404" s="1"/>
      <c r="Q404" s="1"/>
    </row>
    <row r="405" spans="2:17" x14ac:dyDescent="0.3">
      <c r="B405" s="1"/>
      <c r="C405" s="1"/>
      <c r="D405" s="58">
        <v>389</v>
      </c>
      <c r="E405" s="57">
        <f t="shared" si="42"/>
        <v>-686960.46693672554</v>
      </c>
      <c r="F405" s="57">
        <f t="shared" si="39"/>
        <v>5280.8860495536301</v>
      </c>
      <c r="G405" s="57">
        <f t="shared" si="38"/>
        <v>0</v>
      </c>
      <c r="H405" s="57">
        <f t="shared" si="40"/>
        <v>-2027.6389943233135</v>
      </c>
      <c r="I405" s="57">
        <f t="shared" si="41"/>
        <v>7308.5250438769435</v>
      </c>
      <c r="J405" s="57">
        <f t="shared" si="43"/>
        <v>-694268.9919806025</v>
      </c>
      <c r="K405" s="30"/>
      <c r="L405" s="1"/>
      <c r="M405" s="1"/>
      <c r="N405" s="1"/>
      <c r="O405" s="1"/>
      <c r="P405" s="1"/>
      <c r="Q405" s="1"/>
    </row>
    <row r="406" spans="2:17" x14ac:dyDescent="0.3">
      <c r="B406" s="1"/>
      <c r="C406" s="1"/>
      <c r="D406" s="58">
        <v>390</v>
      </c>
      <c r="E406" s="57">
        <f t="shared" si="42"/>
        <v>-694268.9919806025</v>
      </c>
      <c r="F406" s="57">
        <f t="shared" si="39"/>
        <v>5280.8860495536301</v>
      </c>
      <c r="G406" s="57">
        <f t="shared" si="38"/>
        <v>0</v>
      </c>
      <c r="H406" s="57">
        <f t="shared" si="40"/>
        <v>-2049.2109057842949</v>
      </c>
      <c r="I406" s="57">
        <f t="shared" si="41"/>
        <v>7330.0969553379255</v>
      </c>
      <c r="J406" s="57">
        <f t="shared" si="43"/>
        <v>-701599.08893594041</v>
      </c>
      <c r="K406" s="30"/>
      <c r="L406" s="1"/>
      <c r="M406" s="1"/>
      <c r="N406" s="1"/>
      <c r="O406" s="1"/>
      <c r="P406" s="1"/>
      <c r="Q406" s="1"/>
    </row>
    <row r="407" spans="2:17" x14ac:dyDescent="0.3">
      <c r="B407" s="1"/>
      <c r="C407" s="1"/>
      <c r="D407" s="58">
        <v>391</v>
      </c>
      <c r="E407" s="57">
        <f t="shared" si="42"/>
        <v>-701599.08893594041</v>
      </c>
      <c r="F407" s="57">
        <f t="shared" si="39"/>
        <v>5280.8860495536301</v>
      </c>
      <c r="G407" s="57">
        <f t="shared" si="38"/>
        <v>0</v>
      </c>
      <c r="H407" s="57">
        <f t="shared" si="40"/>
        <v>-2070.8464891026324</v>
      </c>
      <c r="I407" s="57">
        <f t="shared" si="41"/>
        <v>7351.7325386562625</v>
      </c>
      <c r="J407" s="57">
        <f t="shared" si="43"/>
        <v>-708950.82147459663</v>
      </c>
      <c r="K407" s="30"/>
      <c r="L407" s="1"/>
      <c r="M407" s="1"/>
      <c r="N407" s="1"/>
      <c r="O407" s="1"/>
      <c r="P407" s="1"/>
      <c r="Q407" s="1"/>
    </row>
    <row r="408" spans="2:17" x14ac:dyDescent="0.3">
      <c r="B408" s="1"/>
      <c r="C408" s="1"/>
      <c r="D408" s="58">
        <v>392</v>
      </c>
      <c r="E408" s="57">
        <f t="shared" si="42"/>
        <v>-708950.82147459663</v>
      </c>
      <c r="F408" s="57">
        <f t="shared" si="39"/>
        <v>5280.8860495536301</v>
      </c>
      <c r="G408" s="57">
        <f t="shared" si="38"/>
        <v>0</v>
      </c>
      <c r="H408" s="57">
        <f t="shared" si="40"/>
        <v>-2092.5459322127817</v>
      </c>
      <c r="I408" s="57">
        <f t="shared" si="41"/>
        <v>7373.4319817664118</v>
      </c>
      <c r="J408" s="57">
        <f t="shared" si="43"/>
        <v>-716324.25345636299</v>
      </c>
      <c r="K408" s="30"/>
      <c r="L408" s="1"/>
      <c r="M408" s="1"/>
      <c r="N408" s="1"/>
      <c r="O408" s="1"/>
      <c r="P408" s="1"/>
      <c r="Q408" s="1"/>
    </row>
    <row r="409" spans="2:17" x14ac:dyDescent="0.3">
      <c r="B409" s="1"/>
      <c r="C409" s="1"/>
      <c r="D409" s="58">
        <v>393</v>
      </c>
      <c r="E409" s="57">
        <f t="shared" si="42"/>
        <v>-716324.25345636299</v>
      </c>
      <c r="F409" s="57">
        <f t="shared" si="39"/>
        <v>5280.8860495536301</v>
      </c>
      <c r="G409" s="57">
        <f t="shared" si="38"/>
        <v>0</v>
      </c>
      <c r="H409" s="57">
        <f t="shared" si="40"/>
        <v>-2114.3094236039055</v>
      </c>
      <c r="I409" s="57">
        <f t="shared" si="41"/>
        <v>7395.1954731575352</v>
      </c>
      <c r="J409" s="57">
        <f t="shared" si="43"/>
        <v>-723719.44892952056</v>
      </c>
      <c r="K409" s="30"/>
      <c r="L409" s="1"/>
      <c r="M409" s="1"/>
      <c r="N409" s="1"/>
      <c r="O409" s="1"/>
      <c r="P409" s="1"/>
      <c r="Q409" s="1"/>
    </row>
    <row r="410" spans="2:17" x14ac:dyDescent="0.3">
      <c r="B410" s="1"/>
      <c r="C410" s="1"/>
      <c r="D410" s="58">
        <v>394</v>
      </c>
      <c r="E410" s="57">
        <f t="shared" si="42"/>
        <v>-723719.44892952056</v>
      </c>
      <c r="F410" s="57">
        <f t="shared" si="39"/>
        <v>5280.8860495536301</v>
      </c>
      <c r="G410" s="57">
        <f t="shared" si="38"/>
        <v>0</v>
      </c>
      <c r="H410" s="57">
        <f t="shared" si="40"/>
        <v>-2136.1371523215157</v>
      </c>
      <c r="I410" s="57">
        <f t="shared" si="41"/>
        <v>7417.0232018751458</v>
      </c>
      <c r="J410" s="57">
        <f t="shared" si="43"/>
        <v>-731136.47213139571</v>
      </c>
      <c r="K410" s="30"/>
      <c r="L410" s="1"/>
      <c r="M410" s="1"/>
      <c r="N410" s="1"/>
      <c r="O410" s="1"/>
      <c r="P410" s="1"/>
      <c r="Q410" s="1"/>
    </row>
    <row r="411" spans="2:17" x14ac:dyDescent="0.3">
      <c r="B411" s="1"/>
      <c r="C411" s="1"/>
      <c r="D411" s="58">
        <v>395</v>
      </c>
      <c r="E411" s="57">
        <f t="shared" si="42"/>
        <v>-731136.47213139571</v>
      </c>
      <c r="F411" s="57">
        <f t="shared" si="39"/>
        <v>5280.8860495536301</v>
      </c>
      <c r="G411" s="57">
        <f t="shared" si="38"/>
        <v>0</v>
      </c>
      <c r="H411" s="57">
        <f t="shared" si="40"/>
        <v>-2158.0293079691101</v>
      </c>
      <c r="I411" s="57">
        <f t="shared" si="41"/>
        <v>7438.9153575227401</v>
      </c>
      <c r="J411" s="57">
        <f t="shared" si="43"/>
        <v>-738575.3874889185</v>
      </c>
      <c r="K411" s="30"/>
      <c r="L411" s="1"/>
      <c r="M411" s="1"/>
      <c r="N411" s="1"/>
      <c r="O411" s="1"/>
      <c r="P411" s="1"/>
      <c r="Q411" s="1"/>
    </row>
    <row r="412" spans="2:17" x14ac:dyDescent="0.3">
      <c r="B412" s="1"/>
      <c r="C412" s="1"/>
      <c r="D412" s="58">
        <v>396</v>
      </c>
      <c r="E412" s="57">
        <f t="shared" si="42"/>
        <v>-738575.3874889185</v>
      </c>
      <c r="F412" s="57">
        <f t="shared" si="39"/>
        <v>5280.8860495536301</v>
      </c>
      <c r="G412" s="57">
        <f t="shared" si="38"/>
        <v>0</v>
      </c>
      <c r="H412" s="57">
        <f t="shared" si="40"/>
        <v>-2179.986080709823</v>
      </c>
      <c r="I412" s="57">
        <f t="shared" si="41"/>
        <v>7460.8721302634531</v>
      </c>
      <c r="J412" s="57">
        <f t="shared" si="43"/>
        <v>-746036.25961918198</v>
      </c>
      <c r="K412" s="30"/>
      <c r="L412" s="1"/>
      <c r="M412" s="1"/>
      <c r="N412" s="1"/>
      <c r="O412" s="1"/>
      <c r="P412" s="1"/>
      <c r="Q412" s="1"/>
    </row>
    <row r="413" spans="2:17" x14ac:dyDescent="0.3">
      <c r="B413" s="1"/>
      <c r="C413" s="1"/>
      <c r="D413" s="58">
        <v>397</v>
      </c>
      <c r="E413" s="57">
        <f t="shared" si="42"/>
        <v>-746036.25961918198</v>
      </c>
      <c r="F413" s="57">
        <f t="shared" si="39"/>
        <v>5280.8860495536301</v>
      </c>
      <c r="G413" s="57">
        <f t="shared" si="38"/>
        <v>-67143.26336572638</v>
      </c>
      <c r="H413" s="57">
        <f t="shared" si="40"/>
        <v>-2003.8269717539495</v>
      </c>
      <c r="I413" s="57">
        <f t="shared" si="41"/>
        <v>-59858.5503444188</v>
      </c>
      <c r="J413" s="57">
        <f t="shared" si="43"/>
        <v>-686177.70927476312</v>
      </c>
      <c r="K413" s="30"/>
      <c r="L413" s="1"/>
      <c r="M413" s="1"/>
      <c r="N413" s="1"/>
      <c r="O413" s="1"/>
      <c r="P413" s="1"/>
      <c r="Q413" s="1"/>
    </row>
    <row r="414" spans="2:17" x14ac:dyDescent="0.3">
      <c r="B414" s="1"/>
      <c r="C414" s="1"/>
      <c r="D414" s="58">
        <v>398</v>
      </c>
      <c r="E414" s="57">
        <f t="shared" si="42"/>
        <v>-686177.70927476312</v>
      </c>
      <c r="F414" s="57">
        <f t="shared" si="39"/>
        <v>5280.8860495536301</v>
      </c>
      <c r="G414" s="57">
        <f t="shared" si="38"/>
        <v>0</v>
      </c>
      <c r="H414" s="57">
        <f t="shared" si="40"/>
        <v>-2025.3285994244952</v>
      </c>
      <c r="I414" s="57">
        <f t="shared" si="41"/>
        <v>7306.2146489781253</v>
      </c>
      <c r="J414" s="57">
        <f t="shared" si="43"/>
        <v>-693483.92392374121</v>
      </c>
      <c r="K414" s="30"/>
      <c r="L414" s="1"/>
      <c r="M414" s="1"/>
      <c r="N414" s="1"/>
      <c r="O414" s="1"/>
      <c r="P414" s="1"/>
      <c r="Q414" s="1"/>
    </row>
    <row r="415" spans="2:17" x14ac:dyDescent="0.3">
      <c r="B415" s="1"/>
      <c r="C415" s="1"/>
      <c r="D415" s="58">
        <v>399</v>
      </c>
      <c r="E415" s="57">
        <f t="shared" si="42"/>
        <v>-693483.92392374121</v>
      </c>
      <c r="F415" s="57">
        <f t="shared" si="39"/>
        <v>5280.8860495536301</v>
      </c>
      <c r="G415" s="57">
        <f t="shared" si="38"/>
        <v>0</v>
      </c>
      <c r="H415" s="57">
        <f t="shared" si="40"/>
        <v>-2046.893691502099</v>
      </c>
      <c r="I415" s="57">
        <f t="shared" si="41"/>
        <v>7327.7797410557287</v>
      </c>
      <c r="J415" s="57">
        <f t="shared" si="43"/>
        <v>-700811.70366479689</v>
      </c>
      <c r="K415" s="30"/>
      <c r="L415" s="1"/>
      <c r="M415" s="1"/>
      <c r="N415" s="1"/>
      <c r="O415" s="1"/>
      <c r="P415" s="1"/>
      <c r="Q415" s="1"/>
    </row>
    <row r="416" spans="2:17" x14ac:dyDescent="0.3">
      <c r="B416" s="1"/>
      <c r="C416" s="1"/>
      <c r="D416" s="58">
        <v>400</v>
      </c>
      <c r="E416" s="57">
        <f t="shared" si="42"/>
        <v>-700811.70366479689</v>
      </c>
      <c r="F416" s="57">
        <f t="shared" si="39"/>
        <v>5280.8860495536301</v>
      </c>
      <c r="G416" s="57">
        <f t="shared" si="38"/>
        <v>0</v>
      </c>
      <c r="H416" s="57">
        <f t="shared" si="40"/>
        <v>-2068.5224353089029</v>
      </c>
      <c r="I416" s="57">
        <f t="shared" si="41"/>
        <v>7349.4084848625334</v>
      </c>
      <c r="J416" s="57">
        <f t="shared" si="43"/>
        <v>-708161.11214965943</v>
      </c>
      <c r="K416" s="30"/>
      <c r="L416" s="1"/>
      <c r="M416" s="1"/>
      <c r="N416" s="1"/>
      <c r="O416" s="1"/>
      <c r="P416" s="1"/>
      <c r="Q416" s="1"/>
    </row>
    <row r="417" spans="2:17" x14ac:dyDescent="0.3">
      <c r="B417" s="1"/>
      <c r="C417" s="1"/>
      <c r="D417" s="58">
        <v>401</v>
      </c>
      <c r="E417" s="57">
        <f t="shared" si="42"/>
        <v>-708161.11214965943</v>
      </c>
      <c r="F417" s="57">
        <f t="shared" si="39"/>
        <v>5280.8860495536301</v>
      </c>
      <c r="G417" s="57">
        <f t="shared" si="38"/>
        <v>0</v>
      </c>
      <c r="H417" s="57">
        <f t="shared" si="40"/>
        <v>-2090.2150187199518</v>
      </c>
      <c r="I417" s="57">
        <f t="shared" si="41"/>
        <v>7371.1010682735814</v>
      </c>
      <c r="J417" s="57">
        <f t="shared" si="43"/>
        <v>-715532.21321793296</v>
      </c>
      <c r="K417" s="30"/>
      <c r="L417" s="1"/>
      <c r="M417" s="1"/>
      <c r="N417" s="1"/>
      <c r="O417" s="1"/>
      <c r="P417" s="1"/>
      <c r="Q417" s="1"/>
    </row>
    <row r="418" spans="2:17" x14ac:dyDescent="0.3">
      <c r="B418" s="1"/>
      <c r="C418" s="1"/>
      <c r="D418" s="58">
        <v>402</v>
      </c>
      <c r="E418" s="57">
        <f t="shared" si="42"/>
        <v>-715532.21321793296</v>
      </c>
      <c r="F418" s="57">
        <f t="shared" si="39"/>
        <v>5280.8860495536301</v>
      </c>
      <c r="G418" s="57">
        <f t="shared" si="38"/>
        <v>0</v>
      </c>
      <c r="H418" s="57">
        <f t="shared" si="40"/>
        <v>-2111.9716301648232</v>
      </c>
      <c r="I418" s="57">
        <f t="shared" si="41"/>
        <v>7392.8576797184533</v>
      </c>
      <c r="J418" s="57">
        <f t="shared" si="43"/>
        <v>-722925.07089765137</v>
      </c>
      <c r="K418" s="30"/>
      <c r="L418" s="1"/>
      <c r="M418" s="1"/>
      <c r="N418" s="1"/>
      <c r="O418" s="1"/>
      <c r="P418" s="1"/>
      <c r="Q418" s="1"/>
    </row>
    <row r="419" spans="2:17" x14ac:dyDescent="0.3">
      <c r="B419" s="1"/>
      <c r="C419" s="1"/>
      <c r="D419" s="58">
        <v>403</v>
      </c>
      <c r="E419" s="57">
        <f t="shared" si="42"/>
        <v>-722925.07089765137</v>
      </c>
      <c r="F419" s="57">
        <f t="shared" si="39"/>
        <v>5280.8860495536301</v>
      </c>
      <c r="G419" s="57">
        <f t="shared" si="38"/>
        <v>0</v>
      </c>
      <c r="H419" s="57">
        <f t="shared" si="40"/>
        <v>-2133.7924586292656</v>
      </c>
      <c r="I419" s="57">
        <f t="shared" si="41"/>
        <v>7414.6785081828957</v>
      </c>
      <c r="J419" s="57">
        <f t="shared" si="43"/>
        <v>-730339.74940583424</v>
      </c>
      <c r="K419" s="30"/>
      <c r="L419" s="1"/>
      <c r="M419" s="1"/>
      <c r="N419" s="1"/>
      <c r="O419" s="1"/>
      <c r="P419" s="1"/>
      <c r="Q419" s="1"/>
    </row>
    <row r="420" spans="2:17" x14ac:dyDescent="0.3">
      <c r="B420" s="1"/>
      <c r="C420" s="1"/>
      <c r="D420" s="58">
        <v>404</v>
      </c>
      <c r="E420" s="57">
        <f t="shared" si="42"/>
        <v>-730339.74940583424</v>
      </c>
      <c r="F420" s="57">
        <f t="shared" si="39"/>
        <v>5280.8860495536301</v>
      </c>
      <c r="G420" s="57">
        <f t="shared" si="38"/>
        <v>0</v>
      </c>
      <c r="H420" s="57">
        <f t="shared" si="40"/>
        <v>-2155.6776936568403</v>
      </c>
      <c r="I420" s="57">
        <f t="shared" si="41"/>
        <v>7436.5637432104704</v>
      </c>
      <c r="J420" s="57">
        <f t="shared" si="43"/>
        <v>-737776.31314904476</v>
      </c>
      <c r="K420" s="30"/>
      <c r="L420" s="1"/>
      <c r="M420" s="1"/>
      <c r="N420" s="1"/>
      <c r="O420" s="1"/>
      <c r="P420" s="1"/>
      <c r="Q420" s="1"/>
    </row>
    <row r="421" spans="2:17" x14ac:dyDescent="0.3">
      <c r="B421" s="1"/>
      <c r="C421" s="1"/>
      <c r="D421" s="58">
        <v>405</v>
      </c>
      <c r="E421" s="57">
        <f t="shared" si="42"/>
        <v>-737776.31314904476</v>
      </c>
      <c r="F421" s="57">
        <f t="shared" si="39"/>
        <v>5280.8860495536301</v>
      </c>
      <c r="G421" s="57">
        <f t="shared" si="38"/>
        <v>0</v>
      </c>
      <c r="H421" s="57">
        <f t="shared" si="40"/>
        <v>-2177.627525350566</v>
      </c>
      <c r="I421" s="57">
        <f t="shared" si="41"/>
        <v>7458.5135749041965</v>
      </c>
      <c r="J421" s="57">
        <f t="shared" si="43"/>
        <v>-745234.82672394894</v>
      </c>
      <c r="K421" s="30"/>
      <c r="L421" s="1"/>
      <c r="M421" s="1"/>
      <c r="N421" s="1"/>
      <c r="O421" s="1"/>
      <c r="P421" s="1"/>
      <c r="Q421" s="1"/>
    </row>
    <row r="422" spans="2:17" x14ac:dyDescent="0.3">
      <c r="B422" s="1"/>
      <c r="C422" s="1"/>
      <c r="D422" s="58">
        <v>406</v>
      </c>
      <c r="E422" s="57">
        <f t="shared" si="42"/>
        <v>-745234.82672394894</v>
      </c>
      <c r="F422" s="57">
        <f t="shared" si="39"/>
        <v>5280.8860495536301</v>
      </c>
      <c r="G422" s="57">
        <f t="shared" si="38"/>
        <v>0</v>
      </c>
      <c r="H422" s="57">
        <f t="shared" si="40"/>
        <v>-2199.6421443745726</v>
      </c>
      <c r="I422" s="57">
        <f t="shared" si="41"/>
        <v>7480.5281939282031</v>
      </c>
      <c r="J422" s="57">
        <f t="shared" si="43"/>
        <v>-752715.35491787712</v>
      </c>
      <c r="K422" s="30"/>
      <c r="L422" s="1"/>
      <c r="M422" s="1"/>
      <c r="N422" s="1"/>
      <c r="O422" s="1"/>
      <c r="P422" s="1"/>
      <c r="Q422" s="1"/>
    </row>
    <row r="423" spans="2:17" x14ac:dyDescent="0.3">
      <c r="B423" s="1"/>
      <c r="C423" s="1"/>
      <c r="D423" s="58">
        <v>407</v>
      </c>
      <c r="E423" s="57">
        <f t="shared" si="42"/>
        <v>-752715.35491787712</v>
      </c>
      <c r="F423" s="57">
        <f t="shared" si="39"/>
        <v>5280.8860495536301</v>
      </c>
      <c r="G423" s="57">
        <f t="shared" si="38"/>
        <v>0</v>
      </c>
      <c r="H423" s="57">
        <f t="shared" si="40"/>
        <v>-2221.7217419557546</v>
      </c>
      <c r="I423" s="57">
        <f t="shared" si="41"/>
        <v>7502.6077915093847</v>
      </c>
      <c r="J423" s="57">
        <f t="shared" si="43"/>
        <v>-760217.96270938648</v>
      </c>
      <c r="K423" s="30"/>
      <c r="L423" s="1"/>
      <c r="M423" s="1"/>
      <c r="N423" s="1"/>
      <c r="O423" s="1"/>
      <c r="P423" s="1"/>
      <c r="Q423" s="1"/>
    </row>
    <row r="424" spans="2:17" x14ac:dyDescent="0.3">
      <c r="B424" s="1"/>
      <c r="C424" s="1"/>
      <c r="D424" s="58">
        <v>408</v>
      </c>
      <c r="E424" s="57">
        <f t="shared" si="42"/>
        <v>-760217.96270938648</v>
      </c>
      <c r="F424" s="57">
        <f t="shared" si="39"/>
        <v>5280.8860495536301</v>
      </c>
      <c r="G424" s="57">
        <f t="shared" si="38"/>
        <v>0</v>
      </c>
      <c r="H424" s="57">
        <f t="shared" si="40"/>
        <v>-2243.8665098854344</v>
      </c>
      <c r="I424" s="57">
        <f t="shared" si="41"/>
        <v>7524.7525594390645</v>
      </c>
      <c r="J424" s="57">
        <f t="shared" si="43"/>
        <v>-767742.71526882553</v>
      </c>
      <c r="K424" s="30"/>
      <c r="L424" s="1"/>
      <c r="M424" s="1"/>
      <c r="N424" s="1"/>
      <c r="O424" s="1"/>
      <c r="P424" s="1"/>
      <c r="Q424" s="1"/>
    </row>
    <row r="425" spans="2:17" x14ac:dyDescent="0.3">
      <c r="B425" s="1"/>
      <c r="C425" s="1"/>
      <c r="D425" s="58">
        <v>409</v>
      </c>
      <c r="E425" s="57">
        <f t="shared" si="42"/>
        <v>-767742.71526882553</v>
      </c>
      <c r="F425" s="57">
        <f t="shared" si="39"/>
        <v>5280.8860495536301</v>
      </c>
      <c r="G425" s="57">
        <f t="shared" si="38"/>
        <v>-69096.84437419429</v>
      </c>
      <c r="H425" s="57">
        <f t="shared" si="40"/>
        <v>-2062.129742874135</v>
      </c>
      <c r="I425" s="57">
        <f t="shared" si="41"/>
        <v>-61753.828581766524</v>
      </c>
      <c r="J425" s="57">
        <f t="shared" si="43"/>
        <v>-705988.88668705896</v>
      </c>
      <c r="K425" s="30"/>
      <c r="L425" s="1"/>
      <c r="M425" s="1"/>
      <c r="N425" s="1"/>
      <c r="O425" s="1"/>
      <c r="P425" s="1"/>
      <c r="Q425" s="1"/>
    </row>
    <row r="426" spans="2:17" x14ac:dyDescent="0.3">
      <c r="B426" s="1"/>
      <c r="C426" s="1"/>
      <c r="D426" s="58">
        <v>410</v>
      </c>
      <c r="E426" s="57">
        <f t="shared" si="42"/>
        <v>-705988.88668705896</v>
      </c>
      <c r="F426" s="57">
        <f t="shared" ref="F426:F436" si="44">$C$11</f>
        <v>5280.8860495536301</v>
      </c>
      <c r="G426" s="57">
        <f t="shared" ref="G426:G436" si="45">IF((D426-1)/12=INT((D426-1)/12), E426*0.09,0)</f>
        <v>0</v>
      </c>
      <c r="H426" s="57">
        <f t="shared" si="40"/>
        <v>-2083.8034575538909</v>
      </c>
      <c r="I426" s="57">
        <f t="shared" si="41"/>
        <v>7364.6895071075214</v>
      </c>
      <c r="J426" s="57">
        <f t="shared" si="43"/>
        <v>-713353.57619416644</v>
      </c>
      <c r="K426" s="30"/>
      <c r="L426" s="1"/>
      <c r="M426" s="1"/>
      <c r="N426" s="1"/>
      <c r="O426" s="1"/>
      <c r="P426" s="1"/>
      <c r="Q426" s="1"/>
    </row>
    <row r="427" spans="2:17" x14ac:dyDescent="0.3">
      <c r="B427" s="1"/>
      <c r="C427" s="1"/>
      <c r="D427" s="58">
        <v>411</v>
      </c>
      <c r="E427" s="57">
        <f t="shared" si="42"/>
        <v>-713353.57619416644</v>
      </c>
      <c r="F427" s="57">
        <f t="shared" si="44"/>
        <v>5280.8860495536301</v>
      </c>
      <c r="G427" s="57">
        <f t="shared" si="45"/>
        <v>0</v>
      </c>
      <c r="H427" s="57">
        <f t="shared" si="40"/>
        <v>-2105.5411445743439</v>
      </c>
      <c r="I427" s="57">
        <f t="shared" si="41"/>
        <v>7386.427194127974</v>
      </c>
      <c r="J427" s="57">
        <f t="shared" si="43"/>
        <v>-720740.00338829437</v>
      </c>
      <c r="K427" s="30"/>
      <c r="L427" s="1"/>
      <c r="M427" s="1"/>
      <c r="N427" s="1"/>
      <c r="O427" s="1"/>
      <c r="P427" s="1"/>
      <c r="Q427" s="1"/>
    </row>
    <row r="428" spans="2:17" x14ac:dyDescent="0.3">
      <c r="B428" s="1"/>
      <c r="C428" s="1"/>
      <c r="D428" s="58">
        <v>412</v>
      </c>
      <c r="E428" s="57">
        <f t="shared" si="42"/>
        <v>-720740.00338829437</v>
      </c>
      <c r="F428" s="57">
        <f t="shared" si="44"/>
        <v>5280.8860495536301</v>
      </c>
      <c r="G428" s="57">
        <f t="shared" si="45"/>
        <v>0</v>
      </c>
      <c r="H428" s="57">
        <f t="shared" si="40"/>
        <v>-2127.3429927568586</v>
      </c>
      <c r="I428" s="57">
        <f t="shared" si="41"/>
        <v>7408.2290423104887</v>
      </c>
      <c r="J428" s="57">
        <f t="shared" si="43"/>
        <v>-728148.23243060487</v>
      </c>
      <c r="K428" s="30"/>
      <c r="L428" s="1"/>
      <c r="M428" s="1"/>
      <c r="N428" s="1"/>
      <c r="O428" s="1"/>
      <c r="P428" s="1"/>
      <c r="Q428" s="1"/>
    </row>
    <row r="429" spans="2:17" x14ac:dyDescent="0.3">
      <c r="B429" s="1"/>
      <c r="C429" s="1"/>
      <c r="D429" s="58">
        <v>413</v>
      </c>
      <c r="E429" s="57">
        <f t="shared" si="42"/>
        <v>-728148.23243060487</v>
      </c>
      <c r="F429" s="57">
        <f t="shared" si="44"/>
        <v>5280.8860495536301</v>
      </c>
      <c r="G429" s="57">
        <f t="shared" si="45"/>
        <v>0</v>
      </c>
      <c r="H429" s="57">
        <f t="shared" si="40"/>
        <v>-2149.2091914801263</v>
      </c>
      <c r="I429" s="57">
        <f t="shared" si="41"/>
        <v>7430.0952410337559</v>
      </c>
      <c r="J429" s="57">
        <f t="shared" si="43"/>
        <v>-735578.32767163857</v>
      </c>
      <c r="K429" s="30"/>
      <c r="L429" s="1"/>
      <c r="M429" s="1"/>
      <c r="N429" s="1"/>
      <c r="O429" s="1"/>
      <c r="P429" s="1"/>
      <c r="Q429" s="1"/>
    </row>
    <row r="430" spans="2:17" x14ac:dyDescent="0.3">
      <c r="B430" s="1"/>
      <c r="C430" s="1"/>
      <c r="D430" s="58">
        <v>414</v>
      </c>
      <c r="E430" s="57">
        <f t="shared" si="42"/>
        <v>-735578.32767163857</v>
      </c>
      <c r="F430" s="57">
        <f t="shared" si="44"/>
        <v>5280.8860495536301</v>
      </c>
      <c r="G430" s="57">
        <f t="shared" si="45"/>
        <v>0</v>
      </c>
      <c r="H430" s="57">
        <f t="shared" si="40"/>
        <v>-2171.1399306818098</v>
      </c>
      <c r="I430" s="57">
        <f t="shared" si="41"/>
        <v>7452.0259802354394</v>
      </c>
      <c r="J430" s="57">
        <f t="shared" si="43"/>
        <v>-743030.353651874</v>
      </c>
      <c r="K430" s="30"/>
      <c r="L430" s="1"/>
      <c r="M430" s="1"/>
      <c r="N430" s="1"/>
      <c r="O430" s="1"/>
      <c r="P430" s="1"/>
      <c r="Q430" s="1"/>
    </row>
    <row r="431" spans="2:17" x14ac:dyDescent="0.3">
      <c r="B431" s="1"/>
      <c r="C431" s="1"/>
      <c r="D431" s="58">
        <v>415</v>
      </c>
      <c r="E431" s="57">
        <f t="shared" si="42"/>
        <v>-743030.353651874</v>
      </c>
      <c r="F431" s="57">
        <f t="shared" si="44"/>
        <v>5280.8860495536301</v>
      </c>
      <c r="G431" s="57">
        <f t="shared" si="45"/>
        <v>0</v>
      </c>
      <c r="H431" s="57">
        <f t="shared" si="40"/>
        <v>-2193.1354008601943</v>
      </c>
      <c r="I431" s="57">
        <f t="shared" si="41"/>
        <v>7474.0214504138239</v>
      </c>
      <c r="J431" s="57">
        <f t="shared" si="43"/>
        <v>-750504.37510228786</v>
      </c>
      <c r="K431" s="30"/>
      <c r="L431" s="1"/>
      <c r="M431" s="1"/>
      <c r="N431" s="1"/>
      <c r="O431" s="1"/>
      <c r="P431" s="1"/>
      <c r="Q431" s="1"/>
    </row>
    <row r="432" spans="2:17" x14ac:dyDescent="0.3">
      <c r="B432" s="1"/>
      <c r="C432" s="1"/>
      <c r="D432" s="58">
        <v>416</v>
      </c>
      <c r="E432" s="57">
        <f t="shared" si="42"/>
        <v>-750504.37510228786</v>
      </c>
      <c r="F432" s="57">
        <f t="shared" si="44"/>
        <v>5280.8860495536301</v>
      </c>
      <c r="G432" s="57">
        <f t="shared" si="45"/>
        <v>0</v>
      </c>
      <c r="H432" s="57">
        <f t="shared" si="40"/>
        <v>-2215.1957930758408</v>
      </c>
      <c r="I432" s="57">
        <f t="shared" si="41"/>
        <v>7496.0818426294709</v>
      </c>
      <c r="J432" s="57">
        <f t="shared" si="43"/>
        <v>-758000.45694491733</v>
      </c>
      <c r="K432" s="30"/>
      <c r="L432" s="1"/>
      <c r="M432" s="1"/>
      <c r="N432" s="1"/>
      <c r="O432" s="1"/>
      <c r="P432" s="1"/>
      <c r="Q432" s="1"/>
    </row>
    <row r="433" spans="2:17" x14ac:dyDescent="0.3">
      <c r="B433" s="1"/>
      <c r="C433" s="1"/>
      <c r="D433" s="58">
        <v>417</v>
      </c>
      <c r="E433" s="57">
        <f t="shared" si="42"/>
        <v>-758000.45694491733</v>
      </c>
      <c r="F433" s="57">
        <f t="shared" si="44"/>
        <v>5280.8860495536301</v>
      </c>
      <c r="G433" s="57">
        <f t="shared" si="45"/>
        <v>0</v>
      </c>
      <c r="H433" s="57">
        <f t="shared" si="40"/>
        <v>-2237.3212989532476</v>
      </c>
      <c r="I433" s="57">
        <f t="shared" si="41"/>
        <v>7518.2073485068777</v>
      </c>
      <c r="J433" s="57">
        <f t="shared" si="43"/>
        <v>-765518.66429342423</v>
      </c>
      <c r="K433" s="30"/>
      <c r="L433" s="1"/>
      <c r="M433" s="1"/>
      <c r="N433" s="1"/>
      <c r="O433" s="1"/>
      <c r="P433" s="1"/>
      <c r="Q433" s="1"/>
    </row>
    <row r="434" spans="2:17" x14ac:dyDescent="0.3">
      <c r="B434" s="1"/>
      <c r="C434" s="1"/>
      <c r="D434" s="58">
        <v>418</v>
      </c>
      <c r="E434" s="57">
        <f t="shared" si="42"/>
        <v>-765518.66429342423</v>
      </c>
      <c r="F434" s="57">
        <f t="shared" si="44"/>
        <v>5280.8860495536301</v>
      </c>
      <c r="G434" s="57">
        <f t="shared" si="45"/>
        <v>0</v>
      </c>
      <c r="H434" s="57">
        <f t="shared" si="40"/>
        <v>-2259.5121106825122</v>
      </c>
      <c r="I434" s="57">
        <f t="shared" si="41"/>
        <v>7540.3981602361418</v>
      </c>
      <c r="J434" s="57">
        <f t="shared" si="43"/>
        <v>-773059.06245366042</v>
      </c>
      <c r="K434" s="30"/>
      <c r="L434" s="1"/>
      <c r="M434" s="1"/>
      <c r="N434" s="1"/>
      <c r="O434" s="1"/>
      <c r="P434" s="1"/>
      <c r="Q434" s="1"/>
    </row>
    <row r="435" spans="2:17" x14ac:dyDescent="0.3">
      <c r="B435" s="1"/>
      <c r="C435" s="1"/>
      <c r="D435" s="58">
        <v>419</v>
      </c>
      <c r="E435" s="57">
        <f t="shared" si="42"/>
        <v>-773059.06245366042</v>
      </c>
      <c r="F435" s="57">
        <f t="shared" si="44"/>
        <v>5280.8860495536301</v>
      </c>
      <c r="G435" s="57">
        <f t="shared" si="45"/>
        <v>0</v>
      </c>
      <c r="H435" s="57">
        <f t="shared" si="40"/>
        <v>-2281.7684210210036</v>
      </c>
      <c r="I435" s="57">
        <f t="shared" si="41"/>
        <v>7562.6544705746337</v>
      </c>
      <c r="J435" s="57">
        <f t="shared" si="43"/>
        <v>-780621.71692423499</v>
      </c>
      <c r="K435" s="30"/>
      <c r="L435" s="1"/>
      <c r="M435" s="1"/>
      <c r="N435" s="1"/>
      <c r="O435" s="1"/>
      <c r="P435" s="1"/>
      <c r="Q435" s="1"/>
    </row>
    <row r="436" spans="2:17" x14ac:dyDescent="0.3">
      <c r="B436" s="1"/>
      <c r="C436" s="1"/>
      <c r="D436" s="58">
        <v>420</v>
      </c>
      <c r="E436" s="57">
        <f t="shared" si="42"/>
        <v>-780621.71692423499</v>
      </c>
      <c r="F436" s="57">
        <f t="shared" si="44"/>
        <v>5280.8860495536301</v>
      </c>
      <c r="G436" s="57">
        <f t="shared" si="45"/>
        <v>0</v>
      </c>
      <c r="H436" s="57">
        <f t="shared" si="40"/>
        <v>-2304.0904232950338</v>
      </c>
      <c r="I436" s="57">
        <f t="shared" si="41"/>
        <v>7584.9764728486643</v>
      </c>
      <c r="J436" s="57">
        <f t="shared" si="43"/>
        <v>-788206.69339708367</v>
      </c>
      <c r="K436" s="30"/>
      <c r="L436" s="1"/>
      <c r="M436" s="1"/>
      <c r="N436" s="1"/>
      <c r="O436" s="1"/>
      <c r="P436" s="1"/>
      <c r="Q436" s="1"/>
    </row>
    <row r="437" spans="2:17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</sheetData>
  <mergeCells count="1">
    <mergeCell ref="D14:J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45C-4ED8-4AE7-962C-B6E2821B0CAE}">
  <dimension ref="A1:L261"/>
  <sheetViews>
    <sheetView workbookViewId="0">
      <selection activeCell="C11" sqref="C11"/>
    </sheetView>
  </sheetViews>
  <sheetFormatPr defaultRowHeight="14.4" x14ac:dyDescent="0.3"/>
  <cols>
    <col min="2" max="2" width="23.109375" customWidth="1"/>
    <col min="3" max="3" width="15.6640625" customWidth="1"/>
    <col min="6" max="6" width="19.88671875" customWidth="1"/>
    <col min="7" max="7" width="15.109375" customWidth="1"/>
    <col min="8" max="8" width="13.88671875" customWidth="1"/>
    <col min="9" max="9" width="13.77734375" customWidth="1"/>
    <col min="10" max="10" width="17" customWidth="1"/>
  </cols>
  <sheetData>
    <row r="1" spans="1:12" ht="24.6" x14ac:dyDescent="0.4">
      <c r="A1" s="47" t="s">
        <v>64</v>
      </c>
      <c r="B1" s="48"/>
      <c r="C1" s="48"/>
      <c r="K1" s="7"/>
      <c r="L1" s="8"/>
    </row>
    <row r="2" spans="1:12" x14ac:dyDescent="0.3">
      <c r="A2" s="5"/>
      <c r="B2" s="30" t="s">
        <v>0</v>
      </c>
      <c r="C2" s="49">
        <v>940000</v>
      </c>
      <c r="K2" s="13"/>
      <c r="L2" s="14"/>
    </row>
    <row r="3" spans="1:12" x14ac:dyDescent="0.3">
      <c r="A3" s="5"/>
      <c r="B3" s="30" t="s">
        <v>42</v>
      </c>
      <c r="C3" s="50">
        <v>0.05</v>
      </c>
      <c r="K3" s="15"/>
      <c r="L3" s="16"/>
    </row>
    <row r="4" spans="1:12" x14ac:dyDescent="0.3">
      <c r="A4" s="5"/>
      <c r="B4" s="30" t="s">
        <v>43</v>
      </c>
      <c r="C4" s="50">
        <f>(1+C3)^(1/12)-1</f>
        <v>4.0741237836483535E-3</v>
      </c>
      <c r="K4" s="13"/>
      <c r="L4" s="10"/>
    </row>
    <row r="5" spans="1:12" x14ac:dyDescent="0.3">
      <c r="A5" s="5"/>
      <c r="B5" s="30" t="s">
        <v>44</v>
      </c>
      <c r="C5" s="50">
        <v>0.04</v>
      </c>
      <c r="K5" s="13"/>
      <c r="L5" s="10"/>
    </row>
    <row r="6" spans="1:12" x14ac:dyDescent="0.3">
      <c r="A6" s="5"/>
      <c r="B6" s="30" t="s">
        <v>45</v>
      </c>
      <c r="C6" s="50">
        <f>(1+C5)^(1/12)-1</f>
        <v>3.2737397821989145E-3</v>
      </c>
      <c r="K6" s="13"/>
      <c r="L6" s="10"/>
    </row>
    <row r="7" spans="1:12" x14ac:dyDescent="0.3">
      <c r="A7" s="5"/>
      <c r="B7" s="30" t="s">
        <v>46</v>
      </c>
      <c r="C7" s="85">
        <v>940</v>
      </c>
      <c r="K7" s="9"/>
      <c r="L7" s="12"/>
    </row>
    <row r="8" spans="1:12" x14ac:dyDescent="0.3">
      <c r="A8" s="5"/>
      <c r="B8" s="30" t="s">
        <v>47</v>
      </c>
      <c r="C8" s="85">
        <v>47</v>
      </c>
      <c r="K8" s="11"/>
      <c r="L8" s="12"/>
    </row>
    <row r="9" spans="1:12" x14ac:dyDescent="0.3">
      <c r="A9" s="5"/>
      <c r="B9" s="30" t="s">
        <v>48</v>
      </c>
      <c r="C9" s="85" t="s">
        <v>73</v>
      </c>
      <c r="K9" s="7"/>
      <c r="L9" s="7"/>
    </row>
    <row r="10" spans="1:12" x14ac:dyDescent="0.3">
      <c r="A10" s="5"/>
      <c r="B10" s="30" t="s">
        <v>49</v>
      </c>
      <c r="C10" s="6">
        <f>F259</f>
        <v>10994.552327027532</v>
      </c>
    </row>
    <row r="11" spans="1:12" ht="15" thickBot="1" x14ac:dyDescent="0.35">
      <c r="A11" s="5"/>
      <c r="B11" s="30" t="s">
        <v>50</v>
      </c>
      <c r="C11" s="6">
        <f>SUM(I77:I88)</f>
        <v>7244.6941196181451</v>
      </c>
    </row>
    <row r="12" spans="1:12" ht="25.2" thickBot="1" x14ac:dyDescent="0.45">
      <c r="D12" s="3" t="s">
        <v>65</v>
      </c>
      <c r="E12" s="4"/>
      <c r="F12" s="4"/>
      <c r="G12" s="4"/>
      <c r="H12" s="4"/>
      <c r="I12" s="4"/>
      <c r="J12" s="4"/>
    </row>
    <row r="16" spans="1:12" ht="39.6" x14ac:dyDescent="0.3"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 x14ac:dyDescent="0.3">
      <c r="A17" s="63" t="s">
        <v>15</v>
      </c>
      <c r="B17" s="64"/>
      <c r="E17" s="5">
        <v>1</v>
      </c>
      <c r="F17" s="6">
        <f>C2</f>
        <v>940000</v>
      </c>
      <c r="G17" s="6">
        <f>$C$7</f>
        <v>940</v>
      </c>
      <c r="H17" s="6">
        <f>$C$4*F17</f>
        <v>3829.6763566294521</v>
      </c>
      <c r="I17" s="6">
        <f>G17-H17</f>
        <v>-2889.6763566294521</v>
      </c>
      <c r="J17" s="6">
        <f>F17-I17</f>
        <v>942889.67635662947</v>
      </c>
    </row>
    <row r="18" spans="1:10" x14ac:dyDescent="0.3">
      <c r="A18" s="65">
        <v>1</v>
      </c>
      <c r="B18" s="66" t="s">
        <v>51</v>
      </c>
      <c r="E18" s="5">
        <v>2</v>
      </c>
      <c r="F18" s="6">
        <f>J17</f>
        <v>942889.67635662947</v>
      </c>
      <c r="G18" s="6">
        <f>G17+$C$8</f>
        <v>987</v>
      </c>
      <c r="H18" s="6">
        <f>$C$4*F18</f>
        <v>3841.4492558010429</v>
      </c>
      <c r="I18" s="6">
        <f>G18-H18</f>
        <v>-2854.4492558010429</v>
      </c>
      <c r="J18" s="6">
        <f>F18-I18</f>
        <v>945744.12561243051</v>
      </c>
    </row>
    <row r="19" spans="1:10" x14ac:dyDescent="0.3">
      <c r="A19" s="67">
        <v>2</v>
      </c>
      <c r="B19" s="68" t="s">
        <v>52</v>
      </c>
      <c r="E19" s="5">
        <v>3</v>
      </c>
      <c r="F19" s="6">
        <f t="shared" ref="F19:F82" si="0">J18</f>
        <v>945744.12561243051</v>
      </c>
      <c r="G19" s="6">
        <f t="shared" ref="G19:G82" si="1">G18+$C$8</f>
        <v>1034</v>
      </c>
      <c r="H19" s="6">
        <f t="shared" ref="H19:H76" si="2">$C$4*F19</f>
        <v>3853.0786354033189</v>
      </c>
      <c r="I19" s="6">
        <f t="shared" ref="I19:I82" si="3">G19-H19</f>
        <v>-2819.0786354033189</v>
      </c>
      <c r="J19" s="6">
        <f t="shared" ref="J19:J82" si="4">F19-I19</f>
        <v>948563.20424783381</v>
      </c>
    </row>
    <row r="20" spans="1:10" x14ac:dyDescent="0.3">
      <c r="A20" s="65">
        <v>2</v>
      </c>
      <c r="B20" s="66" t="s">
        <v>66</v>
      </c>
      <c r="E20" s="5">
        <v>4</v>
      </c>
      <c r="F20" s="6">
        <f t="shared" si="0"/>
        <v>948563.20424783381</v>
      </c>
      <c r="G20" s="6">
        <f t="shared" si="1"/>
        <v>1081</v>
      </c>
      <c r="H20" s="6">
        <f t="shared" si="2"/>
        <v>3864.5639107197908</v>
      </c>
      <c r="I20" s="6">
        <f t="shared" si="3"/>
        <v>-2783.5639107197908</v>
      </c>
      <c r="J20" s="6">
        <f t="shared" si="4"/>
        <v>951346.76815855363</v>
      </c>
    </row>
    <row r="21" spans="1:10" x14ac:dyDescent="0.3">
      <c r="A21" s="65">
        <v>2</v>
      </c>
      <c r="B21" s="66" t="s">
        <v>54</v>
      </c>
      <c r="E21" s="5">
        <v>5</v>
      </c>
      <c r="F21" s="6">
        <f t="shared" si="0"/>
        <v>951346.76815855363</v>
      </c>
      <c r="G21" s="6">
        <f t="shared" si="1"/>
        <v>1128</v>
      </c>
      <c r="H21" s="6">
        <f t="shared" si="2"/>
        <v>3875.9044946517593</v>
      </c>
      <c r="I21" s="6">
        <f t="shared" si="3"/>
        <v>-2747.9044946517593</v>
      </c>
      <c r="J21" s="6">
        <f t="shared" si="4"/>
        <v>954094.67265320534</v>
      </c>
    </row>
    <row r="22" spans="1:10" x14ac:dyDescent="0.3">
      <c r="A22" s="67">
        <v>2</v>
      </c>
      <c r="B22" s="68" t="s">
        <v>55</v>
      </c>
      <c r="E22" s="5">
        <v>6</v>
      </c>
      <c r="F22" s="6">
        <f t="shared" si="0"/>
        <v>954094.67265320534</v>
      </c>
      <c r="G22" s="6">
        <f t="shared" si="1"/>
        <v>1175</v>
      </c>
      <c r="H22" s="6">
        <f t="shared" si="2"/>
        <v>3887.099797708614</v>
      </c>
      <c r="I22" s="6">
        <f t="shared" si="3"/>
        <v>-2712.099797708614</v>
      </c>
      <c r="J22" s="6">
        <f t="shared" si="4"/>
        <v>956806.77245091391</v>
      </c>
    </row>
    <row r="23" spans="1:10" x14ac:dyDescent="0.3">
      <c r="A23" s="67">
        <v>2</v>
      </c>
      <c r="B23" s="68" t="s">
        <v>57</v>
      </c>
      <c r="E23" s="5">
        <v>7</v>
      </c>
      <c r="F23" s="6">
        <f t="shared" si="0"/>
        <v>956806.77245091391</v>
      </c>
      <c r="G23" s="6">
        <f t="shared" si="1"/>
        <v>1222</v>
      </c>
      <c r="H23" s="6">
        <f t="shared" si="2"/>
        <v>3898.1492279980866</v>
      </c>
      <c r="I23" s="6">
        <f t="shared" si="3"/>
        <v>-2676.1492279980866</v>
      </c>
      <c r="J23" s="6">
        <f t="shared" si="4"/>
        <v>959482.92167891201</v>
      </c>
    </row>
    <row r="24" spans="1:10" x14ac:dyDescent="0.3">
      <c r="A24" s="69">
        <v>2</v>
      </c>
      <c r="B24" s="70" t="s">
        <v>56</v>
      </c>
      <c r="E24" s="5">
        <v>8</v>
      </c>
      <c r="F24" s="6">
        <f t="shared" si="0"/>
        <v>959482.92167891201</v>
      </c>
      <c r="G24" s="6">
        <f t="shared" si="1"/>
        <v>1269</v>
      </c>
      <c r="H24" s="6">
        <f t="shared" si="2"/>
        <v>3909.0521912164659</v>
      </c>
      <c r="I24" s="6">
        <f t="shared" si="3"/>
        <v>-2640.0521912164659</v>
      </c>
      <c r="J24" s="6">
        <f t="shared" si="4"/>
        <v>962122.97387012851</v>
      </c>
    </row>
    <row r="25" spans="1:10" x14ac:dyDescent="0.3">
      <c r="A25" s="69">
        <v>2</v>
      </c>
      <c r="B25" s="70" t="s">
        <v>58</v>
      </c>
      <c r="E25" s="5">
        <v>9</v>
      </c>
      <c r="F25" s="6">
        <f t="shared" si="0"/>
        <v>962122.97387012851</v>
      </c>
      <c r="G25" s="6">
        <f t="shared" si="1"/>
        <v>1316</v>
      </c>
      <c r="H25" s="6">
        <f t="shared" si="2"/>
        <v>3919.808090638774</v>
      </c>
      <c r="I25" s="6">
        <f t="shared" si="3"/>
        <v>-2603.808090638774</v>
      </c>
      <c r="J25" s="6">
        <f t="shared" si="4"/>
        <v>964726.78196076723</v>
      </c>
    </row>
    <row r="26" spans="1:10" x14ac:dyDescent="0.3">
      <c r="A26" s="63">
        <f>SUM(A18:A25)</f>
        <v>15</v>
      </c>
      <c r="B26" s="63" t="s">
        <v>14</v>
      </c>
      <c r="E26" s="5">
        <v>10</v>
      </c>
      <c r="F26" s="6">
        <f t="shared" si="0"/>
        <v>964726.78196076723</v>
      </c>
      <c r="G26" s="6">
        <f t="shared" si="1"/>
        <v>1363</v>
      </c>
      <c r="H26" s="6">
        <f t="shared" si="2"/>
        <v>3930.416327108901</v>
      </c>
      <c r="I26" s="6">
        <f t="shared" si="3"/>
        <v>-2567.416327108901</v>
      </c>
      <c r="J26" s="6">
        <f t="shared" si="4"/>
        <v>967294.19828787609</v>
      </c>
    </row>
    <row r="27" spans="1:10" x14ac:dyDescent="0.3">
      <c r="E27" s="5">
        <v>11</v>
      </c>
      <c r="F27" s="6">
        <f t="shared" si="0"/>
        <v>967294.19828787609</v>
      </c>
      <c r="G27" s="6">
        <f t="shared" si="1"/>
        <v>1410</v>
      </c>
      <c r="H27" s="6">
        <f t="shared" si="2"/>
        <v>3940.8762990297023</v>
      </c>
      <c r="I27" s="6">
        <f t="shared" si="3"/>
        <v>-2530.8762990297023</v>
      </c>
      <c r="J27" s="6">
        <f t="shared" si="4"/>
        <v>969825.07458690577</v>
      </c>
    </row>
    <row r="28" spans="1:10" x14ac:dyDescent="0.3">
      <c r="E28" s="5">
        <v>12</v>
      </c>
      <c r="F28" s="6">
        <f t="shared" si="0"/>
        <v>969825.07458690577</v>
      </c>
      <c r="G28" s="6">
        <f t="shared" si="1"/>
        <v>1457</v>
      </c>
      <c r="H28" s="6">
        <f t="shared" si="2"/>
        <v>3951.1874023530513</v>
      </c>
      <c r="I28" s="6">
        <f t="shared" si="3"/>
        <v>-2494.1874023530513</v>
      </c>
      <c r="J28" s="6">
        <f t="shared" si="4"/>
        <v>972319.26198925881</v>
      </c>
    </row>
    <row r="29" spans="1:10" x14ac:dyDescent="0.3">
      <c r="E29" s="5">
        <v>13</v>
      </c>
      <c r="F29" s="6">
        <f t="shared" si="0"/>
        <v>972319.26198925881</v>
      </c>
      <c r="G29" s="6">
        <f t="shared" si="1"/>
        <v>1504</v>
      </c>
      <c r="H29" s="6">
        <f t="shared" si="2"/>
        <v>3961.3490305698538</v>
      </c>
      <c r="I29" s="6">
        <f t="shared" si="3"/>
        <v>-2457.3490305698538</v>
      </c>
      <c r="J29" s="6">
        <f t="shared" si="4"/>
        <v>974776.61101982871</v>
      </c>
    </row>
    <row r="30" spans="1:10" x14ac:dyDescent="0.3">
      <c r="E30" s="5">
        <v>14</v>
      </c>
      <c r="F30" s="6">
        <f t="shared" si="0"/>
        <v>974776.61101982871</v>
      </c>
      <c r="G30" s="6">
        <f t="shared" si="1"/>
        <v>1551</v>
      </c>
      <c r="H30" s="6">
        <f t="shared" si="2"/>
        <v>3971.3605747000238</v>
      </c>
      <c r="I30" s="6">
        <f t="shared" si="3"/>
        <v>-2420.3605747000238</v>
      </c>
      <c r="J30" s="6">
        <f t="shared" si="4"/>
        <v>977196.97159452876</v>
      </c>
    </row>
    <row r="31" spans="1:10" x14ac:dyDescent="0.3">
      <c r="E31" s="5">
        <v>15</v>
      </c>
      <c r="F31" s="6">
        <f t="shared" si="0"/>
        <v>977196.97159452876</v>
      </c>
      <c r="G31" s="6">
        <f t="shared" si="1"/>
        <v>1598</v>
      </c>
      <c r="H31" s="6">
        <f t="shared" si="2"/>
        <v>3981.221423282414</v>
      </c>
      <c r="I31" s="6">
        <f t="shared" si="3"/>
        <v>-2383.221423282414</v>
      </c>
      <c r="J31" s="6">
        <f t="shared" si="4"/>
        <v>979580.19301781117</v>
      </c>
    </row>
    <row r="32" spans="1:10" x14ac:dyDescent="0.3">
      <c r="E32" s="5">
        <v>16</v>
      </c>
      <c r="F32" s="6">
        <f t="shared" si="0"/>
        <v>979580.19301781117</v>
      </c>
      <c r="G32" s="6">
        <f t="shared" si="1"/>
        <v>1645</v>
      </c>
      <c r="H32" s="6">
        <f t="shared" si="2"/>
        <v>3990.9309623647091</v>
      </c>
      <c r="I32" s="6">
        <f t="shared" si="3"/>
        <v>-2345.9309623647091</v>
      </c>
      <c r="J32" s="6">
        <f t="shared" si="4"/>
        <v>981926.12398017582</v>
      </c>
    </row>
    <row r="33" spans="5:10" x14ac:dyDescent="0.3">
      <c r="E33" s="5">
        <v>17</v>
      </c>
      <c r="F33" s="6">
        <f t="shared" si="0"/>
        <v>981926.12398017582</v>
      </c>
      <c r="G33" s="6">
        <f t="shared" si="1"/>
        <v>1692</v>
      </c>
      <c r="H33" s="6">
        <f t="shared" si="2"/>
        <v>4000.4885754932761</v>
      </c>
      <c r="I33" s="6">
        <f t="shared" si="3"/>
        <v>-2308.4885754932761</v>
      </c>
      <c r="J33" s="6">
        <f t="shared" si="4"/>
        <v>984234.61255566904</v>
      </c>
    </row>
    <row r="34" spans="5:10" x14ac:dyDescent="0.3">
      <c r="E34" s="5">
        <v>18</v>
      </c>
      <c r="F34" s="6">
        <f t="shared" si="0"/>
        <v>984234.61255566904</v>
      </c>
      <c r="G34" s="6">
        <f t="shared" si="1"/>
        <v>1739</v>
      </c>
      <c r="H34" s="6">
        <f t="shared" si="2"/>
        <v>4009.8936437029738</v>
      </c>
      <c r="I34" s="6">
        <f t="shared" si="3"/>
        <v>-2270.8936437029738</v>
      </c>
      <c r="J34" s="6">
        <f t="shared" si="4"/>
        <v>986505.506199372</v>
      </c>
    </row>
    <row r="35" spans="5:10" x14ac:dyDescent="0.3">
      <c r="E35" s="5">
        <v>19</v>
      </c>
      <c r="F35" s="6">
        <f t="shared" si="0"/>
        <v>986505.506199372</v>
      </c>
      <c r="G35" s="6">
        <f t="shared" si="1"/>
        <v>1786</v>
      </c>
      <c r="H35" s="6">
        <f t="shared" si="2"/>
        <v>4019.1455455069195</v>
      </c>
      <c r="I35" s="6">
        <f t="shared" si="3"/>
        <v>-2233.1455455069195</v>
      </c>
      <c r="J35" s="6">
        <f t="shared" si="4"/>
        <v>988738.65174487897</v>
      </c>
    </row>
    <row r="36" spans="5:10" x14ac:dyDescent="0.3">
      <c r="E36" s="5">
        <v>20</v>
      </c>
      <c r="F36" s="6">
        <f t="shared" si="0"/>
        <v>988738.65174487897</v>
      </c>
      <c r="G36" s="6">
        <f t="shared" si="1"/>
        <v>1833</v>
      </c>
      <c r="H36" s="6">
        <f t="shared" si="2"/>
        <v>4028.2436568862181</v>
      </c>
      <c r="I36" s="6">
        <f t="shared" si="3"/>
        <v>-2195.2436568862181</v>
      </c>
      <c r="J36" s="6">
        <f t="shared" si="4"/>
        <v>990933.89540176524</v>
      </c>
    </row>
    <row r="37" spans="5:10" x14ac:dyDescent="0.3">
      <c r="E37" s="5">
        <v>21</v>
      </c>
      <c r="F37" s="6">
        <f t="shared" si="0"/>
        <v>990933.89540176524</v>
      </c>
      <c r="G37" s="6">
        <f t="shared" si="1"/>
        <v>1880</v>
      </c>
      <c r="H37" s="6">
        <f t="shared" si="2"/>
        <v>4037.1873512796415</v>
      </c>
      <c r="I37" s="6">
        <f t="shared" si="3"/>
        <v>-2157.1873512796415</v>
      </c>
      <c r="J37" s="6">
        <f t="shared" si="4"/>
        <v>993091.0827530449</v>
      </c>
    </row>
    <row r="38" spans="5:10" x14ac:dyDescent="0.3">
      <c r="E38" s="5">
        <v>22</v>
      </c>
      <c r="F38" s="6">
        <f t="shared" si="0"/>
        <v>993091.0827530449</v>
      </c>
      <c r="G38" s="6">
        <f t="shared" si="1"/>
        <v>1927</v>
      </c>
      <c r="H38" s="6">
        <f t="shared" si="2"/>
        <v>4045.9759995732752</v>
      </c>
      <c r="I38" s="6">
        <f t="shared" si="3"/>
        <v>-2118.9759995732752</v>
      </c>
      <c r="J38" s="6">
        <f t="shared" si="4"/>
        <v>995210.05875261815</v>
      </c>
    </row>
    <row r="39" spans="5:10" x14ac:dyDescent="0.3">
      <c r="E39" s="5">
        <v>23</v>
      </c>
      <c r="F39" s="6">
        <f t="shared" si="0"/>
        <v>995210.05875261815</v>
      </c>
      <c r="G39" s="6">
        <f t="shared" si="1"/>
        <v>1974</v>
      </c>
      <c r="H39" s="6">
        <f t="shared" si="2"/>
        <v>4054.6089700901166</v>
      </c>
      <c r="I39" s="6">
        <f t="shared" si="3"/>
        <v>-2080.6089700901166</v>
      </c>
      <c r="J39" s="6">
        <f t="shared" si="4"/>
        <v>997290.66772270831</v>
      </c>
    </row>
    <row r="40" spans="5:10" x14ac:dyDescent="0.3">
      <c r="E40" s="5">
        <v>24</v>
      </c>
      <c r="F40" s="6">
        <f t="shared" si="0"/>
        <v>997290.66772270831</v>
      </c>
      <c r="G40" s="6">
        <f t="shared" si="1"/>
        <v>2021</v>
      </c>
      <c r="H40" s="6">
        <f t="shared" si="2"/>
        <v>4063.0856285796331</v>
      </c>
      <c r="I40" s="6">
        <f t="shared" si="3"/>
        <v>-2042.0856285796331</v>
      </c>
      <c r="J40" s="6">
        <f t="shared" si="4"/>
        <v>999332.75335128792</v>
      </c>
    </row>
    <row r="41" spans="5:10" x14ac:dyDescent="0.3">
      <c r="E41" s="5">
        <v>25</v>
      </c>
      <c r="F41" s="6">
        <f t="shared" si="0"/>
        <v>999332.75335128792</v>
      </c>
      <c r="G41" s="6">
        <f t="shared" si="1"/>
        <v>2068</v>
      </c>
      <c r="H41" s="6">
        <f t="shared" si="2"/>
        <v>4071.4053382072761</v>
      </c>
      <c r="I41" s="6">
        <f t="shared" si="3"/>
        <v>-2003.4053382072761</v>
      </c>
      <c r="J41" s="6">
        <f t="shared" si="4"/>
        <v>1001336.1586894952</v>
      </c>
    </row>
    <row r="42" spans="5:10" x14ac:dyDescent="0.3">
      <c r="E42" s="5">
        <v>26</v>
      </c>
      <c r="F42" s="6">
        <f t="shared" si="0"/>
        <v>1001336.1586894952</v>
      </c>
      <c r="G42" s="6">
        <f t="shared" si="1"/>
        <v>2115</v>
      </c>
      <c r="H42" s="6">
        <f t="shared" si="2"/>
        <v>4079.5674595439541</v>
      </c>
      <c r="I42" s="6">
        <f t="shared" si="3"/>
        <v>-1964.5674595439541</v>
      </c>
      <c r="J42" s="6">
        <f t="shared" si="4"/>
        <v>1003300.7261490391</v>
      </c>
    </row>
    <row r="43" spans="5:10" x14ac:dyDescent="0.3">
      <c r="E43" s="5">
        <v>27</v>
      </c>
      <c r="F43" s="6">
        <f t="shared" si="0"/>
        <v>1003300.7261490391</v>
      </c>
      <c r="G43" s="6">
        <f t="shared" si="1"/>
        <v>2162</v>
      </c>
      <c r="H43" s="6">
        <f t="shared" si="2"/>
        <v>4087.5713505554636</v>
      </c>
      <c r="I43" s="6">
        <f t="shared" si="3"/>
        <v>-1925.5713505554636</v>
      </c>
      <c r="J43" s="6">
        <f t="shared" si="4"/>
        <v>1005226.2974995946</v>
      </c>
    </row>
    <row r="44" spans="5:10" x14ac:dyDescent="0.3">
      <c r="E44" s="5">
        <v>28</v>
      </c>
      <c r="F44" s="6">
        <f t="shared" si="0"/>
        <v>1005226.2974995946</v>
      </c>
      <c r="G44" s="6">
        <f t="shared" si="1"/>
        <v>2209</v>
      </c>
      <c r="H44" s="6">
        <f t="shared" si="2"/>
        <v>4095.4163665918741</v>
      </c>
      <c r="I44" s="6">
        <f t="shared" si="3"/>
        <v>-1886.4163665918741</v>
      </c>
      <c r="J44" s="6">
        <f t="shared" si="4"/>
        <v>1007112.7138661864</v>
      </c>
    </row>
    <row r="45" spans="5:10" x14ac:dyDescent="0.3">
      <c r="E45" s="5">
        <v>29</v>
      </c>
      <c r="F45" s="6">
        <f t="shared" si="0"/>
        <v>1007112.7138661864</v>
      </c>
      <c r="G45" s="6">
        <f t="shared" si="1"/>
        <v>2256</v>
      </c>
      <c r="H45" s="6">
        <f t="shared" si="2"/>
        <v>4103.1018603768689</v>
      </c>
      <c r="I45" s="6">
        <f t="shared" si="3"/>
        <v>-1847.1018603768689</v>
      </c>
      <c r="J45" s="6">
        <f t="shared" si="4"/>
        <v>1008959.8157265633</v>
      </c>
    </row>
    <row r="46" spans="5:10" x14ac:dyDescent="0.3">
      <c r="E46" s="5">
        <v>30</v>
      </c>
      <c r="F46" s="6">
        <f t="shared" si="0"/>
        <v>1008959.8157265633</v>
      </c>
      <c r="G46" s="6">
        <f t="shared" si="1"/>
        <v>2303</v>
      </c>
      <c r="H46" s="6">
        <f t="shared" si="2"/>
        <v>4110.6271819970516</v>
      </c>
      <c r="I46" s="6">
        <f t="shared" si="3"/>
        <v>-1807.6271819970516</v>
      </c>
      <c r="J46" s="6">
        <f t="shared" si="4"/>
        <v>1010767.4429085604</v>
      </c>
    </row>
    <row r="47" spans="5:10" x14ac:dyDescent="0.3">
      <c r="E47" s="5">
        <v>31</v>
      </c>
      <c r="F47" s="6">
        <f t="shared" si="0"/>
        <v>1010767.4429085604</v>
      </c>
      <c r="G47" s="6">
        <f t="shared" si="1"/>
        <v>2350</v>
      </c>
      <c r="H47" s="6">
        <f t="shared" si="2"/>
        <v>4117.9916788911951</v>
      </c>
      <c r="I47" s="6">
        <f t="shared" si="3"/>
        <v>-1767.9916788911951</v>
      </c>
      <c r="J47" s="6">
        <f t="shared" si="4"/>
        <v>1012535.4345874516</v>
      </c>
    </row>
    <row r="48" spans="5:10" x14ac:dyDescent="0.3">
      <c r="E48" s="5">
        <v>32</v>
      </c>
      <c r="F48" s="6">
        <f t="shared" si="0"/>
        <v>1012535.4345874516</v>
      </c>
      <c r="G48" s="6">
        <f t="shared" si="1"/>
        <v>2397</v>
      </c>
      <c r="H48" s="6">
        <f t="shared" si="2"/>
        <v>4125.1946958394583</v>
      </c>
      <c r="I48" s="6">
        <f t="shared" si="3"/>
        <v>-1728.1946958394583</v>
      </c>
      <c r="J48" s="6">
        <f t="shared" si="4"/>
        <v>1014263.6292832911</v>
      </c>
    </row>
    <row r="49" spans="5:10" x14ac:dyDescent="0.3">
      <c r="E49" s="5">
        <v>33</v>
      </c>
      <c r="F49" s="6">
        <f t="shared" si="0"/>
        <v>1014263.6292832911</v>
      </c>
      <c r="G49" s="6">
        <f t="shared" si="1"/>
        <v>2444</v>
      </c>
      <c r="H49" s="6">
        <f t="shared" si="2"/>
        <v>4132.2355749525523</v>
      </c>
      <c r="I49" s="6">
        <f t="shared" si="3"/>
        <v>-1688.2355749525523</v>
      </c>
      <c r="J49" s="6">
        <f t="shared" si="4"/>
        <v>1015951.8648582436</v>
      </c>
    </row>
    <row r="50" spans="5:10" x14ac:dyDescent="0.3">
      <c r="E50" s="5">
        <v>34</v>
      </c>
      <c r="F50" s="6">
        <f t="shared" si="0"/>
        <v>1015951.8648582436</v>
      </c>
      <c r="G50" s="6">
        <f t="shared" si="1"/>
        <v>2491</v>
      </c>
      <c r="H50" s="6">
        <f t="shared" si="2"/>
        <v>4139.1136556608681</v>
      </c>
      <c r="I50" s="6">
        <f t="shared" si="3"/>
        <v>-1648.1136556608681</v>
      </c>
      <c r="J50" s="6">
        <f t="shared" si="4"/>
        <v>1017599.9785139045</v>
      </c>
    </row>
    <row r="51" spans="5:10" x14ac:dyDescent="0.3">
      <c r="E51" s="5">
        <v>35</v>
      </c>
      <c r="F51" s="6">
        <f t="shared" si="0"/>
        <v>1017599.9785139045</v>
      </c>
      <c r="G51" s="6">
        <f t="shared" si="1"/>
        <v>2538</v>
      </c>
      <c r="H51" s="6">
        <f t="shared" si="2"/>
        <v>4145.8282747035519</v>
      </c>
      <c r="I51" s="6">
        <f t="shared" si="3"/>
        <v>-1607.8282747035519</v>
      </c>
      <c r="J51" s="6">
        <f t="shared" si="4"/>
        <v>1019207.8067886081</v>
      </c>
    </row>
    <row r="52" spans="5:10" x14ac:dyDescent="0.3">
      <c r="E52" s="5">
        <v>36</v>
      </c>
      <c r="F52" s="6">
        <f t="shared" si="0"/>
        <v>1019207.8067886081</v>
      </c>
      <c r="G52" s="6">
        <f t="shared" si="1"/>
        <v>2585</v>
      </c>
      <c r="H52" s="6">
        <f t="shared" si="2"/>
        <v>4152.3787661175438</v>
      </c>
      <c r="I52" s="6">
        <f t="shared" si="3"/>
        <v>-1567.3787661175438</v>
      </c>
      <c r="J52" s="6">
        <f t="shared" si="4"/>
        <v>1020775.1855547256</v>
      </c>
    </row>
    <row r="53" spans="5:10" x14ac:dyDescent="0.3">
      <c r="E53" s="5">
        <v>37</v>
      </c>
      <c r="F53" s="6">
        <f t="shared" si="0"/>
        <v>1020775.1855547256</v>
      </c>
      <c r="G53" s="6">
        <f t="shared" si="1"/>
        <v>2632</v>
      </c>
      <c r="H53" s="6">
        <f t="shared" si="2"/>
        <v>4158.7644612265685</v>
      </c>
      <c r="I53" s="6">
        <f t="shared" si="3"/>
        <v>-1526.7644612265685</v>
      </c>
      <c r="J53" s="6">
        <f t="shared" si="4"/>
        <v>1022301.9500159521</v>
      </c>
    </row>
    <row r="54" spans="5:10" x14ac:dyDescent="0.3">
      <c r="E54" s="5">
        <v>38</v>
      </c>
      <c r="F54" s="6">
        <f t="shared" si="0"/>
        <v>1022301.9500159521</v>
      </c>
      <c r="G54" s="6">
        <f t="shared" si="1"/>
        <v>2679</v>
      </c>
      <c r="H54" s="6">
        <f t="shared" si="2"/>
        <v>4164.9846886300811</v>
      </c>
      <c r="I54" s="6">
        <f t="shared" si="3"/>
        <v>-1485.9846886300811</v>
      </c>
      <c r="J54" s="6">
        <f t="shared" si="4"/>
        <v>1023787.9347045822</v>
      </c>
    </row>
    <row r="55" spans="5:10" x14ac:dyDescent="0.3">
      <c r="E55" s="5">
        <v>39</v>
      </c>
      <c r="F55" s="6">
        <f t="shared" si="0"/>
        <v>1023787.9347045822</v>
      </c>
      <c r="G55" s="6">
        <f t="shared" si="1"/>
        <v>2726</v>
      </c>
      <c r="H55" s="6">
        <f t="shared" si="2"/>
        <v>4171.0387741921659</v>
      </c>
      <c r="I55" s="6">
        <f t="shared" si="3"/>
        <v>-1445.0387741921659</v>
      </c>
      <c r="J55" s="6">
        <f t="shared" si="4"/>
        <v>1025232.9734787744</v>
      </c>
    </row>
    <row r="56" spans="5:10" x14ac:dyDescent="0.3">
      <c r="E56" s="5">
        <v>40</v>
      </c>
      <c r="F56" s="6">
        <f t="shared" si="0"/>
        <v>1025232.9734787744</v>
      </c>
      <c r="G56" s="6">
        <f t="shared" si="1"/>
        <v>2773</v>
      </c>
      <c r="H56" s="6">
        <f t="shared" si="2"/>
        <v>4176.9260410303968</v>
      </c>
      <c r="I56" s="6">
        <f t="shared" si="3"/>
        <v>-1403.9260410303968</v>
      </c>
      <c r="J56" s="6">
        <f t="shared" si="4"/>
        <v>1026636.8995198049</v>
      </c>
    </row>
    <row r="57" spans="5:10" x14ac:dyDescent="0.3">
      <c r="E57" s="5">
        <v>41</v>
      </c>
      <c r="F57" s="6">
        <f t="shared" si="0"/>
        <v>1026636.8995198049</v>
      </c>
      <c r="G57" s="6">
        <f t="shared" si="1"/>
        <v>2820</v>
      </c>
      <c r="H57" s="6">
        <f t="shared" si="2"/>
        <v>4182.6458095046419</v>
      </c>
      <c r="I57" s="6">
        <f t="shared" si="3"/>
        <v>-1362.6458095046419</v>
      </c>
      <c r="J57" s="6">
        <f t="shared" si="4"/>
        <v>1027999.5453293095</v>
      </c>
    </row>
    <row r="58" spans="5:10" x14ac:dyDescent="0.3">
      <c r="E58" s="5">
        <v>42</v>
      </c>
      <c r="F58" s="6">
        <f t="shared" si="0"/>
        <v>1027999.5453293095</v>
      </c>
      <c r="G58" s="6">
        <f t="shared" si="1"/>
        <v>2867</v>
      </c>
      <c r="H58" s="6">
        <f t="shared" si="2"/>
        <v>4188.197397205834</v>
      </c>
      <c r="I58" s="6">
        <f t="shared" si="3"/>
        <v>-1321.197397205834</v>
      </c>
      <c r="J58" s="6">
        <f t="shared" si="4"/>
        <v>1029320.7427265154</v>
      </c>
    </row>
    <row r="59" spans="5:10" x14ac:dyDescent="0.3">
      <c r="E59" s="5">
        <v>43</v>
      </c>
      <c r="F59" s="6">
        <f t="shared" si="0"/>
        <v>1029320.7427265154</v>
      </c>
      <c r="G59" s="6">
        <f t="shared" si="1"/>
        <v>2914</v>
      </c>
      <c r="H59" s="6">
        <f t="shared" si="2"/>
        <v>4193.5801189446847</v>
      </c>
      <c r="I59" s="6">
        <f t="shared" si="3"/>
        <v>-1279.5801189446847</v>
      </c>
      <c r="J59" s="6">
        <f t="shared" si="4"/>
        <v>1030600.32284546</v>
      </c>
    </row>
    <row r="60" spans="5:10" x14ac:dyDescent="0.3">
      <c r="E60" s="5">
        <v>44</v>
      </c>
      <c r="F60" s="6">
        <f t="shared" si="0"/>
        <v>1030600.32284546</v>
      </c>
      <c r="G60" s="6">
        <f t="shared" si="1"/>
        <v>2961</v>
      </c>
      <c r="H60" s="6">
        <f t="shared" si="2"/>
        <v>4198.7932867403606</v>
      </c>
      <c r="I60" s="6">
        <f t="shared" si="3"/>
        <v>-1237.7932867403606</v>
      </c>
      <c r="J60" s="6">
        <f t="shared" si="4"/>
        <v>1031838.1161322003</v>
      </c>
    </row>
    <row r="61" spans="5:10" x14ac:dyDescent="0.3">
      <c r="E61" s="5">
        <v>45</v>
      </c>
      <c r="F61" s="6">
        <f t="shared" si="0"/>
        <v>1031838.1161322003</v>
      </c>
      <c r="G61" s="6">
        <f t="shared" si="1"/>
        <v>3008</v>
      </c>
      <c r="H61" s="6">
        <f t="shared" si="2"/>
        <v>4203.8362098091093</v>
      </c>
      <c r="I61" s="6">
        <f t="shared" si="3"/>
        <v>-1195.8362098091093</v>
      </c>
      <c r="J61" s="6">
        <f t="shared" si="4"/>
        <v>1033033.9523420094</v>
      </c>
    </row>
    <row r="62" spans="5:10" x14ac:dyDescent="0.3">
      <c r="E62" s="5">
        <v>46</v>
      </c>
      <c r="F62" s="6">
        <f t="shared" si="0"/>
        <v>1033033.9523420094</v>
      </c>
      <c r="G62" s="6">
        <f t="shared" si="1"/>
        <v>3055</v>
      </c>
      <c r="H62" s="6">
        <f t="shared" si="2"/>
        <v>4208.7081945528398</v>
      </c>
      <c r="I62" s="6">
        <f t="shared" si="3"/>
        <v>-1153.7081945528398</v>
      </c>
      <c r="J62" s="6">
        <f t="shared" si="4"/>
        <v>1034187.6605365622</v>
      </c>
    </row>
    <row r="63" spans="5:10" x14ac:dyDescent="0.3">
      <c r="E63" s="5">
        <v>47</v>
      </c>
      <c r="F63" s="6">
        <f t="shared" si="0"/>
        <v>1034187.6605365622</v>
      </c>
      <c r="G63" s="6">
        <f t="shared" si="1"/>
        <v>3102</v>
      </c>
      <c r="H63" s="6">
        <f t="shared" si="2"/>
        <v>4213.4085445476576</v>
      </c>
      <c r="I63" s="6">
        <f t="shared" si="3"/>
        <v>-1111.4085445476576</v>
      </c>
      <c r="J63" s="6">
        <f t="shared" si="4"/>
        <v>1035299.0690811098</v>
      </c>
    </row>
    <row r="64" spans="5:10" x14ac:dyDescent="0.3">
      <c r="E64" s="5">
        <v>48</v>
      </c>
      <c r="F64" s="6">
        <f t="shared" si="0"/>
        <v>1035299.0690811098</v>
      </c>
      <c r="G64" s="6">
        <f t="shared" si="1"/>
        <v>3149</v>
      </c>
      <c r="H64" s="6">
        <f t="shared" si="2"/>
        <v>4217.9365605323492</v>
      </c>
      <c r="I64" s="6">
        <f t="shared" si="3"/>
        <v>-1068.9365605323492</v>
      </c>
      <c r="J64" s="6">
        <f t="shared" si="4"/>
        <v>1036368.0056416421</v>
      </c>
    </row>
    <row r="65" spans="5:10" x14ac:dyDescent="0.3">
      <c r="E65" s="5">
        <v>49</v>
      </c>
      <c r="F65" s="6">
        <f t="shared" si="0"/>
        <v>1036368.0056416421</v>
      </c>
      <c r="G65" s="6">
        <f t="shared" si="1"/>
        <v>3196</v>
      </c>
      <c r="H65" s="6">
        <f t="shared" si="2"/>
        <v>4222.2915403968254</v>
      </c>
      <c r="I65" s="6">
        <f t="shared" si="3"/>
        <v>-1026.2915403968254</v>
      </c>
      <c r="J65" s="6">
        <f t="shared" si="4"/>
        <v>1037394.297182039</v>
      </c>
    </row>
    <row r="66" spans="5:10" x14ac:dyDescent="0.3">
      <c r="E66" s="5">
        <v>50</v>
      </c>
      <c r="F66" s="6">
        <f t="shared" si="0"/>
        <v>1037394.297182039</v>
      </c>
      <c r="G66" s="6">
        <f t="shared" si="1"/>
        <v>3243</v>
      </c>
      <c r="H66" s="6">
        <f t="shared" si="2"/>
        <v>4226.4727791705136</v>
      </c>
      <c r="I66" s="6">
        <f t="shared" si="3"/>
        <v>-983.4727791705136</v>
      </c>
      <c r="J66" s="6">
        <f t="shared" si="4"/>
        <v>1038377.7699612095</v>
      </c>
    </row>
    <row r="67" spans="5:10" x14ac:dyDescent="0.3">
      <c r="E67" s="5">
        <v>51</v>
      </c>
      <c r="F67" s="6">
        <f t="shared" si="0"/>
        <v>1038377.7699612095</v>
      </c>
      <c r="G67" s="6">
        <f t="shared" si="1"/>
        <v>3290</v>
      </c>
      <c r="H67" s="6">
        <f t="shared" si="2"/>
        <v>4230.4795690107021</v>
      </c>
      <c r="I67" s="6">
        <f t="shared" si="3"/>
        <v>-940.47956901070211</v>
      </c>
      <c r="J67" s="6">
        <f t="shared" si="4"/>
        <v>1039318.2495302202</v>
      </c>
    </row>
    <row r="68" spans="5:10" x14ac:dyDescent="0.3">
      <c r="E68" s="5">
        <v>52</v>
      </c>
      <c r="F68" s="6">
        <f t="shared" si="0"/>
        <v>1039318.2495302202</v>
      </c>
      <c r="G68" s="6">
        <f t="shared" si="1"/>
        <v>3337</v>
      </c>
      <c r="H68" s="6">
        <f t="shared" si="2"/>
        <v>4234.3111991908445</v>
      </c>
      <c r="I68" s="6">
        <f t="shared" si="3"/>
        <v>-897.31119919084449</v>
      </c>
      <c r="J68" s="6">
        <f t="shared" si="4"/>
        <v>1040215.560729411</v>
      </c>
    </row>
    <row r="69" spans="5:10" x14ac:dyDescent="0.3">
      <c r="E69" s="5">
        <v>53</v>
      </c>
      <c r="F69" s="6">
        <f t="shared" si="0"/>
        <v>1040215.560729411</v>
      </c>
      <c r="G69" s="6">
        <f t="shared" si="1"/>
        <v>3384</v>
      </c>
      <c r="H69" s="6">
        <f t="shared" si="2"/>
        <v>4237.9669560888015</v>
      </c>
      <c r="I69" s="6">
        <f t="shared" si="3"/>
        <v>-853.96695608880145</v>
      </c>
      <c r="J69" s="6">
        <f t="shared" si="4"/>
        <v>1041069.5276854998</v>
      </c>
    </row>
    <row r="70" spans="5:10" x14ac:dyDescent="0.3">
      <c r="E70" s="5">
        <v>54</v>
      </c>
      <c r="F70" s="6">
        <f t="shared" si="0"/>
        <v>1041069.5276854998</v>
      </c>
      <c r="G70" s="6">
        <f t="shared" si="1"/>
        <v>3431</v>
      </c>
      <c r="H70" s="6">
        <f t="shared" si="2"/>
        <v>4241.4461231750529</v>
      </c>
      <c r="I70" s="6">
        <f t="shared" si="3"/>
        <v>-810.44612317505289</v>
      </c>
      <c r="J70" s="6">
        <f t="shared" si="4"/>
        <v>1041879.9738086748</v>
      </c>
    </row>
    <row r="71" spans="5:10" x14ac:dyDescent="0.3">
      <c r="E71" s="5">
        <v>55</v>
      </c>
      <c r="F71" s="6">
        <f t="shared" si="0"/>
        <v>1041879.9738086748</v>
      </c>
      <c r="G71" s="6">
        <f t="shared" si="1"/>
        <v>3478</v>
      </c>
      <c r="H71" s="6">
        <f t="shared" si="2"/>
        <v>4244.7479810008454</v>
      </c>
      <c r="I71" s="6">
        <f t="shared" si="3"/>
        <v>-766.74798100084536</v>
      </c>
      <c r="J71" s="6">
        <f t="shared" si="4"/>
        <v>1042646.7217896756</v>
      </c>
    </row>
    <row r="72" spans="5:10" x14ac:dyDescent="0.3">
      <c r="E72" s="5">
        <v>56</v>
      </c>
      <c r="F72" s="6">
        <f t="shared" si="0"/>
        <v>1042646.7217896756</v>
      </c>
      <c r="G72" s="6">
        <f t="shared" si="1"/>
        <v>3525</v>
      </c>
      <c r="H72" s="6">
        <f t="shared" si="2"/>
        <v>4247.8718071863059</v>
      </c>
      <c r="I72" s="6">
        <f t="shared" si="3"/>
        <v>-722.87180718630589</v>
      </c>
      <c r="J72" s="6">
        <f t="shared" si="4"/>
        <v>1043369.5935968619</v>
      </c>
    </row>
    <row r="73" spans="5:10" x14ac:dyDescent="0.3">
      <c r="E73" s="5">
        <v>57</v>
      </c>
      <c r="F73" s="6">
        <f t="shared" si="0"/>
        <v>1043369.5935968619</v>
      </c>
      <c r="G73" s="6">
        <f t="shared" si="1"/>
        <v>3572</v>
      </c>
      <c r="H73" s="6">
        <f t="shared" si="2"/>
        <v>4250.8168764084921</v>
      </c>
      <c r="I73" s="6">
        <f t="shared" si="3"/>
        <v>-678.81687640849213</v>
      </c>
      <c r="J73" s="6">
        <f t="shared" si="4"/>
        <v>1044048.4104732705</v>
      </c>
    </row>
    <row r="74" spans="5:10" x14ac:dyDescent="0.3">
      <c r="E74" s="5">
        <v>58</v>
      </c>
      <c r="F74" s="6">
        <f t="shared" si="0"/>
        <v>1044048.4104732705</v>
      </c>
      <c r="G74" s="6">
        <f t="shared" si="1"/>
        <v>3619</v>
      </c>
      <c r="H74" s="6">
        <f t="shared" si="2"/>
        <v>4253.5824603894098</v>
      </c>
      <c r="I74" s="6">
        <f t="shared" si="3"/>
        <v>-634.58246038940979</v>
      </c>
      <c r="J74" s="6">
        <f t="shared" si="4"/>
        <v>1044682.9929336598</v>
      </c>
    </row>
    <row r="75" spans="5:10" x14ac:dyDescent="0.3">
      <c r="E75" s="5">
        <v>59</v>
      </c>
      <c r="F75" s="6">
        <f t="shared" si="0"/>
        <v>1044682.9929336598</v>
      </c>
      <c r="G75" s="6">
        <f t="shared" si="1"/>
        <v>3666</v>
      </c>
      <c r="H75" s="6">
        <f t="shared" si="2"/>
        <v>4256.1678278839681</v>
      </c>
      <c r="I75" s="6">
        <f t="shared" si="3"/>
        <v>-590.16782788396813</v>
      </c>
      <c r="J75" s="6">
        <f t="shared" si="4"/>
        <v>1045273.1607615438</v>
      </c>
    </row>
    <row r="76" spans="5:10" x14ac:dyDescent="0.3">
      <c r="E76" s="5">
        <v>60</v>
      </c>
      <c r="F76" s="6">
        <f t="shared" si="0"/>
        <v>1045273.1607615438</v>
      </c>
      <c r="G76" s="6">
        <f t="shared" si="1"/>
        <v>3713</v>
      </c>
      <c r="H76" s="6">
        <f t="shared" si="2"/>
        <v>4258.5722446678947</v>
      </c>
      <c r="I76" s="6">
        <f t="shared" si="3"/>
        <v>-545.57224466789467</v>
      </c>
      <c r="J76" s="6">
        <f t="shared" si="4"/>
        <v>1045818.7330062117</v>
      </c>
    </row>
    <row r="77" spans="5:10" x14ac:dyDescent="0.3">
      <c r="E77" s="5">
        <v>61</v>
      </c>
      <c r="F77" s="6">
        <f t="shared" si="0"/>
        <v>1045818.7330062117</v>
      </c>
      <c r="G77" s="6">
        <f t="shared" si="1"/>
        <v>3760</v>
      </c>
      <c r="H77" s="6">
        <f>$C$6*F77</f>
        <v>3423.7383912113</v>
      </c>
      <c r="I77" s="6">
        <f t="shared" si="3"/>
        <v>336.26160878869996</v>
      </c>
      <c r="J77" s="6">
        <f t="shared" si="4"/>
        <v>1045482.471397423</v>
      </c>
    </row>
    <row r="78" spans="5:10" x14ac:dyDescent="0.3">
      <c r="E78" s="5">
        <v>62</v>
      </c>
      <c r="F78" s="6">
        <f t="shared" si="0"/>
        <v>1045482.471397423</v>
      </c>
      <c r="G78" s="6">
        <f t="shared" si="1"/>
        <v>3807</v>
      </c>
      <c r="H78" s="6">
        <f t="shared" ref="H78:H141" si="5">$C$6*F78</f>
        <v>3422.6375582053824</v>
      </c>
      <c r="I78" s="6">
        <f t="shared" si="3"/>
        <v>384.36244179461755</v>
      </c>
      <c r="J78" s="6">
        <f t="shared" si="4"/>
        <v>1045098.1089556284</v>
      </c>
    </row>
    <row r="79" spans="5:10" x14ac:dyDescent="0.3">
      <c r="E79" s="5">
        <v>63</v>
      </c>
      <c r="F79" s="6">
        <f t="shared" si="0"/>
        <v>1045098.1089556284</v>
      </c>
      <c r="G79" s="6">
        <f t="shared" si="1"/>
        <v>3854</v>
      </c>
      <c r="H79" s="6">
        <f t="shared" si="5"/>
        <v>3421.3792555888963</v>
      </c>
      <c r="I79" s="6">
        <f t="shared" si="3"/>
        <v>432.62074441110371</v>
      </c>
      <c r="J79" s="6">
        <f t="shared" si="4"/>
        <v>1044665.4882112172</v>
      </c>
    </row>
    <row r="80" spans="5:10" x14ac:dyDescent="0.3">
      <c r="E80" s="5">
        <v>64</v>
      </c>
      <c r="F80" s="6">
        <f t="shared" si="0"/>
        <v>1044665.4882112172</v>
      </c>
      <c r="G80" s="6">
        <f t="shared" si="1"/>
        <v>3901</v>
      </c>
      <c r="H80" s="6">
        <f t="shared" si="5"/>
        <v>3419.9629678473129</v>
      </c>
      <c r="I80" s="6">
        <f t="shared" si="3"/>
        <v>481.03703215268706</v>
      </c>
      <c r="J80" s="6">
        <f t="shared" si="4"/>
        <v>1044184.4511790646</v>
      </c>
    </row>
    <row r="81" spans="5:10" x14ac:dyDescent="0.3">
      <c r="E81" s="5">
        <v>65</v>
      </c>
      <c r="F81" s="6">
        <f t="shared" si="0"/>
        <v>1044184.4511790646</v>
      </c>
      <c r="G81" s="6">
        <f t="shared" si="1"/>
        <v>3948</v>
      </c>
      <c r="H81" s="6">
        <f t="shared" si="5"/>
        <v>3418.3881777784441</v>
      </c>
      <c r="I81" s="6">
        <f t="shared" si="3"/>
        <v>529.61182222155594</v>
      </c>
      <c r="J81" s="6">
        <f t="shared" si="4"/>
        <v>1043654.839356843</v>
      </c>
    </row>
    <row r="82" spans="5:10" x14ac:dyDescent="0.3">
      <c r="E82" s="5">
        <v>66</v>
      </c>
      <c r="F82" s="6">
        <f t="shared" si="0"/>
        <v>1043654.839356843</v>
      </c>
      <c r="G82" s="6">
        <f t="shared" si="1"/>
        <v>3995</v>
      </c>
      <c r="H82" s="6">
        <f t="shared" si="5"/>
        <v>3416.6543664869146</v>
      </c>
      <c r="I82" s="6">
        <f t="shared" si="3"/>
        <v>578.34563351308543</v>
      </c>
      <c r="J82" s="6">
        <f t="shared" si="4"/>
        <v>1043076.49372333</v>
      </c>
    </row>
    <row r="83" spans="5:10" x14ac:dyDescent="0.3">
      <c r="E83" s="5">
        <v>67</v>
      </c>
      <c r="F83" s="6">
        <f t="shared" ref="F83:F146" si="6">J82</f>
        <v>1043076.49372333</v>
      </c>
      <c r="G83" s="6">
        <f t="shared" ref="G83:G146" si="7">G82+$C$8</f>
        <v>4042</v>
      </c>
      <c r="H83" s="6">
        <f t="shared" si="5"/>
        <v>3414.7610133786216</v>
      </c>
      <c r="I83" s="6">
        <f t="shared" ref="I83:I146" si="8">G83-H83</f>
        <v>627.23898662137844</v>
      </c>
      <c r="J83" s="6">
        <f t="shared" ref="J83:J146" si="9">F83-I83</f>
        <v>1042449.2547367086</v>
      </c>
    </row>
    <row r="84" spans="5:10" x14ac:dyDescent="0.3">
      <c r="E84" s="5">
        <v>68</v>
      </c>
      <c r="F84" s="6">
        <f t="shared" si="6"/>
        <v>1042449.2547367086</v>
      </c>
      <c r="G84" s="6">
        <f t="shared" si="7"/>
        <v>4089</v>
      </c>
      <c r="H84" s="6">
        <f t="shared" si="5"/>
        <v>3412.7075961551732</v>
      </c>
      <c r="I84" s="6">
        <f t="shared" si="8"/>
        <v>676.29240384482682</v>
      </c>
      <c r="J84" s="6">
        <f t="shared" si="9"/>
        <v>1041772.9623328637</v>
      </c>
    </row>
    <row r="85" spans="5:10" x14ac:dyDescent="0.3">
      <c r="E85" s="5">
        <v>69</v>
      </c>
      <c r="F85" s="6">
        <f t="shared" si="6"/>
        <v>1041772.9623328637</v>
      </c>
      <c r="G85" s="6">
        <f t="shared" si="7"/>
        <v>4136</v>
      </c>
      <c r="H85" s="6">
        <f t="shared" si="5"/>
        <v>3410.4935908083071</v>
      </c>
      <c r="I85" s="6">
        <f t="shared" si="8"/>
        <v>725.50640919169291</v>
      </c>
      <c r="J85" s="6">
        <f t="shared" si="9"/>
        <v>1041047.4559236721</v>
      </c>
    </row>
    <row r="86" spans="5:10" x14ac:dyDescent="0.3">
      <c r="E86" s="5">
        <v>70</v>
      </c>
      <c r="F86" s="6">
        <f t="shared" si="6"/>
        <v>1041047.4559236721</v>
      </c>
      <c r="G86" s="6">
        <f t="shared" si="7"/>
        <v>4183</v>
      </c>
      <c r="H86" s="6">
        <f t="shared" si="5"/>
        <v>3408.1184716142961</v>
      </c>
      <c r="I86" s="6">
        <f t="shared" si="8"/>
        <v>774.88152838570386</v>
      </c>
      <c r="J86" s="6">
        <f t="shared" si="9"/>
        <v>1040272.5743952864</v>
      </c>
    </row>
    <row r="87" spans="5:10" x14ac:dyDescent="0.3">
      <c r="E87" s="5">
        <v>71</v>
      </c>
      <c r="F87" s="6">
        <f t="shared" si="6"/>
        <v>1040272.5743952864</v>
      </c>
      <c r="G87" s="6">
        <f t="shared" si="7"/>
        <v>4230</v>
      </c>
      <c r="H87" s="6">
        <f t="shared" si="5"/>
        <v>3405.5817111283291</v>
      </c>
      <c r="I87" s="6">
        <f t="shared" si="8"/>
        <v>824.41828887167094</v>
      </c>
      <c r="J87" s="6">
        <f t="shared" si="9"/>
        <v>1039448.1561064147</v>
      </c>
    </row>
    <row r="88" spans="5:10" x14ac:dyDescent="0.3">
      <c r="E88" s="5">
        <v>72</v>
      </c>
      <c r="F88" s="6">
        <f t="shared" si="6"/>
        <v>1039448.1561064147</v>
      </c>
      <c r="G88" s="6">
        <f t="shared" si="7"/>
        <v>4277</v>
      </c>
      <c r="H88" s="6">
        <f t="shared" si="5"/>
        <v>3402.8827801788775</v>
      </c>
      <c r="I88" s="6">
        <f t="shared" si="8"/>
        <v>874.11721982112249</v>
      </c>
      <c r="J88" s="6">
        <f t="shared" si="9"/>
        <v>1038574.0388865937</v>
      </c>
    </row>
    <row r="89" spans="5:10" x14ac:dyDescent="0.3">
      <c r="E89" s="5">
        <v>73</v>
      </c>
      <c r="F89" s="6">
        <f t="shared" si="6"/>
        <v>1038574.0388865937</v>
      </c>
      <c r="G89" s="6">
        <f t="shared" si="7"/>
        <v>4324</v>
      </c>
      <c r="H89" s="6">
        <f t="shared" si="5"/>
        <v>3400.021147862044</v>
      </c>
      <c r="I89" s="6">
        <f t="shared" si="8"/>
        <v>923.97885213795598</v>
      </c>
      <c r="J89" s="6">
        <f t="shared" si="9"/>
        <v>1037650.0600344557</v>
      </c>
    </row>
    <row r="90" spans="5:10" x14ac:dyDescent="0.3">
      <c r="E90" s="5">
        <v>74</v>
      </c>
      <c r="F90" s="6">
        <f t="shared" si="6"/>
        <v>1037650.0600344557</v>
      </c>
      <c r="G90" s="6">
        <f t="shared" si="7"/>
        <v>4371</v>
      </c>
      <c r="H90" s="6">
        <f t="shared" si="5"/>
        <v>3396.9962815358895</v>
      </c>
      <c r="I90" s="6">
        <f t="shared" si="8"/>
        <v>974.00371846411053</v>
      </c>
      <c r="J90" s="6">
        <f t="shared" si="9"/>
        <v>1036676.0563159917</v>
      </c>
    </row>
    <row r="91" spans="5:10" x14ac:dyDescent="0.3">
      <c r="E91" s="5">
        <v>75</v>
      </c>
      <c r="F91" s="6">
        <f t="shared" si="6"/>
        <v>1036676.0563159917</v>
      </c>
      <c r="G91" s="6">
        <f t="shared" si="7"/>
        <v>4418</v>
      </c>
      <c r="H91" s="6">
        <f t="shared" si="5"/>
        <v>3393.8076468147442</v>
      </c>
      <c r="I91" s="6">
        <f t="shared" si="8"/>
        <v>1024.1923531852558</v>
      </c>
      <c r="J91" s="6">
        <f t="shared" si="9"/>
        <v>1035651.8639628064</v>
      </c>
    </row>
    <row r="92" spans="5:10" x14ac:dyDescent="0.3">
      <c r="E92" s="5">
        <v>76</v>
      </c>
      <c r="F92" s="6">
        <f t="shared" si="6"/>
        <v>1035651.8639628064</v>
      </c>
      <c r="G92" s="6">
        <f t="shared" si="7"/>
        <v>4465</v>
      </c>
      <c r="H92" s="6">
        <f t="shared" si="5"/>
        <v>3390.4547075634978</v>
      </c>
      <c r="I92" s="6">
        <f t="shared" si="8"/>
        <v>1074.5452924365022</v>
      </c>
      <c r="J92" s="6">
        <f t="shared" si="9"/>
        <v>1034577.3186703699</v>
      </c>
    </row>
    <row r="93" spans="5:10" x14ac:dyDescent="0.3">
      <c r="E93" s="5">
        <v>77</v>
      </c>
      <c r="F93" s="6">
        <f t="shared" si="6"/>
        <v>1034577.3186703699</v>
      </c>
      <c r="G93" s="6">
        <f t="shared" si="7"/>
        <v>4512</v>
      </c>
      <c r="H93" s="6">
        <f t="shared" si="5"/>
        <v>3386.9369258918737</v>
      </c>
      <c r="I93" s="6">
        <f t="shared" si="8"/>
        <v>1125.0630741081263</v>
      </c>
      <c r="J93" s="6">
        <f t="shared" si="9"/>
        <v>1033452.2555962618</v>
      </c>
    </row>
    <row r="94" spans="5:10" x14ac:dyDescent="0.3">
      <c r="E94" s="5">
        <v>78</v>
      </c>
      <c r="F94" s="6">
        <f t="shared" si="6"/>
        <v>1033452.2555962618</v>
      </c>
      <c r="G94" s="6">
        <f t="shared" si="7"/>
        <v>4559</v>
      </c>
      <c r="H94" s="6">
        <f t="shared" si="5"/>
        <v>3383.2537621486831</v>
      </c>
      <c r="I94" s="6">
        <f t="shared" si="8"/>
        <v>1175.7462378513169</v>
      </c>
      <c r="J94" s="6">
        <f t="shared" si="9"/>
        <v>1032276.5093584105</v>
      </c>
    </row>
    <row r="95" spans="5:10" x14ac:dyDescent="0.3">
      <c r="E95" s="5">
        <v>79</v>
      </c>
      <c r="F95" s="6">
        <f t="shared" si="6"/>
        <v>1032276.5093584105</v>
      </c>
      <c r="G95" s="6">
        <f t="shared" si="7"/>
        <v>4606</v>
      </c>
      <c r="H95" s="6">
        <f t="shared" si="5"/>
        <v>3379.4046749160584</v>
      </c>
      <c r="I95" s="6">
        <f t="shared" si="8"/>
        <v>1226.5953250839416</v>
      </c>
      <c r="J95" s="6">
        <f t="shared" si="9"/>
        <v>1031049.9140333266</v>
      </c>
    </row>
    <row r="96" spans="5:10" x14ac:dyDescent="0.3">
      <c r="E96" s="5">
        <v>80</v>
      </c>
      <c r="F96" s="6">
        <f t="shared" si="6"/>
        <v>1031049.9140333266</v>
      </c>
      <c r="G96" s="6">
        <f t="shared" si="7"/>
        <v>4653</v>
      </c>
      <c r="H96" s="6">
        <f t="shared" si="5"/>
        <v>3375.3891210036718</v>
      </c>
      <c r="I96" s="6">
        <f t="shared" si="8"/>
        <v>1277.6108789963282</v>
      </c>
      <c r="J96" s="6">
        <f t="shared" si="9"/>
        <v>1029772.3031543302</v>
      </c>
    </row>
    <row r="97" spans="5:10" x14ac:dyDescent="0.3">
      <c r="E97" s="5">
        <v>81</v>
      </c>
      <c r="F97" s="6">
        <f t="shared" si="6"/>
        <v>1029772.3031543302</v>
      </c>
      <c r="G97" s="6">
        <f t="shared" si="7"/>
        <v>4700</v>
      </c>
      <c r="H97" s="6">
        <f t="shared" si="5"/>
        <v>3371.2065554429314</v>
      </c>
      <c r="I97" s="6">
        <f t="shared" si="8"/>
        <v>1328.7934445570686</v>
      </c>
      <c r="J97" s="6">
        <f t="shared" si="9"/>
        <v>1028443.5097097731</v>
      </c>
    </row>
    <row r="98" spans="5:10" x14ac:dyDescent="0.3">
      <c r="E98" s="5">
        <v>82</v>
      </c>
      <c r="F98" s="6">
        <f t="shared" si="6"/>
        <v>1028443.5097097731</v>
      </c>
      <c r="G98" s="6">
        <f t="shared" si="7"/>
        <v>4747</v>
      </c>
      <c r="H98" s="6">
        <f t="shared" si="5"/>
        <v>3366.8564314811597</v>
      </c>
      <c r="I98" s="6">
        <f t="shared" si="8"/>
        <v>1380.1435685188403</v>
      </c>
      <c r="J98" s="6">
        <f t="shared" si="9"/>
        <v>1027063.3661412543</v>
      </c>
    </row>
    <row r="99" spans="5:10" x14ac:dyDescent="0.3">
      <c r="E99" s="5">
        <v>83</v>
      </c>
      <c r="F99" s="6">
        <f t="shared" si="6"/>
        <v>1027063.3661412543</v>
      </c>
      <c r="G99" s="6">
        <f t="shared" si="7"/>
        <v>4794</v>
      </c>
      <c r="H99" s="6">
        <f t="shared" si="5"/>
        <v>3362.3382005757539</v>
      </c>
      <c r="I99" s="6">
        <f t="shared" si="8"/>
        <v>1431.6617994242461</v>
      </c>
      <c r="J99" s="6">
        <f t="shared" si="9"/>
        <v>1025631.7043418301</v>
      </c>
    </row>
    <row r="100" spans="5:10" x14ac:dyDescent="0.3">
      <c r="E100" s="5">
        <v>84</v>
      </c>
      <c r="F100" s="6">
        <f t="shared" si="6"/>
        <v>1025631.7043418301</v>
      </c>
      <c r="G100" s="6">
        <f t="shared" si="7"/>
        <v>4841</v>
      </c>
      <c r="H100" s="6">
        <f t="shared" si="5"/>
        <v>3357.6513123883242</v>
      </c>
      <c r="I100" s="6">
        <f t="shared" si="8"/>
        <v>1483.3486876116758</v>
      </c>
      <c r="J100" s="6">
        <f t="shared" si="9"/>
        <v>1024148.3556542185</v>
      </c>
    </row>
    <row r="101" spans="5:10" x14ac:dyDescent="0.3">
      <c r="E101" s="5">
        <v>85</v>
      </c>
      <c r="F101" s="6">
        <f t="shared" si="6"/>
        <v>1024148.3556542185</v>
      </c>
      <c r="G101" s="6">
        <f t="shared" si="7"/>
        <v>4888</v>
      </c>
      <c r="H101" s="6">
        <f t="shared" si="5"/>
        <v>3352.7952147788174</v>
      </c>
      <c r="I101" s="6">
        <f t="shared" si="8"/>
        <v>1535.2047852211826</v>
      </c>
      <c r="J101" s="6">
        <f t="shared" si="9"/>
        <v>1022613.1508689973</v>
      </c>
    </row>
    <row r="102" spans="5:10" x14ac:dyDescent="0.3">
      <c r="E102" s="5">
        <v>86</v>
      </c>
      <c r="F102" s="6">
        <f t="shared" si="6"/>
        <v>1022613.1508689973</v>
      </c>
      <c r="G102" s="6">
        <f t="shared" si="7"/>
        <v>4935</v>
      </c>
      <c r="H102" s="6">
        <f t="shared" si="5"/>
        <v>3347.769353799617</v>
      </c>
      <c r="I102" s="6">
        <f t="shared" si="8"/>
        <v>1587.230646200383</v>
      </c>
      <c r="J102" s="6">
        <f t="shared" si="9"/>
        <v>1021025.920222797</v>
      </c>
    </row>
    <row r="103" spans="5:10" x14ac:dyDescent="0.3">
      <c r="E103" s="5">
        <v>87</v>
      </c>
      <c r="F103" s="6">
        <f t="shared" si="6"/>
        <v>1021025.920222797</v>
      </c>
      <c r="G103" s="6">
        <f t="shared" si="7"/>
        <v>4982</v>
      </c>
      <c r="H103" s="6">
        <f t="shared" si="5"/>
        <v>3342.5731736896255</v>
      </c>
      <c r="I103" s="6">
        <f t="shared" si="8"/>
        <v>1639.4268263103745</v>
      </c>
      <c r="J103" s="6">
        <f t="shared" si="9"/>
        <v>1019386.4933964866</v>
      </c>
    </row>
    <row r="104" spans="5:10" x14ac:dyDescent="0.3">
      <c r="E104" s="5">
        <v>88</v>
      </c>
      <c r="F104" s="6">
        <f t="shared" si="6"/>
        <v>1019386.4933964866</v>
      </c>
      <c r="G104" s="6">
        <f t="shared" si="7"/>
        <v>5029</v>
      </c>
      <c r="H104" s="6">
        <f t="shared" si="5"/>
        <v>3337.2061168683294</v>
      </c>
      <c r="I104" s="6">
        <f t="shared" si="8"/>
        <v>1691.7938831316706</v>
      </c>
      <c r="J104" s="6">
        <f t="shared" si="9"/>
        <v>1017694.6995133549</v>
      </c>
    </row>
    <row r="105" spans="5:10" x14ac:dyDescent="0.3">
      <c r="E105" s="5">
        <v>89</v>
      </c>
      <c r="F105" s="6">
        <f t="shared" si="6"/>
        <v>1017694.6995133549</v>
      </c>
      <c r="G105" s="6">
        <f t="shared" si="7"/>
        <v>5076</v>
      </c>
      <c r="H105" s="6">
        <f t="shared" si="5"/>
        <v>3331.6676239298404</v>
      </c>
      <c r="I105" s="6">
        <f t="shared" si="8"/>
        <v>1744.3323760701596</v>
      </c>
      <c r="J105" s="6">
        <f t="shared" si="9"/>
        <v>1015950.3671372847</v>
      </c>
    </row>
    <row r="106" spans="5:10" x14ac:dyDescent="0.3">
      <c r="E106" s="5">
        <v>90</v>
      </c>
      <c r="F106" s="6">
        <f t="shared" si="6"/>
        <v>1015950.3671372847</v>
      </c>
      <c r="G106" s="6">
        <f t="shared" si="7"/>
        <v>5123</v>
      </c>
      <c r="H106" s="6">
        <f t="shared" si="5"/>
        <v>3325.9571336369218</v>
      </c>
      <c r="I106" s="6">
        <f t="shared" si="8"/>
        <v>1797.0428663630782</v>
      </c>
      <c r="J106" s="6">
        <f t="shared" si="9"/>
        <v>1014153.3242709216</v>
      </c>
    </row>
    <row r="107" spans="5:10" x14ac:dyDescent="0.3">
      <c r="E107" s="5">
        <v>91</v>
      </c>
      <c r="F107" s="6">
        <f t="shared" si="6"/>
        <v>1014153.3242709216</v>
      </c>
      <c r="G107" s="6">
        <f t="shared" si="7"/>
        <v>5170</v>
      </c>
      <c r="H107" s="6">
        <f t="shared" si="5"/>
        <v>3320.0740829149922</v>
      </c>
      <c r="I107" s="6">
        <f t="shared" si="8"/>
        <v>1849.9259170850078</v>
      </c>
      <c r="J107" s="6">
        <f t="shared" si="9"/>
        <v>1012303.3983538366</v>
      </c>
    </row>
    <row r="108" spans="5:10" x14ac:dyDescent="0.3">
      <c r="E108" s="5">
        <v>92</v>
      </c>
      <c r="F108" s="6">
        <f t="shared" si="6"/>
        <v>1012303.3983538366</v>
      </c>
      <c r="G108" s="6">
        <f t="shared" si="7"/>
        <v>5217</v>
      </c>
      <c r="H108" s="6">
        <f t="shared" si="5"/>
        <v>3314.0179068461102</v>
      </c>
      <c r="I108" s="6">
        <f t="shared" si="8"/>
        <v>1902.9820931538898</v>
      </c>
      <c r="J108" s="6">
        <f t="shared" si="9"/>
        <v>1010400.4162606827</v>
      </c>
    </row>
    <row r="109" spans="5:10" x14ac:dyDescent="0.3">
      <c r="E109" s="5">
        <v>93</v>
      </c>
      <c r="F109" s="6">
        <f t="shared" si="6"/>
        <v>1010400.4162606827</v>
      </c>
      <c r="G109" s="6">
        <f t="shared" si="7"/>
        <v>5264</v>
      </c>
      <c r="H109" s="6">
        <f t="shared" si="5"/>
        <v>3307.7880386629399</v>
      </c>
      <c r="I109" s="6">
        <f t="shared" si="8"/>
        <v>1956.2119613370601</v>
      </c>
      <c r="J109" s="6">
        <f t="shared" si="9"/>
        <v>1008444.2042993457</v>
      </c>
    </row>
    <row r="110" spans="5:10" x14ac:dyDescent="0.3">
      <c r="E110" s="5">
        <v>94</v>
      </c>
      <c r="F110" s="6">
        <f t="shared" si="6"/>
        <v>1008444.2042993457</v>
      </c>
      <c r="G110" s="6">
        <f t="shared" si="7"/>
        <v>5311</v>
      </c>
      <c r="H110" s="6">
        <f t="shared" si="5"/>
        <v>3301.3839097426976</v>
      </c>
      <c r="I110" s="6">
        <f t="shared" si="8"/>
        <v>2009.6160902573024</v>
      </c>
      <c r="J110" s="6">
        <f t="shared" si="9"/>
        <v>1006434.5882090884</v>
      </c>
    </row>
    <row r="111" spans="5:10" x14ac:dyDescent="0.3">
      <c r="E111" s="5">
        <v>95</v>
      </c>
      <c r="F111" s="6">
        <f t="shared" si="6"/>
        <v>1006434.5882090884</v>
      </c>
      <c r="G111" s="6">
        <f t="shared" si="7"/>
        <v>5358</v>
      </c>
      <c r="H111" s="6">
        <f t="shared" si="5"/>
        <v>3294.8049496010754</v>
      </c>
      <c r="I111" s="6">
        <f t="shared" si="8"/>
        <v>2063.1950503989246</v>
      </c>
      <c r="J111" s="6">
        <f t="shared" si="9"/>
        <v>1004371.3931586895</v>
      </c>
    </row>
    <row r="112" spans="5:10" x14ac:dyDescent="0.3">
      <c r="E112" s="5">
        <v>96</v>
      </c>
      <c r="F112" s="6">
        <f t="shared" si="6"/>
        <v>1004371.3931586895</v>
      </c>
      <c r="G112" s="6">
        <f t="shared" si="7"/>
        <v>5405</v>
      </c>
      <c r="H112" s="6">
        <f t="shared" si="5"/>
        <v>3288.0505858861484</v>
      </c>
      <c r="I112" s="6">
        <f t="shared" si="8"/>
        <v>2116.9494141138516</v>
      </c>
      <c r="J112" s="6">
        <f t="shared" si="9"/>
        <v>1002254.4437445756</v>
      </c>
    </row>
    <row r="113" spans="5:10" x14ac:dyDescent="0.3">
      <c r="E113" s="5">
        <v>97</v>
      </c>
      <c r="F113" s="6">
        <f t="shared" si="6"/>
        <v>1002254.4437445756</v>
      </c>
      <c r="G113" s="6">
        <f t="shared" si="7"/>
        <v>5452</v>
      </c>
      <c r="H113" s="6">
        <f t="shared" si="5"/>
        <v>3281.1202443722609</v>
      </c>
      <c r="I113" s="6">
        <f t="shared" si="8"/>
        <v>2170.8797556277391</v>
      </c>
      <c r="J113" s="6">
        <f t="shared" si="9"/>
        <v>1000083.5639889479</v>
      </c>
    </row>
    <row r="114" spans="5:10" x14ac:dyDescent="0.3">
      <c r="E114" s="5">
        <v>98</v>
      </c>
      <c r="F114" s="6">
        <f t="shared" si="6"/>
        <v>1000083.5639889479</v>
      </c>
      <c r="G114" s="6">
        <f t="shared" si="7"/>
        <v>5499</v>
      </c>
      <c r="H114" s="6">
        <f t="shared" si="5"/>
        <v>3274.0133489538925</v>
      </c>
      <c r="I114" s="6">
        <f t="shared" si="8"/>
        <v>2224.9866510461075</v>
      </c>
      <c r="J114" s="6">
        <f t="shared" si="9"/>
        <v>997858.57733790181</v>
      </c>
    </row>
    <row r="115" spans="5:10" x14ac:dyDescent="0.3">
      <c r="E115" s="5">
        <v>99</v>
      </c>
      <c r="F115" s="6">
        <f t="shared" si="6"/>
        <v>997858.57733790181</v>
      </c>
      <c r="G115" s="6">
        <f t="shared" si="7"/>
        <v>5546</v>
      </c>
      <c r="H115" s="6">
        <f t="shared" si="5"/>
        <v>3266.7293216395014</v>
      </c>
      <c r="I115" s="6">
        <f t="shared" si="8"/>
        <v>2279.2706783604986</v>
      </c>
      <c r="J115" s="6">
        <f t="shared" si="9"/>
        <v>995579.30665954133</v>
      </c>
    </row>
    <row r="116" spans="5:10" x14ac:dyDescent="0.3">
      <c r="E116" s="5">
        <v>100</v>
      </c>
      <c r="F116" s="6">
        <f t="shared" si="6"/>
        <v>995579.30665954133</v>
      </c>
      <c r="G116" s="6">
        <f t="shared" si="7"/>
        <v>5593</v>
      </c>
      <c r="H116" s="6">
        <f t="shared" si="5"/>
        <v>3259.267582545353</v>
      </c>
      <c r="I116" s="6">
        <f t="shared" si="8"/>
        <v>2333.732417454647</v>
      </c>
      <c r="J116" s="6">
        <f t="shared" si="9"/>
        <v>993245.57424208673</v>
      </c>
    </row>
    <row r="117" spans="5:10" x14ac:dyDescent="0.3">
      <c r="E117" s="5">
        <v>101</v>
      </c>
      <c r="F117" s="6">
        <f t="shared" si="6"/>
        <v>993245.57424208673</v>
      </c>
      <c r="G117" s="6">
        <f t="shared" si="7"/>
        <v>5640</v>
      </c>
      <c r="H117" s="6">
        <f t="shared" si="5"/>
        <v>3251.6275498893247</v>
      </c>
      <c r="I117" s="6">
        <f t="shared" si="8"/>
        <v>2388.3724501106753</v>
      </c>
      <c r="J117" s="6">
        <f t="shared" si="9"/>
        <v>990857.20179197611</v>
      </c>
    </row>
    <row r="118" spans="5:10" x14ac:dyDescent="0.3">
      <c r="E118" s="5">
        <v>102</v>
      </c>
      <c r="F118" s="6">
        <f t="shared" si="6"/>
        <v>990857.20179197611</v>
      </c>
      <c r="G118" s="6">
        <f t="shared" si="7"/>
        <v>5687</v>
      </c>
      <c r="H118" s="6">
        <f t="shared" si="5"/>
        <v>3243.8086399846898</v>
      </c>
      <c r="I118" s="6">
        <f t="shared" si="8"/>
        <v>2443.1913600153102</v>
      </c>
      <c r="J118" s="6">
        <f t="shared" si="9"/>
        <v>988414.01043196081</v>
      </c>
    </row>
    <row r="119" spans="5:10" x14ac:dyDescent="0.3">
      <c r="E119" s="5">
        <v>103</v>
      </c>
      <c r="F119" s="6">
        <f t="shared" si="6"/>
        <v>988414.01043196081</v>
      </c>
      <c r="G119" s="6">
        <f t="shared" si="7"/>
        <v>5734</v>
      </c>
      <c r="H119" s="6">
        <f t="shared" si="5"/>
        <v>3235.8102672338828</v>
      </c>
      <c r="I119" s="6">
        <f t="shared" si="8"/>
        <v>2498.1897327661172</v>
      </c>
      <c r="J119" s="6">
        <f t="shared" si="9"/>
        <v>985915.82069919468</v>
      </c>
    </row>
    <row r="120" spans="5:10" x14ac:dyDescent="0.3">
      <c r="E120" s="5">
        <v>104</v>
      </c>
      <c r="F120" s="6">
        <f t="shared" si="6"/>
        <v>985915.82069919468</v>
      </c>
      <c r="G120" s="6">
        <f t="shared" si="7"/>
        <v>5781</v>
      </c>
      <c r="H120" s="6">
        <f t="shared" si="5"/>
        <v>3227.6318441222456</v>
      </c>
      <c r="I120" s="6">
        <f t="shared" si="8"/>
        <v>2553.3681558777544</v>
      </c>
      <c r="J120" s="6">
        <f t="shared" si="9"/>
        <v>983362.45254331687</v>
      </c>
    </row>
    <row r="121" spans="5:10" x14ac:dyDescent="0.3">
      <c r="E121" s="5">
        <v>105</v>
      </c>
      <c r="F121" s="6">
        <f t="shared" si="6"/>
        <v>983362.45254331687</v>
      </c>
      <c r="G121" s="6">
        <f t="shared" si="7"/>
        <v>5828</v>
      </c>
      <c r="H121" s="6">
        <f t="shared" si="5"/>
        <v>3219.2727812117487</v>
      </c>
      <c r="I121" s="6">
        <f t="shared" si="8"/>
        <v>2608.7272187882513</v>
      </c>
      <c r="J121" s="6">
        <f t="shared" si="9"/>
        <v>980753.72532452864</v>
      </c>
    </row>
    <row r="122" spans="5:10" x14ac:dyDescent="0.3">
      <c r="E122" s="5">
        <v>106</v>
      </c>
      <c r="F122" s="6">
        <f t="shared" si="6"/>
        <v>980753.72532452864</v>
      </c>
      <c r="G122" s="6">
        <f t="shared" si="7"/>
        <v>5875</v>
      </c>
      <c r="H122" s="6">
        <f t="shared" si="5"/>
        <v>3210.7324871346964</v>
      </c>
      <c r="I122" s="6">
        <f t="shared" si="8"/>
        <v>2664.2675128653036</v>
      </c>
      <c r="J122" s="6">
        <f t="shared" si="9"/>
        <v>978089.45781166339</v>
      </c>
    </row>
    <row r="123" spans="5:10" x14ac:dyDescent="0.3">
      <c r="E123" s="5">
        <v>107</v>
      </c>
      <c r="F123" s="6">
        <f t="shared" si="6"/>
        <v>978089.45781166339</v>
      </c>
      <c r="G123" s="6">
        <f t="shared" si="7"/>
        <v>5922</v>
      </c>
      <c r="H123" s="6">
        <f t="shared" si="5"/>
        <v>3202.0103685874092</v>
      </c>
      <c r="I123" s="6">
        <f t="shared" si="8"/>
        <v>2719.9896314125908</v>
      </c>
      <c r="J123" s="6">
        <f t="shared" si="9"/>
        <v>975369.46818025084</v>
      </c>
    </row>
    <row r="124" spans="5:10" x14ac:dyDescent="0.3">
      <c r="E124" s="5">
        <v>108</v>
      </c>
      <c r="F124" s="6">
        <f t="shared" si="6"/>
        <v>975369.46818025084</v>
      </c>
      <c r="G124" s="6">
        <f t="shared" si="7"/>
        <v>5969</v>
      </c>
      <c r="H124" s="6">
        <f t="shared" si="5"/>
        <v>3193.1058303238856</v>
      </c>
      <c r="I124" s="6">
        <f t="shared" si="8"/>
        <v>2775.8941696761144</v>
      </c>
      <c r="J124" s="6">
        <f t="shared" si="9"/>
        <v>972593.57401057472</v>
      </c>
    </row>
    <row r="125" spans="5:10" x14ac:dyDescent="0.3">
      <c r="E125" s="5">
        <v>109</v>
      </c>
      <c r="F125" s="6">
        <f t="shared" si="6"/>
        <v>972593.57401057472</v>
      </c>
      <c r="G125" s="6">
        <f t="shared" si="7"/>
        <v>6016</v>
      </c>
      <c r="H125" s="6">
        <f t="shared" si="5"/>
        <v>3184.0182751494426</v>
      </c>
      <c r="I125" s="6">
        <f t="shared" si="8"/>
        <v>2831.9817248505574</v>
      </c>
      <c r="J125" s="6">
        <f t="shared" si="9"/>
        <v>969761.59228572412</v>
      </c>
    </row>
    <row r="126" spans="5:10" x14ac:dyDescent="0.3">
      <c r="E126" s="5">
        <v>110</v>
      </c>
      <c r="F126" s="6">
        <f t="shared" si="6"/>
        <v>969761.59228572412</v>
      </c>
      <c r="G126" s="6">
        <f t="shared" si="7"/>
        <v>6063</v>
      </c>
      <c r="H126" s="6">
        <f t="shared" si="5"/>
        <v>3174.7471039143388</v>
      </c>
      <c r="I126" s="6">
        <f t="shared" si="8"/>
        <v>2888.2528960856612</v>
      </c>
      <c r="J126" s="6">
        <f t="shared" si="9"/>
        <v>966873.33938963851</v>
      </c>
    </row>
    <row r="127" spans="5:10" x14ac:dyDescent="0.3">
      <c r="E127" s="5">
        <v>111</v>
      </c>
      <c r="F127" s="6">
        <f t="shared" si="6"/>
        <v>966873.33938963851</v>
      </c>
      <c r="G127" s="6">
        <f t="shared" si="7"/>
        <v>6110</v>
      </c>
      <c r="H127" s="6">
        <f t="shared" si="5"/>
        <v>3165.2917155073724</v>
      </c>
      <c r="I127" s="6">
        <f t="shared" si="8"/>
        <v>2944.7082844926276</v>
      </c>
      <c r="J127" s="6">
        <f t="shared" si="9"/>
        <v>963928.63110514591</v>
      </c>
    </row>
    <row r="128" spans="5:10" x14ac:dyDescent="0.3">
      <c r="E128" s="5">
        <v>112</v>
      </c>
      <c r="F128" s="6">
        <f t="shared" si="6"/>
        <v>963928.63110514591</v>
      </c>
      <c r="G128" s="6">
        <f t="shared" si="7"/>
        <v>6157</v>
      </c>
      <c r="H128" s="6">
        <f t="shared" si="5"/>
        <v>3155.6515068494582</v>
      </c>
      <c r="I128" s="6">
        <f t="shared" si="8"/>
        <v>3001.3484931505418</v>
      </c>
      <c r="J128" s="6">
        <f t="shared" si="9"/>
        <v>960927.28261199535</v>
      </c>
    </row>
    <row r="129" spans="5:10" x14ac:dyDescent="0.3">
      <c r="E129" s="5">
        <v>113</v>
      </c>
      <c r="F129" s="6">
        <f t="shared" si="6"/>
        <v>960927.28261199535</v>
      </c>
      <c r="G129" s="6">
        <f t="shared" si="7"/>
        <v>6204</v>
      </c>
      <c r="H129" s="6">
        <f t="shared" si="5"/>
        <v>3145.8258728871883</v>
      </c>
      <c r="I129" s="6">
        <f t="shared" si="8"/>
        <v>3058.1741271128117</v>
      </c>
      <c r="J129" s="6">
        <f t="shared" si="9"/>
        <v>957869.10848488251</v>
      </c>
    </row>
    <row r="130" spans="5:10" x14ac:dyDescent="0.3">
      <c r="E130" s="5">
        <v>114</v>
      </c>
      <c r="F130" s="6">
        <f t="shared" si="6"/>
        <v>957869.10848488251</v>
      </c>
      <c r="G130" s="6">
        <f t="shared" si="7"/>
        <v>6251</v>
      </c>
      <c r="H130" s="6">
        <f t="shared" si="5"/>
        <v>3135.8142065863676</v>
      </c>
      <c r="I130" s="6">
        <f t="shared" si="8"/>
        <v>3115.1857934136324</v>
      </c>
      <c r="J130" s="6">
        <f t="shared" si="9"/>
        <v>954753.92269146885</v>
      </c>
    </row>
    <row r="131" spans="5:10" x14ac:dyDescent="0.3">
      <c r="E131" s="5">
        <v>115</v>
      </c>
      <c r="F131" s="6">
        <f t="shared" si="6"/>
        <v>954753.92269146885</v>
      </c>
      <c r="G131" s="6">
        <f t="shared" si="7"/>
        <v>6298</v>
      </c>
      <c r="H131" s="6">
        <f t="shared" si="5"/>
        <v>3125.6158989255287</v>
      </c>
      <c r="I131" s="6">
        <f t="shared" si="8"/>
        <v>3172.3841010744713</v>
      </c>
      <c r="J131" s="6">
        <f t="shared" si="9"/>
        <v>951581.53859039443</v>
      </c>
    </row>
    <row r="132" spans="5:10" x14ac:dyDescent="0.3">
      <c r="E132" s="5">
        <v>116</v>
      </c>
      <c r="F132" s="6">
        <f t="shared" si="6"/>
        <v>951581.53859039443</v>
      </c>
      <c r="G132" s="6">
        <f t="shared" si="7"/>
        <v>6345</v>
      </c>
      <c r="H132" s="6">
        <f t="shared" si="5"/>
        <v>3115.2303388894256</v>
      </c>
      <c r="I132" s="6">
        <f t="shared" si="8"/>
        <v>3229.7696611105744</v>
      </c>
      <c r="J132" s="6">
        <f t="shared" si="9"/>
        <v>948351.76892928383</v>
      </c>
    </row>
    <row r="133" spans="5:10" x14ac:dyDescent="0.3">
      <c r="E133" s="5">
        <v>117</v>
      </c>
      <c r="F133" s="6">
        <f t="shared" si="6"/>
        <v>948351.76892928383</v>
      </c>
      <c r="G133" s="6">
        <f t="shared" si="7"/>
        <v>6392</v>
      </c>
      <c r="H133" s="6">
        <f t="shared" si="5"/>
        <v>3104.6569134625088</v>
      </c>
      <c r="I133" s="6">
        <f t="shared" si="8"/>
        <v>3287.3430865374912</v>
      </c>
      <c r="J133" s="6">
        <f t="shared" si="9"/>
        <v>945064.42584274639</v>
      </c>
    </row>
    <row r="134" spans="5:10" x14ac:dyDescent="0.3">
      <c r="E134" s="5">
        <v>118</v>
      </c>
      <c r="F134" s="6">
        <f t="shared" si="6"/>
        <v>945064.42584274639</v>
      </c>
      <c r="G134" s="6">
        <f t="shared" si="7"/>
        <v>6439</v>
      </c>
      <c r="H134" s="6">
        <f t="shared" si="5"/>
        <v>3093.8950076223746</v>
      </c>
      <c r="I134" s="6">
        <f t="shared" si="8"/>
        <v>3345.1049923776254</v>
      </c>
      <c r="J134" s="6">
        <f t="shared" si="9"/>
        <v>941719.32085036882</v>
      </c>
    </row>
    <row r="135" spans="5:10" x14ac:dyDescent="0.3">
      <c r="E135" s="5">
        <v>119</v>
      </c>
      <c r="F135" s="6">
        <f t="shared" si="6"/>
        <v>941719.32085036882</v>
      </c>
      <c r="G135" s="6">
        <f t="shared" si="7"/>
        <v>6486</v>
      </c>
      <c r="H135" s="6">
        <f t="shared" si="5"/>
        <v>3082.9440043331961</v>
      </c>
      <c r="I135" s="6">
        <f t="shared" si="8"/>
        <v>3403.0559956668039</v>
      </c>
      <c r="J135" s="6">
        <f t="shared" si="9"/>
        <v>938316.26485470205</v>
      </c>
    </row>
    <row r="136" spans="5:10" x14ac:dyDescent="0.3">
      <c r="E136" s="5">
        <v>120</v>
      </c>
      <c r="F136" s="6">
        <f t="shared" si="6"/>
        <v>938316.26485470205</v>
      </c>
      <c r="G136" s="6">
        <f t="shared" si="7"/>
        <v>6533</v>
      </c>
      <c r="H136" s="6">
        <f t="shared" si="5"/>
        <v>3071.8032845391313</v>
      </c>
      <c r="I136" s="6">
        <f t="shared" si="8"/>
        <v>3461.1967154608687</v>
      </c>
      <c r="J136" s="6">
        <f t="shared" si="9"/>
        <v>934855.06813924119</v>
      </c>
    </row>
    <row r="137" spans="5:10" x14ac:dyDescent="0.3">
      <c r="E137" s="5">
        <v>121</v>
      </c>
      <c r="F137" s="6">
        <f t="shared" si="6"/>
        <v>934855.06813924119</v>
      </c>
      <c r="G137" s="6">
        <f t="shared" si="7"/>
        <v>6580</v>
      </c>
      <c r="H137" s="6">
        <f t="shared" si="5"/>
        <v>3060.4722271577107</v>
      </c>
      <c r="I137" s="6">
        <f t="shared" si="8"/>
        <v>3519.5277728422893</v>
      </c>
      <c r="J137" s="6">
        <f t="shared" si="9"/>
        <v>931335.54036639887</v>
      </c>
    </row>
    <row r="138" spans="5:10" x14ac:dyDescent="0.3">
      <c r="E138" s="5">
        <v>122</v>
      </c>
      <c r="F138" s="6">
        <f t="shared" si="6"/>
        <v>931335.54036639887</v>
      </c>
      <c r="G138" s="6">
        <f t="shared" si="7"/>
        <v>6627</v>
      </c>
      <c r="H138" s="6">
        <f t="shared" si="5"/>
        <v>3048.950209073203</v>
      </c>
      <c r="I138" s="6">
        <f t="shared" si="8"/>
        <v>3578.049790926797</v>
      </c>
      <c r="J138" s="6">
        <f t="shared" si="9"/>
        <v>927757.49057547213</v>
      </c>
    </row>
    <row r="139" spans="5:10" x14ac:dyDescent="0.3">
      <c r="E139" s="5">
        <v>123</v>
      </c>
      <c r="F139" s="6">
        <f t="shared" si="6"/>
        <v>927757.49057547213</v>
      </c>
      <c r="G139" s="6">
        <f t="shared" si="7"/>
        <v>6674</v>
      </c>
      <c r="H139" s="6">
        <f t="shared" si="5"/>
        <v>3037.2366051299578</v>
      </c>
      <c r="I139" s="6">
        <f t="shared" si="8"/>
        <v>3636.7633948700422</v>
      </c>
      <c r="J139" s="6">
        <f t="shared" si="9"/>
        <v>924120.72718060203</v>
      </c>
    </row>
    <row r="140" spans="5:10" x14ac:dyDescent="0.3">
      <c r="E140" s="5">
        <v>124</v>
      </c>
      <c r="F140" s="6">
        <f t="shared" si="6"/>
        <v>924120.72718060203</v>
      </c>
      <c r="G140" s="6">
        <f t="shared" si="7"/>
        <v>6721</v>
      </c>
      <c r="H140" s="6">
        <f t="shared" si="5"/>
        <v>3025.3307881257265</v>
      </c>
      <c r="I140" s="6">
        <f t="shared" si="8"/>
        <v>3695.6692118742735</v>
      </c>
      <c r="J140" s="6">
        <f t="shared" si="9"/>
        <v>920425.05796872778</v>
      </c>
    </row>
    <row r="141" spans="5:10" x14ac:dyDescent="0.3">
      <c r="E141" s="5">
        <v>125</v>
      </c>
      <c r="F141" s="6">
        <f t="shared" si="6"/>
        <v>920425.05796872778</v>
      </c>
      <c r="G141" s="6">
        <f t="shared" si="7"/>
        <v>6768</v>
      </c>
      <c r="H141" s="6">
        <f t="shared" si="5"/>
        <v>3013.2321288049661</v>
      </c>
      <c r="I141" s="6">
        <f t="shared" si="8"/>
        <v>3754.7678711950339</v>
      </c>
      <c r="J141" s="6">
        <f t="shared" si="9"/>
        <v>916670.29009753279</v>
      </c>
    </row>
    <row r="142" spans="5:10" x14ac:dyDescent="0.3">
      <c r="E142" s="5">
        <v>126</v>
      </c>
      <c r="F142" s="6">
        <f t="shared" si="6"/>
        <v>916670.29009753279</v>
      </c>
      <c r="G142" s="6">
        <f t="shared" si="7"/>
        <v>6815</v>
      </c>
      <c r="H142" s="6">
        <f t="shared" ref="H142:H205" si="10">$C$6*F142</f>
        <v>3000.9399958521126</v>
      </c>
      <c r="I142" s="6">
        <f t="shared" si="8"/>
        <v>3814.0600041478874</v>
      </c>
      <c r="J142" s="6">
        <f t="shared" si="9"/>
        <v>912856.23009338486</v>
      </c>
    </row>
    <row r="143" spans="5:10" x14ac:dyDescent="0.3">
      <c r="E143" s="5">
        <v>127</v>
      </c>
      <c r="F143" s="6">
        <f t="shared" si="6"/>
        <v>912856.23009338486</v>
      </c>
      <c r="G143" s="6">
        <f t="shared" si="7"/>
        <v>6862</v>
      </c>
      <c r="H143" s="6">
        <f t="shared" si="10"/>
        <v>2988.4537558848401</v>
      </c>
      <c r="I143" s="6">
        <f t="shared" si="8"/>
        <v>3873.5462441151599</v>
      </c>
      <c r="J143" s="6">
        <f t="shared" si="9"/>
        <v>908982.68384926976</v>
      </c>
    </row>
    <row r="144" spans="5:10" x14ac:dyDescent="0.3">
      <c r="E144" s="5">
        <v>128</v>
      </c>
      <c r="F144" s="6">
        <f t="shared" si="6"/>
        <v>908982.68384926976</v>
      </c>
      <c r="G144" s="6">
        <f t="shared" si="7"/>
        <v>6909</v>
      </c>
      <c r="H144" s="6">
        <f t="shared" si="10"/>
        <v>2975.7727734472933</v>
      </c>
      <c r="I144" s="6">
        <f t="shared" si="8"/>
        <v>3933.2272265527067</v>
      </c>
      <c r="J144" s="6">
        <f t="shared" si="9"/>
        <v>905049.45662271709</v>
      </c>
    </row>
    <row r="145" spans="5:10" x14ac:dyDescent="0.3">
      <c r="E145" s="5">
        <v>129</v>
      </c>
      <c r="F145" s="6">
        <f t="shared" si="6"/>
        <v>905049.45662271709</v>
      </c>
      <c r="G145" s="6">
        <f t="shared" si="7"/>
        <v>6956</v>
      </c>
      <c r="H145" s="6">
        <f t="shared" si="10"/>
        <v>2962.8964110032998</v>
      </c>
      <c r="I145" s="6">
        <f t="shared" si="8"/>
        <v>3993.1035889967002</v>
      </c>
      <c r="J145" s="6">
        <f t="shared" si="9"/>
        <v>901056.3530337204</v>
      </c>
    </row>
    <row r="146" spans="5:10" x14ac:dyDescent="0.3">
      <c r="E146" s="5">
        <v>130</v>
      </c>
      <c r="F146" s="6">
        <f t="shared" si="6"/>
        <v>901056.3530337204</v>
      </c>
      <c r="G146" s="6">
        <f t="shared" si="7"/>
        <v>7003</v>
      </c>
      <c r="H146" s="6">
        <f t="shared" si="10"/>
        <v>2949.82402892956</v>
      </c>
      <c r="I146" s="6">
        <f t="shared" si="8"/>
        <v>4053.17597107044</v>
      </c>
      <c r="J146" s="6">
        <f t="shared" si="9"/>
        <v>897003.17706264998</v>
      </c>
    </row>
    <row r="147" spans="5:10" x14ac:dyDescent="0.3">
      <c r="E147" s="5">
        <v>131</v>
      </c>
      <c r="F147" s="6">
        <f t="shared" ref="F147:F210" si="11">J146</f>
        <v>897003.17706264998</v>
      </c>
      <c r="G147" s="6">
        <f t="shared" ref="G147:G210" si="12">G146+$C$8</f>
        <v>7050</v>
      </c>
      <c r="H147" s="6">
        <f t="shared" si="10"/>
        <v>2936.5549855088138</v>
      </c>
      <c r="I147" s="6">
        <f t="shared" ref="I147:I210" si="13">G147-H147</f>
        <v>4113.4450144911862</v>
      </c>
      <c r="J147" s="6">
        <f t="shared" ref="J147:J210" si="14">F147-I147</f>
        <v>892889.73204815877</v>
      </c>
    </row>
    <row r="148" spans="5:10" x14ac:dyDescent="0.3">
      <c r="E148" s="5">
        <v>132</v>
      </c>
      <c r="F148" s="6">
        <f t="shared" si="11"/>
        <v>892889.73204815877</v>
      </c>
      <c r="G148" s="6">
        <f t="shared" si="12"/>
        <v>7097</v>
      </c>
      <c r="H148" s="6">
        <f t="shared" si="10"/>
        <v>2923.0886369229866</v>
      </c>
      <c r="I148" s="6">
        <f t="shared" si="13"/>
        <v>4173.9113630770134</v>
      </c>
      <c r="J148" s="6">
        <f t="shared" si="14"/>
        <v>888715.82068508177</v>
      </c>
    </row>
    <row r="149" spans="5:10" x14ac:dyDescent="0.3">
      <c r="E149" s="5">
        <v>133</v>
      </c>
      <c r="F149" s="6">
        <f t="shared" si="11"/>
        <v>888715.82068508177</v>
      </c>
      <c r="G149" s="6">
        <f t="shared" si="12"/>
        <v>7144</v>
      </c>
      <c r="H149" s="6">
        <f t="shared" si="10"/>
        <v>2909.4243372463093</v>
      </c>
      <c r="I149" s="6">
        <f t="shared" si="13"/>
        <v>4234.5756627536903</v>
      </c>
      <c r="J149" s="6">
        <f t="shared" si="14"/>
        <v>884481.2450223281</v>
      </c>
    </row>
    <row r="150" spans="5:10" x14ac:dyDescent="0.3">
      <c r="E150" s="5">
        <v>134</v>
      </c>
      <c r="F150" s="6">
        <f t="shared" si="11"/>
        <v>884481.2450223281</v>
      </c>
      <c r="G150" s="6">
        <f t="shared" si="12"/>
        <v>7191</v>
      </c>
      <c r="H150" s="6">
        <f t="shared" si="10"/>
        <v>2895.5614384384212</v>
      </c>
      <c r="I150" s="6">
        <f t="shared" si="13"/>
        <v>4295.4385615615793</v>
      </c>
      <c r="J150" s="6">
        <f t="shared" si="14"/>
        <v>880185.80646076647</v>
      </c>
    </row>
    <row r="151" spans="5:10" x14ac:dyDescent="0.3">
      <c r="E151" s="5">
        <v>135</v>
      </c>
      <c r="F151" s="6">
        <f t="shared" si="11"/>
        <v>880185.80646076647</v>
      </c>
      <c r="G151" s="6">
        <f t="shared" si="12"/>
        <v>7238</v>
      </c>
      <c r="H151" s="6">
        <f t="shared" si="10"/>
        <v>2881.4992903374455</v>
      </c>
      <c r="I151" s="6">
        <f t="shared" si="13"/>
        <v>4356.5007096625541</v>
      </c>
      <c r="J151" s="6">
        <f t="shared" si="14"/>
        <v>875829.30575110391</v>
      </c>
    </row>
    <row r="152" spans="5:10" x14ac:dyDescent="0.3">
      <c r="E152" s="5">
        <v>136</v>
      </c>
      <c r="F152" s="6">
        <f t="shared" si="11"/>
        <v>875829.30575110391</v>
      </c>
      <c r="G152" s="6">
        <f t="shared" si="12"/>
        <v>7285</v>
      </c>
      <c r="H152" s="6">
        <f t="shared" si="10"/>
        <v>2867.2372406530453</v>
      </c>
      <c r="I152" s="6">
        <f t="shared" si="13"/>
        <v>4417.7627593469551</v>
      </c>
      <c r="J152" s="6">
        <f t="shared" si="14"/>
        <v>871411.54299175693</v>
      </c>
    </row>
    <row r="153" spans="5:10" x14ac:dyDescent="0.3">
      <c r="E153" s="5">
        <v>137</v>
      </c>
      <c r="F153" s="6">
        <f t="shared" si="11"/>
        <v>871411.54299175693</v>
      </c>
      <c r="G153" s="6">
        <f t="shared" si="12"/>
        <v>7332</v>
      </c>
      <c r="H153" s="6">
        <f t="shared" si="10"/>
        <v>2852.7746349594545</v>
      </c>
      <c r="I153" s="6">
        <f t="shared" si="13"/>
        <v>4479.2253650405455</v>
      </c>
      <c r="J153" s="6">
        <f t="shared" si="14"/>
        <v>866932.31762671634</v>
      </c>
    </row>
    <row r="154" spans="5:10" x14ac:dyDescent="0.3">
      <c r="E154" s="5">
        <v>138</v>
      </c>
      <c r="F154" s="6">
        <f t="shared" si="11"/>
        <v>866932.31762671634</v>
      </c>
      <c r="G154" s="6">
        <f t="shared" si="12"/>
        <v>7379</v>
      </c>
      <c r="H154" s="6">
        <f t="shared" si="10"/>
        <v>2838.1108166884865</v>
      </c>
      <c r="I154" s="6">
        <f t="shared" si="13"/>
        <v>4540.889183311514</v>
      </c>
      <c r="J154" s="6">
        <f t="shared" si="14"/>
        <v>862391.42844340485</v>
      </c>
    </row>
    <row r="155" spans="5:10" x14ac:dyDescent="0.3">
      <c r="E155" s="5">
        <v>139</v>
      </c>
      <c r="F155" s="6">
        <f t="shared" si="11"/>
        <v>862391.42844340485</v>
      </c>
      <c r="G155" s="6">
        <f t="shared" si="12"/>
        <v>7426</v>
      </c>
      <c r="H155" s="6">
        <f t="shared" si="10"/>
        <v>2823.2451271225227</v>
      </c>
      <c r="I155" s="6">
        <f t="shared" si="13"/>
        <v>4602.7548728774773</v>
      </c>
      <c r="J155" s="6">
        <f t="shared" si="14"/>
        <v>857788.67357052735</v>
      </c>
    </row>
    <row r="156" spans="5:10" x14ac:dyDescent="0.3">
      <c r="E156" s="5">
        <v>140</v>
      </c>
      <c r="F156" s="6">
        <f t="shared" si="11"/>
        <v>857788.67357052735</v>
      </c>
      <c r="G156" s="6">
        <f t="shared" si="12"/>
        <v>7473</v>
      </c>
      <c r="H156" s="6">
        <f t="shared" si="10"/>
        <v>2808.1769053874741</v>
      </c>
      <c r="I156" s="6">
        <f t="shared" si="13"/>
        <v>4664.8230946125259</v>
      </c>
      <c r="J156" s="6">
        <f t="shared" si="14"/>
        <v>853123.85047591478</v>
      </c>
    </row>
    <row r="157" spans="5:10" x14ac:dyDescent="0.3">
      <c r="E157" s="5">
        <v>141</v>
      </c>
      <c r="F157" s="6">
        <f t="shared" si="11"/>
        <v>853123.85047591478</v>
      </c>
      <c r="G157" s="6">
        <f t="shared" si="12"/>
        <v>7520</v>
      </c>
      <c r="H157" s="6">
        <f t="shared" si="10"/>
        <v>2792.9054884457205</v>
      </c>
      <c r="I157" s="6">
        <f t="shared" si="13"/>
        <v>4727.09451155428</v>
      </c>
      <c r="J157" s="6">
        <f t="shared" si="14"/>
        <v>848396.75596436055</v>
      </c>
    </row>
    <row r="158" spans="5:10" x14ac:dyDescent="0.3">
      <c r="E158" s="5">
        <v>142</v>
      </c>
      <c r="F158" s="6">
        <f t="shared" si="11"/>
        <v>848396.75596436055</v>
      </c>
      <c r="G158" s="6">
        <f t="shared" si="12"/>
        <v>7567</v>
      </c>
      <c r="H158" s="6">
        <f t="shared" si="10"/>
        <v>2777.4302110890312</v>
      </c>
      <c r="I158" s="6">
        <f t="shared" si="13"/>
        <v>4789.5697889109688</v>
      </c>
      <c r="J158" s="6">
        <f t="shared" si="14"/>
        <v>843607.18617544963</v>
      </c>
    </row>
    <row r="159" spans="5:10" x14ac:dyDescent="0.3">
      <c r="E159" s="5">
        <v>143</v>
      </c>
      <c r="F159" s="6">
        <f t="shared" si="11"/>
        <v>843607.18617544963</v>
      </c>
      <c r="G159" s="6">
        <f t="shared" si="12"/>
        <v>7614</v>
      </c>
      <c r="H159" s="6">
        <f t="shared" si="10"/>
        <v>2761.7504059314556</v>
      </c>
      <c r="I159" s="6">
        <f t="shared" si="13"/>
        <v>4852.249594068544</v>
      </c>
      <c r="J159" s="6">
        <f t="shared" si="14"/>
        <v>838754.93658138113</v>
      </c>
    </row>
    <row r="160" spans="5:10" x14ac:dyDescent="0.3">
      <c r="E160" s="5">
        <v>144</v>
      </c>
      <c r="F160" s="6">
        <f t="shared" si="11"/>
        <v>838754.93658138113</v>
      </c>
      <c r="G160" s="6">
        <f t="shared" si="12"/>
        <v>7661</v>
      </c>
      <c r="H160" s="6">
        <f t="shared" si="10"/>
        <v>2745.8654034021952</v>
      </c>
      <c r="I160" s="6">
        <f t="shared" si="13"/>
        <v>4915.1345965978053</v>
      </c>
      <c r="J160" s="6">
        <f t="shared" si="14"/>
        <v>833839.80198478338</v>
      </c>
    </row>
    <row r="161" spans="5:10" x14ac:dyDescent="0.3">
      <c r="E161" s="5">
        <v>145</v>
      </c>
      <c r="F161" s="6">
        <f t="shared" si="11"/>
        <v>833839.80198478338</v>
      </c>
      <c r="G161" s="6">
        <f t="shared" si="12"/>
        <v>7708</v>
      </c>
      <c r="H161" s="6">
        <f t="shared" si="10"/>
        <v>2729.7745317384506</v>
      </c>
      <c r="I161" s="6">
        <f t="shared" si="13"/>
        <v>4978.2254682615494</v>
      </c>
      <c r="J161" s="6">
        <f t="shared" si="14"/>
        <v>828861.57651652186</v>
      </c>
    </row>
    <row r="162" spans="5:10" x14ac:dyDescent="0.3">
      <c r="E162" s="5">
        <v>146</v>
      </c>
      <c r="F162" s="6">
        <f t="shared" si="11"/>
        <v>828861.57651652186</v>
      </c>
      <c r="G162" s="6">
        <f t="shared" si="12"/>
        <v>7755</v>
      </c>
      <c r="H162" s="6">
        <f t="shared" si="10"/>
        <v>2713.4771169782471</v>
      </c>
      <c r="I162" s="6">
        <f t="shared" si="13"/>
        <v>5041.5228830217529</v>
      </c>
      <c r="J162" s="6">
        <f t="shared" si="14"/>
        <v>823820.05363350012</v>
      </c>
    </row>
    <row r="163" spans="5:10" x14ac:dyDescent="0.3">
      <c r="E163" s="5">
        <v>147</v>
      </c>
      <c r="F163" s="6">
        <f t="shared" si="11"/>
        <v>823820.05363350012</v>
      </c>
      <c r="G163" s="6">
        <f t="shared" si="12"/>
        <v>7802</v>
      </c>
      <c r="H163" s="6">
        <f t="shared" si="10"/>
        <v>2696.9724829532329</v>
      </c>
      <c r="I163" s="6">
        <f t="shared" si="13"/>
        <v>5105.0275170467667</v>
      </c>
      <c r="J163" s="6">
        <f t="shared" si="14"/>
        <v>818715.02611645334</v>
      </c>
    </row>
    <row r="164" spans="5:10" x14ac:dyDescent="0.3">
      <c r="E164" s="5">
        <v>148</v>
      </c>
      <c r="F164" s="6">
        <f t="shared" si="11"/>
        <v>818715.02611645334</v>
      </c>
      <c r="G164" s="6">
        <f t="shared" si="12"/>
        <v>7849</v>
      </c>
      <c r="H164" s="6">
        <f t="shared" si="10"/>
        <v>2680.2599512814568</v>
      </c>
      <c r="I164" s="6">
        <f t="shared" si="13"/>
        <v>5168.7400487185432</v>
      </c>
      <c r="J164" s="6">
        <f t="shared" si="14"/>
        <v>813546.28606773482</v>
      </c>
    </row>
    <row r="165" spans="5:10" x14ac:dyDescent="0.3">
      <c r="E165" s="5">
        <v>149</v>
      </c>
      <c r="F165" s="6">
        <f t="shared" si="11"/>
        <v>813546.28606773482</v>
      </c>
      <c r="G165" s="6">
        <f t="shared" si="12"/>
        <v>7896</v>
      </c>
      <c r="H165" s="6">
        <f t="shared" si="10"/>
        <v>2663.3388413601219</v>
      </c>
      <c r="I165" s="6">
        <f t="shared" si="13"/>
        <v>5232.6611586398776</v>
      </c>
      <c r="J165" s="6">
        <f t="shared" si="14"/>
        <v>808313.624909095</v>
      </c>
    </row>
    <row r="166" spans="5:10" x14ac:dyDescent="0.3">
      <c r="E166" s="5">
        <v>150</v>
      </c>
      <c r="F166" s="6">
        <f t="shared" si="11"/>
        <v>808313.624909095</v>
      </c>
      <c r="G166" s="6">
        <f t="shared" si="12"/>
        <v>7943</v>
      </c>
      <c r="H166" s="6">
        <f t="shared" si="10"/>
        <v>2646.2084703583159</v>
      </c>
      <c r="I166" s="6">
        <f t="shared" si="13"/>
        <v>5296.7915296416841</v>
      </c>
      <c r="J166" s="6">
        <f t="shared" si="14"/>
        <v>803016.83337945328</v>
      </c>
    </row>
    <row r="167" spans="5:10" x14ac:dyDescent="0.3">
      <c r="E167" s="5">
        <v>151</v>
      </c>
      <c r="F167" s="6">
        <f t="shared" si="11"/>
        <v>803016.83337945328</v>
      </c>
      <c r="G167" s="6">
        <f t="shared" si="12"/>
        <v>7990</v>
      </c>
      <c r="H167" s="6">
        <f t="shared" si="10"/>
        <v>2628.8681532097135</v>
      </c>
      <c r="I167" s="6">
        <f t="shared" si="13"/>
        <v>5361.1318467902865</v>
      </c>
      <c r="J167" s="6">
        <f t="shared" si="14"/>
        <v>797655.70153266296</v>
      </c>
    </row>
    <row r="168" spans="5:10" x14ac:dyDescent="0.3">
      <c r="E168" s="5">
        <v>152</v>
      </c>
      <c r="F168" s="6">
        <f t="shared" si="11"/>
        <v>797655.70153266296</v>
      </c>
      <c r="G168" s="6">
        <f t="shared" si="12"/>
        <v>8037</v>
      </c>
      <c r="H168" s="6">
        <f t="shared" si="10"/>
        <v>2611.3172026052625</v>
      </c>
      <c r="I168" s="6">
        <f t="shared" si="13"/>
        <v>5425.6827973947375</v>
      </c>
      <c r="J168" s="6">
        <f t="shared" si="14"/>
        <v>792230.01873526827</v>
      </c>
    </row>
    <row r="169" spans="5:10" x14ac:dyDescent="0.3">
      <c r="E169" s="5">
        <v>153</v>
      </c>
      <c r="F169" s="6">
        <f t="shared" si="11"/>
        <v>792230.01873526827</v>
      </c>
      <c r="G169" s="6">
        <f t="shared" si="12"/>
        <v>8084</v>
      </c>
      <c r="H169" s="6">
        <f t="shared" si="10"/>
        <v>2593.5549289858391</v>
      </c>
      <c r="I169" s="6">
        <f t="shared" si="13"/>
        <v>5490.4450710141609</v>
      </c>
      <c r="J169" s="6">
        <f t="shared" si="14"/>
        <v>786739.57366425416</v>
      </c>
    </row>
    <row r="170" spans="5:10" x14ac:dyDescent="0.3">
      <c r="E170" s="5">
        <v>154</v>
      </c>
      <c r="F170" s="6">
        <f t="shared" si="11"/>
        <v>786739.57366425416</v>
      </c>
      <c r="G170" s="6">
        <f t="shared" si="12"/>
        <v>8131</v>
      </c>
      <c r="H170" s="6">
        <f t="shared" si="10"/>
        <v>2575.5806405348821</v>
      </c>
      <c r="I170" s="6">
        <f t="shared" si="13"/>
        <v>5555.4193594651179</v>
      </c>
      <c r="J170" s="6">
        <f t="shared" si="14"/>
        <v>781184.15430478903</v>
      </c>
    </row>
    <row r="171" spans="5:10" x14ac:dyDescent="0.3">
      <c r="E171" s="5">
        <v>155</v>
      </c>
      <c r="F171" s="6">
        <f t="shared" si="11"/>
        <v>781184.15430478903</v>
      </c>
      <c r="G171" s="6">
        <f t="shared" si="12"/>
        <v>8178</v>
      </c>
      <c r="H171" s="6">
        <f t="shared" si="10"/>
        <v>2557.3936431710031</v>
      </c>
      <c r="I171" s="6">
        <f t="shared" si="13"/>
        <v>5620.6063568289974</v>
      </c>
      <c r="J171" s="6">
        <f t="shared" si="14"/>
        <v>775563.54794795997</v>
      </c>
    </row>
    <row r="172" spans="5:10" x14ac:dyDescent="0.3">
      <c r="E172" s="5">
        <v>156</v>
      </c>
      <c r="F172" s="6">
        <f t="shared" si="11"/>
        <v>775563.54794795997</v>
      </c>
      <c r="G172" s="6">
        <f t="shared" si="12"/>
        <v>8225</v>
      </c>
      <c r="H172" s="6">
        <f t="shared" si="10"/>
        <v>2538.9932405405721</v>
      </c>
      <c r="I172" s="6">
        <f t="shared" si="13"/>
        <v>5686.0067594594275</v>
      </c>
      <c r="J172" s="6">
        <f t="shared" si="14"/>
        <v>769877.54118850059</v>
      </c>
    </row>
    <row r="173" spans="5:10" x14ac:dyDescent="0.3">
      <c r="E173" s="5">
        <v>157</v>
      </c>
      <c r="F173" s="6">
        <f t="shared" si="11"/>
        <v>769877.54118850059</v>
      </c>
      <c r="G173" s="6">
        <f t="shared" si="12"/>
        <v>8272</v>
      </c>
      <c r="H173" s="6">
        <f t="shared" si="10"/>
        <v>2520.3787340102776</v>
      </c>
      <c r="I173" s="6">
        <f t="shared" si="13"/>
        <v>5751.6212659897228</v>
      </c>
      <c r="J173" s="6">
        <f t="shared" si="14"/>
        <v>764125.91992251086</v>
      </c>
    </row>
    <row r="174" spans="5:10" x14ac:dyDescent="0.3">
      <c r="E174" s="5">
        <v>158</v>
      </c>
      <c r="F174" s="6">
        <f t="shared" si="11"/>
        <v>764125.91992251086</v>
      </c>
      <c r="G174" s="6">
        <f t="shared" si="12"/>
        <v>8319</v>
      </c>
      <c r="H174" s="6">
        <f t="shared" si="10"/>
        <v>2501.5494226596657</v>
      </c>
      <c r="I174" s="6">
        <f t="shared" si="13"/>
        <v>5817.4505773403343</v>
      </c>
      <c r="J174" s="6">
        <f t="shared" si="14"/>
        <v>758308.46934517054</v>
      </c>
    </row>
    <row r="175" spans="5:10" x14ac:dyDescent="0.3">
      <c r="E175" s="5">
        <v>159</v>
      </c>
      <c r="F175" s="6">
        <f t="shared" si="11"/>
        <v>758308.46934517054</v>
      </c>
      <c r="G175" s="6">
        <f t="shared" si="12"/>
        <v>8366</v>
      </c>
      <c r="H175" s="6">
        <f t="shared" si="10"/>
        <v>2482.5046032736509</v>
      </c>
      <c r="I175" s="6">
        <f t="shared" si="13"/>
        <v>5883.4953967263491</v>
      </c>
      <c r="J175" s="6">
        <f t="shared" si="14"/>
        <v>752424.97394844424</v>
      </c>
    </row>
    <row r="176" spans="5:10" x14ac:dyDescent="0.3">
      <c r="E176" s="5">
        <v>160</v>
      </c>
      <c r="F176" s="6">
        <f t="shared" si="11"/>
        <v>752424.97394844424</v>
      </c>
      <c r="G176" s="6">
        <f t="shared" si="12"/>
        <v>8413</v>
      </c>
      <c r="H176" s="6">
        <f t="shared" si="10"/>
        <v>2463.2435703350038</v>
      </c>
      <c r="I176" s="6">
        <f t="shared" si="13"/>
        <v>5949.7564296649962</v>
      </c>
      <c r="J176" s="6">
        <f t="shared" si="14"/>
        <v>746475.21751877922</v>
      </c>
    </row>
    <row r="177" spans="5:10" x14ac:dyDescent="0.3">
      <c r="E177" s="5">
        <v>161</v>
      </c>
      <c r="F177" s="6">
        <f t="shared" si="11"/>
        <v>746475.21751877922</v>
      </c>
      <c r="G177" s="6">
        <f t="shared" si="12"/>
        <v>8460</v>
      </c>
      <c r="H177" s="6">
        <f t="shared" si="10"/>
        <v>2443.7656160168158</v>
      </c>
      <c r="I177" s="6">
        <f t="shared" si="13"/>
        <v>6016.2343839831847</v>
      </c>
      <c r="J177" s="6">
        <f t="shared" si="14"/>
        <v>740458.98313479603</v>
      </c>
    </row>
    <row r="178" spans="5:10" x14ac:dyDescent="0.3">
      <c r="E178" s="5">
        <v>162</v>
      </c>
      <c r="F178" s="6">
        <f t="shared" si="11"/>
        <v>740458.98313479603</v>
      </c>
      <c r="G178" s="6">
        <f t="shared" si="12"/>
        <v>8507</v>
      </c>
      <c r="H178" s="6">
        <f t="shared" si="10"/>
        <v>2424.0700301749366</v>
      </c>
      <c r="I178" s="6">
        <f t="shared" si="13"/>
        <v>6082.9299698250634</v>
      </c>
      <c r="J178" s="6">
        <f t="shared" si="14"/>
        <v>734376.05316497094</v>
      </c>
    </row>
    <row r="179" spans="5:10" x14ac:dyDescent="0.3">
      <c r="E179" s="5">
        <v>163</v>
      </c>
      <c r="F179" s="6">
        <f t="shared" si="11"/>
        <v>734376.05316497094</v>
      </c>
      <c r="G179" s="6">
        <f t="shared" si="12"/>
        <v>8554</v>
      </c>
      <c r="H179" s="6">
        <f t="shared" si="10"/>
        <v>2404.1561003403904</v>
      </c>
      <c r="I179" s="6">
        <f t="shared" si="13"/>
        <v>6149.8438996596096</v>
      </c>
      <c r="J179" s="6">
        <f t="shared" si="14"/>
        <v>728226.20926531137</v>
      </c>
    </row>
    <row r="180" spans="5:10" x14ac:dyDescent="0.3">
      <c r="E180" s="5">
        <v>164</v>
      </c>
      <c r="F180" s="6">
        <f t="shared" si="11"/>
        <v>728226.20926531137</v>
      </c>
      <c r="G180" s="6">
        <f t="shared" si="12"/>
        <v>8601</v>
      </c>
      <c r="H180" s="6">
        <f t="shared" si="10"/>
        <v>2384.0231117117614</v>
      </c>
      <c r="I180" s="6">
        <f t="shared" si="13"/>
        <v>6216.9768882882381</v>
      </c>
      <c r="J180" s="6">
        <f t="shared" si="14"/>
        <v>722009.23237702309</v>
      </c>
    </row>
    <row r="181" spans="5:10" x14ac:dyDescent="0.3">
      <c r="E181" s="5">
        <v>165</v>
      </c>
      <c r="F181" s="6">
        <f t="shared" si="11"/>
        <v>722009.23237702309</v>
      </c>
      <c r="G181" s="6">
        <f t="shared" si="12"/>
        <v>8648</v>
      </c>
      <c r="H181" s="6">
        <f t="shared" si="10"/>
        <v>2363.6703471475612</v>
      </c>
      <c r="I181" s="6">
        <f t="shared" si="13"/>
        <v>6284.3296528524388</v>
      </c>
      <c r="J181" s="6">
        <f t="shared" si="14"/>
        <v>715724.90272417059</v>
      </c>
    </row>
    <row r="182" spans="5:10" x14ac:dyDescent="0.3">
      <c r="E182" s="5">
        <v>166</v>
      </c>
      <c r="F182" s="6">
        <f t="shared" si="11"/>
        <v>715724.90272417059</v>
      </c>
      <c r="G182" s="6">
        <f t="shared" si="12"/>
        <v>8695</v>
      </c>
      <c r="H182" s="6">
        <f t="shared" si="10"/>
        <v>2343.0970871585655</v>
      </c>
      <c r="I182" s="6">
        <f t="shared" si="13"/>
        <v>6351.902912841435</v>
      </c>
      <c r="J182" s="6">
        <f t="shared" si="14"/>
        <v>709372.99981132918</v>
      </c>
    </row>
    <row r="183" spans="5:10" x14ac:dyDescent="0.3">
      <c r="E183" s="5">
        <v>167</v>
      </c>
      <c r="F183" s="6">
        <f t="shared" si="11"/>
        <v>709372.99981132918</v>
      </c>
      <c r="G183" s="6">
        <f t="shared" si="12"/>
        <v>8742</v>
      </c>
      <c r="H183" s="6">
        <f t="shared" si="10"/>
        <v>2322.3026099001313</v>
      </c>
      <c r="I183" s="6">
        <f t="shared" si="13"/>
        <v>6419.6973900998692</v>
      </c>
      <c r="J183" s="6">
        <f t="shared" si="14"/>
        <v>702953.30242122931</v>
      </c>
    </row>
    <row r="184" spans="5:10" x14ac:dyDescent="0.3">
      <c r="E184" s="5">
        <v>168</v>
      </c>
      <c r="F184" s="6">
        <f t="shared" si="11"/>
        <v>702953.30242122931</v>
      </c>
      <c r="G184" s="6">
        <f t="shared" si="12"/>
        <v>8789</v>
      </c>
      <c r="H184" s="6">
        <f t="shared" si="10"/>
        <v>2301.2861911644827</v>
      </c>
      <c r="I184" s="6">
        <f t="shared" si="13"/>
        <v>6487.7138088355168</v>
      </c>
      <c r="J184" s="6">
        <f t="shared" si="14"/>
        <v>696465.58861239383</v>
      </c>
    </row>
    <row r="185" spans="5:10" x14ac:dyDescent="0.3">
      <c r="E185" s="5">
        <v>169</v>
      </c>
      <c r="F185" s="6">
        <f t="shared" si="11"/>
        <v>696465.58861239383</v>
      </c>
      <c r="G185" s="6">
        <f t="shared" si="12"/>
        <v>8836</v>
      </c>
      <c r="H185" s="6">
        <f t="shared" si="10"/>
        <v>2280.0471043729767</v>
      </c>
      <c r="I185" s="6">
        <f t="shared" si="13"/>
        <v>6555.9528956270233</v>
      </c>
      <c r="J185" s="6">
        <f t="shared" si="14"/>
        <v>689909.63571676682</v>
      </c>
    </row>
    <row r="186" spans="5:10" x14ac:dyDescent="0.3">
      <c r="E186" s="5">
        <v>170</v>
      </c>
      <c r="F186" s="6">
        <f t="shared" si="11"/>
        <v>689909.63571676682</v>
      </c>
      <c r="G186" s="6">
        <f t="shared" si="12"/>
        <v>8883</v>
      </c>
      <c r="H186" s="6">
        <f t="shared" si="10"/>
        <v>2258.5846205683406</v>
      </c>
      <c r="I186" s="6">
        <f t="shared" si="13"/>
        <v>6624.4153794316589</v>
      </c>
      <c r="J186" s="6">
        <f t="shared" si="14"/>
        <v>683285.22033733514</v>
      </c>
    </row>
    <row r="187" spans="5:10" x14ac:dyDescent="0.3">
      <c r="E187" s="5">
        <v>171</v>
      </c>
      <c r="F187" s="6">
        <f t="shared" si="11"/>
        <v>683285.22033733514</v>
      </c>
      <c r="G187" s="6">
        <f t="shared" si="12"/>
        <v>8930</v>
      </c>
      <c r="H187" s="6">
        <f t="shared" si="10"/>
        <v>2236.8980084068849</v>
      </c>
      <c r="I187" s="6">
        <f t="shared" si="13"/>
        <v>6693.1019915931156</v>
      </c>
      <c r="J187" s="6">
        <f t="shared" si="14"/>
        <v>676592.118345742</v>
      </c>
    </row>
    <row r="188" spans="5:10" x14ac:dyDescent="0.3">
      <c r="E188" s="5">
        <v>172</v>
      </c>
      <c r="F188" s="6">
        <f t="shared" si="11"/>
        <v>676592.118345742</v>
      </c>
      <c r="G188" s="6">
        <f t="shared" si="12"/>
        <v>8977</v>
      </c>
      <c r="H188" s="6">
        <f t="shared" si="10"/>
        <v>2214.9865341506916</v>
      </c>
      <c r="I188" s="6">
        <f t="shared" si="13"/>
        <v>6762.013465849308</v>
      </c>
      <c r="J188" s="6">
        <f t="shared" si="14"/>
        <v>669830.10487989266</v>
      </c>
    </row>
    <row r="189" spans="5:10" x14ac:dyDescent="0.3">
      <c r="E189" s="5">
        <v>173</v>
      </c>
      <c r="F189" s="6">
        <f t="shared" si="11"/>
        <v>669830.10487989266</v>
      </c>
      <c r="G189" s="6">
        <f t="shared" si="12"/>
        <v>9024</v>
      </c>
      <c r="H189" s="6">
        <f t="shared" si="10"/>
        <v>2192.8494616597759</v>
      </c>
      <c r="I189" s="6">
        <f t="shared" si="13"/>
        <v>6831.1505383402236</v>
      </c>
      <c r="J189" s="6">
        <f t="shared" si="14"/>
        <v>662998.95434155245</v>
      </c>
    </row>
    <row r="190" spans="5:10" x14ac:dyDescent="0.3">
      <c r="E190" s="5">
        <v>174</v>
      </c>
      <c r="F190" s="6">
        <f t="shared" si="11"/>
        <v>662998.95434155245</v>
      </c>
      <c r="G190" s="6">
        <f t="shared" si="12"/>
        <v>9071</v>
      </c>
      <c r="H190" s="6">
        <f t="shared" si="10"/>
        <v>2170.4860523842221</v>
      </c>
      <c r="I190" s="6">
        <f t="shared" si="13"/>
        <v>6900.5139476157783</v>
      </c>
      <c r="J190" s="6">
        <f t="shared" si="14"/>
        <v>656098.4403939367</v>
      </c>
    </row>
    <row r="191" spans="5:10" x14ac:dyDescent="0.3">
      <c r="E191" s="5">
        <v>175</v>
      </c>
      <c r="F191" s="6">
        <f t="shared" si="11"/>
        <v>656098.4403939367</v>
      </c>
      <c r="G191" s="6">
        <f t="shared" si="12"/>
        <v>9118</v>
      </c>
      <c r="H191" s="6">
        <f t="shared" si="10"/>
        <v>2147.8955653562939</v>
      </c>
      <c r="I191" s="6">
        <f t="shared" si="13"/>
        <v>6970.1044346437066</v>
      </c>
      <c r="J191" s="6">
        <f t="shared" si="14"/>
        <v>649128.33595929295</v>
      </c>
    </row>
    <row r="192" spans="5:10" x14ac:dyDescent="0.3">
      <c r="E192" s="5">
        <v>176</v>
      </c>
      <c r="F192" s="6">
        <f t="shared" si="11"/>
        <v>649128.33595929295</v>
      </c>
      <c r="G192" s="6">
        <f t="shared" si="12"/>
        <v>9165</v>
      </c>
      <c r="H192" s="6">
        <f t="shared" si="10"/>
        <v>2125.0772571825196</v>
      </c>
      <c r="I192" s="6">
        <f t="shared" si="13"/>
        <v>7039.92274281748</v>
      </c>
      <c r="J192" s="6">
        <f t="shared" si="14"/>
        <v>642088.41321647551</v>
      </c>
    </row>
    <row r="193" spans="5:10" x14ac:dyDescent="0.3">
      <c r="E193" s="5">
        <v>177</v>
      </c>
      <c r="F193" s="6">
        <f t="shared" si="11"/>
        <v>642088.41321647551</v>
      </c>
      <c r="G193" s="6">
        <f t="shared" si="12"/>
        <v>9212</v>
      </c>
      <c r="H193" s="6">
        <f t="shared" si="10"/>
        <v>2102.0303820357512</v>
      </c>
      <c r="I193" s="6">
        <f t="shared" si="13"/>
        <v>7109.9696179642488</v>
      </c>
      <c r="J193" s="6">
        <f t="shared" si="14"/>
        <v>634978.44359851128</v>
      </c>
    </row>
    <row r="194" spans="5:10" x14ac:dyDescent="0.3">
      <c r="E194" s="5">
        <v>178</v>
      </c>
      <c r="F194" s="6">
        <f t="shared" si="11"/>
        <v>634978.44359851128</v>
      </c>
      <c r="G194" s="6">
        <f t="shared" si="12"/>
        <v>9259</v>
      </c>
      <c r="H194" s="6">
        <f t="shared" si="10"/>
        <v>2078.754191647196</v>
      </c>
      <c r="I194" s="6">
        <f t="shared" si="13"/>
        <v>7180.2458083528036</v>
      </c>
      <c r="J194" s="6">
        <f t="shared" si="14"/>
        <v>627798.19779015845</v>
      </c>
    </row>
    <row r="195" spans="5:10" x14ac:dyDescent="0.3">
      <c r="E195" s="5">
        <v>179</v>
      </c>
      <c r="F195" s="6">
        <f t="shared" si="11"/>
        <v>627798.19779015845</v>
      </c>
      <c r="G195" s="6">
        <f t="shared" si="12"/>
        <v>9306</v>
      </c>
      <c r="H195" s="6">
        <f t="shared" si="10"/>
        <v>2055.2479352984242</v>
      </c>
      <c r="I195" s="6">
        <f t="shared" si="13"/>
        <v>7250.7520647015754</v>
      </c>
      <c r="J195" s="6">
        <f t="shared" si="14"/>
        <v>620547.44572545693</v>
      </c>
    </row>
    <row r="196" spans="5:10" x14ac:dyDescent="0.3">
      <c r="E196" s="5">
        <v>180</v>
      </c>
      <c r="F196" s="6">
        <f t="shared" si="11"/>
        <v>620547.44572545693</v>
      </c>
      <c r="G196" s="6">
        <f t="shared" si="12"/>
        <v>9353</v>
      </c>
      <c r="H196" s="6">
        <f t="shared" si="10"/>
        <v>2031.5108598133502</v>
      </c>
      <c r="I196" s="6">
        <f t="shared" si="13"/>
        <v>7321.4891401866498</v>
      </c>
      <c r="J196" s="6">
        <f t="shared" si="14"/>
        <v>613225.95658527024</v>
      </c>
    </row>
    <row r="197" spans="5:10" x14ac:dyDescent="0.3">
      <c r="E197" s="5">
        <v>181</v>
      </c>
      <c r="F197" s="6">
        <f t="shared" si="11"/>
        <v>613225.95658527024</v>
      </c>
      <c r="G197" s="6">
        <f t="shared" si="12"/>
        <v>9400</v>
      </c>
      <c r="H197" s="6">
        <f t="shared" si="10"/>
        <v>2007.5422095501835</v>
      </c>
      <c r="I197" s="6">
        <f t="shared" si="13"/>
        <v>7392.4577904498165</v>
      </c>
      <c r="J197" s="6">
        <f t="shared" si="14"/>
        <v>605833.49879482039</v>
      </c>
    </row>
    <row r="198" spans="5:10" x14ac:dyDescent="0.3">
      <c r="E198" s="5">
        <v>182</v>
      </c>
      <c r="F198" s="6">
        <f t="shared" si="11"/>
        <v>605833.49879482039</v>
      </c>
      <c r="G198" s="6">
        <f t="shared" si="12"/>
        <v>9447</v>
      </c>
      <c r="H198" s="6">
        <f t="shared" si="10"/>
        <v>1983.3412263933617</v>
      </c>
      <c r="I198" s="6">
        <f t="shared" si="13"/>
        <v>7463.6587736066385</v>
      </c>
      <c r="J198" s="6">
        <f t="shared" si="14"/>
        <v>598369.84002121375</v>
      </c>
    </row>
    <row r="199" spans="5:10" x14ac:dyDescent="0.3">
      <c r="E199" s="5">
        <v>183</v>
      </c>
      <c r="F199" s="6">
        <f t="shared" si="11"/>
        <v>598369.84002121375</v>
      </c>
      <c r="G199" s="6">
        <f t="shared" si="12"/>
        <v>9494</v>
      </c>
      <c r="H199" s="6">
        <f t="shared" si="10"/>
        <v>1958.9071497454477</v>
      </c>
      <c r="I199" s="6">
        <f t="shared" si="13"/>
        <v>7535.0928502545521</v>
      </c>
      <c r="J199" s="6">
        <f t="shared" si="14"/>
        <v>590834.74717095925</v>
      </c>
    </row>
    <row r="200" spans="5:10" x14ac:dyDescent="0.3">
      <c r="E200" s="5">
        <v>184</v>
      </c>
      <c r="F200" s="6">
        <f t="shared" si="11"/>
        <v>590834.74717095925</v>
      </c>
      <c r="G200" s="6">
        <f t="shared" si="12"/>
        <v>9541</v>
      </c>
      <c r="H200" s="6">
        <f t="shared" si="10"/>
        <v>1934.2392165190067</v>
      </c>
      <c r="I200" s="6">
        <f t="shared" si="13"/>
        <v>7606.7607834809933</v>
      </c>
      <c r="J200" s="6">
        <f t="shared" si="14"/>
        <v>583227.9863874783</v>
      </c>
    </row>
    <row r="201" spans="5:10" x14ac:dyDescent="0.3">
      <c r="E201" s="5">
        <v>185</v>
      </c>
      <c r="F201" s="6">
        <f t="shared" si="11"/>
        <v>583227.9863874783</v>
      </c>
      <c r="G201" s="6">
        <f t="shared" si="12"/>
        <v>9588</v>
      </c>
      <c r="H201" s="6">
        <f t="shared" si="10"/>
        <v>1909.3366611284546</v>
      </c>
      <c r="I201" s="6">
        <f t="shared" si="13"/>
        <v>7678.6633388715454</v>
      </c>
      <c r="J201" s="6">
        <f t="shared" si="14"/>
        <v>575549.32304860675</v>
      </c>
    </row>
    <row r="202" spans="5:10" x14ac:dyDescent="0.3">
      <c r="E202" s="5">
        <v>186</v>
      </c>
      <c r="F202" s="6">
        <f t="shared" si="11"/>
        <v>575549.32304860675</v>
      </c>
      <c r="G202" s="6">
        <f t="shared" si="12"/>
        <v>9635</v>
      </c>
      <c r="H202" s="6">
        <f t="shared" si="10"/>
        <v>1884.1987154818785</v>
      </c>
      <c r="I202" s="6">
        <f t="shared" si="13"/>
        <v>7750.801284518122</v>
      </c>
      <c r="J202" s="6">
        <f t="shared" si="14"/>
        <v>567798.52176408865</v>
      </c>
    </row>
    <row r="203" spans="5:10" x14ac:dyDescent="0.3">
      <c r="E203" s="5">
        <v>187</v>
      </c>
      <c r="F203" s="6">
        <f t="shared" si="11"/>
        <v>567798.52176408865</v>
      </c>
      <c r="G203" s="6">
        <f t="shared" si="12"/>
        <v>9682</v>
      </c>
      <c r="H203" s="6">
        <f t="shared" si="10"/>
        <v>1858.8246089728332</v>
      </c>
      <c r="I203" s="6">
        <f t="shared" si="13"/>
        <v>7823.1753910271673</v>
      </c>
      <c r="J203" s="6">
        <f t="shared" si="14"/>
        <v>559975.34637306153</v>
      </c>
    </row>
    <row r="204" spans="5:10" x14ac:dyDescent="0.3">
      <c r="E204" s="5">
        <v>188</v>
      </c>
      <c r="F204" s="6">
        <f t="shared" si="11"/>
        <v>559975.34637306153</v>
      </c>
      <c r="G204" s="6">
        <f t="shared" si="12"/>
        <v>9729</v>
      </c>
      <c r="H204" s="6">
        <f t="shared" si="10"/>
        <v>1833.2135684721081</v>
      </c>
      <c r="I204" s="6">
        <f t="shared" si="13"/>
        <v>7895.7864315278921</v>
      </c>
      <c r="J204" s="6">
        <f t="shared" si="14"/>
        <v>552079.5599415336</v>
      </c>
    </row>
    <row r="205" spans="5:10" x14ac:dyDescent="0.3">
      <c r="E205" s="5">
        <v>189</v>
      </c>
      <c r="F205" s="6">
        <f t="shared" si="11"/>
        <v>552079.5599415336</v>
      </c>
      <c r="G205" s="6">
        <f t="shared" si="12"/>
        <v>9776</v>
      </c>
      <c r="H205" s="6">
        <f t="shared" si="10"/>
        <v>1807.3648183194687</v>
      </c>
      <c r="I205" s="6">
        <f t="shared" si="13"/>
        <v>7968.6351816805309</v>
      </c>
      <c r="J205" s="6">
        <f t="shared" si="14"/>
        <v>544110.92475985305</v>
      </c>
    </row>
    <row r="206" spans="5:10" x14ac:dyDescent="0.3">
      <c r="E206" s="5">
        <v>190</v>
      </c>
      <c r="F206" s="6">
        <f t="shared" si="11"/>
        <v>544110.92475985305</v>
      </c>
      <c r="G206" s="6">
        <f t="shared" si="12"/>
        <v>9823</v>
      </c>
      <c r="H206" s="6">
        <f t="shared" ref="H206:H261" si="15">$C$6*F206</f>
        <v>1781.2775803153713</v>
      </c>
      <c r="I206" s="6">
        <f t="shared" si="13"/>
        <v>8041.7224196846291</v>
      </c>
      <c r="J206" s="6">
        <f t="shared" si="14"/>
        <v>536069.20234016841</v>
      </c>
    </row>
    <row r="207" spans="5:10" x14ac:dyDescent="0.3">
      <c r="E207" s="5">
        <v>191</v>
      </c>
      <c r="F207" s="6">
        <f t="shared" si="11"/>
        <v>536069.20234016841</v>
      </c>
      <c r="G207" s="6">
        <f t="shared" si="12"/>
        <v>9870</v>
      </c>
      <c r="H207" s="6">
        <f t="shared" si="15"/>
        <v>1754.9510737126488</v>
      </c>
      <c r="I207" s="6">
        <f t="shared" si="13"/>
        <v>8115.0489262873507</v>
      </c>
      <c r="J207" s="6">
        <f t="shared" si="14"/>
        <v>527954.15341388108</v>
      </c>
    </row>
    <row r="208" spans="5:10" x14ac:dyDescent="0.3">
      <c r="E208" s="5">
        <v>192</v>
      </c>
      <c r="F208" s="6">
        <f t="shared" si="11"/>
        <v>527954.15341388108</v>
      </c>
      <c r="G208" s="6">
        <f t="shared" si="12"/>
        <v>9917</v>
      </c>
      <c r="H208" s="6">
        <f t="shared" si="15"/>
        <v>1728.3845152081713</v>
      </c>
      <c r="I208" s="6">
        <f t="shared" si="13"/>
        <v>8188.6154847918287</v>
      </c>
      <c r="J208" s="6">
        <f t="shared" si="14"/>
        <v>519765.53792908927</v>
      </c>
    </row>
    <row r="209" spans="5:10" x14ac:dyDescent="0.3">
      <c r="E209" s="5">
        <v>193</v>
      </c>
      <c r="F209" s="6">
        <f t="shared" si="11"/>
        <v>519765.53792908927</v>
      </c>
      <c r="G209" s="6">
        <f t="shared" si="12"/>
        <v>9964</v>
      </c>
      <c r="H209" s="6">
        <f t="shared" si="15"/>
        <v>1701.5771189344784</v>
      </c>
      <c r="I209" s="6">
        <f t="shared" si="13"/>
        <v>8262.4228810655222</v>
      </c>
      <c r="J209" s="6">
        <f t="shared" si="14"/>
        <v>511503.11504802376</v>
      </c>
    </row>
    <row r="210" spans="5:10" x14ac:dyDescent="0.3">
      <c r="E210" s="5">
        <v>194</v>
      </c>
      <c r="F210" s="6">
        <f t="shared" si="11"/>
        <v>511503.11504802376</v>
      </c>
      <c r="G210" s="6">
        <f t="shared" si="12"/>
        <v>10011</v>
      </c>
      <c r="H210" s="6">
        <f t="shared" si="15"/>
        <v>1674.5280964513836</v>
      </c>
      <c r="I210" s="6">
        <f t="shared" si="13"/>
        <v>8336.471903548616</v>
      </c>
      <c r="J210" s="6">
        <f t="shared" si="14"/>
        <v>503166.64314447512</v>
      </c>
    </row>
    <row r="211" spans="5:10" x14ac:dyDescent="0.3">
      <c r="E211" s="5">
        <v>195</v>
      </c>
      <c r="F211" s="6">
        <f t="shared" ref="F211:F261" si="16">J210</f>
        <v>503166.64314447512</v>
      </c>
      <c r="G211" s="6">
        <f t="shared" ref="G211:G261" si="17">G210+$C$8</f>
        <v>10058</v>
      </c>
      <c r="H211" s="6">
        <f t="shared" si="15"/>
        <v>1647.2366567375529</v>
      </c>
      <c r="I211" s="6">
        <f t="shared" ref="I211:I261" si="18">G211-H211</f>
        <v>8410.7633432624461</v>
      </c>
      <c r="J211" s="6">
        <f t="shared" ref="J211:J261" si="19">F211-I211</f>
        <v>494755.87980121269</v>
      </c>
    </row>
    <row r="212" spans="5:10" x14ac:dyDescent="0.3">
      <c r="E212" s="5">
        <v>196</v>
      </c>
      <c r="F212" s="6">
        <f t="shared" si="16"/>
        <v>494755.87980121269</v>
      </c>
      <c r="G212" s="6">
        <f t="shared" si="17"/>
        <v>10105</v>
      </c>
      <c r="H212" s="6">
        <f t="shared" si="15"/>
        <v>1619.7020061820544</v>
      </c>
      <c r="I212" s="6">
        <f t="shared" si="18"/>
        <v>8485.2979938179451</v>
      </c>
      <c r="J212" s="6">
        <f t="shared" si="19"/>
        <v>486270.58180739474</v>
      </c>
    </row>
    <row r="213" spans="5:10" x14ac:dyDescent="0.3">
      <c r="E213" s="5">
        <v>197</v>
      </c>
      <c r="F213" s="6">
        <f t="shared" si="16"/>
        <v>486270.58180739474</v>
      </c>
      <c r="G213" s="6">
        <f t="shared" si="17"/>
        <v>10152</v>
      </c>
      <c r="H213" s="6">
        <f t="shared" si="15"/>
        <v>1591.9233485758798</v>
      </c>
      <c r="I213" s="6">
        <f t="shared" si="18"/>
        <v>8560.0766514241204</v>
      </c>
      <c r="J213" s="6">
        <f t="shared" si="19"/>
        <v>477710.50515597063</v>
      </c>
    </row>
    <row r="214" spans="5:10" x14ac:dyDescent="0.3">
      <c r="E214" s="5">
        <v>198</v>
      </c>
      <c r="F214" s="6">
        <f t="shared" si="16"/>
        <v>477710.50515597063</v>
      </c>
      <c r="G214" s="6">
        <f t="shared" si="17"/>
        <v>10199</v>
      </c>
      <c r="H214" s="6">
        <f t="shared" si="15"/>
        <v>1563.8998851034407</v>
      </c>
      <c r="I214" s="6">
        <f t="shared" si="18"/>
        <v>8635.1001148965588</v>
      </c>
      <c r="J214" s="6">
        <f t="shared" si="19"/>
        <v>469075.40504107409</v>
      </c>
    </row>
    <row r="215" spans="5:10" x14ac:dyDescent="0.3">
      <c r="E215" s="5">
        <v>199</v>
      </c>
      <c r="F215" s="6">
        <f t="shared" si="16"/>
        <v>469075.40504107409</v>
      </c>
      <c r="G215" s="6">
        <f t="shared" si="17"/>
        <v>10246</v>
      </c>
      <c r="H215" s="6">
        <f t="shared" si="15"/>
        <v>1535.6308143340334</v>
      </c>
      <c r="I215" s="6">
        <f t="shared" si="18"/>
        <v>8710.3691856659661</v>
      </c>
      <c r="J215" s="6">
        <f t="shared" si="19"/>
        <v>460365.03585540812</v>
      </c>
    </row>
    <row r="216" spans="5:10" x14ac:dyDescent="0.3">
      <c r="E216" s="5">
        <v>200</v>
      </c>
      <c r="F216" s="6">
        <f t="shared" si="16"/>
        <v>460365.03585540812</v>
      </c>
      <c r="G216" s="6">
        <f t="shared" si="17"/>
        <v>10293</v>
      </c>
      <c r="H216" s="6">
        <f t="shared" si="15"/>
        <v>1507.1153322132793</v>
      </c>
      <c r="I216" s="6">
        <f t="shared" si="18"/>
        <v>8785.8846677867205</v>
      </c>
      <c r="J216" s="6">
        <f t="shared" si="19"/>
        <v>451579.15118762141</v>
      </c>
    </row>
    <row r="217" spans="5:10" x14ac:dyDescent="0.3">
      <c r="E217" s="5">
        <v>201</v>
      </c>
      <c r="F217" s="6">
        <f t="shared" si="16"/>
        <v>451579.15118762141</v>
      </c>
      <c r="G217" s="6">
        <f t="shared" si="17"/>
        <v>10340</v>
      </c>
      <c r="H217" s="6">
        <f t="shared" si="15"/>
        <v>1478.3526320545343</v>
      </c>
      <c r="I217" s="6">
        <f t="shared" si="18"/>
        <v>8861.6473679454648</v>
      </c>
      <c r="J217" s="6">
        <f t="shared" si="19"/>
        <v>442717.50381967594</v>
      </c>
    </row>
    <row r="218" spans="5:10" x14ac:dyDescent="0.3">
      <c r="E218" s="5">
        <v>202</v>
      </c>
      <c r="F218" s="6">
        <f t="shared" si="16"/>
        <v>442717.50381967594</v>
      </c>
      <c r="G218" s="6">
        <f t="shared" si="17"/>
        <v>10387</v>
      </c>
      <c r="H218" s="6">
        <f t="shared" si="15"/>
        <v>1449.341904530273</v>
      </c>
      <c r="I218" s="6">
        <f t="shared" si="18"/>
        <v>8937.6580954697274</v>
      </c>
      <c r="J218" s="6">
        <f t="shared" si="19"/>
        <v>433779.84572420618</v>
      </c>
    </row>
    <row r="219" spans="5:10" x14ac:dyDescent="0.3">
      <c r="E219" s="5">
        <v>203</v>
      </c>
      <c r="F219" s="6">
        <f t="shared" si="16"/>
        <v>433779.84572420618</v>
      </c>
      <c r="G219" s="6">
        <f t="shared" si="17"/>
        <v>10434</v>
      </c>
      <c r="H219" s="6">
        <f t="shared" si="15"/>
        <v>1420.0823376634414</v>
      </c>
      <c r="I219" s="6">
        <f t="shared" si="18"/>
        <v>9013.9176623365584</v>
      </c>
      <c r="J219" s="6">
        <f t="shared" si="19"/>
        <v>424765.92806186964</v>
      </c>
    </row>
    <row r="220" spans="5:10" x14ac:dyDescent="0.3">
      <c r="E220" s="5">
        <v>204</v>
      </c>
      <c r="F220" s="6">
        <f t="shared" si="16"/>
        <v>424765.92806186964</v>
      </c>
      <c r="G220" s="6">
        <f t="shared" si="17"/>
        <v>10481</v>
      </c>
      <c r="H220" s="6">
        <f t="shared" si="15"/>
        <v>1390.5731168187849</v>
      </c>
      <c r="I220" s="6">
        <f t="shared" si="18"/>
        <v>9090.4268831812151</v>
      </c>
      <c r="J220" s="6">
        <f t="shared" si="19"/>
        <v>415675.50117868843</v>
      </c>
    </row>
    <row r="221" spans="5:10" x14ac:dyDescent="0.3">
      <c r="E221" s="5">
        <v>205</v>
      </c>
      <c r="F221" s="6">
        <f t="shared" si="16"/>
        <v>415675.50117868843</v>
      </c>
      <c r="G221" s="6">
        <f t="shared" si="17"/>
        <v>10528</v>
      </c>
      <c r="H221" s="6">
        <f t="shared" si="15"/>
        <v>1360.813424694144</v>
      </c>
      <c r="I221" s="6">
        <f t="shared" si="18"/>
        <v>9167.1865753058555</v>
      </c>
      <c r="J221" s="6">
        <f t="shared" si="19"/>
        <v>406508.31460338255</v>
      </c>
    </row>
    <row r="222" spans="5:10" x14ac:dyDescent="0.3">
      <c r="E222" s="5">
        <v>206</v>
      </c>
      <c r="F222" s="6">
        <f t="shared" si="16"/>
        <v>406508.31460338255</v>
      </c>
      <c r="G222" s="6">
        <f t="shared" si="17"/>
        <v>10575</v>
      </c>
      <c r="H222" s="6">
        <f t="shared" si="15"/>
        <v>1330.8024413117255</v>
      </c>
      <c r="I222" s="6">
        <f t="shared" si="18"/>
        <v>9244.1975586882745</v>
      </c>
      <c r="J222" s="6">
        <f t="shared" si="19"/>
        <v>397264.11704469426</v>
      </c>
    </row>
    <row r="223" spans="5:10" x14ac:dyDescent="0.3">
      <c r="E223" s="5">
        <v>207</v>
      </c>
      <c r="F223" s="6">
        <f t="shared" si="16"/>
        <v>397264.11704469426</v>
      </c>
      <c r="G223" s="6">
        <f t="shared" si="17"/>
        <v>10622</v>
      </c>
      <c r="H223" s="6">
        <f t="shared" si="15"/>
        <v>1300.5393440093414</v>
      </c>
      <c r="I223" s="6">
        <f t="shared" si="18"/>
        <v>9321.4606559906588</v>
      </c>
      <c r="J223" s="6">
        <f t="shared" si="19"/>
        <v>387942.65638870362</v>
      </c>
    </row>
    <row r="224" spans="5:10" x14ac:dyDescent="0.3">
      <c r="E224" s="5">
        <v>208</v>
      </c>
      <c r="F224" s="6">
        <f t="shared" si="16"/>
        <v>387942.65638870362</v>
      </c>
      <c r="G224" s="6">
        <f t="shared" si="17"/>
        <v>10669</v>
      </c>
      <c r="H224" s="6">
        <f t="shared" si="15"/>
        <v>1270.0233074316229</v>
      </c>
      <c r="I224" s="6">
        <f t="shared" si="18"/>
        <v>9398.9766925683762</v>
      </c>
      <c r="J224" s="6">
        <f t="shared" si="19"/>
        <v>378543.67969613522</v>
      </c>
    </row>
    <row r="225" spans="5:10" x14ac:dyDescent="0.3">
      <c r="E225" s="5">
        <v>209</v>
      </c>
      <c r="F225" s="6">
        <f t="shared" si="16"/>
        <v>378543.67969613522</v>
      </c>
      <c r="G225" s="6">
        <f t="shared" si="17"/>
        <v>10716</v>
      </c>
      <c r="H225" s="6">
        <f t="shared" si="15"/>
        <v>1239.2535035212013</v>
      </c>
      <c r="I225" s="6">
        <f t="shared" si="18"/>
        <v>9476.7464964787978</v>
      </c>
      <c r="J225" s="6">
        <f t="shared" si="19"/>
        <v>369066.93319965643</v>
      </c>
    </row>
    <row r="226" spans="5:10" x14ac:dyDescent="0.3">
      <c r="E226" s="5">
        <v>210</v>
      </c>
      <c r="F226" s="6">
        <f t="shared" si="16"/>
        <v>369066.93319965643</v>
      </c>
      <c r="G226" s="6">
        <f t="shared" si="17"/>
        <v>10763</v>
      </c>
      <c r="H226" s="6">
        <f t="shared" si="15"/>
        <v>1208.2291015098644</v>
      </c>
      <c r="I226" s="6">
        <f t="shared" si="18"/>
        <v>9554.7708984901365</v>
      </c>
      <c r="J226" s="6">
        <f t="shared" si="19"/>
        <v>359512.16230116627</v>
      </c>
    </row>
    <row r="227" spans="5:10" x14ac:dyDescent="0.3">
      <c r="E227" s="5">
        <v>211</v>
      </c>
      <c r="F227" s="6">
        <f t="shared" si="16"/>
        <v>359512.16230116627</v>
      </c>
      <c r="G227" s="6">
        <f t="shared" si="17"/>
        <v>10810</v>
      </c>
      <c r="H227" s="6">
        <f t="shared" si="15"/>
        <v>1176.9492679096809</v>
      </c>
      <c r="I227" s="6">
        <f t="shared" si="18"/>
        <v>9633.0507320903198</v>
      </c>
      <c r="J227" s="6">
        <f t="shared" si="19"/>
        <v>349879.11156907596</v>
      </c>
    </row>
    <row r="228" spans="5:10" x14ac:dyDescent="0.3">
      <c r="E228" s="5">
        <v>212</v>
      </c>
      <c r="F228" s="6">
        <f t="shared" si="16"/>
        <v>349879.11156907596</v>
      </c>
      <c r="G228" s="6">
        <f t="shared" si="17"/>
        <v>10857</v>
      </c>
      <c r="H228" s="6">
        <f t="shared" si="15"/>
        <v>1145.4131665040964</v>
      </c>
      <c r="I228" s="6">
        <f t="shared" si="18"/>
        <v>9711.5868334959032</v>
      </c>
      <c r="J228" s="6">
        <f t="shared" si="19"/>
        <v>340167.52473558008</v>
      </c>
    </row>
    <row r="229" spans="5:10" x14ac:dyDescent="0.3">
      <c r="E229" s="5">
        <v>213</v>
      </c>
      <c r="F229" s="6">
        <f t="shared" si="16"/>
        <v>340167.52473558008</v>
      </c>
      <c r="G229" s="6">
        <f t="shared" si="17"/>
        <v>10904</v>
      </c>
      <c r="H229" s="6">
        <f t="shared" si="15"/>
        <v>1113.6199583390019</v>
      </c>
      <c r="I229" s="6">
        <f t="shared" si="18"/>
        <v>9790.3800416609974</v>
      </c>
      <c r="J229" s="6">
        <f t="shared" si="19"/>
        <v>330377.14469391911</v>
      </c>
    </row>
    <row r="230" spans="5:10" x14ac:dyDescent="0.3">
      <c r="E230" s="5">
        <v>214</v>
      </c>
      <c r="F230" s="6">
        <f t="shared" si="16"/>
        <v>330377.14469391911</v>
      </c>
      <c r="G230" s="6">
        <f t="shared" si="17"/>
        <v>10951</v>
      </c>
      <c r="H230" s="6">
        <f t="shared" si="15"/>
        <v>1081.56880171377</v>
      </c>
      <c r="I230" s="6">
        <f t="shared" si="18"/>
        <v>9869.4311982862309</v>
      </c>
      <c r="J230" s="6">
        <f t="shared" si="19"/>
        <v>320507.71349563287</v>
      </c>
    </row>
    <row r="231" spans="5:10" x14ac:dyDescent="0.3">
      <c r="E231" s="5">
        <v>215</v>
      </c>
      <c r="F231" s="6">
        <f t="shared" si="16"/>
        <v>320507.71349563287</v>
      </c>
      <c r="G231" s="6">
        <f t="shared" si="17"/>
        <v>10998</v>
      </c>
      <c r="H231" s="6">
        <f t="shared" si="15"/>
        <v>1049.2588521722653</v>
      </c>
      <c r="I231" s="6">
        <f t="shared" si="18"/>
        <v>9948.7411478277354</v>
      </c>
      <c r="J231" s="6">
        <f t="shared" si="19"/>
        <v>310558.97234780516</v>
      </c>
    </row>
    <row r="232" spans="5:10" x14ac:dyDescent="0.3">
      <c r="E232" s="5">
        <v>216</v>
      </c>
      <c r="F232" s="6">
        <f t="shared" si="16"/>
        <v>310558.97234780516</v>
      </c>
      <c r="G232" s="6">
        <f t="shared" si="17"/>
        <v>11045</v>
      </c>
      <c r="H232" s="6">
        <f t="shared" si="15"/>
        <v>1016.6892624938224</v>
      </c>
      <c r="I232" s="6">
        <f t="shared" si="18"/>
        <v>10028.310737506177</v>
      </c>
      <c r="J232" s="6">
        <f t="shared" si="19"/>
        <v>300530.66161029896</v>
      </c>
    </row>
    <row r="233" spans="5:10" x14ac:dyDescent="0.3">
      <c r="E233" s="5">
        <v>217</v>
      </c>
      <c r="F233" s="6">
        <f t="shared" si="16"/>
        <v>300530.66161029896</v>
      </c>
      <c r="G233" s="6">
        <f t="shared" si="17"/>
        <v>11092</v>
      </c>
      <c r="H233" s="6">
        <f t="shared" si="15"/>
        <v>983.85918268419584</v>
      </c>
      <c r="I233" s="6">
        <f t="shared" si="18"/>
        <v>10108.140817315803</v>
      </c>
      <c r="J233" s="6">
        <f t="shared" si="19"/>
        <v>290422.52079298318</v>
      </c>
    </row>
    <row r="234" spans="5:10" x14ac:dyDescent="0.3">
      <c r="E234" s="5">
        <v>218</v>
      </c>
      <c r="F234" s="6">
        <f t="shared" si="16"/>
        <v>290422.52079298318</v>
      </c>
      <c r="G234" s="6">
        <f t="shared" si="17"/>
        <v>11139</v>
      </c>
      <c r="H234" s="6">
        <f t="shared" si="15"/>
        <v>950.76775996648053</v>
      </c>
      <c r="I234" s="6">
        <f t="shared" si="18"/>
        <v>10188.23224003352</v>
      </c>
      <c r="J234" s="6">
        <f t="shared" si="19"/>
        <v>280234.28855294967</v>
      </c>
    </row>
    <row r="235" spans="5:10" x14ac:dyDescent="0.3">
      <c r="E235" s="5">
        <v>219</v>
      </c>
      <c r="F235" s="6">
        <f t="shared" si="16"/>
        <v>280234.28855294967</v>
      </c>
      <c r="G235" s="6">
        <f t="shared" si="17"/>
        <v>11186</v>
      </c>
      <c r="H235" s="6">
        <f t="shared" si="15"/>
        <v>917.41413877200125</v>
      </c>
      <c r="I235" s="6">
        <f t="shared" si="18"/>
        <v>10268.585861227999</v>
      </c>
      <c r="J235" s="6">
        <f t="shared" si="19"/>
        <v>269965.70269172167</v>
      </c>
    </row>
    <row r="236" spans="5:10" x14ac:dyDescent="0.3">
      <c r="E236" s="5">
        <v>220</v>
      </c>
      <c r="F236" s="6">
        <f t="shared" si="16"/>
        <v>269965.70269172167</v>
      </c>
      <c r="G236" s="6">
        <f t="shared" si="17"/>
        <v>11233</v>
      </c>
      <c r="H236" s="6">
        <f t="shared" si="15"/>
        <v>883.79746073117383</v>
      </c>
      <c r="I236" s="6">
        <f t="shared" si="18"/>
        <v>10349.202539268827</v>
      </c>
      <c r="J236" s="6">
        <f t="shared" si="19"/>
        <v>259616.50015245285</v>
      </c>
    </row>
    <row r="237" spans="5:10" x14ac:dyDescent="0.3">
      <c r="E237" s="5">
        <v>221</v>
      </c>
      <c r="F237" s="6">
        <f t="shared" si="16"/>
        <v>259616.50015245285</v>
      </c>
      <c r="G237" s="6">
        <f t="shared" si="17"/>
        <v>11280</v>
      </c>
      <c r="H237" s="6">
        <f t="shared" si="15"/>
        <v>849.91686466433544</v>
      </c>
      <c r="I237" s="6">
        <f t="shared" si="18"/>
        <v>10430.083135335664</v>
      </c>
      <c r="J237" s="6">
        <f t="shared" si="19"/>
        <v>249186.41701711717</v>
      </c>
    </row>
    <row r="238" spans="5:10" x14ac:dyDescent="0.3">
      <c r="E238" s="5">
        <v>222</v>
      </c>
      <c r="F238" s="6">
        <f t="shared" si="16"/>
        <v>249186.41701711717</v>
      </c>
      <c r="G238" s="6">
        <f t="shared" si="17"/>
        <v>11327</v>
      </c>
      <c r="H238" s="6">
        <f t="shared" si="15"/>
        <v>815.77148657254509</v>
      </c>
      <c r="I238" s="6">
        <f t="shared" si="18"/>
        <v>10511.228513427455</v>
      </c>
      <c r="J238" s="6">
        <f t="shared" si="19"/>
        <v>238675.18850368971</v>
      </c>
    </row>
    <row r="239" spans="5:10" x14ac:dyDescent="0.3">
      <c r="E239" s="5">
        <v>223</v>
      </c>
      <c r="F239" s="6">
        <f t="shared" si="16"/>
        <v>238675.18850368971</v>
      </c>
      <c r="G239" s="6">
        <f t="shared" si="17"/>
        <v>11374</v>
      </c>
      <c r="H239" s="6">
        <f t="shared" si="15"/>
        <v>781.36045962835408</v>
      </c>
      <c r="I239" s="6">
        <f t="shared" si="18"/>
        <v>10592.639540371645</v>
      </c>
      <c r="J239" s="6">
        <f t="shared" si="19"/>
        <v>228082.54896331806</v>
      </c>
    </row>
    <row r="240" spans="5:10" x14ac:dyDescent="0.3">
      <c r="E240" s="5">
        <v>224</v>
      </c>
      <c r="F240" s="6">
        <f t="shared" si="16"/>
        <v>228082.54896331806</v>
      </c>
      <c r="G240" s="6">
        <f t="shared" si="17"/>
        <v>11421</v>
      </c>
      <c r="H240" s="6">
        <f t="shared" si="15"/>
        <v>746.68291416654608</v>
      </c>
      <c r="I240" s="6">
        <f t="shared" si="18"/>
        <v>10674.317085833454</v>
      </c>
      <c r="J240" s="6">
        <f t="shared" si="19"/>
        <v>217408.23187748459</v>
      </c>
    </row>
    <row r="241" spans="5:10" x14ac:dyDescent="0.3">
      <c r="E241" s="5">
        <v>225</v>
      </c>
      <c r="F241" s="6">
        <f t="shared" si="16"/>
        <v>217408.23187748459</v>
      </c>
      <c r="G241" s="6">
        <f t="shared" si="17"/>
        <v>11468</v>
      </c>
      <c r="H241" s="6">
        <f t="shared" si="15"/>
        <v>711.73797767484746</v>
      </c>
      <c r="I241" s="6">
        <f t="shared" si="18"/>
        <v>10756.262022325152</v>
      </c>
      <c r="J241" s="6">
        <f t="shared" si="19"/>
        <v>206651.96985515943</v>
      </c>
    </row>
    <row r="242" spans="5:10" x14ac:dyDescent="0.3">
      <c r="E242" s="5">
        <v>226</v>
      </c>
      <c r="F242" s="6">
        <f t="shared" si="16"/>
        <v>206651.96985515943</v>
      </c>
      <c r="G242" s="6">
        <f t="shared" si="17"/>
        <v>11515</v>
      </c>
      <c r="H242" s="6">
        <f t="shared" si="15"/>
        <v>676.52477478460628</v>
      </c>
      <c r="I242" s="6">
        <f t="shared" si="18"/>
        <v>10838.475225215394</v>
      </c>
      <c r="J242" s="6">
        <f t="shared" si="19"/>
        <v>195813.49462994403</v>
      </c>
    </row>
    <row r="243" spans="5:10" x14ac:dyDescent="0.3">
      <c r="E243" s="5">
        <v>227</v>
      </c>
      <c r="F243" s="6">
        <f t="shared" si="16"/>
        <v>195813.49462994403</v>
      </c>
      <c r="G243" s="6">
        <f t="shared" si="17"/>
        <v>11562</v>
      </c>
      <c r="H243" s="6">
        <f t="shared" si="15"/>
        <v>641.04242726144128</v>
      </c>
      <c r="I243" s="6">
        <f t="shared" si="18"/>
        <v>10920.957572738558</v>
      </c>
      <c r="J243" s="6">
        <f t="shared" si="19"/>
        <v>184892.53705720548</v>
      </c>
    </row>
    <row r="244" spans="5:10" x14ac:dyDescent="0.3">
      <c r="E244" s="5">
        <v>228</v>
      </c>
      <c r="F244" s="6">
        <f t="shared" si="16"/>
        <v>184892.53705720548</v>
      </c>
      <c r="G244" s="6">
        <f t="shared" si="17"/>
        <v>11609</v>
      </c>
      <c r="H244" s="6">
        <f t="shared" si="15"/>
        <v>605.2900539958606</v>
      </c>
      <c r="I244" s="6">
        <f t="shared" si="18"/>
        <v>11003.709946004139</v>
      </c>
      <c r="J244" s="6">
        <f t="shared" si="19"/>
        <v>173888.82711120133</v>
      </c>
    </row>
    <row r="245" spans="5:10" x14ac:dyDescent="0.3">
      <c r="E245" s="5">
        <v>229</v>
      </c>
      <c r="F245" s="6">
        <f t="shared" si="16"/>
        <v>173888.82711120133</v>
      </c>
      <c r="G245" s="6">
        <f t="shared" si="17"/>
        <v>11656</v>
      </c>
      <c r="H245" s="6">
        <f t="shared" si="15"/>
        <v>569.26677099384892</v>
      </c>
      <c r="I245" s="6">
        <f t="shared" si="18"/>
        <v>11086.733229006151</v>
      </c>
      <c r="J245" s="6">
        <f t="shared" si="19"/>
        <v>162802.09388219519</v>
      </c>
    </row>
    <row r="246" spans="5:10" x14ac:dyDescent="0.3">
      <c r="E246" s="5">
        <v>230</v>
      </c>
      <c r="F246" s="6">
        <f t="shared" si="16"/>
        <v>162802.09388219519</v>
      </c>
      <c r="G246" s="6">
        <f t="shared" si="17"/>
        <v>11703</v>
      </c>
      <c r="H246" s="6">
        <f t="shared" si="15"/>
        <v>532.97169136742491</v>
      </c>
      <c r="I246" s="6">
        <f t="shared" si="18"/>
        <v>11170.028308632574</v>
      </c>
      <c r="J246" s="6">
        <f t="shared" si="19"/>
        <v>151632.06557356261</v>
      </c>
    </row>
    <row r="247" spans="5:10" x14ac:dyDescent="0.3">
      <c r="E247" s="5">
        <v>231</v>
      </c>
      <c r="F247" s="6">
        <f t="shared" si="16"/>
        <v>151632.06557356261</v>
      </c>
      <c r="G247" s="6">
        <f t="shared" si="17"/>
        <v>11750</v>
      </c>
      <c r="H247" s="6">
        <f t="shared" si="15"/>
        <v>496.40392532516637</v>
      </c>
      <c r="I247" s="6">
        <f t="shared" si="18"/>
        <v>11253.596074674833</v>
      </c>
      <c r="J247" s="6">
        <f t="shared" si="19"/>
        <v>140378.46949888777</v>
      </c>
    </row>
    <row r="248" spans="5:10" x14ac:dyDescent="0.3">
      <c r="E248" s="5">
        <v>232</v>
      </c>
      <c r="F248" s="6">
        <f t="shared" si="16"/>
        <v>140378.46949888777</v>
      </c>
      <c r="G248" s="6">
        <f t="shared" si="17"/>
        <v>11797</v>
      </c>
      <c r="H248" s="6">
        <f t="shared" si="15"/>
        <v>459.56258016270584</v>
      </c>
      <c r="I248" s="6">
        <f t="shared" si="18"/>
        <v>11337.437419837293</v>
      </c>
      <c r="J248" s="6">
        <f t="shared" si="19"/>
        <v>129041.03207905048</v>
      </c>
    </row>
    <row r="249" spans="5:10" x14ac:dyDescent="0.3">
      <c r="E249" s="5">
        <v>233</v>
      </c>
      <c r="F249" s="6">
        <f t="shared" si="16"/>
        <v>129041.03207905048</v>
      </c>
      <c r="G249" s="6">
        <f t="shared" si="17"/>
        <v>11844</v>
      </c>
      <c r="H249" s="6">
        <f t="shared" si="15"/>
        <v>422.44676025319387</v>
      </c>
      <c r="I249" s="6">
        <f t="shared" si="18"/>
        <v>11421.553239746807</v>
      </c>
      <c r="J249" s="6">
        <f t="shared" si="19"/>
        <v>117619.47883930367</v>
      </c>
    </row>
    <row r="250" spans="5:10" x14ac:dyDescent="0.3">
      <c r="E250" s="5">
        <v>234</v>
      </c>
      <c r="F250" s="6">
        <f t="shared" si="16"/>
        <v>117619.47883930367</v>
      </c>
      <c r="G250" s="6">
        <f t="shared" si="17"/>
        <v>11891</v>
      </c>
      <c r="H250" s="6">
        <f t="shared" si="15"/>
        <v>385.05556703773186</v>
      </c>
      <c r="I250" s="6">
        <f t="shared" si="18"/>
        <v>11505.944432962267</v>
      </c>
      <c r="J250" s="6">
        <f t="shared" si="19"/>
        <v>106113.53440634141</v>
      </c>
    </row>
    <row r="251" spans="5:10" x14ac:dyDescent="0.3">
      <c r="E251" s="5">
        <v>235</v>
      </c>
      <c r="F251" s="62">
        <f t="shared" si="16"/>
        <v>106113.53440634141</v>
      </c>
      <c r="G251" s="6">
        <f t="shared" si="17"/>
        <v>11938</v>
      </c>
      <c r="H251" s="6">
        <f t="shared" si="15"/>
        <v>347.38809901577315</v>
      </c>
      <c r="I251" s="6">
        <f t="shared" si="18"/>
        <v>11590.611900984226</v>
      </c>
      <c r="J251" s="6">
        <f t="shared" si="19"/>
        <v>94522.922505357186</v>
      </c>
    </row>
    <row r="252" spans="5:10" x14ac:dyDescent="0.3">
      <c r="E252" s="5">
        <v>236</v>
      </c>
      <c r="F252" s="6">
        <f t="shared" si="16"/>
        <v>94522.922505357186</v>
      </c>
      <c r="G252" s="6">
        <f t="shared" si="17"/>
        <v>11985</v>
      </c>
      <c r="H252" s="6">
        <f t="shared" si="15"/>
        <v>309.44345173549289</v>
      </c>
      <c r="I252" s="6">
        <f t="shared" si="18"/>
        <v>11675.556548264507</v>
      </c>
      <c r="J252" s="6">
        <f t="shared" si="19"/>
        <v>82847.365957092683</v>
      </c>
    </row>
    <row r="253" spans="5:10" x14ac:dyDescent="0.3">
      <c r="E253" s="5">
        <v>237</v>
      </c>
      <c r="F253" s="6">
        <f t="shared" si="16"/>
        <v>82847.365957092683</v>
      </c>
      <c r="G253" s="6">
        <f t="shared" si="17"/>
        <v>12032</v>
      </c>
      <c r="H253" s="6">
        <f t="shared" si="15"/>
        <v>271.22071778412635</v>
      </c>
      <c r="I253" s="6">
        <f t="shared" si="18"/>
        <v>11760.779282215874</v>
      </c>
      <c r="J253" s="6">
        <f t="shared" si="19"/>
        <v>71086.586674876802</v>
      </c>
    </row>
    <row r="254" spans="5:10" x14ac:dyDescent="0.3">
      <c r="E254" s="5">
        <v>238</v>
      </c>
      <c r="F254" s="6">
        <f t="shared" si="16"/>
        <v>71086.586674876802</v>
      </c>
      <c r="G254" s="6">
        <f t="shared" si="17"/>
        <v>12079</v>
      </c>
      <c r="H254" s="6">
        <f t="shared" si="15"/>
        <v>232.71898677827545</v>
      </c>
      <c r="I254" s="6">
        <f t="shared" si="18"/>
        <v>11846.281013221724</v>
      </c>
      <c r="J254" s="6">
        <f t="shared" si="19"/>
        <v>59240.305661655075</v>
      </c>
    </row>
    <row r="255" spans="5:10" x14ac:dyDescent="0.3">
      <c r="E255" s="5">
        <v>239</v>
      </c>
      <c r="F255" s="6">
        <f t="shared" si="16"/>
        <v>59240.305661655075</v>
      </c>
      <c r="G255" s="6">
        <f t="shared" si="17"/>
        <v>12126</v>
      </c>
      <c r="H255" s="6">
        <f t="shared" si="15"/>
        <v>193.9373453541838</v>
      </c>
      <c r="I255" s="6">
        <f t="shared" si="18"/>
        <v>11932.062654645817</v>
      </c>
      <c r="J255" s="6">
        <f t="shared" si="19"/>
        <v>47308.24300700926</v>
      </c>
    </row>
    <row r="256" spans="5:10" x14ac:dyDescent="0.3">
      <c r="E256" s="5">
        <v>240</v>
      </c>
      <c r="F256" s="6">
        <f t="shared" si="16"/>
        <v>47308.24300700926</v>
      </c>
      <c r="G256" s="6">
        <f t="shared" si="17"/>
        <v>12173</v>
      </c>
      <c r="H256" s="6">
        <f t="shared" si="15"/>
        <v>154.87487715797982</v>
      </c>
      <c r="I256" s="6">
        <f t="shared" si="18"/>
        <v>12018.125122842021</v>
      </c>
      <c r="J256" s="62">
        <f t="shared" si="19"/>
        <v>35290.117884167237</v>
      </c>
    </row>
    <row r="257" spans="5:11" x14ac:dyDescent="0.3">
      <c r="E257" s="5">
        <v>241</v>
      </c>
      <c r="F257" s="6">
        <f t="shared" si="16"/>
        <v>35290.117884167237</v>
      </c>
      <c r="G257" s="6">
        <f t="shared" si="17"/>
        <v>12220</v>
      </c>
      <c r="H257" s="6">
        <f t="shared" si="15"/>
        <v>115.53066283588767</v>
      </c>
      <c r="I257" s="6">
        <f t="shared" si="18"/>
        <v>12104.469337164111</v>
      </c>
      <c r="J257" s="62">
        <f t="shared" si="19"/>
        <v>23185.648547003126</v>
      </c>
    </row>
    <row r="258" spans="5:11" x14ac:dyDescent="0.3">
      <c r="E258" s="5">
        <v>242</v>
      </c>
      <c r="F258" s="6">
        <f t="shared" si="16"/>
        <v>23185.648547003126</v>
      </c>
      <c r="G258" s="6">
        <f t="shared" si="17"/>
        <v>12267</v>
      </c>
      <c r="H258" s="6">
        <f t="shared" si="15"/>
        <v>75.903780024406586</v>
      </c>
      <c r="I258" s="6">
        <f t="shared" si="18"/>
        <v>12191.096219975594</v>
      </c>
      <c r="J258" s="6">
        <f t="shared" si="19"/>
        <v>10994.552327027532</v>
      </c>
    </row>
    <row r="259" spans="5:11" x14ac:dyDescent="0.3">
      <c r="E259" s="5">
        <v>243</v>
      </c>
      <c r="F259" s="86">
        <f t="shared" si="16"/>
        <v>10994.552327027532</v>
      </c>
      <c r="G259" s="6">
        <f t="shared" si="17"/>
        <v>12314</v>
      </c>
      <c r="H259" s="6">
        <f t="shared" si="15"/>
        <v>35.993303340457679</v>
      </c>
      <c r="I259" s="6">
        <f t="shared" si="18"/>
        <v>12278.006696659542</v>
      </c>
      <c r="J259" s="6">
        <f t="shared" si="19"/>
        <v>-1283.4543696320106</v>
      </c>
      <c r="K259" t="s">
        <v>36</v>
      </c>
    </row>
    <row r="260" spans="5:11" x14ac:dyDescent="0.3">
      <c r="E260" s="5">
        <v>244</v>
      </c>
      <c r="F260" s="6">
        <f t="shared" si="16"/>
        <v>-1283.4543696320106</v>
      </c>
      <c r="G260" s="6">
        <f t="shared" si="17"/>
        <v>12361</v>
      </c>
      <c r="H260" s="6">
        <f t="shared" si="15"/>
        <v>-4.2016956285013434</v>
      </c>
      <c r="I260" s="6">
        <f t="shared" si="18"/>
        <v>12365.201695628501</v>
      </c>
      <c r="J260" s="6">
        <f t="shared" si="19"/>
        <v>-13648.656065260511</v>
      </c>
    </row>
    <row r="261" spans="5:11" x14ac:dyDescent="0.3">
      <c r="E261" s="5">
        <v>245</v>
      </c>
      <c r="F261" s="62">
        <f t="shared" si="16"/>
        <v>-13648.656065260511</v>
      </c>
      <c r="G261" s="6">
        <f t="shared" si="17"/>
        <v>12408</v>
      </c>
      <c r="H261" s="6">
        <f t="shared" si="15"/>
        <v>-44.682148334393837</v>
      </c>
      <c r="I261" s="6">
        <f t="shared" si="18"/>
        <v>12452.682148334394</v>
      </c>
      <c r="J261" s="6">
        <f t="shared" si="19"/>
        <v>-26101.338213594907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7681-98AD-4880-AFED-3E89CE06DAA5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75"/>
      <c r="B1" s="75" t="s">
        <v>71</v>
      </c>
    </row>
    <row r="2" spans="1:2" x14ac:dyDescent="0.3">
      <c r="A2" s="75" t="s">
        <v>67</v>
      </c>
      <c r="B2" s="75">
        <f>'Q1'!A21</f>
        <v>10</v>
      </c>
    </row>
    <row r="3" spans="1:2" x14ac:dyDescent="0.3">
      <c r="A3" s="75" t="s">
        <v>68</v>
      </c>
      <c r="B3" s="75">
        <f>'Q2'!A22</f>
        <v>10</v>
      </c>
    </row>
    <row r="4" spans="1:2" x14ac:dyDescent="0.3">
      <c r="A4" s="75" t="s">
        <v>69</v>
      </c>
      <c r="B4" s="75">
        <f>'Q3'!A30</f>
        <v>15</v>
      </c>
    </row>
    <row r="5" spans="1:2" x14ac:dyDescent="0.3">
      <c r="A5" s="75" t="s">
        <v>70</v>
      </c>
      <c r="B5" s="75">
        <f>'Q4'!A26</f>
        <v>15</v>
      </c>
    </row>
    <row r="6" spans="1:2" x14ac:dyDescent="0.3">
      <c r="A6" s="75" t="s">
        <v>72</v>
      </c>
      <c r="B6" s="75">
        <f>SUM(B2:B5)</f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Total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2023-04-24T12:21:04Z</dcterms:modified>
</cp:coreProperties>
</file>