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4b2f16d619a694/文件/TMDA/2023課程/台中僑光新尖兵_確定開班/Excel課程/0720/"/>
    </mc:Choice>
  </mc:AlternateContent>
  <xr:revisionPtr revIDLastSave="36" documentId="13_ncr:1_{D51D8BAE-76AD-4FED-B1DA-F852617328F0}" xr6:coauthVersionLast="47" xr6:coauthVersionMax="47" xr10:uidLastSave="{547314A9-14DC-4012-A877-F4347A34F5B9}"/>
  <bookViews>
    <workbookView xWindow="-108" yWindow="-108" windowWidth="23256" windowHeight="12576" activeTab="6" xr2:uid="{00000000-000D-0000-FFFF-FFFF00000000}"/>
  </bookViews>
  <sheets>
    <sheet name="課題" sheetId="4" r:id="rId1"/>
    <sheet name="金融代碼(ANS)" sheetId="6" state="hidden" r:id="rId2"/>
    <sheet name="年資計算(ANS)" sheetId="5" state="hidden" r:id="rId3"/>
    <sheet name="工作日(ANS)" sheetId="7" state="hidden" r:id="rId4"/>
    <sheet name="金融代碼" sheetId="8" r:id="rId5"/>
    <sheet name="年資計算" sheetId="9" r:id="rId6"/>
    <sheet name="工作日" sheetId="10" r:id="rId7"/>
  </sheets>
  <definedNames>
    <definedName name="_xlnm._FilterDatabase" localSheetId="6" hidden="1">工作日!$J$1:$M$21</definedName>
    <definedName name="_xlnm._FilterDatabase" localSheetId="3" hidden="1">'工作日(ANS)'!$J$1:$L$21</definedName>
    <definedName name="_xlnm._FilterDatabase" localSheetId="4" hidden="1">金融代碼!$A$1:$A$46</definedName>
    <definedName name="_xlnm._FilterDatabase" localSheetId="1" hidden="1">'金融代碼(ANS)'!$A$1:$D$46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2" i="7"/>
  <c r="E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1" i="5"/>
  <c r="G2" i="5" s="1"/>
  <c r="G20" i="5" l="1"/>
  <c r="G18" i="5"/>
  <c r="G16" i="5"/>
  <c r="G14" i="5"/>
  <c r="G12" i="5"/>
  <c r="G10" i="5"/>
  <c r="G8" i="5"/>
  <c r="G6" i="5"/>
  <c r="G4" i="5"/>
  <c r="H18" i="5"/>
  <c r="H14" i="5"/>
  <c r="H10" i="5"/>
  <c r="H4" i="5"/>
  <c r="H21" i="5"/>
  <c r="H19" i="5"/>
  <c r="H17" i="5"/>
  <c r="H15" i="5"/>
  <c r="H13" i="5"/>
  <c r="H11" i="5"/>
  <c r="H9" i="5"/>
  <c r="H7" i="5"/>
  <c r="H5" i="5"/>
  <c r="H3" i="5"/>
  <c r="H20" i="5"/>
  <c r="H16" i="5"/>
  <c r="H12" i="5"/>
  <c r="H8" i="5"/>
  <c r="H6" i="5"/>
  <c r="G21" i="5"/>
  <c r="G19" i="5"/>
  <c r="G17" i="5"/>
  <c r="G15" i="5"/>
  <c r="G13" i="5"/>
  <c r="G11" i="5"/>
  <c r="G9" i="5"/>
  <c r="G7" i="5"/>
  <c r="G5" i="5"/>
  <c r="G3" i="5"/>
  <c r="H2" i="5"/>
  <c r="C381" i="6"/>
  <c r="D381" i="6" s="1"/>
  <c r="C380" i="6"/>
  <c r="C379" i="6"/>
  <c r="C378" i="6"/>
  <c r="D378" i="6" s="1"/>
  <c r="C377" i="6"/>
  <c r="C376" i="6"/>
  <c r="C375" i="6"/>
  <c r="C374" i="6"/>
  <c r="D374" i="6" s="1"/>
  <c r="C373" i="6"/>
  <c r="D373" i="6" s="1"/>
  <c r="C372" i="6"/>
  <c r="C371" i="6"/>
  <c r="C370" i="6"/>
  <c r="D370" i="6" s="1"/>
  <c r="C369" i="6"/>
  <c r="C368" i="6"/>
  <c r="D368" i="6" s="1"/>
  <c r="C367" i="6"/>
  <c r="C366" i="6"/>
  <c r="D366" i="6" s="1"/>
  <c r="C365" i="6"/>
  <c r="C364" i="6"/>
  <c r="C363" i="6"/>
  <c r="C362" i="6"/>
  <c r="D362" i="6" s="1"/>
  <c r="C361" i="6"/>
  <c r="C360" i="6"/>
  <c r="D360" i="6" s="1"/>
  <c r="C359" i="6"/>
  <c r="C358" i="6"/>
  <c r="D358" i="6" s="1"/>
  <c r="C357" i="6"/>
  <c r="D357" i="6" s="1"/>
  <c r="C356" i="6"/>
  <c r="C355" i="6"/>
  <c r="C354" i="6"/>
  <c r="D354" i="6" s="1"/>
  <c r="C353" i="6"/>
  <c r="C352" i="6"/>
  <c r="C351" i="6"/>
  <c r="C350" i="6"/>
  <c r="D350" i="6" s="1"/>
  <c r="C349" i="6"/>
  <c r="D349" i="6" s="1"/>
  <c r="C348" i="6"/>
  <c r="C347" i="6"/>
  <c r="C346" i="6"/>
  <c r="D346" i="6" s="1"/>
  <c r="C345" i="6"/>
  <c r="C344" i="6"/>
  <c r="C343" i="6"/>
  <c r="C342" i="6"/>
  <c r="D342" i="6" s="1"/>
  <c r="C341" i="6"/>
  <c r="D341" i="6" s="1"/>
  <c r="C340" i="6"/>
  <c r="C339" i="6"/>
  <c r="C338" i="6"/>
  <c r="D338" i="6" s="1"/>
  <c r="C337" i="6"/>
  <c r="C336" i="6"/>
  <c r="D336" i="6" s="1"/>
  <c r="C335" i="6"/>
  <c r="C334" i="6"/>
  <c r="D334" i="6" s="1"/>
  <c r="C333" i="6"/>
  <c r="C332" i="6"/>
  <c r="C331" i="6"/>
  <c r="C330" i="6"/>
  <c r="D330" i="6" s="1"/>
  <c r="C329" i="6"/>
  <c r="C328" i="6"/>
  <c r="D328" i="6" s="1"/>
  <c r="C327" i="6"/>
  <c r="C326" i="6"/>
  <c r="D326" i="6" s="1"/>
  <c r="C325" i="6"/>
  <c r="D325" i="6" s="1"/>
  <c r="C324" i="6"/>
  <c r="C323" i="6"/>
  <c r="C322" i="6"/>
  <c r="D322" i="6" s="1"/>
  <c r="C321" i="6"/>
  <c r="C320" i="6"/>
  <c r="C319" i="6"/>
  <c r="C318" i="6"/>
  <c r="D318" i="6" s="1"/>
  <c r="C317" i="6"/>
  <c r="D317" i="6" s="1"/>
  <c r="C316" i="6"/>
  <c r="C315" i="6"/>
  <c r="C314" i="6"/>
  <c r="D314" i="6" s="1"/>
  <c r="C313" i="6"/>
  <c r="C312" i="6"/>
  <c r="C311" i="6"/>
  <c r="C310" i="6"/>
  <c r="D310" i="6" s="1"/>
  <c r="C309" i="6"/>
  <c r="D309" i="6" s="1"/>
  <c r="C308" i="6"/>
  <c r="C307" i="6"/>
  <c r="C306" i="6"/>
  <c r="D306" i="6" s="1"/>
  <c r="C305" i="6"/>
  <c r="C304" i="6"/>
  <c r="D304" i="6" s="1"/>
  <c r="C303" i="6"/>
  <c r="C302" i="6"/>
  <c r="D302" i="6" s="1"/>
  <c r="C301" i="6"/>
  <c r="C300" i="6"/>
  <c r="C299" i="6"/>
  <c r="C298" i="6"/>
  <c r="D298" i="6" s="1"/>
  <c r="C297" i="6"/>
  <c r="C296" i="6"/>
  <c r="D296" i="6" s="1"/>
  <c r="C295" i="6"/>
  <c r="C294" i="6"/>
  <c r="D294" i="6" s="1"/>
  <c r="C293" i="6"/>
  <c r="D293" i="6" s="1"/>
  <c r="C292" i="6"/>
  <c r="C291" i="6"/>
  <c r="C290" i="6"/>
  <c r="D290" i="6" s="1"/>
  <c r="C289" i="6"/>
  <c r="C288" i="6"/>
  <c r="C287" i="6"/>
  <c r="C286" i="6"/>
  <c r="D286" i="6" s="1"/>
  <c r="C285" i="6"/>
  <c r="D285" i="6" s="1"/>
  <c r="C284" i="6"/>
  <c r="C283" i="6"/>
  <c r="C282" i="6"/>
  <c r="D282" i="6" s="1"/>
  <c r="C281" i="6"/>
  <c r="C280" i="6"/>
  <c r="C279" i="6"/>
  <c r="C278" i="6"/>
  <c r="D278" i="6" s="1"/>
  <c r="C277" i="6"/>
  <c r="D277" i="6" s="1"/>
  <c r="C276" i="6"/>
  <c r="C275" i="6"/>
  <c r="C274" i="6"/>
  <c r="D274" i="6" s="1"/>
  <c r="C273" i="6"/>
  <c r="C272" i="6"/>
  <c r="D272" i="6" s="1"/>
  <c r="C271" i="6"/>
  <c r="C270" i="6"/>
  <c r="D270" i="6" s="1"/>
  <c r="C269" i="6"/>
  <c r="C268" i="6"/>
  <c r="C267" i="6"/>
  <c r="C266" i="6"/>
  <c r="D266" i="6" s="1"/>
  <c r="C265" i="6"/>
  <c r="C264" i="6"/>
  <c r="D264" i="6" s="1"/>
  <c r="C263" i="6"/>
  <c r="C262" i="6"/>
  <c r="D262" i="6" s="1"/>
  <c r="C261" i="6"/>
  <c r="D261" i="6" s="1"/>
  <c r="C260" i="6"/>
  <c r="C259" i="6"/>
  <c r="C258" i="6"/>
  <c r="D258" i="6" s="1"/>
  <c r="C257" i="6"/>
  <c r="C256" i="6"/>
  <c r="C255" i="6"/>
  <c r="C254" i="6"/>
  <c r="D254" i="6" s="1"/>
  <c r="C253" i="6"/>
  <c r="D253" i="6" s="1"/>
  <c r="C252" i="6"/>
  <c r="C251" i="6"/>
  <c r="C250" i="6"/>
  <c r="D250" i="6" s="1"/>
  <c r="C249" i="6"/>
  <c r="C248" i="6"/>
  <c r="C247" i="6"/>
  <c r="C246" i="6"/>
  <c r="D246" i="6" s="1"/>
  <c r="C245" i="6"/>
  <c r="D245" i="6" s="1"/>
  <c r="C244" i="6"/>
  <c r="C243" i="6"/>
  <c r="C242" i="6"/>
  <c r="D242" i="6" s="1"/>
  <c r="C241" i="6"/>
  <c r="C240" i="6"/>
  <c r="D240" i="6" s="1"/>
  <c r="C239" i="6"/>
  <c r="C238" i="6"/>
  <c r="D238" i="6" s="1"/>
  <c r="C237" i="6"/>
  <c r="C236" i="6"/>
  <c r="C235" i="6"/>
  <c r="C234" i="6"/>
  <c r="D234" i="6" s="1"/>
  <c r="C233" i="6"/>
  <c r="C232" i="6"/>
  <c r="D232" i="6" s="1"/>
  <c r="C231" i="6"/>
  <c r="C230" i="6"/>
  <c r="D230" i="6" s="1"/>
  <c r="C229" i="6"/>
  <c r="D229" i="6" s="1"/>
  <c r="C228" i="6"/>
  <c r="C227" i="6"/>
  <c r="C226" i="6"/>
  <c r="D226" i="6" s="1"/>
  <c r="C225" i="6"/>
  <c r="C224" i="6"/>
  <c r="C223" i="6"/>
  <c r="C222" i="6"/>
  <c r="D222" i="6" s="1"/>
  <c r="C221" i="6"/>
  <c r="D221" i="6" s="1"/>
  <c r="C220" i="6"/>
  <c r="C219" i="6"/>
  <c r="C218" i="6"/>
  <c r="D218" i="6" s="1"/>
  <c r="C217" i="6"/>
  <c r="C216" i="6"/>
  <c r="C215" i="6"/>
  <c r="C214" i="6"/>
  <c r="D214" i="6" s="1"/>
  <c r="C213" i="6"/>
  <c r="D213" i="6" s="1"/>
  <c r="C212" i="6"/>
  <c r="C211" i="6"/>
  <c r="C210" i="6"/>
  <c r="D210" i="6" s="1"/>
  <c r="C209" i="6"/>
  <c r="C208" i="6"/>
  <c r="D208" i="6" s="1"/>
  <c r="C207" i="6"/>
  <c r="C206" i="6"/>
  <c r="D206" i="6" s="1"/>
  <c r="C205" i="6"/>
  <c r="C204" i="6"/>
  <c r="C203" i="6"/>
  <c r="C202" i="6"/>
  <c r="D202" i="6" s="1"/>
  <c r="C201" i="6"/>
  <c r="C200" i="6"/>
  <c r="D200" i="6" s="1"/>
  <c r="C199" i="6"/>
  <c r="C198" i="6"/>
  <c r="D198" i="6" s="1"/>
  <c r="C197" i="6"/>
  <c r="D197" i="6" s="1"/>
  <c r="C196" i="6"/>
  <c r="C195" i="6"/>
  <c r="C194" i="6"/>
  <c r="D194" i="6" s="1"/>
  <c r="C193" i="6"/>
  <c r="C192" i="6"/>
  <c r="C191" i="6"/>
  <c r="C190" i="6"/>
  <c r="D190" i="6" s="1"/>
  <c r="C189" i="6"/>
  <c r="D189" i="6" s="1"/>
  <c r="C188" i="6"/>
  <c r="C187" i="6"/>
  <c r="C186" i="6"/>
  <c r="D186" i="6" s="1"/>
  <c r="C185" i="6"/>
  <c r="C184" i="6"/>
  <c r="C183" i="6"/>
  <c r="C182" i="6"/>
  <c r="D182" i="6" s="1"/>
  <c r="C181" i="6"/>
  <c r="D181" i="6" s="1"/>
  <c r="C180" i="6"/>
  <c r="C179" i="6"/>
  <c r="C178" i="6"/>
  <c r="D178" i="6" s="1"/>
  <c r="C177" i="6"/>
  <c r="C176" i="6"/>
  <c r="D176" i="6" s="1"/>
  <c r="C175" i="6"/>
  <c r="C174" i="6"/>
  <c r="D174" i="6" s="1"/>
  <c r="C173" i="6"/>
  <c r="C172" i="6"/>
  <c r="C171" i="6"/>
  <c r="C170" i="6"/>
  <c r="D170" i="6" s="1"/>
  <c r="C169" i="6"/>
  <c r="C168" i="6"/>
  <c r="D168" i="6" s="1"/>
  <c r="C167" i="6"/>
  <c r="C166" i="6"/>
  <c r="D166" i="6" s="1"/>
  <c r="C165" i="6"/>
  <c r="D165" i="6" s="1"/>
  <c r="C164" i="6"/>
  <c r="C163" i="6"/>
  <c r="C162" i="6"/>
  <c r="D162" i="6" s="1"/>
  <c r="C161" i="6"/>
  <c r="C160" i="6"/>
  <c r="C159" i="6"/>
  <c r="C158" i="6"/>
  <c r="D158" i="6" s="1"/>
  <c r="C157" i="6"/>
  <c r="D157" i="6" s="1"/>
  <c r="C156" i="6"/>
  <c r="C155" i="6"/>
  <c r="C154" i="6"/>
  <c r="D154" i="6" s="1"/>
  <c r="C153" i="6"/>
  <c r="C152" i="6"/>
  <c r="C151" i="6"/>
  <c r="C150" i="6"/>
  <c r="D150" i="6" s="1"/>
  <c r="C149" i="6"/>
  <c r="D149" i="6" s="1"/>
  <c r="C148" i="6"/>
  <c r="C147" i="6"/>
  <c r="C146" i="6"/>
  <c r="D146" i="6" s="1"/>
  <c r="C145" i="6"/>
  <c r="C144" i="6"/>
  <c r="D144" i="6" s="1"/>
  <c r="C143" i="6"/>
  <c r="C142" i="6"/>
  <c r="D142" i="6" s="1"/>
  <c r="C141" i="6"/>
  <c r="C140" i="6"/>
  <c r="C139" i="6"/>
  <c r="C138" i="6"/>
  <c r="D138" i="6" s="1"/>
  <c r="C137" i="6"/>
  <c r="C136" i="6"/>
  <c r="D136" i="6" s="1"/>
  <c r="C135" i="6"/>
  <c r="C134" i="6"/>
  <c r="D134" i="6" s="1"/>
  <c r="C133" i="6"/>
  <c r="D133" i="6" s="1"/>
  <c r="C132" i="6"/>
  <c r="C131" i="6"/>
  <c r="C130" i="6"/>
  <c r="D130" i="6" s="1"/>
  <c r="C129" i="6"/>
  <c r="C128" i="6"/>
  <c r="C127" i="6"/>
  <c r="C126" i="6"/>
  <c r="D126" i="6" s="1"/>
  <c r="C125" i="6"/>
  <c r="D125" i="6" s="1"/>
  <c r="C124" i="6"/>
  <c r="C123" i="6"/>
  <c r="C122" i="6"/>
  <c r="D122" i="6" s="1"/>
  <c r="C121" i="6"/>
  <c r="C120" i="6"/>
  <c r="C119" i="6"/>
  <c r="C118" i="6"/>
  <c r="D118" i="6" s="1"/>
  <c r="C117" i="6"/>
  <c r="D117" i="6" s="1"/>
  <c r="C116" i="6"/>
  <c r="C115" i="6"/>
  <c r="C114" i="6"/>
  <c r="D114" i="6" s="1"/>
  <c r="C113" i="6"/>
  <c r="C112" i="6"/>
  <c r="D112" i="6" s="1"/>
  <c r="C111" i="6"/>
  <c r="C110" i="6"/>
  <c r="D110" i="6" s="1"/>
  <c r="C109" i="6"/>
  <c r="C108" i="6"/>
  <c r="C107" i="6"/>
  <c r="C106" i="6"/>
  <c r="D106" i="6" s="1"/>
  <c r="C105" i="6"/>
  <c r="C104" i="6"/>
  <c r="D104" i="6" s="1"/>
  <c r="C103" i="6"/>
  <c r="C102" i="6"/>
  <c r="D102" i="6" s="1"/>
  <c r="C101" i="6"/>
  <c r="D101" i="6" s="1"/>
  <c r="C100" i="6"/>
  <c r="C99" i="6"/>
  <c r="C98" i="6"/>
  <c r="D98" i="6" s="1"/>
  <c r="C97" i="6"/>
  <c r="C96" i="6"/>
  <c r="C95" i="6"/>
  <c r="C94" i="6"/>
  <c r="D94" i="6" s="1"/>
  <c r="C93" i="6"/>
  <c r="D93" i="6" s="1"/>
  <c r="C92" i="6"/>
  <c r="C91" i="6"/>
  <c r="C90" i="6"/>
  <c r="D90" i="6" s="1"/>
  <c r="C89" i="6"/>
  <c r="C88" i="6"/>
  <c r="C87" i="6"/>
  <c r="C86" i="6"/>
  <c r="D86" i="6" s="1"/>
  <c r="C85" i="6"/>
  <c r="D85" i="6" s="1"/>
  <c r="C84" i="6"/>
  <c r="C83" i="6"/>
  <c r="C82" i="6"/>
  <c r="D82" i="6" s="1"/>
  <c r="C81" i="6"/>
  <c r="C80" i="6"/>
  <c r="D80" i="6" s="1"/>
  <c r="C79" i="6"/>
  <c r="C78" i="6"/>
  <c r="D78" i="6" s="1"/>
  <c r="C77" i="6"/>
  <c r="C76" i="6"/>
  <c r="C75" i="6"/>
  <c r="C74" i="6"/>
  <c r="D74" i="6" s="1"/>
  <c r="C73" i="6"/>
  <c r="C72" i="6"/>
  <c r="D72" i="6" s="1"/>
  <c r="C71" i="6"/>
  <c r="C70" i="6"/>
  <c r="D70" i="6" s="1"/>
  <c r="C69" i="6"/>
  <c r="D69" i="6" s="1"/>
  <c r="C68" i="6"/>
  <c r="C67" i="6"/>
  <c r="C66" i="6"/>
  <c r="D66" i="6" s="1"/>
  <c r="C65" i="6"/>
  <c r="C64" i="6"/>
  <c r="C63" i="6"/>
  <c r="C62" i="6"/>
  <c r="D62" i="6" s="1"/>
  <c r="C61" i="6"/>
  <c r="D61" i="6" s="1"/>
  <c r="C60" i="6"/>
  <c r="C59" i="6"/>
  <c r="C58" i="6"/>
  <c r="D58" i="6" s="1"/>
  <c r="C57" i="6"/>
  <c r="C56" i="6"/>
  <c r="C55" i="6"/>
  <c r="C54" i="6"/>
  <c r="D54" i="6" s="1"/>
  <c r="C53" i="6"/>
  <c r="D53" i="6" s="1"/>
  <c r="C52" i="6"/>
  <c r="C51" i="6"/>
  <c r="C50" i="6"/>
  <c r="D50" i="6" s="1"/>
  <c r="C49" i="6"/>
  <c r="C48" i="6"/>
  <c r="D48" i="6" s="1"/>
  <c r="C47" i="6"/>
  <c r="C46" i="6"/>
  <c r="C45" i="6"/>
  <c r="D45" i="6" s="1"/>
  <c r="C44" i="6"/>
  <c r="C43" i="6"/>
  <c r="C42" i="6"/>
  <c r="C41" i="6"/>
  <c r="C40" i="6"/>
  <c r="D40" i="6" s="1"/>
  <c r="C39" i="6"/>
  <c r="C38" i="6"/>
  <c r="C37" i="6"/>
  <c r="D37" i="6" s="1"/>
  <c r="C36" i="6"/>
  <c r="C35" i="6"/>
  <c r="C34" i="6"/>
  <c r="C33" i="6"/>
  <c r="C32" i="6"/>
  <c r="D32" i="6" s="1"/>
  <c r="C31" i="6"/>
  <c r="C30" i="6"/>
  <c r="C29" i="6"/>
  <c r="D29" i="6" s="1"/>
  <c r="C28" i="6"/>
  <c r="C27" i="6"/>
  <c r="C26" i="6"/>
  <c r="C25" i="6"/>
  <c r="C24" i="6"/>
  <c r="D24" i="6" s="1"/>
  <c r="C23" i="6"/>
  <c r="C22" i="6"/>
  <c r="C21" i="6"/>
  <c r="D21" i="6" s="1"/>
  <c r="C20" i="6"/>
  <c r="C19" i="6"/>
  <c r="C18" i="6"/>
  <c r="C17" i="6"/>
  <c r="C16" i="6"/>
  <c r="D16" i="6" s="1"/>
  <c r="C15" i="6"/>
  <c r="C14" i="6"/>
  <c r="C13" i="6"/>
  <c r="D13" i="6" s="1"/>
  <c r="C12" i="6"/>
  <c r="C11" i="6"/>
  <c r="C10" i="6"/>
  <c r="C9" i="6"/>
  <c r="C8" i="6"/>
  <c r="D8" i="6" s="1"/>
  <c r="C7" i="6"/>
  <c r="C6" i="6"/>
  <c r="C5" i="6"/>
  <c r="D5" i="6" s="1"/>
  <c r="C4" i="6"/>
  <c r="C3" i="6"/>
  <c r="C2" i="6"/>
  <c r="B381" i="6"/>
  <c r="D380" i="6"/>
  <c r="B380" i="6"/>
  <c r="D379" i="6"/>
  <c r="B379" i="6"/>
  <c r="B378" i="6"/>
  <c r="D377" i="6"/>
  <c r="B377" i="6"/>
  <c r="D376" i="6"/>
  <c r="B376" i="6"/>
  <c r="D375" i="6"/>
  <c r="B375" i="6"/>
  <c r="B374" i="6"/>
  <c r="B373" i="6"/>
  <c r="D372" i="6"/>
  <c r="B372" i="6"/>
  <c r="D371" i="6"/>
  <c r="B371" i="6"/>
  <c r="B370" i="6"/>
  <c r="D369" i="6"/>
  <c r="B369" i="6"/>
  <c r="B368" i="6"/>
  <c r="D367" i="6"/>
  <c r="B367" i="6"/>
  <c r="B366" i="6"/>
  <c r="D365" i="6"/>
  <c r="B365" i="6"/>
  <c r="D364" i="6"/>
  <c r="B364" i="6"/>
  <c r="D363" i="6"/>
  <c r="B363" i="6"/>
  <c r="B362" i="6"/>
  <c r="D361" i="6"/>
  <c r="B361" i="6"/>
  <c r="B360" i="6"/>
  <c r="D359" i="6"/>
  <c r="B359" i="6"/>
  <c r="B358" i="6"/>
  <c r="B357" i="6"/>
  <c r="D356" i="6"/>
  <c r="B356" i="6"/>
  <c r="D355" i="6"/>
  <c r="B355" i="6"/>
  <c r="B354" i="6"/>
  <c r="D353" i="6"/>
  <c r="B353" i="6"/>
  <c r="D352" i="6"/>
  <c r="B352" i="6"/>
  <c r="D351" i="6"/>
  <c r="B351" i="6"/>
  <c r="B350" i="6"/>
  <c r="B349" i="6"/>
  <c r="D348" i="6"/>
  <c r="B348" i="6"/>
  <c r="D347" i="6"/>
  <c r="B347" i="6"/>
  <c r="B346" i="6"/>
  <c r="D345" i="6"/>
  <c r="B345" i="6"/>
  <c r="D344" i="6"/>
  <c r="B344" i="6"/>
  <c r="D343" i="6"/>
  <c r="B343" i="6"/>
  <c r="B342" i="6"/>
  <c r="B341" i="6"/>
  <c r="D340" i="6"/>
  <c r="B340" i="6"/>
  <c r="D339" i="6"/>
  <c r="B339" i="6"/>
  <c r="B338" i="6"/>
  <c r="D337" i="6"/>
  <c r="B337" i="6"/>
  <c r="B336" i="6"/>
  <c r="D335" i="6"/>
  <c r="B335" i="6"/>
  <c r="B334" i="6"/>
  <c r="D333" i="6"/>
  <c r="B333" i="6"/>
  <c r="D332" i="6"/>
  <c r="B332" i="6"/>
  <c r="D331" i="6"/>
  <c r="B331" i="6"/>
  <c r="B330" i="6"/>
  <c r="D329" i="6"/>
  <c r="B329" i="6"/>
  <c r="B328" i="6"/>
  <c r="D327" i="6"/>
  <c r="B327" i="6"/>
  <c r="B326" i="6"/>
  <c r="B325" i="6"/>
  <c r="D324" i="6"/>
  <c r="B324" i="6"/>
  <c r="D323" i="6"/>
  <c r="B323" i="6"/>
  <c r="B322" i="6"/>
  <c r="D321" i="6"/>
  <c r="B321" i="6"/>
  <c r="D320" i="6"/>
  <c r="B320" i="6"/>
  <c r="D319" i="6"/>
  <c r="B319" i="6"/>
  <c r="B318" i="6"/>
  <c r="B317" i="6"/>
  <c r="D316" i="6"/>
  <c r="B316" i="6"/>
  <c r="D315" i="6"/>
  <c r="B315" i="6"/>
  <c r="B314" i="6"/>
  <c r="D313" i="6"/>
  <c r="B313" i="6"/>
  <c r="D312" i="6"/>
  <c r="B312" i="6"/>
  <c r="D311" i="6"/>
  <c r="B311" i="6"/>
  <c r="B310" i="6"/>
  <c r="B309" i="6"/>
  <c r="D308" i="6"/>
  <c r="B308" i="6"/>
  <c r="D307" i="6"/>
  <c r="B307" i="6"/>
  <c r="B306" i="6"/>
  <c r="D305" i="6"/>
  <c r="B305" i="6"/>
  <c r="B304" i="6"/>
  <c r="D303" i="6"/>
  <c r="B303" i="6"/>
  <c r="B302" i="6"/>
  <c r="D301" i="6"/>
  <c r="B301" i="6"/>
  <c r="D300" i="6"/>
  <c r="B300" i="6"/>
  <c r="D299" i="6"/>
  <c r="B299" i="6"/>
  <c r="B298" i="6"/>
  <c r="D297" i="6"/>
  <c r="B297" i="6"/>
  <c r="B296" i="6"/>
  <c r="D295" i="6"/>
  <c r="B295" i="6"/>
  <c r="B294" i="6"/>
  <c r="B293" i="6"/>
  <c r="D292" i="6"/>
  <c r="B292" i="6"/>
  <c r="D291" i="6"/>
  <c r="B291" i="6"/>
  <c r="B290" i="6"/>
  <c r="D289" i="6"/>
  <c r="B289" i="6"/>
  <c r="D288" i="6"/>
  <c r="B288" i="6"/>
  <c r="D287" i="6"/>
  <c r="B287" i="6"/>
  <c r="B286" i="6"/>
  <c r="B285" i="6"/>
  <c r="D284" i="6"/>
  <c r="B284" i="6"/>
  <c r="D283" i="6"/>
  <c r="B283" i="6"/>
  <c r="B282" i="6"/>
  <c r="D281" i="6"/>
  <c r="B281" i="6"/>
  <c r="D280" i="6"/>
  <c r="B280" i="6"/>
  <c r="D279" i="6"/>
  <c r="B279" i="6"/>
  <c r="B278" i="6"/>
  <c r="B277" i="6"/>
  <c r="D276" i="6"/>
  <c r="B276" i="6"/>
  <c r="D275" i="6"/>
  <c r="B275" i="6"/>
  <c r="B274" i="6"/>
  <c r="D273" i="6"/>
  <c r="B273" i="6"/>
  <c r="B272" i="6"/>
  <c r="D271" i="6"/>
  <c r="B271" i="6"/>
  <c r="B270" i="6"/>
  <c r="D269" i="6"/>
  <c r="B269" i="6"/>
  <c r="D268" i="6"/>
  <c r="B268" i="6"/>
  <c r="D267" i="6"/>
  <c r="B267" i="6"/>
  <c r="B266" i="6"/>
  <c r="D265" i="6"/>
  <c r="B265" i="6"/>
  <c r="B264" i="6"/>
  <c r="D263" i="6"/>
  <c r="B263" i="6"/>
  <c r="B262" i="6"/>
  <c r="B261" i="6"/>
  <c r="D260" i="6"/>
  <c r="B260" i="6"/>
  <c r="D259" i="6"/>
  <c r="B259" i="6"/>
  <c r="B258" i="6"/>
  <c r="D257" i="6"/>
  <c r="B257" i="6"/>
  <c r="D256" i="6"/>
  <c r="B256" i="6"/>
  <c r="D255" i="6"/>
  <c r="B255" i="6"/>
  <c r="B254" i="6"/>
  <c r="B253" i="6"/>
  <c r="D252" i="6"/>
  <c r="B252" i="6"/>
  <c r="D251" i="6"/>
  <c r="B251" i="6"/>
  <c r="B250" i="6"/>
  <c r="D249" i="6"/>
  <c r="B249" i="6"/>
  <c r="D248" i="6"/>
  <c r="B248" i="6"/>
  <c r="D247" i="6"/>
  <c r="B247" i="6"/>
  <c r="B246" i="6"/>
  <c r="B245" i="6"/>
  <c r="D244" i="6"/>
  <c r="B244" i="6"/>
  <c r="D243" i="6"/>
  <c r="B243" i="6"/>
  <c r="B242" i="6"/>
  <c r="D241" i="6"/>
  <c r="B241" i="6"/>
  <c r="B240" i="6"/>
  <c r="D239" i="6"/>
  <c r="B239" i="6"/>
  <c r="B238" i="6"/>
  <c r="D237" i="6"/>
  <c r="B237" i="6"/>
  <c r="D236" i="6"/>
  <c r="B236" i="6"/>
  <c r="D235" i="6"/>
  <c r="B235" i="6"/>
  <c r="B234" i="6"/>
  <c r="D233" i="6"/>
  <c r="B233" i="6"/>
  <c r="B232" i="6"/>
  <c r="D231" i="6"/>
  <c r="B231" i="6"/>
  <c r="B230" i="6"/>
  <c r="B229" i="6"/>
  <c r="D228" i="6"/>
  <c r="B228" i="6"/>
  <c r="D227" i="6"/>
  <c r="B227" i="6"/>
  <c r="B226" i="6"/>
  <c r="D225" i="6"/>
  <c r="B225" i="6"/>
  <c r="D224" i="6"/>
  <c r="B224" i="6"/>
  <c r="D223" i="6"/>
  <c r="B223" i="6"/>
  <c r="B222" i="6"/>
  <c r="B221" i="6"/>
  <c r="D220" i="6"/>
  <c r="B220" i="6"/>
  <c r="D219" i="6"/>
  <c r="B219" i="6"/>
  <c r="B218" i="6"/>
  <c r="D217" i="6"/>
  <c r="B217" i="6"/>
  <c r="D216" i="6"/>
  <c r="B216" i="6"/>
  <c r="D215" i="6"/>
  <c r="B215" i="6"/>
  <c r="B214" i="6"/>
  <c r="B213" i="6"/>
  <c r="D212" i="6"/>
  <c r="B212" i="6"/>
  <c r="D211" i="6"/>
  <c r="B211" i="6"/>
  <c r="B210" i="6"/>
  <c r="D209" i="6"/>
  <c r="B209" i="6"/>
  <c r="B208" i="6"/>
  <c r="D207" i="6"/>
  <c r="B207" i="6"/>
  <c r="B206" i="6"/>
  <c r="D205" i="6"/>
  <c r="B205" i="6"/>
  <c r="D204" i="6"/>
  <c r="B204" i="6"/>
  <c r="D203" i="6"/>
  <c r="B203" i="6"/>
  <c r="B202" i="6"/>
  <c r="D201" i="6"/>
  <c r="B201" i="6"/>
  <c r="B200" i="6"/>
  <c r="D199" i="6"/>
  <c r="B199" i="6"/>
  <c r="B198" i="6"/>
  <c r="B197" i="6"/>
  <c r="D196" i="6"/>
  <c r="B196" i="6"/>
  <c r="D195" i="6"/>
  <c r="B195" i="6"/>
  <c r="B194" i="6"/>
  <c r="D193" i="6"/>
  <c r="B193" i="6"/>
  <c r="D192" i="6"/>
  <c r="B192" i="6"/>
  <c r="D191" i="6"/>
  <c r="B191" i="6"/>
  <c r="B190" i="6"/>
  <c r="B189" i="6"/>
  <c r="D188" i="6"/>
  <c r="B188" i="6"/>
  <c r="D187" i="6"/>
  <c r="B187" i="6"/>
  <c r="B186" i="6"/>
  <c r="D185" i="6"/>
  <c r="B185" i="6"/>
  <c r="D184" i="6"/>
  <c r="B184" i="6"/>
  <c r="D183" i="6"/>
  <c r="B183" i="6"/>
  <c r="B182" i="6"/>
  <c r="B181" i="6"/>
  <c r="D180" i="6"/>
  <c r="B180" i="6"/>
  <c r="D179" i="6"/>
  <c r="B179" i="6"/>
  <c r="B178" i="6"/>
  <c r="D177" i="6"/>
  <c r="B177" i="6"/>
  <c r="B176" i="6"/>
  <c r="D175" i="6"/>
  <c r="B175" i="6"/>
  <c r="B174" i="6"/>
  <c r="D173" i="6"/>
  <c r="B173" i="6"/>
  <c r="D172" i="6"/>
  <c r="B172" i="6"/>
  <c r="D171" i="6"/>
  <c r="B171" i="6"/>
  <c r="B170" i="6"/>
  <c r="D169" i="6"/>
  <c r="B169" i="6"/>
  <c r="B168" i="6"/>
  <c r="D167" i="6"/>
  <c r="B167" i="6"/>
  <c r="B166" i="6"/>
  <c r="B165" i="6"/>
  <c r="D164" i="6"/>
  <c r="B164" i="6"/>
  <c r="D163" i="6"/>
  <c r="B163" i="6"/>
  <c r="B162" i="6"/>
  <c r="D161" i="6"/>
  <c r="B161" i="6"/>
  <c r="D160" i="6"/>
  <c r="B160" i="6"/>
  <c r="D159" i="6"/>
  <c r="B159" i="6"/>
  <c r="B158" i="6"/>
  <c r="B157" i="6"/>
  <c r="D156" i="6"/>
  <c r="B156" i="6"/>
  <c r="D155" i="6"/>
  <c r="B155" i="6"/>
  <c r="B154" i="6"/>
  <c r="D153" i="6"/>
  <c r="B153" i="6"/>
  <c r="D152" i="6"/>
  <c r="B152" i="6"/>
  <c r="D151" i="6"/>
  <c r="B151" i="6"/>
  <c r="B150" i="6"/>
  <c r="B149" i="6"/>
  <c r="D148" i="6"/>
  <c r="B148" i="6"/>
  <c r="D147" i="6"/>
  <c r="B147" i="6"/>
  <c r="B146" i="6"/>
  <c r="D145" i="6"/>
  <c r="B145" i="6"/>
  <c r="B144" i="6"/>
  <c r="D143" i="6"/>
  <c r="B143" i="6"/>
  <c r="B142" i="6"/>
  <c r="D141" i="6"/>
  <c r="B141" i="6"/>
  <c r="D140" i="6"/>
  <c r="B140" i="6"/>
  <c r="D139" i="6"/>
  <c r="B139" i="6"/>
  <c r="B138" i="6"/>
  <c r="D137" i="6"/>
  <c r="B137" i="6"/>
  <c r="B136" i="6"/>
  <c r="D135" i="6"/>
  <c r="B135" i="6"/>
  <c r="B134" i="6"/>
  <c r="B133" i="6"/>
  <c r="D132" i="6"/>
  <c r="B132" i="6"/>
  <c r="D131" i="6"/>
  <c r="B131" i="6"/>
  <c r="B130" i="6"/>
  <c r="D129" i="6"/>
  <c r="B129" i="6"/>
  <c r="D128" i="6"/>
  <c r="B128" i="6"/>
  <c r="D127" i="6"/>
  <c r="B127" i="6"/>
  <c r="B126" i="6"/>
  <c r="B125" i="6"/>
  <c r="D124" i="6"/>
  <c r="B124" i="6"/>
  <c r="D123" i="6"/>
  <c r="B123" i="6"/>
  <c r="B122" i="6"/>
  <c r="D121" i="6"/>
  <c r="B121" i="6"/>
  <c r="D120" i="6"/>
  <c r="B120" i="6"/>
  <c r="D119" i="6"/>
  <c r="B119" i="6"/>
  <c r="B118" i="6"/>
  <c r="B117" i="6"/>
  <c r="D116" i="6"/>
  <c r="B116" i="6"/>
  <c r="D115" i="6"/>
  <c r="B115" i="6"/>
  <c r="B114" i="6"/>
  <c r="D113" i="6"/>
  <c r="B113" i="6"/>
  <c r="B112" i="6"/>
  <c r="D111" i="6"/>
  <c r="B111" i="6"/>
  <c r="B110" i="6"/>
  <c r="D109" i="6"/>
  <c r="B109" i="6"/>
  <c r="D108" i="6"/>
  <c r="B108" i="6"/>
  <c r="D107" i="6"/>
  <c r="B107" i="6"/>
  <c r="B106" i="6"/>
  <c r="D105" i="6"/>
  <c r="B105" i="6"/>
  <c r="B104" i="6"/>
  <c r="D103" i="6"/>
  <c r="B103" i="6"/>
  <c r="B102" i="6"/>
  <c r="B101" i="6"/>
  <c r="D100" i="6"/>
  <c r="B100" i="6"/>
  <c r="D99" i="6"/>
  <c r="B99" i="6"/>
  <c r="B98" i="6"/>
  <c r="D97" i="6"/>
  <c r="B97" i="6"/>
  <c r="D96" i="6"/>
  <c r="B96" i="6"/>
  <c r="D95" i="6"/>
  <c r="B95" i="6"/>
  <c r="B94" i="6"/>
  <c r="B93" i="6"/>
  <c r="D92" i="6"/>
  <c r="B92" i="6"/>
  <c r="D91" i="6"/>
  <c r="B91" i="6"/>
  <c r="B90" i="6"/>
  <c r="D89" i="6"/>
  <c r="B89" i="6"/>
  <c r="D88" i="6"/>
  <c r="B88" i="6"/>
  <c r="D87" i="6"/>
  <c r="B87" i="6"/>
  <c r="B86" i="6"/>
  <c r="B85" i="6"/>
  <c r="D84" i="6"/>
  <c r="B84" i="6"/>
  <c r="D83" i="6"/>
  <c r="B83" i="6"/>
  <c r="B82" i="6"/>
  <c r="D81" i="6"/>
  <c r="B81" i="6"/>
  <c r="B80" i="6"/>
  <c r="D79" i="6"/>
  <c r="B79" i="6"/>
  <c r="B78" i="6"/>
  <c r="D77" i="6"/>
  <c r="B77" i="6"/>
  <c r="D76" i="6"/>
  <c r="B76" i="6"/>
  <c r="D75" i="6"/>
  <c r="B75" i="6"/>
  <c r="B74" i="6"/>
  <c r="D73" i="6"/>
  <c r="B73" i="6"/>
  <c r="B72" i="6"/>
  <c r="D71" i="6"/>
  <c r="B71" i="6"/>
  <c r="B70" i="6"/>
  <c r="B69" i="6"/>
  <c r="D68" i="6"/>
  <c r="B68" i="6"/>
  <c r="D67" i="6"/>
  <c r="B67" i="6"/>
  <c r="B66" i="6"/>
  <c r="D65" i="6"/>
  <c r="B65" i="6"/>
  <c r="D64" i="6"/>
  <c r="B64" i="6"/>
  <c r="D63" i="6"/>
  <c r="B63" i="6"/>
  <c r="B62" i="6"/>
  <c r="B61" i="6"/>
  <c r="D60" i="6"/>
  <c r="B60" i="6"/>
  <c r="D59" i="6"/>
  <c r="B59" i="6"/>
  <c r="B58" i="6"/>
  <c r="D57" i="6"/>
  <c r="B57" i="6"/>
  <c r="D56" i="6"/>
  <c r="B56" i="6"/>
  <c r="D55" i="6"/>
  <c r="B55" i="6"/>
  <c r="B54" i="6"/>
  <c r="B53" i="6"/>
  <c r="D52" i="6"/>
  <c r="B52" i="6"/>
  <c r="D51" i="6"/>
  <c r="B51" i="6"/>
  <c r="B50" i="6"/>
  <c r="D49" i="6"/>
  <c r="B49" i="6"/>
  <c r="B48" i="6"/>
  <c r="D47" i="6"/>
  <c r="B47" i="6"/>
  <c r="D2" i="6"/>
  <c r="D46" i="6"/>
  <c r="D44" i="6"/>
  <c r="D43" i="6"/>
  <c r="D42" i="6"/>
  <c r="D41" i="6"/>
  <c r="D39" i="6"/>
  <c r="D38" i="6"/>
  <c r="D36" i="6"/>
  <c r="D35" i="6"/>
  <c r="D34" i="6"/>
  <c r="D33" i="6"/>
  <c r="D31" i="6"/>
  <c r="D30" i="6"/>
  <c r="D28" i="6"/>
  <c r="D27" i="6"/>
  <c r="D26" i="6"/>
  <c r="D25" i="6"/>
  <c r="D23" i="6"/>
  <c r="D22" i="6"/>
  <c r="D20" i="6"/>
  <c r="D19" i="6"/>
  <c r="D18" i="6"/>
  <c r="D17" i="6"/>
  <c r="D15" i="6"/>
  <c r="D14" i="6"/>
  <c r="D12" i="6"/>
  <c r="D11" i="6"/>
  <c r="D10" i="6"/>
  <c r="D9" i="6"/>
  <c r="D7" i="6"/>
  <c r="D6" i="6"/>
  <c r="D4" i="6"/>
  <c r="D3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E5" i="7"/>
  <c r="P12" i="7"/>
  <c r="P11" i="7"/>
  <c r="P10" i="7"/>
  <c r="P9" i="7"/>
  <c r="P8" i="7"/>
  <c r="P7" i="7"/>
  <c r="P6" i="7"/>
  <c r="P5" i="7"/>
  <c r="P4" i="7"/>
  <c r="P3" i="7"/>
  <c r="P2" i="7"/>
  <c r="E4" i="7"/>
  <c r="E3" i="7"/>
  <c r="D5" i="7"/>
  <c r="D4" i="7"/>
  <c r="D3" i="7"/>
  <c r="D2" i="7"/>
</calcChain>
</file>

<file path=xl/sharedStrings.xml><?xml version="1.0" encoding="utf-8"?>
<sst xmlns="http://schemas.openxmlformats.org/spreadsheetml/2006/main" count="1006" uniqueCount="505">
  <si>
    <t>序</t>
    <phoneticPr fontId="2" type="noConversion"/>
  </si>
  <si>
    <t>練習功能</t>
    <phoneticPr fontId="2" type="noConversion"/>
  </si>
  <si>
    <t>課題內容</t>
    <phoneticPr fontId="2" type="noConversion"/>
  </si>
  <si>
    <t>備註</t>
    <phoneticPr fontId="2" type="noConversion"/>
  </si>
  <si>
    <t>員工</t>
    <phoneticPr fontId="2" type="noConversion"/>
  </si>
  <si>
    <t>到職日</t>
    <phoneticPr fontId="2" type="noConversion"/>
  </si>
  <si>
    <t>年資(年)</t>
    <phoneticPr fontId="2" type="noConversion"/>
  </si>
  <si>
    <t>年資(月)</t>
    <phoneticPr fontId="2" type="noConversion"/>
  </si>
  <si>
    <t>計算日期</t>
    <phoneticPr fontId="2" type="noConversion"/>
  </si>
  <si>
    <t>工程內容</t>
    <phoneticPr fontId="2" type="noConversion"/>
  </si>
  <si>
    <t>開工日</t>
    <phoneticPr fontId="2" type="noConversion"/>
  </si>
  <si>
    <t>完工日</t>
    <phoneticPr fontId="2" type="noConversion"/>
  </si>
  <si>
    <t>工作天數</t>
    <phoneticPr fontId="2" type="noConversion"/>
  </si>
  <si>
    <t>水電</t>
    <phoneticPr fontId="2" type="noConversion"/>
  </si>
  <si>
    <t>油漆</t>
    <phoneticPr fontId="2" type="noConversion"/>
  </si>
  <si>
    <t>廚房</t>
    <phoneticPr fontId="2" type="noConversion"/>
  </si>
  <si>
    <t>衛浴</t>
    <phoneticPr fontId="2" type="noConversion"/>
  </si>
  <si>
    <t>※工作天數：扣除週六、週日與國定假日</t>
    <phoneticPr fontId="2" type="noConversion"/>
  </si>
  <si>
    <t>國定假日</t>
    <phoneticPr fontId="2" type="noConversion"/>
  </si>
  <si>
    <t>端午節1</t>
    <phoneticPr fontId="2" type="noConversion"/>
  </si>
  <si>
    <t>端午節2</t>
  </si>
  <si>
    <t>端午節3</t>
  </si>
  <si>
    <t>中秋節1</t>
    <phoneticPr fontId="2" type="noConversion"/>
  </si>
  <si>
    <t>中秋節2</t>
  </si>
  <si>
    <t>中秋節3</t>
  </si>
  <si>
    <t>中秋節4</t>
  </si>
  <si>
    <t>國慶日1</t>
    <phoneticPr fontId="2" type="noConversion"/>
  </si>
  <si>
    <t>國慶日2</t>
  </si>
  <si>
    <t>國慶日3</t>
  </si>
  <si>
    <t>中秋補班</t>
    <phoneticPr fontId="2" type="noConversion"/>
  </si>
  <si>
    <t>日期</t>
    <phoneticPr fontId="2" type="noConversion"/>
  </si>
  <si>
    <t>星期</t>
    <phoneticPr fontId="2" type="noConversion"/>
  </si>
  <si>
    <t>工作日/休</t>
    <phoneticPr fontId="2" type="noConversion"/>
  </si>
  <si>
    <t>休</t>
    <phoneticPr fontId="2" type="noConversion"/>
  </si>
  <si>
    <t>工作日</t>
    <phoneticPr fontId="2" type="noConversion"/>
  </si>
  <si>
    <t>總日數</t>
    <phoneticPr fontId="2" type="noConversion"/>
  </si>
  <si>
    <t>備註</t>
    <phoneticPr fontId="2" type="noConversion"/>
  </si>
  <si>
    <t>字串整理(LEFT)</t>
    <phoneticPr fontId="2" type="noConversion"/>
  </si>
  <si>
    <t>字串整理(RIGHT)</t>
    <phoneticPr fontId="2" type="noConversion"/>
  </si>
  <si>
    <t>147三信銀行</t>
  </si>
  <si>
    <t>011上海銀行</t>
  </si>
  <si>
    <t>005土地銀行</t>
  </si>
  <si>
    <t>048王道銀行</t>
  </si>
  <si>
    <t>806元大銀行</t>
  </si>
  <si>
    <t>815日盛銀行</t>
  </si>
  <si>
    <t>053台中銀行</t>
  </si>
  <si>
    <t>812台新銀行</t>
  </si>
  <si>
    <t>807永豐銀行</t>
  </si>
  <si>
    <t>808玉山銀行</t>
  </si>
  <si>
    <t>017兆豐銀行</t>
  </si>
  <si>
    <t>006合庫商銀</t>
  </si>
  <si>
    <t>816安泰銀行</t>
  </si>
  <si>
    <t>054京城商銀</t>
  </si>
  <si>
    <t>075東亞銀行</t>
  </si>
  <si>
    <t>118板信銀行</t>
  </si>
  <si>
    <t>082巴黎銀行</t>
  </si>
  <si>
    <t>021花旗(台灣)銀行</t>
  </si>
  <si>
    <t>810星展(台灣)銀行</t>
  </si>
  <si>
    <t>022美國銀行</t>
  </si>
  <si>
    <t>025首都銀行</t>
  </si>
  <si>
    <t>016高雄銀行</t>
  </si>
  <si>
    <t>007第一銀行</t>
  </si>
  <si>
    <t>809凱基銀行</t>
  </si>
  <si>
    <t>052渣打商銀</t>
  </si>
  <si>
    <t>008華南銀行</t>
  </si>
  <si>
    <t>102華泰銀行</t>
  </si>
  <si>
    <t>108陽信銀行</t>
  </si>
  <si>
    <t>081匯豐(台灣)銀行</t>
  </si>
  <si>
    <t>101瑞興銀行</t>
  </si>
  <si>
    <t>020瑞穗銀行</t>
  </si>
  <si>
    <t>009彰化銀行</t>
  </si>
  <si>
    <t>050臺灣企銀</t>
  </si>
  <si>
    <t>103臺灣新光商銀</t>
  </si>
  <si>
    <t>004臺灣銀行</t>
  </si>
  <si>
    <t>805遠東銀行</t>
  </si>
  <si>
    <t>072德意志銀行</t>
  </si>
  <si>
    <t>023盤谷銀行</t>
  </si>
  <si>
    <t>826樂天銀行</t>
  </si>
  <si>
    <t>039澳商澳盛銀行</t>
  </si>
  <si>
    <t>803聯邦銀行</t>
  </si>
  <si>
    <t>700中華郵政</t>
  </si>
  <si>
    <t>012台北富邦銀行</t>
    <phoneticPr fontId="2" type="noConversion"/>
  </si>
  <si>
    <t>822中國信託銀行</t>
    <phoneticPr fontId="2" type="noConversion"/>
  </si>
  <si>
    <t>013國泰世華銀行</t>
    <phoneticPr fontId="2" type="noConversion"/>
  </si>
  <si>
    <t>018農業金庫銀行</t>
    <phoneticPr fontId="2" type="noConversion"/>
  </si>
  <si>
    <t>代碼&amp;金融機構</t>
    <phoneticPr fontId="2" type="noConversion"/>
  </si>
  <si>
    <t>代碼</t>
    <phoneticPr fontId="2" type="noConversion"/>
  </si>
  <si>
    <t>類別</t>
    <phoneticPr fontId="2" type="noConversion"/>
  </si>
  <si>
    <t>金融機構名稱</t>
    <phoneticPr fontId="2" type="noConversion"/>
  </si>
  <si>
    <t>字串整理(MID+FIND)</t>
    <phoneticPr fontId="2" type="noConversion"/>
  </si>
  <si>
    <t>146台中二信</t>
  </si>
  <si>
    <t>104台北五信</t>
  </si>
  <si>
    <t>188台南三信</t>
  </si>
  <si>
    <t>124宜蘭信合社</t>
  </si>
  <si>
    <t>215花蓮一信</t>
  </si>
  <si>
    <t>216花蓮二信</t>
  </si>
  <si>
    <t>224金門信合社</t>
  </si>
  <si>
    <t>127桃園信合社</t>
  </si>
  <si>
    <t>204高雄三信</t>
  </si>
  <si>
    <t>114基隆一信</t>
  </si>
  <si>
    <t>115基隆二信</t>
  </si>
  <si>
    <t>119淡水一信</t>
  </si>
  <si>
    <t>120淡水信合社</t>
  </si>
  <si>
    <t>165鹿港信合社</t>
  </si>
  <si>
    <t>130新竹一信</t>
  </si>
  <si>
    <t>132新竹三信</t>
  </si>
  <si>
    <t>178嘉義三信</t>
  </si>
  <si>
    <t>158彰化一信</t>
  </si>
  <si>
    <t>163彰化十信</t>
  </si>
  <si>
    <t>161彰化五信</t>
  </si>
  <si>
    <t>162彰化六信</t>
  </si>
  <si>
    <t>222澎湖一信</t>
  </si>
  <si>
    <t>223澎湖二信</t>
  </si>
  <si>
    <t>520小港漁會</t>
  </si>
  <si>
    <t>521永安漁會</t>
  </si>
  <si>
    <t>523東港漁會</t>
  </si>
  <si>
    <t>523枋寮漁會</t>
  </si>
  <si>
    <t>521林園漁會</t>
  </si>
  <si>
    <t>523林邊漁會</t>
  </si>
  <si>
    <t>526金門漁會</t>
  </si>
  <si>
    <t>517南市漁會</t>
  </si>
  <si>
    <t>518南縣漁會</t>
  </si>
  <si>
    <t>600南龍漁會</t>
  </si>
  <si>
    <t>600桃園漁會</t>
  </si>
  <si>
    <t>523琉球漁會</t>
  </si>
  <si>
    <t>520高雄漁會</t>
  </si>
  <si>
    <t>600基隆漁會</t>
  </si>
  <si>
    <t>521梓官漁會</t>
  </si>
  <si>
    <t>600通苑漁會</t>
  </si>
  <si>
    <t>512雲林漁會</t>
  </si>
  <si>
    <t>600新竹漁會</t>
  </si>
  <si>
    <t>524新港漁會</t>
  </si>
  <si>
    <t>600瑞芳漁會</t>
  </si>
  <si>
    <t>600萬里漁會</t>
  </si>
  <si>
    <t>515嘉義漁會</t>
  </si>
  <si>
    <t>600彰化漁會</t>
  </si>
  <si>
    <t>525澎湖漁會</t>
  </si>
  <si>
    <t>521興達港漁會</t>
  </si>
  <si>
    <t>600頭城漁會</t>
  </si>
  <si>
    <t>521彌陀漁會</t>
  </si>
  <si>
    <t>600蘇澳漁會</t>
  </si>
  <si>
    <t>600七股農會</t>
  </si>
  <si>
    <t>620九如農會</t>
  </si>
  <si>
    <t>600二水農會</t>
  </si>
  <si>
    <t>614二林農會</t>
  </si>
  <si>
    <t>616二崙農會</t>
  </si>
  <si>
    <t>600八里農會</t>
  </si>
  <si>
    <t>600八德農會</t>
  </si>
  <si>
    <t>600三芝農會</t>
  </si>
  <si>
    <t>600三星農會</t>
  </si>
  <si>
    <t>600三重農會</t>
  </si>
  <si>
    <t>600三峽農會</t>
  </si>
  <si>
    <t>600三義農會</t>
  </si>
  <si>
    <t>600三灣農會</t>
  </si>
  <si>
    <t>600下營農會</t>
  </si>
  <si>
    <t>616口湖農會</t>
  </si>
  <si>
    <t>600土城農會</t>
  </si>
  <si>
    <t>600土庫農會</t>
  </si>
  <si>
    <t>600士林農會</t>
  </si>
  <si>
    <t>600大內農會</t>
  </si>
  <si>
    <t>600大甲農會</t>
  </si>
  <si>
    <t>600大安農會</t>
  </si>
  <si>
    <t>600大村農會</t>
  </si>
  <si>
    <t>600大肚農會</t>
  </si>
  <si>
    <t>600大里農會</t>
  </si>
  <si>
    <t>617大林農會</t>
  </si>
  <si>
    <t>619大社農會</t>
  </si>
  <si>
    <t>600大城農會</t>
  </si>
  <si>
    <t>616大埤農會</t>
  </si>
  <si>
    <t>600大湖農會</t>
  </si>
  <si>
    <t>600大雅農會</t>
  </si>
  <si>
    <t>600大園農會</t>
  </si>
  <si>
    <t>600大溪農會</t>
  </si>
  <si>
    <t>619大寮農會</t>
  </si>
  <si>
    <t>619大樹農會</t>
  </si>
  <si>
    <t>619小港農會</t>
  </si>
  <si>
    <t>600山上農會</t>
  </si>
  <si>
    <t>600中和農會</t>
  </si>
  <si>
    <t>600中埔農會</t>
  </si>
  <si>
    <t>600中華民國農會</t>
  </si>
  <si>
    <t>600中寮農會</t>
  </si>
  <si>
    <t>600五股農會</t>
  </si>
  <si>
    <t>600五結農會</t>
  </si>
  <si>
    <t>619仁武農會</t>
  </si>
  <si>
    <t>600仁愛農會</t>
  </si>
  <si>
    <t>600仁德農會</t>
  </si>
  <si>
    <t>600元長農會</t>
  </si>
  <si>
    <t>619內門農會</t>
  </si>
  <si>
    <t>600內埔農會</t>
  </si>
  <si>
    <t>600內湖農會</t>
  </si>
  <si>
    <t>600公館農會</t>
  </si>
  <si>
    <t>618六甲農會</t>
  </si>
  <si>
    <t>617六腳農會</t>
  </si>
  <si>
    <t>619六龜農會</t>
  </si>
  <si>
    <t>600太平農會</t>
  </si>
  <si>
    <t>617太保農會</t>
  </si>
  <si>
    <t>622太麻里農會</t>
  </si>
  <si>
    <t>616斗六農會</t>
  </si>
  <si>
    <t>616斗南農會</t>
  </si>
  <si>
    <t>600木柵農會</t>
  </si>
  <si>
    <t>617水上農會</t>
  </si>
  <si>
    <t>600水里農會</t>
  </si>
  <si>
    <t>600水林農會</t>
  </si>
  <si>
    <t>600冬山農會</t>
  </si>
  <si>
    <t>600北斗農會</t>
  </si>
  <si>
    <t>600北投農會</t>
  </si>
  <si>
    <t>618北門農會</t>
  </si>
  <si>
    <t>600北埔農會</t>
  </si>
  <si>
    <t>600北港農會</t>
  </si>
  <si>
    <t>616古坑農會</t>
  </si>
  <si>
    <t>616台西農會</t>
  </si>
  <si>
    <t>622台東農會</t>
  </si>
  <si>
    <t>616四湖農會</t>
  </si>
  <si>
    <t>600外埔農會</t>
  </si>
  <si>
    <t>600左鎮農會</t>
  </si>
  <si>
    <t>617布袋農會</t>
  </si>
  <si>
    <t>600平溪農會</t>
  </si>
  <si>
    <t>600平鎮農會</t>
  </si>
  <si>
    <t>617民雄農會</t>
  </si>
  <si>
    <t>619永安農會</t>
  </si>
  <si>
    <t>618永康農會</t>
  </si>
  <si>
    <t>614永靖農會</t>
  </si>
  <si>
    <t>618玉井農會</t>
  </si>
  <si>
    <t>600玉溪農會</t>
  </si>
  <si>
    <t>600田中農會</t>
  </si>
  <si>
    <t>600田尾農會</t>
  </si>
  <si>
    <t>619田寮農會</t>
  </si>
  <si>
    <t>619甲仙農會</t>
  </si>
  <si>
    <t>600白河農會</t>
  </si>
  <si>
    <t>600石岡農會</t>
  </si>
  <si>
    <t>600石門農會</t>
  </si>
  <si>
    <t>600石碇農會</t>
  </si>
  <si>
    <t>600光豐農會</t>
  </si>
  <si>
    <t>621吉安農會</t>
  </si>
  <si>
    <t>613名間農會</t>
  </si>
  <si>
    <t>600后里農會</t>
  </si>
  <si>
    <t>600安定農會</t>
  </si>
  <si>
    <t>622成功農會</t>
  </si>
  <si>
    <t>617朴子農會</t>
  </si>
  <si>
    <t>600汐止農會</t>
  </si>
  <si>
    <t>622池上農會</t>
  </si>
  <si>
    <t>600竹山農會</t>
  </si>
  <si>
    <t>600竹北農會</t>
  </si>
  <si>
    <t>620竹田農會</t>
  </si>
  <si>
    <t>600竹東農會</t>
  </si>
  <si>
    <t>600竹南農會</t>
  </si>
  <si>
    <t>617竹崎農會</t>
  </si>
  <si>
    <t>614竹塘農會</t>
  </si>
  <si>
    <t>618西港農會</t>
  </si>
  <si>
    <t>600西湖農會</t>
  </si>
  <si>
    <t>616西螺農會</t>
  </si>
  <si>
    <t>600伸港農會</t>
  </si>
  <si>
    <t>600壯圍農會</t>
  </si>
  <si>
    <t>619杉林農會</t>
  </si>
  <si>
    <t>600沙鹿農會</t>
  </si>
  <si>
    <t>614秀水農會</t>
  </si>
  <si>
    <t>600芎林農會</t>
  </si>
  <si>
    <t>620車城農會</t>
  </si>
  <si>
    <t>620里港農會</t>
  </si>
  <si>
    <t>620佳冬農會</t>
  </si>
  <si>
    <t>618佳里農會</t>
  </si>
  <si>
    <t>600卓蘭農會</t>
  </si>
  <si>
    <t>600和平農會</t>
  </si>
  <si>
    <t>600和美農會</t>
  </si>
  <si>
    <t>600坪林農會</t>
  </si>
  <si>
    <t>600官田農會</t>
  </si>
  <si>
    <t>600宜蘭農會</t>
  </si>
  <si>
    <t>619岡山農會</t>
  </si>
  <si>
    <t>600東山農會</t>
  </si>
  <si>
    <t>617東石農會</t>
  </si>
  <si>
    <t>622東河農會</t>
  </si>
  <si>
    <t>620東港農會</t>
  </si>
  <si>
    <t>600東勢區農會</t>
  </si>
  <si>
    <t>600東勢鄉農會</t>
  </si>
  <si>
    <t>600板橋農會</t>
  </si>
  <si>
    <t>620枋山農會</t>
  </si>
  <si>
    <t>620枋寮農會</t>
  </si>
  <si>
    <t>600林口農會</t>
  </si>
  <si>
    <t>600林內農會</t>
  </si>
  <si>
    <t>619林園農會</t>
  </si>
  <si>
    <t>620林邊農會</t>
  </si>
  <si>
    <t>600社頭農會</t>
  </si>
  <si>
    <t>614芬園農會</t>
  </si>
  <si>
    <t>600花蓮農會</t>
  </si>
  <si>
    <t>600花壇農會</t>
  </si>
  <si>
    <t>614芳苑農會</t>
  </si>
  <si>
    <t>616虎尾農會</t>
  </si>
  <si>
    <t>600金山農會</t>
  </si>
  <si>
    <t>620長治農會</t>
  </si>
  <si>
    <t>622長濱農會</t>
  </si>
  <si>
    <t>600阿里山農會</t>
  </si>
  <si>
    <t>619阿蓮農會</t>
  </si>
  <si>
    <t>600信義農會</t>
  </si>
  <si>
    <t>600南化農會</t>
  </si>
  <si>
    <t>620南州農會</t>
  </si>
  <si>
    <t>600南庄農會</t>
  </si>
  <si>
    <t>600南投農會</t>
  </si>
  <si>
    <t>600南港農會</t>
  </si>
  <si>
    <t>620屏東市農會</t>
  </si>
  <si>
    <t>620屏東縣農會</t>
  </si>
  <si>
    <t>600後壁農會</t>
  </si>
  <si>
    <t>600後龍農會</t>
  </si>
  <si>
    <t>620恆春農會</t>
  </si>
  <si>
    <t>618柳營農會</t>
  </si>
  <si>
    <t>619美濃農會</t>
  </si>
  <si>
    <t>600苑裡農會</t>
  </si>
  <si>
    <t>600苗栗農會</t>
  </si>
  <si>
    <t>619茄萣農會</t>
  </si>
  <si>
    <t>600員山農會</t>
  </si>
  <si>
    <t>614員林農會</t>
  </si>
  <si>
    <t>614埔心農會</t>
  </si>
  <si>
    <t>600埔里農會</t>
  </si>
  <si>
    <t>600埔鹽農會</t>
  </si>
  <si>
    <t>600峨眉農會</t>
  </si>
  <si>
    <t>620崁頂農會</t>
  </si>
  <si>
    <t>600桃園農會</t>
  </si>
  <si>
    <t>600泰山農會</t>
  </si>
  <si>
    <t>600烏日農會</t>
  </si>
  <si>
    <t>620琉球農會</t>
  </si>
  <si>
    <t>612神岡農會</t>
  </si>
  <si>
    <t>600草屯農會</t>
  </si>
  <si>
    <t>600高雄農會</t>
  </si>
  <si>
    <t>620高樹農會</t>
  </si>
  <si>
    <t>600國姓農會</t>
  </si>
  <si>
    <t>614埤頭農會</t>
  </si>
  <si>
    <t>600基隆農會</t>
  </si>
  <si>
    <t>618將軍農會</t>
  </si>
  <si>
    <t>616崙背農會</t>
  </si>
  <si>
    <t>617梅山農會</t>
  </si>
  <si>
    <t>619梓官農會</t>
  </si>
  <si>
    <t>600梧棲農會</t>
  </si>
  <si>
    <t>600淡水農會</t>
  </si>
  <si>
    <t>600深坑農會</t>
  </si>
  <si>
    <t>600清水農會</t>
  </si>
  <si>
    <t>600通霄農會</t>
  </si>
  <si>
    <t>600造橋農會</t>
  </si>
  <si>
    <t>627連江縣農會</t>
  </si>
  <si>
    <t>600魚池農會</t>
  </si>
  <si>
    <t>619鳥松農會</t>
  </si>
  <si>
    <t>600鹿谷農會</t>
  </si>
  <si>
    <t>617鹿草農會</t>
  </si>
  <si>
    <t>622鹿野農會</t>
  </si>
  <si>
    <t>600鹿港農會</t>
  </si>
  <si>
    <t>600麥寮農會</t>
  </si>
  <si>
    <t>600麻豆農會</t>
  </si>
  <si>
    <t>618善化農會</t>
  </si>
  <si>
    <t>621富里農會</t>
  </si>
  <si>
    <t>600復興農會</t>
  </si>
  <si>
    <t>600景美農會</t>
  </si>
  <si>
    <t>600湖口農會</t>
  </si>
  <si>
    <t>619湖內農會</t>
  </si>
  <si>
    <t>617番路農會</t>
  </si>
  <si>
    <t>616莿桐農會</t>
  </si>
  <si>
    <t>613集集農會</t>
  </si>
  <si>
    <t>600新化農會</t>
  </si>
  <si>
    <t>600新市農會</t>
  </si>
  <si>
    <t>600新竹農會</t>
  </si>
  <si>
    <t>621新秀農會</t>
  </si>
  <si>
    <t>600新店農會</t>
  </si>
  <si>
    <t>600新社農會</t>
  </si>
  <si>
    <t>600新屋農會</t>
  </si>
  <si>
    <t>600新埔農會</t>
  </si>
  <si>
    <t>600新莊農會</t>
  </si>
  <si>
    <t>617新港農會</t>
  </si>
  <si>
    <t>620新園農會</t>
  </si>
  <si>
    <t>618新營農會</t>
  </si>
  <si>
    <t>600新豐農會</t>
  </si>
  <si>
    <t>600楊梅農會</t>
  </si>
  <si>
    <t>618楠西農會</t>
  </si>
  <si>
    <t>617溪口農會</t>
  </si>
  <si>
    <t>600溪州農會</t>
  </si>
  <si>
    <t>600溪湖農會</t>
  </si>
  <si>
    <t>600獅潭農會</t>
  </si>
  <si>
    <t>600瑞芳農會</t>
  </si>
  <si>
    <t>600瑞穗農會</t>
  </si>
  <si>
    <t>617義竹農會</t>
  </si>
  <si>
    <t>620萬丹農會</t>
  </si>
  <si>
    <t>620萬巒農會</t>
  </si>
  <si>
    <t>619路竹農會</t>
  </si>
  <si>
    <t>617嘉義農會</t>
  </si>
  <si>
    <t>621壽豐農會</t>
  </si>
  <si>
    <t>600彰化農會</t>
  </si>
  <si>
    <t>619旗山農會</t>
  </si>
  <si>
    <t>620滿州農會</t>
  </si>
  <si>
    <t>600福興農會</t>
  </si>
  <si>
    <t>600臺中農會</t>
  </si>
  <si>
    <t>600臺南農會</t>
  </si>
  <si>
    <t>600銅鑼農會</t>
  </si>
  <si>
    <t>619鳳山農會</t>
  </si>
  <si>
    <t>600鳳榮農會</t>
  </si>
  <si>
    <t>600潭子農會</t>
  </si>
  <si>
    <t>620潮州農會</t>
  </si>
  <si>
    <t>624澎湖農會</t>
  </si>
  <si>
    <t>600線西農會</t>
  </si>
  <si>
    <t>616褒忠農會</t>
  </si>
  <si>
    <t>600學甲農會</t>
  </si>
  <si>
    <t>600樹林農會</t>
  </si>
  <si>
    <t>619橋頭農會</t>
  </si>
  <si>
    <t>600橫山農會</t>
  </si>
  <si>
    <t>619燕巢農會</t>
  </si>
  <si>
    <t>600頭份農會</t>
  </si>
  <si>
    <t>600頭城農會</t>
  </si>
  <si>
    <t>600頭屋農會</t>
  </si>
  <si>
    <t>600龍井農會</t>
  </si>
  <si>
    <t>600龍崎農會</t>
  </si>
  <si>
    <t>600龍潭農會</t>
  </si>
  <si>
    <t>600龜山農會</t>
  </si>
  <si>
    <t>619彌陀農會</t>
  </si>
  <si>
    <t>600礁溪農會</t>
  </si>
  <si>
    <t>618歸仁農會</t>
  </si>
  <si>
    <t>612豐原農會</t>
  </si>
  <si>
    <t>600羅東農會</t>
  </si>
  <si>
    <t>622關山農會</t>
  </si>
  <si>
    <t>600關西農會</t>
  </si>
  <si>
    <t>600關廟農會</t>
  </si>
  <si>
    <t>600霧峰農會</t>
  </si>
  <si>
    <t>600寶山農會</t>
  </si>
  <si>
    <t>600蘆竹農會</t>
  </si>
  <si>
    <t>600蘆洲農會</t>
  </si>
  <si>
    <t>600蘇澳農會</t>
  </si>
  <si>
    <t>600鶯歌農會</t>
  </si>
  <si>
    <t>620麟洛農會</t>
  </si>
  <si>
    <t>618鹽水農會</t>
  </si>
  <si>
    <t>600觀音農會</t>
  </si>
  <si>
    <t>李大全</t>
  </si>
  <si>
    <t>王小童</t>
  </si>
  <si>
    <t>何玉環</t>
  </si>
  <si>
    <t>簡如雲</t>
  </si>
  <si>
    <t>陳小東</t>
  </si>
  <si>
    <t>張維尼</t>
  </si>
  <si>
    <t>林慶詳</t>
  </si>
  <si>
    <t>林勝祥</t>
  </si>
  <si>
    <t>黃倫飛</t>
  </si>
  <si>
    <t>簡蒙達</t>
  </si>
  <si>
    <t>王勝玉</t>
  </si>
  <si>
    <t>林佳家</t>
  </si>
  <si>
    <t>黃佩佩</t>
  </si>
  <si>
    <t>吳雪樺</t>
  </si>
  <si>
    <t>鄭錦明</t>
  </si>
  <si>
    <t>劉達天</t>
  </si>
  <si>
    <t>郭府城</t>
  </si>
  <si>
    <t>錢偉凌</t>
  </si>
  <si>
    <t>柯達海</t>
  </si>
  <si>
    <t>陳妙麗</t>
  </si>
  <si>
    <t>序號</t>
    <phoneticPr fontId="2" type="noConversion"/>
  </si>
  <si>
    <t>金融代碼</t>
    <phoneticPr fontId="2" type="noConversion"/>
  </si>
  <si>
    <t>日期格式設定</t>
  </si>
  <si>
    <t>日期格式設定</t>
    <phoneticPr fontId="2" type="noConversion"/>
  </si>
  <si>
    <t>凍結窗格-凍結頂端列</t>
    <phoneticPr fontId="2" type="noConversion"/>
  </si>
  <si>
    <t>檢視&gt;凍結窗格&gt;凍結頂端列</t>
    <phoneticPr fontId="2" type="noConversion"/>
  </si>
  <si>
    <t>年資計算</t>
    <phoneticPr fontId="2" type="noConversion"/>
  </si>
  <si>
    <t>將第一列(頂端列)凍結，不隨畫面移動</t>
  </si>
  <si>
    <t>將第一列(頂端列)凍結，不隨畫面移動</t>
    <phoneticPr fontId="2" type="noConversion"/>
  </si>
  <si>
    <t>常用&gt;數值&gt;自訂&gt;yyyy/mm/dd</t>
    <phoneticPr fontId="2" type="noConversion"/>
  </si>
  <si>
    <t>日期函數(TODAY)</t>
    <phoneticPr fontId="2" type="noConversion"/>
  </si>
  <si>
    <t>日期函數(DATEDIF)-Y</t>
    <phoneticPr fontId="2" type="noConversion"/>
  </si>
  <si>
    <t>絕對參照</t>
    <phoneticPr fontId="2" type="noConversion"/>
  </si>
  <si>
    <t>快速填入</t>
  </si>
  <si>
    <t>快速填入</t>
    <phoneticPr fontId="2" type="noConversion"/>
  </si>
  <si>
    <t>使用快速填入功能完成全部資料</t>
  </si>
  <si>
    <t>使用快速填入功能完成全部資料</t>
    <phoneticPr fontId="2" type="noConversion"/>
  </si>
  <si>
    <t>凍結窗格-凍結頂端列</t>
    <phoneticPr fontId="2" type="noConversion"/>
  </si>
  <si>
    <t>檢視&gt;凍結窗格&gt;凍結頂端列</t>
    <phoneticPr fontId="2" type="noConversion"/>
  </si>
  <si>
    <t>工作日</t>
    <phoneticPr fontId="2" type="noConversion"/>
  </si>
  <si>
    <t>天數加減</t>
    <phoneticPr fontId="2" type="noConversion"/>
  </si>
  <si>
    <t>於D欄計算開工日~完工日之總日數</t>
    <phoneticPr fontId="2" type="noConversion"/>
  </si>
  <si>
    <t>D2=C2-B2+1</t>
    <phoneticPr fontId="2" type="noConversion"/>
  </si>
  <si>
    <t>日期函數(WEEKDAY)</t>
    <phoneticPr fontId="2" type="noConversion"/>
  </si>
  <si>
    <t>日期函數(NETWORKDAYS.INTL)</t>
    <phoneticPr fontId="2" type="noConversion"/>
  </si>
  <si>
    <t>使用LEFT函數，於C欄取出金融機構代碼(3碼)</t>
    <phoneticPr fontId="2" type="noConversion"/>
  </si>
  <si>
    <t>使用RIGHT函數，於D欄取出金融機構類別(2字)</t>
    <phoneticPr fontId="2" type="noConversion"/>
  </si>
  <si>
    <t>使用MID+FIND函數，於E欄取出金融機構名稱</t>
    <phoneticPr fontId="2" type="noConversion"/>
  </si>
  <si>
    <t>於E欄使用NETWORKDAYS.INTL函數，求得工作日</t>
    <phoneticPr fontId="2" type="noConversion"/>
  </si>
  <si>
    <t>E2=NETWORKDAYS.INTL(B2,C2,1,$G$2:$G$11)</t>
    <phoneticPr fontId="2" type="noConversion"/>
  </si>
  <si>
    <t>工作表</t>
    <phoneticPr fontId="2" type="noConversion"/>
  </si>
  <si>
    <t>K2=WEEKDAY(J2,1)</t>
    <phoneticPr fontId="2" type="noConversion"/>
  </si>
  <si>
    <t>使用WEEKDAY函數於K欄、P欄求得日期星期幾</t>
    <phoneticPr fontId="2" type="noConversion"/>
  </si>
  <si>
    <t>將K欄、P欄之格式設定為"星期幾"</t>
    <phoneticPr fontId="2" type="noConversion"/>
  </si>
  <si>
    <t>常用&gt;數值&gt;自訂&gt;aaaa</t>
    <phoneticPr fontId="2" type="noConversion"/>
  </si>
  <si>
    <t>篩選、複製貼上</t>
    <phoneticPr fontId="2" type="noConversion"/>
  </si>
  <si>
    <t>M欄、R欄為備註欄，貼上對應連假</t>
    <phoneticPr fontId="2" type="noConversion"/>
  </si>
  <si>
    <t>到職(年)</t>
    <phoneticPr fontId="2" type="noConversion"/>
  </si>
  <si>
    <t>到職(月)</t>
    <phoneticPr fontId="2" type="noConversion"/>
  </si>
  <si>
    <t>到職(日)</t>
    <phoneticPr fontId="2" type="noConversion"/>
  </si>
  <si>
    <t>日期函數(DATE)</t>
    <phoneticPr fontId="2" type="noConversion"/>
  </si>
  <si>
    <t>使用DATE函數，於F2產生員工到職日</t>
    <phoneticPr fontId="2" type="noConversion"/>
  </si>
  <si>
    <t>F2=DATE(C2,D2,E2)</t>
    <phoneticPr fontId="2" type="noConversion"/>
  </si>
  <si>
    <t>將F欄與K1之日期格式設定為yyyy/mm/dd</t>
    <phoneticPr fontId="2" type="noConversion"/>
  </si>
  <si>
    <t>使用TODAY函數，於K1產生今日日期</t>
    <phoneticPr fontId="2" type="noConversion"/>
  </si>
  <si>
    <t>K1=TODAY()</t>
    <phoneticPr fontId="2" type="noConversion"/>
  </si>
  <si>
    <t>G2=DATEDIF(F2,K1,"Y")</t>
  </si>
  <si>
    <t>G2=DATEDIF(F2,$K$1,"Y")</t>
  </si>
  <si>
    <t>H2=DATEDIF(F2,K1,"YM")</t>
  </si>
  <si>
    <t>H2=DATEDIF(F2,$K$1,"YM")</t>
  </si>
  <si>
    <t>使用DATEDIF函數，於G2計算年資(年)</t>
    <phoneticPr fontId="2" type="noConversion"/>
  </si>
  <si>
    <t>使用DATEDIF函數，於H2計算年資(月)</t>
    <phoneticPr fontId="2" type="noConversion"/>
  </si>
  <si>
    <t>使用絕對參照(F4鍵)將G2函數內的K1鎖住($K$1)</t>
    <phoneticPr fontId="2" type="noConversion"/>
  </si>
  <si>
    <t>使用絕對參照(F4鍵)將H2函數內的K1鎖住($K$1)</t>
    <phoneticPr fontId="2" type="noConversion"/>
  </si>
  <si>
    <t>篩選星期六、日，L欄、Q欄註記"休"，其他為"工作日"</t>
    <phoneticPr fontId="2" type="noConversion"/>
  </si>
  <si>
    <t>篩選</t>
    <phoneticPr fontId="2" type="noConversion"/>
  </si>
  <si>
    <t>使用篩選，驗算工作日之資料正確</t>
    <phoneticPr fontId="2" type="noConversion"/>
  </si>
  <si>
    <t>B2=LEFT(A2,3)</t>
    <phoneticPr fontId="2" type="noConversion"/>
  </si>
  <si>
    <t>C2=RIGHT(A2,2)</t>
    <phoneticPr fontId="2" type="noConversion"/>
  </si>
  <si>
    <t>D2=MID(A2,4,FIND(C2,A2,1)-4)</t>
    <phoneticPr fontId="2" type="noConversion"/>
  </si>
  <si>
    <t>日期函數(DATEDIF)-YM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</si>
</sst>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4]aaaa;@"/>
    <numFmt numFmtId="177" formatCode="m&quot;月&quot;d&quot;日&quot;"/>
    <numFmt numFmtId="178" formatCode="yyyy/mm/dd"/>
    <numFmt numFmtId="179" formatCode="aaaa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0" fontId="5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78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14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8" fillId="3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>
      <alignment vertical="center"/>
    </xf>
  </cellXfs>
  <cellStyles count="6">
    <cellStyle name="一般" xfId="0" builtinId="0"/>
    <cellStyle name="一般 2" xfId="3" xr:uid="{00000000-0005-0000-0000-000001000000}"/>
    <cellStyle name="一般 3" xfId="4" xr:uid="{00000000-0005-0000-0000-000002000000}"/>
    <cellStyle name="一般 3 2" xfId="5" xr:uid="{00000000-0005-0000-0000-000003000000}"/>
    <cellStyle name="一般 4" xfId="1" xr:uid="{00000000-0005-0000-0000-000004000000}"/>
    <cellStyle name="超連結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Normal="100" workbookViewId="0">
      <pane ySplit="1" topLeftCell="A2" activePane="bottomLeft" state="frozen"/>
      <selection pane="bottomLeft" activeCell="E17" sqref="E17"/>
    </sheetView>
  </sheetViews>
  <sheetFormatPr defaultRowHeight="16.2"/>
  <cols>
    <col min="1" max="1" width="4" style="2" bestFit="1" customWidth="1"/>
    <col min="2" max="2" width="32.109375" bestFit="1" customWidth="1"/>
    <col min="3" max="3" width="58.88671875" bestFit="1" customWidth="1"/>
    <col min="4" max="4" width="10.33203125" customWidth="1"/>
    <col min="5" max="5" width="49.554687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474</v>
      </c>
      <c r="E1" s="2" t="s">
        <v>3</v>
      </c>
    </row>
    <row r="2" spans="1:6" s="13" customFormat="1">
      <c r="A2" s="2">
        <v>1</v>
      </c>
      <c r="B2" s="19" t="s">
        <v>461</v>
      </c>
      <c r="C2" s="19" t="s">
        <v>451</v>
      </c>
      <c r="D2" s="19" t="s">
        <v>445</v>
      </c>
      <c r="E2" s="19" t="s">
        <v>462</v>
      </c>
    </row>
    <row r="3" spans="1:6" s="13" customFormat="1">
      <c r="A3" s="2">
        <v>2</v>
      </c>
      <c r="B3" s="19" t="s">
        <v>37</v>
      </c>
      <c r="C3" s="19" t="s">
        <v>469</v>
      </c>
      <c r="D3" s="19" t="s">
        <v>445</v>
      </c>
      <c r="E3" s="19" t="s">
        <v>501</v>
      </c>
    </row>
    <row r="4" spans="1:6" s="13" customFormat="1">
      <c r="A4" s="2">
        <v>3</v>
      </c>
      <c r="B4" s="19" t="s">
        <v>38</v>
      </c>
      <c r="C4" s="19" t="s">
        <v>470</v>
      </c>
      <c r="D4" s="19" t="s">
        <v>445</v>
      </c>
      <c r="E4" s="19" t="s">
        <v>502</v>
      </c>
    </row>
    <row r="5" spans="1:6" s="13" customFormat="1">
      <c r="A5" s="2">
        <v>4</v>
      </c>
      <c r="B5" s="19" t="s">
        <v>89</v>
      </c>
      <c r="C5" s="19" t="s">
        <v>471</v>
      </c>
      <c r="D5" s="19" t="s">
        <v>445</v>
      </c>
      <c r="E5" s="19" t="s">
        <v>503</v>
      </c>
    </row>
    <row r="6" spans="1:6" s="13" customFormat="1">
      <c r="A6" s="2">
        <v>5</v>
      </c>
      <c r="B6" s="19" t="s">
        <v>458</v>
      </c>
      <c r="C6" s="19" t="s">
        <v>460</v>
      </c>
      <c r="D6" s="19" t="s">
        <v>445</v>
      </c>
      <c r="E6" s="19"/>
      <c r="F6" s="14"/>
    </row>
    <row r="7" spans="1:6" s="13" customFormat="1">
      <c r="A7" s="2">
        <v>6</v>
      </c>
      <c r="B7" s="20" t="s">
        <v>448</v>
      </c>
      <c r="C7" s="20" t="s">
        <v>452</v>
      </c>
      <c r="D7" s="20" t="s">
        <v>450</v>
      </c>
      <c r="E7" s="20" t="s">
        <v>449</v>
      </c>
    </row>
    <row r="8" spans="1:6" s="13" customFormat="1">
      <c r="A8" s="2">
        <v>7</v>
      </c>
      <c r="B8" s="20" t="s">
        <v>454</v>
      </c>
      <c r="C8" s="20" t="s">
        <v>488</v>
      </c>
      <c r="D8" s="20" t="s">
        <v>450</v>
      </c>
      <c r="E8" s="20" t="s">
        <v>489</v>
      </c>
    </row>
    <row r="9" spans="1:6" s="13" customFormat="1">
      <c r="A9" s="2">
        <v>8</v>
      </c>
      <c r="B9" s="20" t="s">
        <v>484</v>
      </c>
      <c r="C9" s="20" t="s">
        <v>485</v>
      </c>
      <c r="D9" s="20" t="s">
        <v>450</v>
      </c>
      <c r="E9" s="20" t="s">
        <v>486</v>
      </c>
    </row>
    <row r="10" spans="1:6" s="13" customFormat="1">
      <c r="A10" s="2">
        <v>9</v>
      </c>
      <c r="B10" s="20" t="s">
        <v>447</v>
      </c>
      <c r="C10" s="20" t="s">
        <v>487</v>
      </c>
      <c r="D10" s="20" t="s">
        <v>450</v>
      </c>
      <c r="E10" s="20" t="s">
        <v>453</v>
      </c>
    </row>
    <row r="11" spans="1:6">
      <c r="A11" s="2">
        <v>10</v>
      </c>
      <c r="B11" s="20" t="s">
        <v>455</v>
      </c>
      <c r="C11" s="20" t="s">
        <v>494</v>
      </c>
      <c r="D11" s="20" t="s">
        <v>450</v>
      </c>
      <c r="E11" s="20" t="s">
        <v>490</v>
      </c>
      <c r="F11" s="1"/>
    </row>
    <row r="12" spans="1:6">
      <c r="A12" s="2">
        <v>11</v>
      </c>
      <c r="B12" s="20" t="s">
        <v>504</v>
      </c>
      <c r="C12" s="20" t="s">
        <v>495</v>
      </c>
      <c r="D12" s="20" t="s">
        <v>450</v>
      </c>
      <c r="E12" s="20" t="s">
        <v>492</v>
      </c>
      <c r="F12" s="1"/>
    </row>
    <row r="13" spans="1:6" s="13" customFormat="1">
      <c r="A13" s="2">
        <v>12</v>
      </c>
      <c r="B13" s="20" t="s">
        <v>456</v>
      </c>
      <c r="C13" s="20" t="s">
        <v>496</v>
      </c>
      <c r="D13" s="20" t="s">
        <v>450</v>
      </c>
      <c r="E13" s="20" t="s">
        <v>491</v>
      </c>
      <c r="F13" s="14"/>
    </row>
    <row r="14" spans="1:6" s="13" customFormat="1">
      <c r="A14" s="2">
        <v>13</v>
      </c>
      <c r="B14" s="20" t="s">
        <v>456</v>
      </c>
      <c r="C14" s="20" t="s">
        <v>497</v>
      </c>
      <c r="D14" s="20" t="s">
        <v>450</v>
      </c>
      <c r="E14" s="20" t="s">
        <v>493</v>
      </c>
    </row>
    <row r="15" spans="1:6" s="13" customFormat="1">
      <c r="A15" s="2">
        <v>14</v>
      </c>
      <c r="B15" s="20" t="s">
        <v>457</v>
      </c>
      <c r="C15" s="20" t="s">
        <v>459</v>
      </c>
      <c r="D15" s="20" t="s">
        <v>450</v>
      </c>
      <c r="E15" s="20"/>
    </row>
    <row r="16" spans="1:6">
      <c r="A16" s="2">
        <v>15</v>
      </c>
      <c r="B16" s="21" t="s">
        <v>464</v>
      </c>
      <c r="C16" s="21" t="s">
        <v>465</v>
      </c>
      <c r="D16" s="21" t="s">
        <v>463</v>
      </c>
      <c r="E16" s="21" t="s">
        <v>466</v>
      </c>
    </row>
    <row r="17" spans="1:5" s="13" customFormat="1">
      <c r="A17" s="2">
        <v>16</v>
      </c>
      <c r="B17" s="21" t="s">
        <v>468</v>
      </c>
      <c r="C17" s="21" t="s">
        <v>472</v>
      </c>
      <c r="D17" s="21" t="s">
        <v>463</v>
      </c>
      <c r="E17" s="21" t="s">
        <v>473</v>
      </c>
    </row>
    <row r="18" spans="1:5" s="13" customFormat="1">
      <c r="A18" s="2">
        <v>17</v>
      </c>
      <c r="B18" s="21" t="s">
        <v>467</v>
      </c>
      <c r="C18" s="21" t="s">
        <v>476</v>
      </c>
      <c r="D18" s="21" t="s">
        <v>463</v>
      </c>
      <c r="E18" s="21" t="s">
        <v>475</v>
      </c>
    </row>
    <row r="19" spans="1:5" s="13" customFormat="1">
      <c r="A19" s="2">
        <v>18</v>
      </c>
      <c r="B19" s="21" t="s">
        <v>446</v>
      </c>
      <c r="C19" s="21" t="s">
        <v>477</v>
      </c>
      <c r="D19" s="21" t="s">
        <v>463</v>
      </c>
      <c r="E19" s="21" t="s">
        <v>478</v>
      </c>
    </row>
    <row r="20" spans="1:5" s="13" customFormat="1">
      <c r="A20" s="2">
        <v>19</v>
      </c>
      <c r="B20" s="21" t="s">
        <v>479</v>
      </c>
      <c r="C20" s="21" t="s">
        <v>498</v>
      </c>
      <c r="D20" s="21" t="s">
        <v>463</v>
      </c>
      <c r="E20" s="21" t="s">
        <v>480</v>
      </c>
    </row>
    <row r="21" spans="1:5" s="13" customFormat="1">
      <c r="A21" s="2">
        <v>20</v>
      </c>
      <c r="B21" s="21" t="s">
        <v>499</v>
      </c>
      <c r="C21" s="21" t="s">
        <v>500</v>
      </c>
      <c r="D21" s="21" t="s">
        <v>463</v>
      </c>
      <c r="E21" s="2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1"/>
  <sheetViews>
    <sheetView zoomScale="145" zoomScaleNormal="145" workbookViewId="0">
      <pane ySplit="1" topLeftCell="A203" activePane="bottomLeft" state="frozen"/>
      <selection activeCell="B216" sqref="B216"/>
      <selection pane="bottomLeft" activeCell="B216" sqref="B216"/>
    </sheetView>
  </sheetViews>
  <sheetFormatPr defaultRowHeight="16.2"/>
  <cols>
    <col min="1" max="1" width="18.6640625" bestFit="1" customWidth="1"/>
    <col min="3" max="3" width="8" bestFit="1" customWidth="1"/>
    <col min="4" max="4" width="17" bestFit="1" customWidth="1"/>
    <col min="5" max="5" width="9.44140625" bestFit="1" customWidth="1"/>
  </cols>
  <sheetData>
    <row r="1" spans="1:6">
      <c r="A1" s="4" t="s">
        <v>85</v>
      </c>
      <c r="B1" s="4" t="s">
        <v>86</v>
      </c>
      <c r="C1" s="4" t="s">
        <v>87</v>
      </c>
      <c r="D1" s="4" t="s">
        <v>88</v>
      </c>
      <c r="E1" s="4"/>
      <c r="F1" s="4"/>
    </row>
    <row r="2" spans="1:6">
      <c r="A2" t="s">
        <v>39</v>
      </c>
      <c r="B2" t="str">
        <f>LEFT(A2,3)</f>
        <v>147</v>
      </c>
      <c r="C2" t="str">
        <f>RIGHT(A2,2)</f>
        <v>銀行</v>
      </c>
      <c r="D2" t="str">
        <f>MID(A2,4,FIND(C2,A2,1)-4)</f>
        <v>三信</v>
      </c>
    </row>
    <row r="3" spans="1:6">
      <c r="A3" t="s">
        <v>40</v>
      </c>
      <c r="B3" t="str">
        <f t="shared" ref="B3:B66" si="0">LEFT(A3,3)</f>
        <v>011</v>
      </c>
      <c r="C3" t="str">
        <f t="shared" ref="C3:C66" si="1">RIGHT(A3,2)</f>
        <v>銀行</v>
      </c>
      <c r="D3" t="str">
        <f t="shared" ref="D3:D46" si="2">MID(A3,4,FIND(C3,A3,1)-4)</f>
        <v>上海</v>
      </c>
    </row>
    <row r="4" spans="1:6">
      <c r="A4" t="s">
        <v>41</v>
      </c>
      <c r="B4" t="str">
        <f t="shared" si="0"/>
        <v>005</v>
      </c>
      <c r="C4" t="str">
        <f t="shared" si="1"/>
        <v>銀行</v>
      </c>
      <c r="D4" t="str">
        <f t="shared" si="2"/>
        <v>土地</v>
      </c>
    </row>
    <row r="5" spans="1:6">
      <c r="A5" t="s">
        <v>42</v>
      </c>
      <c r="B5" t="str">
        <f t="shared" si="0"/>
        <v>048</v>
      </c>
      <c r="C5" t="str">
        <f t="shared" si="1"/>
        <v>銀行</v>
      </c>
      <c r="D5" t="str">
        <f t="shared" si="2"/>
        <v>王道</v>
      </c>
    </row>
    <row r="6" spans="1:6">
      <c r="A6" t="s">
        <v>82</v>
      </c>
      <c r="B6" t="str">
        <f t="shared" si="0"/>
        <v>822</v>
      </c>
      <c r="C6" t="str">
        <f t="shared" si="1"/>
        <v>銀行</v>
      </c>
      <c r="D6" t="str">
        <f t="shared" si="2"/>
        <v>中國信託</v>
      </c>
    </row>
    <row r="7" spans="1:6">
      <c r="A7" t="s">
        <v>43</v>
      </c>
      <c r="B7" t="str">
        <f t="shared" si="0"/>
        <v>806</v>
      </c>
      <c r="C7" t="str">
        <f t="shared" si="1"/>
        <v>銀行</v>
      </c>
      <c r="D7" t="str">
        <f t="shared" si="2"/>
        <v>元大</v>
      </c>
    </row>
    <row r="8" spans="1:6">
      <c r="A8" t="s">
        <v>44</v>
      </c>
      <c r="B8" t="str">
        <f t="shared" si="0"/>
        <v>815</v>
      </c>
      <c r="C8" t="str">
        <f t="shared" si="1"/>
        <v>銀行</v>
      </c>
      <c r="D8" t="str">
        <f t="shared" si="2"/>
        <v>日盛</v>
      </c>
    </row>
    <row r="9" spans="1:6">
      <c r="A9" t="s">
        <v>45</v>
      </c>
      <c r="B9" t="str">
        <f t="shared" si="0"/>
        <v>053</v>
      </c>
      <c r="C9" t="str">
        <f t="shared" si="1"/>
        <v>銀行</v>
      </c>
      <c r="D9" t="str">
        <f t="shared" si="2"/>
        <v>台中</v>
      </c>
    </row>
    <row r="10" spans="1:6">
      <c r="A10" t="s">
        <v>81</v>
      </c>
      <c r="B10" t="str">
        <f t="shared" si="0"/>
        <v>012</v>
      </c>
      <c r="C10" t="str">
        <f t="shared" si="1"/>
        <v>銀行</v>
      </c>
      <c r="D10" t="str">
        <f t="shared" si="2"/>
        <v>台北富邦</v>
      </c>
    </row>
    <row r="11" spans="1:6">
      <c r="A11" t="s">
        <v>46</v>
      </c>
      <c r="B11" t="str">
        <f t="shared" si="0"/>
        <v>812</v>
      </c>
      <c r="C11" t="str">
        <f t="shared" si="1"/>
        <v>銀行</v>
      </c>
      <c r="D11" t="str">
        <f t="shared" si="2"/>
        <v>台新</v>
      </c>
    </row>
    <row r="12" spans="1:6">
      <c r="A12" t="s">
        <v>47</v>
      </c>
      <c r="B12" t="str">
        <f t="shared" si="0"/>
        <v>807</v>
      </c>
      <c r="C12" t="str">
        <f t="shared" si="1"/>
        <v>銀行</v>
      </c>
      <c r="D12" t="str">
        <f t="shared" si="2"/>
        <v>永豐</v>
      </c>
    </row>
    <row r="13" spans="1:6">
      <c r="A13" t="s">
        <v>48</v>
      </c>
      <c r="B13" t="str">
        <f t="shared" si="0"/>
        <v>808</v>
      </c>
      <c r="C13" t="str">
        <f t="shared" si="1"/>
        <v>銀行</v>
      </c>
      <c r="D13" t="str">
        <f t="shared" si="2"/>
        <v>玉山</v>
      </c>
    </row>
    <row r="14" spans="1:6">
      <c r="A14" t="s">
        <v>49</v>
      </c>
      <c r="B14" t="str">
        <f t="shared" si="0"/>
        <v>017</v>
      </c>
      <c r="C14" t="str">
        <f t="shared" si="1"/>
        <v>銀行</v>
      </c>
      <c r="D14" t="str">
        <f t="shared" si="2"/>
        <v>兆豐</v>
      </c>
    </row>
    <row r="15" spans="1:6">
      <c r="A15" t="s">
        <v>50</v>
      </c>
      <c r="B15" t="str">
        <f t="shared" si="0"/>
        <v>006</v>
      </c>
      <c r="C15" t="str">
        <f t="shared" si="1"/>
        <v>商銀</v>
      </c>
      <c r="D15" t="str">
        <f t="shared" si="2"/>
        <v>合庫</v>
      </c>
    </row>
    <row r="16" spans="1:6">
      <c r="A16" t="s">
        <v>51</v>
      </c>
      <c r="B16" t="str">
        <f t="shared" si="0"/>
        <v>816</v>
      </c>
      <c r="C16" t="str">
        <f t="shared" si="1"/>
        <v>銀行</v>
      </c>
      <c r="D16" t="str">
        <f t="shared" si="2"/>
        <v>安泰</v>
      </c>
    </row>
    <row r="17" spans="1:4">
      <c r="A17" t="s">
        <v>52</v>
      </c>
      <c r="B17" t="str">
        <f t="shared" si="0"/>
        <v>054</v>
      </c>
      <c r="C17" t="str">
        <f t="shared" si="1"/>
        <v>商銀</v>
      </c>
      <c r="D17" t="str">
        <f t="shared" si="2"/>
        <v>京城</v>
      </c>
    </row>
    <row r="18" spans="1:4">
      <c r="A18" t="s">
        <v>53</v>
      </c>
      <c r="B18" t="str">
        <f t="shared" si="0"/>
        <v>075</v>
      </c>
      <c r="C18" t="str">
        <f t="shared" si="1"/>
        <v>銀行</v>
      </c>
      <c r="D18" t="str">
        <f t="shared" si="2"/>
        <v>東亞</v>
      </c>
    </row>
    <row r="19" spans="1:4">
      <c r="A19" t="s">
        <v>54</v>
      </c>
      <c r="B19" t="str">
        <f t="shared" si="0"/>
        <v>118</v>
      </c>
      <c r="C19" t="str">
        <f t="shared" si="1"/>
        <v>銀行</v>
      </c>
      <c r="D19" t="str">
        <f t="shared" si="2"/>
        <v>板信</v>
      </c>
    </row>
    <row r="20" spans="1:4">
      <c r="A20" t="s">
        <v>55</v>
      </c>
      <c r="B20" t="str">
        <f t="shared" si="0"/>
        <v>082</v>
      </c>
      <c r="C20" t="str">
        <f t="shared" si="1"/>
        <v>銀行</v>
      </c>
      <c r="D20" t="str">
        <f t="shared" si="2"/>
        <v>巴黎</v>
      </c>
    </row>
    <row r="21" spans="1:4">
      <c r="A21" t="s">
        <v>56</v>
      </c>
      <c r="B21" t="str">
        <f t="shared" si="0"/>
        <v>021</v>
      </c>
      <c r="C21" t="str">
        <f t="shared" si="1"/>
        <v>銀行</v>
      </c>
      <c r="D21" t="str">
        <f t="shared" si="2"/>
        <v>花旗(台灣)</v>
      </c>
    </row>
    <row r="22" spans="1:4">
      <c r="A22" t="s">
        <v>57</v>
      </c>
      <c r="B22" t="str">
        <f t="shared" si="0"/>
        <v>810</v>
      </c>
      <c r="C22" t="str">
        <f t="shared" si="1"/>
        <v>銀行</v>
      </c>
      <c r="D22" t="str">
        <f t="shared" si="2"/>
        <v>星展(台灣)</v>
      </c>
    </row>
    <row r="23" spans="1:4">
      <c r="A23" t="s">
        <v>58</v>
      </c>
      <c r="B23" t="str">
        <f t="shared" si="0"/>
        <v>022</v>
      </c>
      <c r="C23" t="str">
        <f t="shared" si="1"/>
        <v>銀行</v>
      </c>
      <c r="D23" t="str">
        <f t="shared" si="2"/>
        <v>美國</v>
      </c>
    </row>
    <row r="24" spans="1:4">
      <c r="A24" t="s">
        <v>59</v>
      </c>
      <c r="B24" t="str">
        <f t="shared" si="0"/>
        <v>025</v>
      </c>
      <c r="C24" t="str">
        <f t="shared" si="1"/>
        <v>銀行</v>
      </c>
      <c r="D24" t="str">
        <f t="shared" si="2"/>
        <v>首都</v>
      </c>
    </row>
    <row r="25" spans="1:4">
      <c r="A25" t="s">
        <v>60</v>
      </c>
      <c r="B25" t="str">
        <f t="shared" si="0"/>
        <v>016</v>
      </c>
      <c r="C25" t="str">
        <f t="shared" si="1"/>
        <v>銀行</v>
      </c>
      <c r="D25" t="str">
        <f t="shared" si="2"/>
        <v>高雄</v>
      </c>
    </row>
    <row r="26" spans="1:4">
      <c r="A26" t="s">
        <v>83</v>
      </c>
      <c r="B26" t="str">
        <f t="shared" si="0"/>
        <v>013</v>
      </c>
      <c r="C26" t="str">
        <f t="shared" si="1"/>
        <v>銀行</v>
      </c>
      <c r="D26" t="str">
        <f t="shared" si="2"/>
        <v>國泰世華</v>
      </c>
    </row>
    <row r="27" spans="1:4">
      <c r="A27" t="s">
        <v>61</v>
      </c>
      <c r="B27" t="str">
        <f t="shared" si="0"/>
        <v>007</v>
      </c>
      <c r="C27" t="str">
        <f t="shared" si="1"/>
        <v>銀行</v>
      </c>
      <c r="D27" t="str">
        <f t="shared" si="2"/>
        <v>第一</v>
      </c>
    </row>
    <row r="28" spans="1:4">
      <c r="A28" t="s">
        <v>62</v>
      </c>
      <c r="B28" t="str">
        <f t="shared" si="0"/>
        <v>809</v>
      </c>
      <c r="C28" t="str">
        <f t="shared" si="1"/>
        <v>銀行</v>
      </c>
      <c r="D28" t="str">
        <f t="shared" si="2"/>
        <v>凱基</v>
      </c>
    </row>
    <row r="29" spans="1:4">
      <c r="A29" t="s">
        <v>63</v>
      </c>
      <c r="B29" t="str">
        <f t="shared" si="0"/>
        <v>052</v>
      </c>
      <c r="C29" t="str">
        <f t="shared" si="1"/>
        <v>商銀</v>
      </c>
      <c r="D29" t="str">
        <f t="shared" si="2"/>
        <v>渣打</v>
      </c>
    </row>
    <row r="30" spans="1:4">
      <c r="A30" t="s">
        <v>64</v>
      </c>
      <c r="B30" t="str">
        <f t="shared" si="0"/>
        <v>008</v>
      </c>
      <c r="C30" t="str">
        <f t="shared" si="1"/>
        <v>銀行</v>
      </c>
      <c r="D30" t="str">
        <f t="shared" si="2"/>
        <v>華南</v>
      </c>
    </row>
    <row r="31" spans="1:4">
      <c r="A31" t="s">
        <v>65</v>
      </c>
      <c r="B31" t="str">
        <f t="shared" si="0"/>
        <v>102</v>
      </c>
      <c r="C31" t="str">
        <f t="shared" si="1"/>
        <v>銀行</v>
      </c>
      <c r="D31" t="str">
        <f t="shared" si="2"/>
        <v>華泰</v>
      </c>
    </row>
    <row r="32" spans="1:4">
      <c r="A32" t="s">
        <v>66</v>
      </c>
      <c r="B32" t="str">
        <f t="shared" si="0"/>
        <v>108</v>
      </c>
      <c r="C32" t="str">
        <f t="shared" si="1"/>
        <v>銀行</v>
      </c>
      <c r="D32" t="str">
        <f t="shared" si="2"/>
        <v>陽信</v>
      </c>
    </row>
    <row r="33" spans="1:4">
      <c r="A33" t="s">
        <v>67</v>
      </c>
      <c r="B33" t="str">
        <f t="shared" si="0"/>
        <v>081</v>
      </c>
      <c r="C33" t="str">
        <f t="shared" si="1"/>
        <v>銀行</v>
      </c>
      <c r="D33" t="str">
        <f t="shared" si="2"/>
        <v>匯豐(台灣)</v>
      </c>
    </row>
    <row r="34" spans="1:4">
      <c r="A34" t="s">
        <v>68</v>
      </c>
      <c r="B34" t="str">
        <f t="shared" si="0"/>
        <v>101</v>
      </c>
      <c r="C34" t="str">
        <f t="shared" si="1"/>
        <v>銀行</v>
      </c>
      <c r="D34" t="str">
        <f t="shared" si="2"/>
        <v>瑞興</v>
      </c>
    </row>
    <row r="35" spans="1:4">
      <c r="A35" t="s">
        <v>69</v>
      </c>
      <c r="B35" t="str">
        <f t="shared" si="0"/>
        <v>020</v>
      </c>
      <c r="C35" t="str">
        <f t="shared" si="1"/>
        <v>銀行</v>
      </c>
      <c r="D35" t="str">
        <f t="shared" si="2"/>
        <v>瑞穗</v>
      </c>
    </row>
    <row r="36" spans="1:4">
      <c r="A36" t="s">
        <v>84</v>
      </c>
      <c r="B36" t="str">
        <f t="shared" si="0"/>
        <v>018</v>
      </c>
      <c r="C36" t="str">
        <f t="shared" si="1"/>
        <v>銀行</v>
      </c>
      <c r="D36" t="str">
        <f t="shared" si="2"/>
        <v>農業金庫</v>
      </c>
    </row>
    <row r="37" spans="1:4">
      <c r="A37" t="s">
        <v>70</v>
      </c>
      <c r="B37" t="str">
        <f t="shared" si="0"/>
        <v>009</v>
      </c>
      <c r="C37" t="str">
        <f t="shared" si="1"/>
        <v>銀行</v>
      </c>
      <c r="D37" t="str">
        <f t="shared" si="2"/>
        <v>彰化</v>
      </c>
    </row>
    <row r="38" spans="1:4">
      <c r="A38" t="s">
        <v>71</v>
      </c>
      <c r="B38" t="str">
        <f t="shared" si="0"/>
        <v>050</v>
      </c>
      <c r="C38" t="str">
        <f t="shared" si="1"/>
        <v>企銀</v>
      </c>
      <c r="D38" t="str">
        <f t="shared" si="2"/>
        <v>臺灣</v>
      </c>
    </row>
    <row r="39" spans="1:4">
      <c r="A39" t="s">
        <v>72</v>
      </c>
      <c r="B39" t="str">
        <f t="shared" si="0"/>
        <v>103</v>
      </c>
      <c r="C39" t="str">
        <f t="shared" si="1"/>
        <v>商銀</v>
      </c>
      <c r="D39" t="str">
        <f t="shared" si="2"/>
        <v>臺灣新光</v>
      </c>
    </row>
    <row r="40" spans="1:4">
      <c r="A40" t="s">
        <v>73</v>
      </c>
      <c r="B40" t="str">
        <f t="shared" si="0"/>
        <v>004</v>
      </c>
      <c r="C40" t="str">
        <f t="shared" si="1"/>
        <v>銀行</v>
      </c>
      <c r="D40" t="str">
        <f t="shared" si="2"/>
        <v>臺灣</v>
      </c>
    </row>
    <row r="41" spans="1:4">
      <c r="A41" t="s">
        <v>74</v>
      </c>
      <c r="B41" t="str">
        <f t="shared" si="0"/>
        <v>805</v>
      </c>
      <c r="C41" t="str">
        <f t="shared" si="1"/>
        <v>銀行</v>
      </c>
      <c r="D41" t="str">
        <f t="shared" si="2"/>
        <v>遠東</v>
      </c>
    </row>
    <row r="42" spans="1:4">
      <c r="A42" t="s">
        <v>75</v>
      </c>
      <c r="B42" t="str">
        <f t="shared" si="0"/>
        <v>072</v>
      </c>
      <c r="C42" t="str">
        <f t="shared" si="1"/>
        <v>銀行</v>
      </c>
      <c r="D42" t="str">
        <f t="shared" si="2"/>
        <v>德意志</v>
      </c>
    </row>
    <row r="43" spans="1:4">
      <c r="A43" t="s">
        <v>76</v>
      </c>
      <c r="B43" t="str">
        <f t="shared" si="0"/>
        <v>023</v>
      </c>
      <c r="C43" t="str">
        <f t="shared" si="1"/>
        <v>銀行</v>
      </c>
      <c r="D43" t="str">
        <f t="shared" si="2"/>
        <v>盤谷</v>
      </c>
    </row>
    <row r="44" spans="1:4">
      <c r="A44" t="s">
        <v>77</v>
      </c>
      <c r="B44" t="str">
        <f t="shared" si="0"/>
        <v>826</v>
      </c>
      <c r="C44" t="str">
        <f t="shared" si="1"/>
        <v>銀行</v>
      </c>
      <c r="D44" t="str">
        <f t="shared" si="2"/>
        <v>樂天</v>
      </c>
    </row>
    <row r="45" spans="1:4">
      <c r="A45" t="s">
        <v>78</v>
      </c>
      <c r="B45" t="str">
        <f t="shared" si="0"/>
        <v>039</v>
      </c>
      <c r="C45" t="str">
        <f t="shared" si="1"/>
        <v>銀行</v>
      </c>
      <c r="D45" t="str">
        <f t="shared" si="2"/>
        <v>澳商澳盛</v>
      </c>
    </row>
    <row r="46" spans="1:4">
      <c r="A46" t="s">
        <v>79</v>
      </c>
      <c r="B46" t="str">
        <f t="shared" si="0"/>
        <v>803</v>
      </c>
      <c r="C46" t="str">
        <f t="shared" si="1"/>
        <v>銀行</v>
      </c>
      <c r="D46" t="str">
        <f t="shared" si="2"/>
        <v>聯邦</v>
      </c>
    </row>
    <row r="47" spans="1:4">
      <c r="A47" t="s">
        <v>80</v>
      </c>
      <c r="B47" t="str">
        <f t="shared" si="0"/>
        <v>700</v>
      </c>
      <c r="C47" t="str">
        <f t="shared" si="1"/>
        <v>郵政</v>
      </c>
      <c r="D47" t="str">
        <f t="shared" ref="D47:D110" si="3">MID(A47,4,FIND(C47,A47,1)-4)</f>
        <v>中華</v>
      </c>
    </row>
    <row r="48" spans="1:4">
      <c r="A48" t="s">
        <v>90</v>
      </c>
      <c r="B48" t="str">
        <f t="shared" si="0"/>
        <v>146</v>
      </c>
      <c r="C48" t="str">
        <f t="shared" si="1"/>
        <v>二信</v>
      </c>
      <c r="D48" t="str">
        <f t="shared" si="3"/>
        <v>台中</v>
      </c>
    </row>
    <row r="49" spans="1:4">
      <c r="A49" t="s">
        <v>91</v>
      </c>
      <c r="B49" t="str">
        <f t="shared" si="0"/>
        <v>104</v>
      </c>
      <c r="C49" t="str">
        <f t="shared" si="1"/>
        <v>五信</v>
      </c>
      <c r="D49" t="str">
        <f t="shared" si="3"/>
        <v>台北</v>
      </c>
    </row>
    <row r="50" spans="1:4">
      <c r="A50" t="s">
        <v>92</v>
      </c>
      <c r="B50" t="str">
        <f t="shared" si="0"/>
        <v>188</v>
      </c>
      <c r="C50" t="str">
        <f t="shared" si="1"/>
        <v>三信</v>
      </c>
      <c r="D50" t="str">
        <f t="shared" si="3"/>
        <v>台南</v>
      </c>
    </row>
    <row r="51" spans="1:4">
      <c r="A51" t="s">
        <v>93</v>
      </c>
      <c r="B51" t="str">
        <f t="shared" si="0"/>
        <v>124</v>
      </c>
      <c r="C51" t="str">
        <f t="shared" si="1"/>
        <v>合社</v>
      </c>
      <c r="D51" t="str">
        <f t="shared" si="3"/>
        <v>宜蘭信</v>
      </c>
    </row>
    <row r="52" spans="1:4">
      <c r="A52" t="s">
        <v>94</v>
      </c>
      <c r="B52" t="str">
        <f t="shared" si="0"/>
        <v>215</v>
      </c>
      <c r="C52" t="str">
        <f t="shared" si="1"/>
        <v>一信</v>
      </c>
      <c r="D52" t="str">
        <f t="shared" si="3"/>
        <v>花蓮</v>
      </c>
    </row>
    <row r="53" spans="1:4">
      <c r="A53" t="s">
        <v>95</v>
      </c>
      <c r="B53" t="str">
        <f t="shared" si="0"/>
        <v>216</v>
      </c>
      <c r="C53" t="str">
        <f t="shared" si="1"/>
        <v>二信</v>
      </c>
      <c r="D53" t="str">
        <f t="shared" si="3"/>
        <v>花蓮</v>
      </c>
    </row>
    <row r="54" spans="1:4">
      <c r="A54" t="s">
        <v>96</v>
      </c>
      <c r="B54" t="str">
        <f t="shared" si="0"/>
        <v>224</v>
      </c>
      <c r="C54" t="str">
        <f t="shared" si="1"/>
        <v>合社</v>
      </c>
      <c r="D54" t="str">
        <f t="shared" si="3"/>
        <v>金門信</v>
      </c>
    </row>
    <row r="55" spans="1:4">
      <c r="A55" t="s">
        <v>97</v>
      </c>
      <c r="B55" t="str">
        <f t="shared" si="0"/>
        <v>127</v>
      </c>
      <c r="C55" t="str">
        <f t="shared" si="1"/>
        <v>合社</v>
      </c>
      <c r="D55" t="str">
        <f t="shared" si="3"/>
        <v>桃園信</v>
      </c>
    </row>
    <row r="56" spans="1:4">
      <c r="A56" t="s">
        <v>98</v>
      </c>
      <c r="B56" t="str">
        <f t="shared" si="0"/>
        <v>204</v>
      </c>
      <c r="C56" t="str">
        <f t="shared" si="1"/>
        <v>三信</v>
      </c>
      <c r="D56" t="str">
        <f t="shared" si="3"/>
        <v>高雄</v>
      </c>
    </row>
    <row r="57" spans="1:4">
      <c r="A57" t="s">
        <v>99</v>
      </c>
      <c r="B57" t="str">
        <f t="shared" si="0"/>
        <v>114</v>
      </c>
      <c r="C57" t="str">
        <f t="shared" si="1"/>
        <v>一信</v>
      </c>
      <c r="D57" t="str">
        <f t="shared" si="3"/>
        <v>基隆</v>
      </c>
    </row>
    <row r="58" spans="1:4">
      <c r="A58" t="s">
        <v>100</v>
      </c>
      <c r="B58" t="str">
        <f t="shared" si="0"/>
        <v>115</v>
      </c>
      <c r="C58" t="str">
        <f t="shared" si="1"/>
        <v>二信</v>
      </c>
      <c r="D58" t="str">
        <f t="shared" si="3"/>
        <v>基隆</v>
      </c>
    </row>
    <row r="59" spans="1:4">
      <c r="A59" t="s">
        <v>101</v>
      </c>
      <c r="B59" t="str">
        <f t="shared" si="0"/>
        <v>119</v>
      </c>
      <c r="C59" t="str">
        <f t="shared" si="1"/>
        <v>一信</v>
      </c>
      <c r="D59" t="str">
        <f t="shared" si="3"/>
        <v>淡水</v>
      </c>
    </row>
    <row r="60" spans="1:4">
      <c r="A60" t="s">
        <v>102</v>
      </c>
      <c r="B60" t="str">
        <f t="shared" si="0"/>
        <v>120</v>
      </c>
      <c r="C60" t="str">
        <f t="shared" si="1"/>
        <v>合社</v>
      </c>
      <c r="D60" t="str">
        <f t="shared" si="3"/>
        <v>淡水信</v>
      </c>
    </row>
    <row r="61" spans="1:4">
      <c r="A61" t="s">
        <v>103</v>
      </c>
      <c r="B61" t="str">
        <f t="shared" si="0"/>
        <v>165</v>
      </c>
      <c r="C61" t="str">
        <f t="shared" si="1"/>
        <v>合社</v>
      </c>
      <c r="D61" t="str">
        <f t="shared" si="3"/>
        <v>鹿港信</v>
      </c>
    </row>
    <row r="62" spans="1:4">
      <c r="A62" t="s">
        <v>104</v>
      </c>
      <c r="B62" t="str">
        <f t="shared" si="0"/>
        <v>130</v>
      </c>
      <c r="C62" t="str">
        <f t="shared" si="1"/>
        <v>一信</v>
      </c>
      <c r="D62" t="str">
        <f t="shared" si="3"/>
        <v>新竹</v>
      </c>
    </row>
    <row r="63" spans="1:4">
      <c r="A63" t="s">
        <v>105</v>
      </c>
      <c r="B63" t="str">
        <f t="shared" si="0"/>
        <v>132</v>
      </c>
      <c r="C63" t="str">
        <f t="shared" si="1"/>
        <v>三信</v>
      </c>
      <c r="D63" t="str">
        <f t="shared" si="3"/>
        <v>新竹</v>
      </c>
    </row>
    <row r="64" spans="1:4">
      <c r="A64" t="s">
        <v>106</v>
      </c>
      <c r="B64" t="str">
        <f t="shared" si="0"/>
        <v>178</v>
      </c>
      <c r="C64" t="str">
        <f t="shared" si="1"/>
        <v>三信</v>
      </c>
      <c r="D64" t="str">
        <f t="shared" si="3"/>
        <v>嘉義</v>
      </c>
    </row>
    <row r="65" spans="1:4">
      <c r="A65" t="s">
        <v>107</v>
      </c>
      <c r="B65" t="str">
        <f t="shared" si="0"/>
        <v>158</v>
      </c>
      <c r="C65" t="str">
        <f t="shared" si="1"/>
        <v>一信</v>
      </c>
      <c r="D65" t="str">
        <f t="shared" si="3"/>
        <v>彰化</v>
      </c>
    </row>
    <row r="66" spans="1:4">
      <c r="A66" t="s">
        <v>108</v>
      </c>
      <c r="B66" t="str">
        <f t="shared" si="0"/>
        <v>163</v>
      </c>
      <c r="C66" t="str">
        <f t="shared" si="1"/>
        <v>十信</v>
      </c>
      <c r="D66" t="str">
        <f t="shared" si="3"/>
        <v>彰化</v>
      </c>
    </row>
    <row r="67" spans="1:4">
      <c r="A67" t="s">
        <v>109</v>
      </c>
      <c r="B67" t="str">
        <f t="shared" ref="B67:B130" si="4">LEFT(A67,3)</f>
        <v>161</v>
      </c>
      <c r="C67" t="str">
        <f t="shared" ref="C67:C130" si="5">RIGHT(A67,2)</f>
        <v>五信</v>
      </c>
      <c r="D67" t="str">
        <f t="shared" si="3"/>
        <v>彰化</v>
      </c>
    </row>
    <row r="68" spans="1:4">
      <c r="A68" t="s">
        <v>110</v>
      </c>
      <c r="B68" t="str">
        <f t="shared" si="4"/>
        <v>162</v>
      </c>
      <c r="C68" t="str">
        <f t="shared" si="5"/>
        <v>六信</v>
      </c>
      <c r="D68" t="str">
        <f t="shared" si="3"/>
        <v>彰化</v>
      </c>
    </row>
    <row r="69" spans="1:4">
      <c r="A69" t="s">
        <v>111</v>
      </c>
      <c r="B69" t="str">
        <f t="shared" si="4"/>
        <v>222</v>
      </c>
      <c r="C69" t="str">
        <f t="shared" si="5"/>
        <v>一信</v>
      </c>
      <c r="D69" t="str">
        <f t="shared" si="3"/>
        <v>澎湖</v>
      </c>
    </row>
    <row r="70" spans="1:4">
      <c r="A70" t="s">
        <v>112</v>
      </c>
      <c r="B70" t="str">
        <f t="shared" si="4"/>
        <v>223</v>
      </c>
      <c r="C70" t="str">
        <f t="shared" si="5"/>
        <v>二信</v>
      </c>
      <c r="D70" t="str">
        <f t="shared" si="3"/>
        <v>澎湖</v>
      </c>
    </row>
    <row r="71" spans="1:4">
      <c r="A71" t="s">
        <v>113</v>
      </c>
      <c r="B71" t="str">
        <f t="shared" si="4"/>
        <v>520</v>
      </c>
      <c r="C71" t="str">
        <f t="shared" si="5"/>
        <v>漁會</v>
      </c>
      <c r="D71" t="str">
        <f t="shared" si="3"/>
        <v>小港</v>
      </c>
    </row>
    <row r="72" spans="1:4">
      <c r="A72" t="s">
        <v>114</v>
      </c>
      <c r="B72" t="str">
        <f t="shared" si="4"/>
        <v>521</v>
      </c>
      <c r="C72" t="str">
        <f t="shared" si="5"/>
        <v>漁會</v>
      </c>
      <c r="D72" t="str">
        <f t="shared" si="3"/>
        <v>永安</v>
      </c>
    </row>
    <row r="73" spans="1:4">
      <c r="A73" t="s">
        <v>115</v>
      </c>
      <c r="B73" t="str">
        <f t="shared" si="4"/>
        <v>523</v>
      </c>
      <c r="C73" t="str">
        <f t="shared" si="5"/>
        <v>漁會</v>
      </c>
      <c r="D73" t="str">
        <f t="shared" si="3"/>
        <v>東港</v>
      </c>
    </row>
    <row r="74" spans="1:4">
      <c r="A74" t="s">
        <v>116</v>
      </c>
      <c r="B74" t="str">
        <f t="shared" si="4"/>
        <v>523</v>
      </c>
      <c r="C74" t="str">
        <f t="shared" si="5"/>
        <v>漁會</v>
      </c>
      <c r="D74" t="str">
        <f t="shared" si="3"/>
        <v>枋寮</v>
      </c>
    </row>
    <row r="75" spans="1:4">
      <c r="A75" t="s">
        <v>117</v>
      </c>
      <c r="B75" t="str">
        <f t="shared" si="4"/>
        <v>521</v>
      </c>
      <c r="C75" t="str">
        <f t="shared" si="5"/>
        <v>漁會</v>
      </c>
      <c r="D75" t="str">
        <f t="shared" si="3"/>
        <v>林園</v>
      </c>
    </row>
    <row r="76" spans="1:4">
      <c r="A76" t="s">
        <v>118</v>
      </c>
      <c r="B76" t="str">
        <f t="shared" si="4"/>
        <v>523</v>
      </c>
      <c r="C76" t="str">
        <f t="shared" si="5"/>
        <v>漁會</v>
      </c>
      <c r="D76" t="str">
        <f t="shared" si="3"/>
        <v>林邊</v>
      </c>
    </row>
    <row r="77" spans="1:4">
      <c r="A77" t="s">
        <v>119</v>
      </c>
      <c r="B77" t="str">
        <f t="shared" si="4"/>
        <v>526</v>
      </c>
      <c r="C77" t="str">
        <f t="shared" si="5"/>
        <v>漁會</v>
      </c>
      <c r="D77" t="str">
        <f t="shared" si="3"/>
        <v>金門</v>
      </c>
    </row>
    <row r="78" spans="1:4">
      <c r="A78" t="s">
        <v>120</v>
      </c>
      <c r="B78" t="str">
        <f t="shared" si="4"/>
        <v>517</v>
      </c>
      <c r="C78" t="str">
        <f t="shared" si="5"/>
        <v>漁會</v>
      </c>
      <c r="D78" t="str">
        <f t="shared" si="3"/>
        <v>南市</v>
      </c>
    </row>
    <row r="79" spans="1:4">
      <c r="A79" t="s">
        <v>121</v>
      </c>
      <c r="B79" t="str">
        <f t="shared" si="4"/>
        <v>518</v>
      </c>
      <c r="C79" t="str">
        <f t="shared" si="5"/>
        <v>漁會</v>
      </c>
      <c r="D79" t="str">
        <f t="shared" si="3"/>
        <v>南縣</v>
      </c>
    </row>
    <row r="80" spans="1:4">
      <c r="A80" t="s">
        <v>122</v>
      </c>
      <c r="B80" t="str">
        <f t="shared" si="4"/>
        <v>600</v>
      </c>
      <c r="C80" t="str">
        <f t="shared" si="5"/>
        <v>漁會</v>
      </c>
      <c r="D80" t="str">
        <f t="shared" si="3"/>
        <v>南龍</v>
      </c>
    </row>
    <row r="81" spans="1:4">
      <c r="A81" t="s">
        <v>123</v>
      </c>
      <c r="B81" t="str">
        <f t="shared" si="4"/>
        <v>600</v>
      </c>
      <c r="C81" t="str">
        <f t="shared" si="5"/>
        <v>漁會</v>
      </c>
      <c r="D81" t="str">
        <f t="shared" si="3"/>
        <v>桃園</v>
      </c>
    </row>
    <row r="82" spans="1:4">
      <c r="A82" t="s">
        <v>124</v>
      </c>
      <c r="B82" t="str">
        <f t="shared" si="4"/>
        <v>523</v>
      </c>
      <c r="C82" t="str">
        <f t="shared" si="5"/>
        <v>漁會</v>
      </c>
      <c r="D82" t="str">
        <f t="shared" si="3"/>
        <v>琉球</v>
      </c>
    </row>
    <row r="83" spans="1:4">
      <c r="A83" t="s">
        <v>125</v>
      </c>
      <c r="B83" t="str">
        <f t="shared" si="4"/>
        <v>520</v>
      </c>
      <c r="C83" t="str">
        <f t="shared" si="5"/>
        <v>漁會</v>
      </c>
      <c r="D83" t="str">
        <f t="shared" si="3"/>
        <v>高雄</v>
      </c>
    </row>
    <row r="84" spans="1:4">
      <c r="A84" t="s">
        <v>126</v>
      </c>
      <c r="B84" t="str">
        <f t="shared" si="4"/>
        <v>600</v>
      </c>
      <c r="C84" t="str">
        <f t="shared" si="5"/>
        <v>漁會</v>
      </c>
      <c r="D84" t="str">
        <f t="shared" si="3"/>
        <v>基隆</v>
      </c>
    </row>
    <row r="85" spans="1:4">
      <c r="A85" t="s">
        <v>127</v>
      </c>
      <c r="B85" t="str">
        <f t="shared" si="4"/>
        <v>521</v>
      </c>
      <c r="C85" t="str">
        <f t="shared" si="5"/>
        <v>漁會</v>
      </c>
      <c r="D85" t="str">
        <f t="shared" si="3"/>
        <v>梓官</v>
      </c>
    </row>
    <row r="86" spans="1:4">
      <c r="A86" t="s">
        <v>128</v>
      </c>
      <c r="B86" t="str">
        <f t="shared" si="4"/>
        <v>600</v>
      </c>
      <c r="C86" t="str">
        <f t="shared" si="5"/>
        <v>漁會</v>
      </c>
      <c r="D86" t="str">
        <f t="shared" si="3"/>
        <v>通苑</v>
      </c>
    </row>
    <row r="87" spans="1:4">
      <c r="A87" t="s">
        <v>129</v>
      </c>
      <c r="B87" t="str">
        <f t="shared" si="4"/>
        <v>512</v>
      </c>
      <c r="C87" t="str">
        <f t="shared" si="5"/>
        <v>漁會</v>
      </c>
      <c r="D87" t="str">
        <f t="shared" si="3"/>
        <v>雲林</v>
      </c>
    </row>
    <row r="88" spans="1:4">
      <c r="A88" t="s">
        <v>130</v>
      </c>
      <c r="B88" t="str">
        <f t="shared" si="4"/>
        <v>600</v>
      </c>
      <c r="C88" t="str">
        <f t="shared" si="5"/>
        <v>漁會</v>
      </c>
      <c r="D88" t="str">
        <f t="shared" si="3"/>
        <v>新竹</v>
      </c>
    </row>
    <row r="89" spans="1:4">
      <c r="A89" t="s">
        <v>131</v>
      </c>
      <c r="B89" t="str">
        <f t="shared" si="4"/>
        <v>524</v>
      </c>
      <c r="C89" t="str">
        <f t="shared" si="5"/>
        <v>漁會</v>
      </c>
      <c r="D89" t="str">
        <f t="shared" si="3"/>
        <v>新港</v>
      </c>
    </row>
    <row r="90" spans="1:4">
      <c r="A90" t="s">
        <v>132</v>
      </c>
      <c r="B90" t="str">
        <f t="shared" si="4"/>
        <v>600</v>
      </c>
      <c r="C90" t="str">
        <f t="shared" si="5"/>
        <v>漁會</v>
      </c>
      <c r="D90" t="str">
        <f t="shared" si="3"/>
        <v>瑞芳</v>
      </c>
    </row>
    <row r="91" spans="1:4">
      <c r="A91" t="s">
        <v>133</v>
      </c>
      <c r="B91" t="str">
        <f t="shared" si="4"/>
        <v>600</v>
      </c>
      <c r="C91" t="str">
        <f t="shared" si="5"/>
        <v>漁會</v>
      </c>
      <c r="D91" t="str">
        <f t="shared" si="3"/>
        <v>萬里</v>
      </c>
    </row>
    <row r="92" spans="1:4">
      <c r="A92" t="s">
        <v>134</v>
      </c>
      <c r="B92" t="str">
        <f t="shared" si="4"/>
        <v>515</v>
      </c>
      <c r="C92" t="str">
        <f t="shared" si="5"/>
        <v>漁會</v>
      </c>
      <c r="D92" t="str">
        <f t="shared" si="3"/>
        <v>嘉義</v>
      </c>
    </row>
    <row r="93" spans="1:4">
      <c r="A93" t="s">
        <v>135</v>
      </c>
      <c r="B93" t="str">
        <f t="shared" si="4"/>
        <v>600</v>
      </c>
      <c r="C93" t="str">
        <f t="shared" si="5"/>
        <v>漁會</v>
      </c>
      <c r="D93" t="str">
        <f t="shared" si="3"/>
        <v>彰化</v>
      </c>
    </row>
    <row r="94" spans="1:4">
      <c r="A94" t="s">
        <v>136</v>
      </c>
      <c r="B94" t="str">
        <f t="shared" si="4"/>
        <v>525</v>
      </c>
      <c r="C94" t="str">
        <f t="shared" si="5"/>
        <v>漁會</v>
      </c>
      <c r="D94" t="str">
        <f t="shared" si="3"/>
        <v>澎湖</v>
      </c>
    </row>
    <row r="95" spans="1:4">
      <c r="A95" t="s">
        <v>137</v>
      </c>
      <c r="B95" t="str">
        <f t="shared" si="4"/>
        <v>521</v>
      </c>
      <c r="C95" t="str">
        <f t="shared" si="5"/>
        <v>漁會</v>
      </c>
      <c r="D95" t="str">
        <f t="shared" si="3"/>
        <v>興達港</v>
      </c>
    </row>
    <row r="96" spans="1:4">
      <c r="A96" t="s">
        <v>138</v>
      </c>
      <c r="B96" t="str">
        <f t="shared" si="4"/>
        <v>600</v>
      </c>
      <c r="C96" t="str">
        <f t="shared" si="5"/>
        <v>漁會</v>
      </c>
      <c r="D96" t="str">
        <f t="shared" si="3"/>
        <v>頭城</v>
      </c>
    </row>
    <row r="97" spans="1:4">
      <c r="A97" t="s">
        <v>139</v>
      </c>
      <c r="B97" t="str">
        <f t="shared" si="4"/>
        <v>521</v>
      </c>
      <c r="C97" t="str">
        <f t="shared" si="5"/>
        <v>漁會</v>
      </c>
      <c r="D97" t="str">
        <f t="shared" si="3"/>
        <v>彌陀</v>
      </c>
    </row>
    <row r="98" spans="1:4">
      <c r="A98" t="s">
        <v>140</v>
      </c>
      <c r="B98" t="str">
        <f t="shared" si="4"/>
        <v>600</v>
      </c>
      <c r="C98" t="str">
        <f t="shared" si="5"/>
        <v>漁會</v>
      </c>
      <c r="D98" t="str">
        <f t="shared" si="3"/>
        <v>蘇澳</v>
      </c>
    </row>
    <row r="99" spans="1:4">
      <c r="A99" t="s">
        <v>141</v>
      </c>
      <c r="B99" t="str">
        <f t="shared" si="4"/>
        <v>600</v>
      </c>
      <c r="C99" t="str">
        <f t="shared" si="5"/>
        <v>農會</v>
      </c>
      <c r="D99" t="str">
        <f t="shared" si="3"/>
        <v>七股</v>
      </c>
    </row>
    <row r="100" spans="1:4">
      <c r="A100" t="s">
        <v>142</v>
      </c>
      <c r="B100" t="str">
        <f t="shared" si="4"/>
        <v>620</v>
      </c>
      <c r="C100" t="str">
        <f t="shared" si="5"/>
        <v>農會</v>
      </c>
      <c r="D100" t="str">
        <f t="shared" si="3"/>
        <v>九如</v>
      </c>
    </row>
    <row r="101" spans="1:4">
      <c r="A101" t="s">
        <v>143</v>
      </c>
      <c r="B101" t="str">
        <f t="shared" si="4"/>
        <v>600</v>
      </c>
      <c r="C101" t="str">
        <f t="shared" si="5"/>
        <v>農會</v>
      </c>
      <c r="D101" t="str">
        <f t="shared" si="3"/>
        <v>二水</v>
      </c>
    </row>
    <row r="102" spans="1:4">
      <c r="A102" t="s">
        <v>144</v>
      </c>
      <c r="B102" t="str">
        <f t="shared" si="4"/>
        <v>614</v>
      </c>
      <c r="C102" t="str">
        <f t="shared" si="5"/>
        <v>農會</v>
      </c>
      <c r="D102" t="str">
        <f t="shared" si="3"/>
        <v>二林</v>
      </c>
    </row>
    <row r="103" spans="1:4">
      <c r="A103" t="s">
        <v>145</v>
      </c>
      <c r="B103" t="str">
        <f t="shared" si="4"/>
        <v>616</v>
      </c>
      <c r="C103" t="str">
        <f t="shared" si="5"/>
        <v>農會</v>
      </c>
      <c r="D103" t="str">
        <f t="shared" si="3"/>
        <v>二崙</v>
      </c>
    </row>
    <row r="104" spans="1:4">
      <c r="A104" t="s">
        <v>146</v>
      </c>
      <c r="B104" t="str">
        <f t="shared" si="4"/>
        <v>600</v>
      </c>
      <c r="C104" t="str">
        <f t="shared" si="5"/>
        <v>農會</v>
      </c>
      <c r="D104" t="str">
        <f t="shared" si="3"/>
        <v>八里</v>
      </c>
    </row>
    <row r="105" spans="1:4">
      <c r="A105" t="s">
        <v>147</v>
      </c>
      <c r="B105" t="str">
        <f t="shared" si="4"/>
        <v>600</v>
      </c>
      <c r="C105" t="str">
        <f t="shared" si="5"/>
        <v>農會</v>
      </c>
      <c r="D105" t="str">
        <f t="shared" si="3"/>
        <v>八德</v>
      </c>
    </row>
    <row r="106" spans="1:4">
      <c r="A106" t="s">
        <v>148</v>
      </c>
      <c r="B106" t="str">
        <f t="shared" si="4"/>
        <v>600</v>
      </c>
      <c r="C106" t="str">
        <f t="shared" si="5"/>
        <v>農會</v>
      </c>
      <c r="D106" t="str">
        <f t="shared" si="3"/>
        <v>三芝</v>
      </c>
    </row>
    <row r="107" spans="1:4">
      <c r="A107" t="s">
        <v>149</v>
      </c>
      <c r="B107" t="str">
        <f t="shared" si="4"/>
        <v>600</v>
      </c>
      <c r="C107" t="str">
        <f t="shared" si="5"/>
        <v>農會</v>
      </c>
      <c r="D107" t="str">
        <f t="shared" si="3"/>
        <v>三星</v>
      </c>
    </row>
    <row r="108" spans="1:4">
      <c r="A108" t="s">
        <v>150</v>
      </c>
      <c r="B108" t="str">
        <f t="shared" si="4"/>
        <v>600</v>
      </c>
      <c r="C108" t="str">
        <f t="shared" si="5"/>
        <v>農會</v>
      </c>
      <c r="D108" t="str">
        <f t="shared" si="3"/>
        <v>三重</v>
      </c>
    </row>
    <row r="109" spans="1:4">
      <c r="A109" t="s">
        <v>151</v>
      </c>
      <c r="B109" t="str">
        <f t="shared" si="4"/>
        <v>600</v>
      </c>
      <c r="C109" t="str">
        <f t="shared" si="5"/>
        <v>農會</v>
      </c>
      <c r="D109" t="str">
        <f t="shared" si="3"/>
        <v>三峽</v>
      </c>
    </row>
    <row r="110" spans="1:4">
      <c r="A110" t="s">
        <v>152</v>
      </c>
      <c r="B110" t="str">
        <f t="shared" si="4"/>
        <v>600</v>
      </c>
      <c r="C110" t="str">
        <f t="shared" si="5"/>
        <v>農會</v>
      </c>
      <c r="D110" t="str">
        <f t="shared" si="3"/>
        <v>三義</v>
      </c>
    </row>
    <row r="111" spans="1:4">
      <c r="A111" t="s">
        <v>153</v>
      </c>
      <c r="B111" t="str">
        <f t="shared" si="4"/>
        <v>600</v>
      </c>
      <c r="C111" t="str">
        <f t="shared" si="5"/>
        <v>農會</v>
      </c>
      <c r="D111" t="str">
        <f t="shared" ref="D111:D174" si="6">MID(A111,4,FIND(C111,A111,1)-4)</f>
        <v>三灣</v>
      </c>
    </row>
    <row r="112" spans="1:4">
      <c r="A112" t="s">
        <v>154</v>
      </c>
      <c r="B112" t="str">
        <f t="shared" si="4"/>
        <v>600</v>
      </c>
      <c r="C112" t="str">
        <f t="shared" si="5"/>
        <v>農會</v>
      </c>
      <c r="D112" t="str">
        <f t="shared" si="6"/>
        <v>下營</v>
      </c>
    </row>
    <row r="113" spans="1:4">
      <c r="A113" t="s">
        <v>155</v>
      </c>
      <c r="B113" t="str">
        <f t="shared" si="4"/>
        <v>616</v>
      </c>
      <c r="C113" t="str">
        <f t="shared" si="5"/>
        <v>農會</v>
      </c>
      <c r="D113" t="str">
        <f t="shared" si="6"/>
        <v>口湖</v>
      </c>
    </row>
    <row r="114" spans="1:4">
      <c r="A114" t="s">
        <v>156</v>
      </c>
      <c r="B114" t="str">
        <f t="shared" si="4"/>
        <v>600</v>
      </c>
      <c r="C114" t="str">
        <f t="shared" si="5"/>
        <v>農會</v>
      </c>
      <c r="D114" t="str">
        <f t="shared" si="6"/>
        <v>土城</v>
      </c>
    </row>
    <row r="115" spans="1:4">
      <c r="A115" t="s">
        <v>157</v>
      </c>
      <c r="B115" t="str">
        <f t="shared" si="4"/>
        <v>600</v>
      </c>
      <c r="C115" t="str">
        <f t="shared" si="5"/>
        <v>農會</v>
      </c>
      <c r="D115" t="str">
        <f t="shared" si="6"/>
        <v>土庫</v>
      </c>
    </row>
    <row r="116" spans="1:4">
      <c r="A116" t="s">
        <v>158</v>
      </c>
      <c r="B116" t="str">
        <f t="shared" si="4"/>
        <v>600</v>
      </c>
      <c r="C116" t="str">
        <f t="shared" si="5"/>
        <v>農會</v>
      </c>
      <c r="D116" t="str">
        <f t="shared" si="6"/>
        <v>士林</v>
      </c>
    </row>
    <row r="117" spans="1:4">
      <c r="A117" t="s">
        <v>159</v>
      </c>
      <c r="B117" t="str">
        <f t="shared" si="4"/>
        <v>600</v>
      </c>
      <c r="C117" t="str">
        <f t="shared" si="5"/>
        <v>農會</v>
      </c>
      <c r="D117" t="str">
        <f t="shared" si="6"/>
        <v>大內</v>
      </c>
    </row>
    <row r="118" spans="1:4">
      <c r="A118" t="s">
        <v>160</v>
      </c>
      <c r="B118" t="str">
        <f t="shared" si="4"/>
        <v>600</v>
      </c>
      <c r="C118" t="str">
        <f t="shared" si="5"/>
        <v>農會</v>
      </c>
      <c r="D118" t="str">
        <f t="shared" si="6"/>
        <v>大甲</v>
      </c>
    </row>
    <row r="119" spans="1:4">
      <c r="A119" t="s">
        <v>161</v>
      </c>
      <c r="B119" t="str">
        <f t="shared" si="4"/>
        <v>600</v>
      </c>
      <c r="C119" t="str">
        <f t="shared" si="5"/>
        <v>農會</v>
      </c>
      <c r="D119" t="str">
        <f t="shared" si="6"/>
        <v>大安</v>
      </c>
    </row>
    <row r="120" spans="1:4">
      <c r="A120" t="s">
        <v>162</v>
      </c>
      <c r="B120" t="str">
        <f t="shared" si="4"/>
        <v>600</v>
      </c>
      <c r="C120" t="str">
        <f t="shared" si="5"/>
        <v>農會</v>
      </c>
      <c r="D120" t="str">
        <f t="shared" si="6"/>
        <v>大村</v>
      </c>
    </row>
    <row r="121" spans="1:4">
      <c r="A121" t="s">
        <v>163</v>
      </c>
      <c r="B121" t="str">
        <f t="shared" si="4"/>
        <v>600</v>
      </c>
      <c r="C121" t="str">
        <f t="shared" si="5"/>
        <v>農會</v>
      </c>
      <c r="D121" t="str">
        <f t="shared" si="6"/>
        <v>大肚</v>
      </c>
    </row>
    <row r="122" spans="1:4">
      <c r="A122" t="s">
        <v>164</v>
      </c>
      <c r="B122" t="str">
        <f t="shared" si="4"/>
        <v>600</v>
      </c>
      <c r="C122" t="str">
        <f t="shared" si="5"/>
        <v>農會</v>
      </c>
      <c r="D122" t="str">
        <f t="shared" si="6"/>
        <v>大里</v>
      </c>
    </row>
    <row r="123" spans="1:4">
      <c r="A123" t="s">
        <v>165</v>
      </c>
      <c r="B123" t="str">
        <f t="shared" si="4"/>
        <v>617</v>
      </c>
      <c r="C123" t="str">
        <f t="shared" si="5"/>
        <v>農會</v>
      </c>
      <c r="D123" t="str">
        <f t="shared" si="6"/>
        <v>大林</v>
      </c>
    </row>
    <row r="124" spans="1:4">
      <c r="A124" t="s">
        <v>166</v>
      </c>
      <c r="B124" t="str">
        <f t="shared" si="4"/>
        <v>619</v>
      </c>
      <c r="C124" t="str">
        <f t="shared" si="5"/>
        <v>農會</v>
      </c>
      <c r="D124" t="str">
        <f t="shared" si="6"/>
        <v>大社</v>
      </c>
    </row>
    <row r="125" spans="1:4">
      <c r="A125" t="s">
        <v>167</v>
      </c>
      <c r="B125" t="str">
        <f t="shared" si="4"/>
        <v>600</v>
      </c>
      <c r="C125" t="str">
        <f t="shared" si="5"/>
        <v>農會</v>
      </c>
      <c r="D125" t="str">
        <f t="shared" si="6"/>
        <v>大城</v>
      </c>
    </row>
    <row r="126" spans="1:4">
      <c r="A126" t="s">
        <v>168</v>
      </c>
      <c r="B126" t="str">
        <f t="shared" si="4"/>
        <v>616</v>
      </c>
      <c r="C126" t="str">
        <f t="shared" si="5"/>
        <v>農會</v>
      </c>
      <c r="D126" t="str">
        <f t="shared" si="6"/>
        <v>大埤</v>
      </c>
    </row>
    <row r="127" spans="1:4">
      <c r="A127" t="s">
        <v>169</v>
      </c>
      <c r="B127" t="str">
        <f t="shared" si="4"/>
        <v>600</v>
      </c>
      <c r="C127" t="str">
        <f t="shared" si="5"/>
        <v>農會</v>
      </c>
      <c r="D127" t="str">
        <f t="shared" si="6"/>
        <v>大湖</v>
      </c>
    </row>
    <row r="128" spans="1:4">
      <c r="A128" t="s">
        <v>170</v>
      </c>
      <c r="B128" t="str">
        <f t="shared" si="4"/>
        <v>600</v>
      </c>
      <c r="C128" t="str">
        <f t="shared" si="5"/>
        <v>農會</v>
      </c>
      <c r="D128" t="str">
        <f t="shared" si="6"/>
        <v>大雅</v>
      </c>
    </row>
    <row r="129" spans="1:4">
      <c r="A129" t="s">
        <v>171</v>
      </c>
      <c r="B129" t="str">
        <f t="shared" si="4"/>
        <v>600</v>
      </c>
      <c r="C129" t="str">
        <f t="shared" si="5"/>
        <v>農會</v>
      </c>
      <c r="D129" t="str">
        <f t="shared" si="6"/>
        <v>大園</v>
      </c>
    </row>
    <row r="130" spans="1:4">
      <c r="A130" t="s">
        <v>172</v>
      </c>
      <c r="B130" t="str">
        <f t="shared" si="4"/>
        <v>600</v>
      </c>
      <c r="C130" t="str">
        <f t="shared" si="5"/>
        <v>農會</v>
      </c>
      <c r="D130" t="str">
        <f t="shared" si="6"/>
        <v>大溪</v>
      </c>
    </row>
    <row r="131" spans="1:4">
      <c r="A131" t="s">
        <v>173</v>
      </c>
      <c r="B131" t="str">
        <f t="shared" ref="B131:B194" si="7">LEFT(A131,3)</f>
        <v>619</v>
      </c>
      <c r="C131" t="str">
        <f t="shared" ref="C131:C194" si="8">RIGHT(A131,2)</f>
        <v>農會</v>
      </c>
      <c r="D131" t="str">
        <f t="shared" si="6"/>
        <v>大寮</v>
      </c>
    </row>
    <row r="132" spans="1:4">
      <c r="A132" t="s">
        <v>174</v>
      </c>
      <c r="B132" t="str">
        <f t="shared" si="7"/>
        <v>619</v>
      </c>
      <c r="C132" t="str">
        <f t="shared" si="8"/>
        <v>農會</v>
      </c>
      <c r="D132" t="str">
        <f t="shared" si="6"/>
        <v>大樹</v>
      </c>
    </row>
    <row r="133" spans="1:4">
      <c r="A133" t="s">
        <v>175</v>
      </c>
      <c r="B133" t="str">
        <f t="shared" si="7"/>
        <v>619</v>
      </c>
      <c r="C133" t="str">
        <f t="shared" si="8"/>
        <v>農會</v>
      </c>
      <c r="D133" t="str">
        <f t="shared" si="6"/>
        <v>小港</v>
      </c>
    </row>
    <row r="134" spans="1:4">
      <c r="A134" t="s">
        <v>176</v>
      </c>
      <c r="B134" t="str">
        <f t="shared" si="7"/>
        <v>600</v>
      </c>
      <c r="C134" t="str">
        <f t="shared" si="8"/>
        <v>農會</v>
      </c>
      <c r="D134" t="str">
        <f t="shared" si="6"/>
        <v>山上</v>
      </c>
    </row>
    <row r="135" spans="1:4">
      <c r="A135" t="s">
        <v>177</v>
      </c>
      <c r="B135" t="str">
        <f t="shared" si="7"/>
        <v>600</v>
      </c>
      <c r="C135" t="str">
        <f t="shared" si="8"/>
        <v>農會</v>
      </c>
      <c r="D135" t="str">
        <f t="shared" si="6"/>
        <v>中和</v>
      </c>
    </row>
    <row r="136" spans="1:4">
      <c r="A136" t="s">
        <v>178</v>
      </c>
      <c r="B136" t="str">
        <f t="shared" si="7"/>
        <v>600</v>
      </c>
      <c r="C136" t="str">
        <f t="shared" si="8"/>
        <v>農會</v>
      </c>
      <c r="D136" t="str">
        <f t="shared" si="6"/>
        <v>中埔</v>
      </c>
    </row>
    <row r="137" spans="1:4">
      <c r="A137" t="s">
        <v>179</v>
      </c>
      <c r="B137" t="str">
        <f t="shared" si="7"/>
        <v>600</v>
      </c>
      <c r="C137" t="str">
        <f t="shared" si="8"/>
        <v>農會</v>
      </c>
      <c r="D137" t="str">
        <f t="shared" si="6"/>
        <v>中華民國</v>
      </c>
    </row>
    <row r="138" spans="1:4">
      <c r="A138" t="s">
        <v>180</v>
      </c>
      <c r="B138" t="str">
        <f t="shared" si="7"/>
        <v>600</v>
      </c>
      <c r="C138" t="str">
        <f t="shared" si="8"/>
        <v>農會</v>
      </c>
      <c r="D138" t="str">
        <f t="shared" si="6"/>
        <v>中寮</v>
      </c>
    </row>
    <row r="139" spans="1:4">
      <c r="A139" t="s">
        <v>181</v>
      </c>
      <c r="B139" t="str">
        <f t="shared" si="7"/>
        <v>600</v>
      </c>
      <c r="C139" t="str">
        <f t="shared" si="8"/>
        <v>農會</v>
      </c>
      <c r="D139" t="str">
        <f t="shared" si="6"/>
        <v>五股</v>
      </c>
    </row>
    <row r="140" spans="1:4">
      <c r="A140" t="s">
        <v>182</v>
      </c>
      <c r="B140" t="str">
        <f t="shared" si="7"/>
        <v>600</v>
      </c>
      <c r="C140" t="str">
        <f t="shared" si="8"/>
        <v>農會</v>
      </c>
      <c r="D140" t="str">
        <f t="shared" si="6"/>
        <v>五結</v>
      </c>
    </row>
    <row r="141" spans="1:4">
      <c r="A141" t="s">
        <v>183</v>
      </c>
      <c r="B141" t="str">
        <f t="shared" si="7"/>
        <v>619</v>
      </c>
      <c r="C141" t="str">
        <f t="shared" si="8"/>
        <v>農會</v>
      </c>
      <c r="D141" t="str">
        <f t="shared" si="6"/>
        <v>仁武</v>
      </c>
    </row>
    <row r="142" spans="1:4">
      <c r="A142" t="s">
        <v>184</v>
      </c>
      <c r="B142" t="str">
        <f t="shared" si="7"/>
        <v>600</v>
      </c>
      <c r="C142" t="str">
        <f t="shared" si="8"/>
        <v>農會</v>
      </c>
      <c r="D142" t="str">
        <f t="shared" si="6"/>
        <v>仁愛</v>
      </c>
    </row>
    <row r="143" spans="1:4">
      <c r="A143" t="s">
        <v>185</v>
      </c>
      <c r="B143" t="str">
        <f t="shared" si="7"/>
        <v>600</v>
      </c>
      <c r="C143" t="str">
        <f t="shared" si="8"/>
        <v>農會</v>
      </c>
      <c r="D143" t="str">
        <f t="shared" si="6"/>
        <v>仁德</v>
      </c>
    </row>
    <row r="144" spans="1:4">
      <c r="A144" t="s">
        <v>186</v>
      </c>
      <c r="B144" t="str">
        <f t="shared" si="7"/>
        <v>600</v>
      </c>
      <c r="C144" t="str">
        <f t="shared" si="8"/>
        <v>農會</v>
      </c>
      <c r="D144" t="str">
        <f t="shared" si="6"/>
        <v>元長</v>
      </c>
    </row>
    <row r="145" spans="1:4">
      <c r="A145" t="s">
        <v>187</v>
      </c>
      <c r="B145" t="str">
        <f t="shared" si="7"/>
        <v>619</v>
      </c>
      <c r="C145" t="str">
        <f t="shared" si="8"/>
        <v>農會</v>
      </c>
      <c r="D145" t="str">
        <f t="shared" si="6"/>
        <v>內門</v>
      </c>
    </row>
    <row r="146" spans="1:4">
      <c r="A146" t="s">
        <v>188</v>
      </c>
      <c r="B146" t="str">
        <f t="shared" si="7"/>
        <v>600</v>
      </c>
      <c r="C146" t="str">
        <f t="shared" si="8"/>
        <v>農會</v>
      </c>
      <c r="D146" t="str">
        <f t="shared" si="6"/>
        <v>內埔</v>
      </c>
    </row>
    <row r="147" spans="1:4">
      <c r="A147" t="s">
        <v>189</v>
      </c>
      <c r="B147" t="str">
        <f t="shared" si="7"/>
        <v>600</v>
      </c>
      <c r="C147" t="str">
        <f t="shared" si="8"/>
        <v>農會</v>
      </c>
      <c r="D147" t="str">
        <f t="shared" si="6"/>
        <v>內湖</v>
      </c>
    </row>
    <row r="148" spans="1:4">
      <c r="A148" t="s">
        <v>190</v>
      </c>
      <c r="B148" t="str">
        <f t="shared" si="7"/>
        <v>600</v>
      </c>
      <c r="C148" t="str">
        <f t="shared" si="8"/>
        <v>農會</v>
      </c>
      <c r="D148" t="str">
        <f t="shared" si="6"/>
        <v>公館</v>
      </c>
    </row>
    <row r="149" spans="1:4">
      <c r="A149" t="s">
        <v>191</v>
      </c>
      <c r="B149" t="str">
        <f t="shared" si="7"/>
        <v>618</v>
      </c>
      <c r="C149" t="str">
        <f t="shared" si="8"/>
        <v>農會</v>
      </c>
      <c r="D149" t="str">
        <f t="shared" si="6"/>
        <v>六甲</v>
      </c>
    </row>
    <row r="150" spans="1:4">
      <c r="A150" t="s">
        <v>192</v>
      </c>
      <c r="B150" t="str">
        <f t="shared" si="7"/>
        <v>617</v>
      </c>
      <c r="C150" t="str">
        <f t="shared" si="8"/>
        <v>農會</v>
      </c>
      <c r="D150" t="str">
        <f t="shared" si="6"/>
        <v>六腳</v>
      </c>
    </row>
    <row r="151" spans="1:4">
      <c r="A151" t="s">
        <v>193</v>
      </c>
      <c r="B151" t="str">
        <f t="shared" si="7"/>
        <v>619</v>
      </c>
      <c r="C151" t="str">
        <f t="shared" si="8"/>
        <v>農會</v>
      </c>
      <c r="D151" t="str">
        <f t="shared" si="6"/>
        <v>六龜</v>
      </c>
    </row>
    <row r="152" spans="1:4">
      <c r="A152" t="s">
        <v>194</v>
      </c>
      <c r="B152" t="str">
        <f t="shared" si="7"/>
        <v>600</v>
      </c>
      <c r="C152" t="str">
        <f t="shared" si="8"/>
        <v>農會</v>
      </c>
      <c r="D152" t="str">
        <f t="shared" si="6"/>
        <v>太平</v>
      </c>
    </row>
    <row r="153" spans="1:4">
      <c r="A153" t="s">
        <v>195</v>
      </c>
      <c r="B153" t="str">
        <f t="shared" si="7"/>
        <v>617</v>
      </c>
      <c r="C153" t="str">
        <f t="shared" si="8"/>
        <v>農會</v>
      </c>
      <c r="D153" t="str">
        <f t="shared" si="6"/>
        <v>太保</v>
      </c>
    </row>
    <row r="154" spans="1:4">
      <c r="A154" t="s">
        <v>196</v>
      </c>
      <c r="B154" t="str">
        <f t="shared" si="7"/>
        <v>622</v>
      </c>
      <c r="C154" t="str">
        <f t="shared" si="8"/>
        <v>農會</v>
      </c>
      <c r="D154" t="str">
        <f t="shared" si="6"/>
        <v>太麻里</v>
      </c>
    </row>
    <row r="155" spans="1:4">
      <c r="A155" t="s">
        <v>197</v>
      </c>
      <c r="B155" t="str">
        <f t="shared" si="7"/>
        <v>616</v>
      </c>
      <c r="C155" t="str">
        <f t="shared" si="8"/>
        <v>農會</v>
      </c>
      <c r="D155" t="str">
        <f t="shared" si="6"/>
        <v>斗六</v>
      </c>
    </row>
    <row r="156" spans="1:4">
      <c r="A156" t="s">
        <v>198</v>
      </c>
      <c r="B156" t="str">
        <f t="shared" si="7"/>
        <v>616</v>
      </c>
      <c r="C156" t="str">
        <f t="shared" si="8"/>
        <v>農會</v>
      </c>
      <c r="D156" t="str">
        <f t="shared" si="6"/>
        <v>斗南</v>
      </c>
    </row>
    <row r="157" spans="1:4">
      <c r="A157" t="s">
        <v>199</v>
      </c>
      <c r="B157" t="str">
        <f t="shared" si="7"/>
        <v>600</v>
      </c>
      <c r="C157" t="str">
        <f t="shared" si="8"/>
        <v>農會</v>
      </c>
      <c r="D157" t="str">
        <f t="shared" si="6"/>
        <v>木柵</v>
      </c>
    </row>
    <row r="158" spans="1:4">
      <c r="A158" t="s">
        <v>200</v>
      </c>
      <c r="B158" t="str">
        <f t="shared" si="7"/>
        <v>617</v>
      </c>
      <c r="C158" t="str">
        <f t="shared" si="8"/>
        <v>農會</v>
      </c>
      <c r="D158" t="str">
        <f t="shared" si="6"/>
        <v>水上</v>
      </c>
    </row>
    <row r="159" spans="1:4">
      <c r="A159" t="s">
        <v>201</v>
      </c>
      <c r="B159" t="str">
        <f t="shared" si="7"/>
        <v>600</v>
      </c>
      <c r="C159" t="str">
        <f t="shared" si="8"/>
        <v>農會</v>
      </c>
      <c r="D159" t="str">
        <f t="shared" si="6"/>
        <v>水里</v>
      </c>
    </row>
    <row r="160" spans="1:4">
      <c r="A160" t="s">
        <v>202</v>
      </c>
      <c r="B160" t="str">
        <f t="shared" si="7"/>
        <v>600</v>
      </c>
      <c r="C160" t="str">
        <f t="shared" si="8"/>
        <v>農會</v>
      </c>
      <c r="D160" t="str">
        <f t="shared" si="6"/>
        <v>水林</v>
      </c>
    </row>
    <row r="161" spans="1:4">
      <c r="A161" t="s">
        <v>203</v>
      </c>
      <c r="B161" t="str">
        <f t="shared" si="7"/>
        <v>600</v>
      </c>
      <c r="C161" t="str">
        <f t="shared" si="8"/>
        <v>農會</v>
      </c>
      <c r="D161" t="str">
        <f t="shared" si="6"/>
        <v>冬山</v>
      </c>
    </row>
    <row r="162" spans="1:4">
      <c r="A162" t="s">
        <v>204</v>
      </c>
      <c r="B162" t="str">
        <f t="shared" si="7"/>
        <v>600</v>
      </c>
      <c r="C162" t="str">
        <f t="shared" si="8"/>
        <v>農會</v>
      </c>
      <c r="D162" t="str">
        <f t="shared" si="6"/>
        <v>北斗</v>
      </c>
    </row>
    <row r="163" spans="1:4">
      <c r="A163" t="s">
        <v>205</v>
      </c>
      <c r="B163" t="str">
        <f t="shared" si="7"/>
        <v>600</v>
      </c>
      <c r="C163" t="str">
        <f t="shared" si="8"/>
        <v>農會</v>
      </c>
      <c r="D163" t="str">
        <f t="shared" si="6"/>
        <v>北投</v>
      </c>
    </row>
    <row r="164" spans="1:4">
      <c r="A164" t="s">
        <v>206</v>
      </c>
      <c r="B164" t="str">
        <f t="shared" si="7"/>
        <v>618</v>
      </c>
      <c r="C164" t="str">
        <f t="shared" si="8"/>
        <v>農會</v>
      </c>
      <c r="D164" t="str">
        <f t="shared" si="6"/>
        <v>北門</v>
      </c>
    </row>
    <row r="165" spans="1:4">
      <c r="A165" t="s">
        <v>207</v>
      </c>
      <c r="B165" t="str">
        <f t="shared" si="7"/>
        <v>600</v>
      </c>
      <c r="C165" t="str">
        <f t="shared" si="8"/>
        <v>農會</v>
      </c>
      <c r="D165" t="str">
        <f t="shared" si="6"/>
        <v>北埔</v>
      </c>
    </row>
    <row r="166" spans="1:4">
      <c r="A166" t="s">
        <v>208</v>
      </c>
      <c r="B166" t="str">
        <f t="shared" si="7"/>
        <v>600</v>
      </c>
      <c r="C166" t="str">
        <f t="shared" si="8"/>
        <v>農會</v>
      </c>
      <c r="D166" t="str">
        <f t="shared" si="6"/>
        <v>北港</v>
      </c>
    </row>
    <row r="167" spans="1:4">
      <c r="A167" t="s">
        <v>209</v>
      </c>
      <c r="B167" t="str">
        <f t="shared" si="7"/>
        <v>616</v>
      </c>
      <c r="C167" t="str">
        <f t="shared" si="8"/>
        <v>農會</v>
      </c>
      <c r="D167" t="str">
        <f t="shared" si="6"/>
        <v>古坑</v>
      </c>
    </row>
    <row r="168" spans="1:4">
      <c r="A168" t="s">
        <v>210</v>
      </c>
      <c r="B168" t="str">
        <f t="shared" si="7"/>
        <v>616</v>
      </c>
      <c r="C168" t="str">
        <f t="shared" si="8"/>
        <v>農會</v>
      </c>
      <c r="D168" t="str">
        <f t="shared" si="6"/>
        <v>台西</v>
      </c>
    </row>
    <row r="169" spans="1:4">
      <c r="A169" t="s">
        <v>211</v>
      </c>
      <c r="B169" t="str">
        <f t="shared" si="7"/>
        <v>622</v>
      </c>
      <c r="C169" t="str">
        <f t="shared" si="8"/>
        <v>農會</v>
      </c>
      <c r="D169" t="str">
        <f t="shared" si="6"/>
        <v>台東</v>
      </c>
    </row>
    <row r="170" spans="1:4">
      <c r="A170" t="s">
        <v>212</v>
      </c>
      <c r="B170" t="str">
        <f t="shared" si="7"/>
        <v>616</v>
      </c>
      <c r="C170" t="str">
        <f t="shared" si="8"/>
        <v>農會</v>
      </c>
      <c r="D170" t="str">
        <f t="shared" si="6"/>
        <v>四湖</v>
      </c>
    </row>
    <row r="171" spans="1:4">
      <c r="A171" t="s">
        <v>213</v>
      </c>
      <c r="B171" t="str">
        <f t="shared" si="7"/>
        <v>600</v>
      </c>
      <c r="C171" t="str">
        <f t="shared" si="8"/>
        <v>農會</v>
      </c>
      <c r="D171" t="str">
        <f t="shared" si="6"/>
        <v>外埔</v>
      </c>
    </row>
    <row r="172" spans="1:4">
      <c r="A172" t="s">
        <v>214</v>
      </c>
      <c r="B172" t="str">
        <f t="shared" si="7"/>
        <v>600</v>
      </c>
      <c r="C172" t="str">
        <f t="shared" si="8"/>
        <v>農會</v>
      </c>
      <c r="D172" t="str">
        <f t="shared" si="6"/>
        <v>左鎮</v>
      </c>
    </row>
    <row r="173" spans="1:4">
      <c r="A173" t="s">
        <v>215</v>
      </c>
      <c r="B173" t="str">
        <f t="shared" si="7"/>
        <v>617</v>
      </c>
      <c r="C173" t="str">
        <f t="shared" si="8"/>
        <v>農會</v>
      </c>
      <c r="D173" t="str">
        <f t="shared" si="6"/>
        <v>布袋</v>
      </c>
    </row>
    <row r="174" spans="1:4">
      <c r="A174" t="s">
        <v>216</v>
      </c>
      <c r="B174" t="str">
        <f t="shared" si="7"/>
        <v>600</v>
      </c>
      <c r="C174" t="str">
        <f t="shared" si="8"/>
        <v>農會</v>
      </c>
      <c r="D174" t="str">
        <f t="shared" si="6"/>
        <v>平溪</v>
      </c>
    </row>
    <row r="175" spans="1:4">
      <c r="A175" t="s">
        <v>217</v>
      </c>
      <c r="B175" t="str">
        <f t="shared" si="7"/>
        <v>600</v>
      </c>
      <c r="C175" t="str">
        <f t="shared" si="8"/>
        <v>農會</v>
      </c>
      <c r="D175" t="str">
        <f t="shared" ref="D175:D238" si="9">MID(A175,4,FIND(C175,A175,1)-4)</f>
        <v>平鎮</v>
      </c>
    </row>
    <row r="176" spans="1:4">
      <c r="A176" t="s">
        <v>218</v>
      </c>
      <c r="B176" t="str">
        <f t="shared" si="7"/>
        <v>617</v>
      </c>
      <c r="C176" t="str">
        <f t="shared" si="8"/>
        <v>農會</v>
      </c>
      <c r="D176" t="str">
        <f t="shared" si="9"/>
        <v>民雄</v>
      </c>
    </row>
    <row r="177" spans="1:4">
      <c r="A177" t="s">
        <v>219</v>
      </c>
      <c r="B177" t="str">
        <f t="shared" si="7"/>
        <v>619</v>
      </c>
      <c r="C177" t="str">
        <f t="shared" si="8"/>
        <v>農會</v>
      </c>
      <c r="D177" t="str">
        <f t="shared" si="9"/>
        <v>永安</v>
      </c>
    </row>
    <row r="178" spans="1:4">
      <c r="A178" t="s">
        <v>220</v>
      </c>
      <c r="B178" t="str">
        <f t="shared" si="7"/>
        <v>618</v>
      </c>
      <c r="C178" t="str">
        <f t="shared" si="8"/>
        <v>農會</v>
      </c>
      <c r="D178" t="str">
        <f t="shared" si="9"/>
        <v>永康</v>
      </c>
    </row>
    <row r="179" spans="1:4">
      <c r="A179" t="s">
        <v>221</v>
      </c>
      <c r="B179" t="str">
        <f t="shared" si="7"/>
        <v>614</v>
      </c>
      <c r="C179" t="str">
        <f t="shared" si="8"/>
        <v>農會</v>
      </c>
      <c r="D179" t="str">
        <f t="shared" si="9"/>
        <v>永靖</v>
      </c>
    </row>
    <row r="180" spans="1:4">
      <c r="A180" t="s">
        <v>222</v>
      </c>
      <c r="B180" t="str">
        <f t="shared" si="7"/>
        <v>618</v>
      </c>
      <c r="C180" t="str">
        <f t="shared" si="8"/>
        <v>農會</v>
      </c>
      <c r="D180" t="str">
        <f t="shared" si="9"/>
        <v>玉井</v>
      </c>
    </row>
    <row r="181" spans="1:4">
      <c r="A181" t="s">
        <v>223</v>
      </c>
      <c r="B181" t="str">
        <f t="shared" si="7"/>
        <v>600</v>
      </c>
      <c r="C181" t="str">
        <f t="shared" si="8"/>
        <v>農會</v>
      </c>
      <c r="D181" t="str">
        <f t="shared" si="9"/>
        <v>玉溪</v>
      </c>
    </row>
    <row r="182" spans="1:4">
      <c r="A182" t="s">
        <v>224</v>
      </c>
      <c r="B182" t="str">
        <f t="shared" si="7"/>
        <v>600</v>
      </c>
      <c r="C182" t="str">
        <f t="shared" si="8"/>
        <v>農會</v>
      </c>
      <c r="D182" t="str">
        <f t="shared" si="9"/>
        <v>田中</v>
      </c>
    </row>
    <row r="183" spans="1:4">
      <c r="A183" t="s">
        <v>225</v>
      </c>
      <c r="B183" t="str">
        <f t="shared" si="7"/>
        <v>600</v>
      </c>
      <c r="C183" t="str">
        <f t="shared" si="8"/>
        <v>農會</v>
      </c>
      <c r="D183" t="str">
        <f t="shared" si="9"/>
        <v>田尾</v>
      </c>
    </row>
    <row r="184" spans="1:4">
      <c r="A184" t="s">
        <v>226</v>
      </c>
      <c r="B184" t="str">
        <f t="shared" si="7"/>
        <v>619</v>
      </c>
      <c r="C184" t="str">
        <f t="shared" si="8"/>
        <v>農會</v>
      </c>
      <c r="D184" t="str">
        <f t="shared" si="9"/>
        <v>田寮</v>
      </c>
    </row>
    <row r="185" spans="1:4">
      <c r="A185" t="s">
        <v>227</v>
      </c>
      <c r="B185" t="str">
        <f t="shared" si="7"/>
        <v>619</v>
      </c>
      <c r="C185" t="str">
        <f t="shared" si="8"/>
        <v>農會</v>
      </c>
      <c r="D185" t="str">
        <f t="shared" si="9"/>
        <v>甲仙</v>
      </c>
    </row>
    <row r="186" spans="1:4">
      <c r="A186" t="s">
        <v>228</v>
      </c>
      <c r="B186" t="str">
        <f t="shared" si="7"/>
        <v>600</v>
      </c>
      <c r="C186" t="str">
        <f t="shared" si="8"/>
        <v>農會</v>
      </c>
      <c r="D186" t="str">
        <f t="shared" si="9"/>
        <v>白河</v>
      </c>
    </row>
    <row r="187" spans="1:4">
      <c r="A187" t="s">
        <v>229</v>
      </c>
      <c r="B187" t="str">
        <f t="shared" si="7"/>
        <v>600</v>
      </c>
      <c r="C187" t="str">
        <f t="shared" si="8"/>
        <v>農會</v>
      </c>
      <c r="D187" t="str">
        <f t="shared" si="9"/>
        <v>石岡</v>
      </c>
    </row>
    <row r="188" spans="1:4">
      <c r="A188" t="s">
        <v>230</v>
      </c>
      <c r="B188" t="str">
        <f t="shared" si="7"/>
        <v>600</v>
      </c>
      <c r="C188" t="str">
        <f t="shared" si="8"/>
        <v>農會</v>
      </c>
      <c r="D188" t="str">
        <f t="shared" si="9"/>
        <v>石門</v>
      </c>
    </row>
    <row r="189" spans="1:4">
      <c r="A189" t="s">
        <v>231</v>
      </c>
      <c r="B189" t="str">
        <f t="shared" si="7"/>
        <v>600</v>
      </c>
      <c r="C189" t="str">
        <f t="shared" si="8"/>
        <v>農會</v>
      </c>
      <c r="D189" t="str">
        <f t="shared" si="9"/>
        <v>石碇</v>
      </c>
    </row>
    <row r="190" spans="1:4">
      <c r="A190" t="s">
        <v>232</v>
      </c>
      <c r="B190" t="str">
        <f t="shared" si="7"/>
        <v>600</v>
      </c>
      <c r="C190" t="str">
        <f t="shared" si="8"/>
        <v>農會</v>
      </c>
      <c r="D190" t="str">
        <f t="shared" si="9"/>
        <v>光豐</v>
      </c>
    </row>
    <row r="191" spans="1:4">
      <c r="A191" t="s">
        <v>233</v>
      </c>
      <c r="B191" t="str">
        <f t="shared" si="7"/>
        <v>621</v>
      </c>
      <c r="C191" t="str">
        <f t="shared" si="8"/>
        <v>農會</v>
      </c>
      <c r="D191" t="str">
        <f t="shared" si="9"/>
        <v>吉安</v>
      </c>
    </row>
    <row r="192" spans="1:4">
      <c r="A192" t="s">
        <v>234</v>
      </c>
      <c r="B192" t="str">
        <f t="shared" si="7"/>
        <v>613</v>
      </c>
      <c r="C192" t="str">
        <f t="shared" si="8"/>
        <v>農會</v>
      </c>
      <c r="D192" t="str">
        <f t="shared" si="9"/>
        <v>名間</v>
      </c>
    </row>
    <row r="193" spans="1:4">
      <c r="A193" t="s">
        <v>235</v>
      </c>
      <c r="B193" t="str">
        <f t="shared" si="7"/>
        <v>600</v>
      </c>
      <c r="C193" t="str">
        <f t="shared" si="8"/>
        <v>農會</v>
      </c>
      <c r="D193" t="str">
        <f t="shared" si="9"/>
        <v>后里</v>
      </c>
    </row>
    <row r="194" spans="1:4">
      <c r="A194" t="s">
        <v>236</v>
      </c>
      <c r="B194" t="str">
        <f t="shared" si="7"/>
        <v>600</v>
      </c>
      <c r="C194" t="str">
        <f t="shared" si="8"/>
        <v>農會</v>
      </c>
      <c r="D194" t="str">
        <f t="shared" si="9"/>
        <v>安定</v>
      </c>
    </row>
    <row r="195" spans="1:4">
      <c r="A195" t="s">
        <v>237</v>
      </c>
      <c r="B195" t="str">
        <f t="shared" ref="B195:B258" si="10">LEFT(A195,3)</f>
        <v>622</v>
      </c>
      <c r="C195" t="str">
        <f t="shared" ref="C195:C258" si="11">RIGHT(A195,2)</f>
        <v>農會</v>
      </c>
      <c r="D195" t="str">
        <f t="shared" si="9"/>
        <v>成功</v>
      </c>
    </row>
    <row r="196" spans="1:4">
      <c r="A196" t="s">
        <v>238</v>
      </c>
      <c r="B196" t="str">
        <f t="shared" si="10"/>
        <v>617</v>
      </c>
      <c r="C196" t="str">
        <f t="shared" si="11"/>
        <v>農會</v>
      </c>
      <c r="D196" t="str">
        <f t="shared" si="9"/>
        <v>朴子</v>
      </c>
    </row>
    <row r="197" spans="1:4">
      <c r="A197" t="s">
        <v>239</v>
      </c>
      <c r="B197" t="str">
        <f t="shared" si="10"/>
        <v>600</v>
      </c>
      <c r="C197" t="str">
        <f t="shared" si="11"/>
        <v>農會</v>
      </c>
      <c r="D197" t="str">
        <f t="shared" si="9"/>
        <v>汐止</v>
      </c>
    </row>
    <row r="198" spans="1:4">
      <c r="A198" t="s">
        <v>240</v>
      </c>
      <c r="B198" t="str">
        <f t="shared" si="10"/>
        <v>622</v>
      </c>
      <c r="C198" t="str">
        <f t="shared" si="11"/>
        <v>農會</v>
      </c>
      <c r="D198" t="str">
        <f t="shared" si="9"/>
        <v>池上</v>
      </c>
    </row>
    <row r="199" spans="1:4">
      <c r="A199" t="s">
        <v>241</v>
      </c>
      <c r="B199" t="str">
        <f t="shared" si="10"/>
        <v>600</v>
      </c>
      <c r="C199" t="str">
        <f t="shared" si="11"/>
        <v>農會</v>
      </c>
      <c r="D199" t="str">
        <f t="shared" si="9"/>
        <v>竹山</v>
      </c>
    </row>
    <row r="200" spans="1:4">
      <c r="A200" t="s">
        <v>242</v>
      </c>
      <c r="B200" t="str">
        <f t="shared" si="10"/>
        <v>600</v>
      </c>
      <c r="C200" t="str">
        <f t="shared" si="11"/>
        <v>農會</v>
      </c>
      <c r="D200" t="str">
        <f t="shared" si="9"/>
        <v>竹北</v>
      </c>
    </row>
    <row r="201" spans="1:4">
      <c r="A201" t="s">
        <v>243</v>
      </c>
      <c r="B201" t="str">
        <f t="shared" si="10"/>
        <v>620</v>
      </c>
      <c r="C201" t="str">
        <f t="shared" si="11"/>
        <v>農會</v>
      </c>
      <c r="D201" t="str">
        <f t="shared" si="9"/>
        <v>竹田</v>
      </c>
    </row>
    <row r="202" spans="1:4">
      <c r="A202" t="s">
        <v>244</v>
      </c>
      <c r="B202" t="str">
        <f t="shared" si="10"/>
        <v>600</v>
      </c>
      <c r="C202" t="str">
        <f t="shared" si="11"/>
        <v>農會</v>
      </c>
      <c r="D202" t="str">
        <f t="shared" si="9"/>
        <v>竹東</v>
      </c>
    </row>
    <row r="203" spans="1:4">
      <c r="A203" t="s">
        <v>245</v>
      </c>
      <c r="B203" t="str">
        <f t="shared" si="10"/>
        <v>600</v>
      </c>
      <c r="C203" t="str">
        <f t="shared" si="11"/>
        <v>農會</v>
      </c>
      <c r="D203" t="str">
        <f t="shared" si="9"/>
        <v>竹南</v>
      </c>
    </row>
    <row r="204" spans="1:4">
      <c r="A204" t="s">
        <v>246</v>
      </c>
      <c r="B204" t="str">
        <f t="shared" si="10"/>
        <v>617</v>
      </c>
      <c r="C204" t="str">
        <f t="shared" si="11"/>
        <v>農會</v>
      </c>
      <c r="D204" t="str">
        <f t="shared" si="9"/>
        <v>竹崎</v>
      </c>
    </row>
    <row r="205" spans="1:4">
      <c r="A205" t="s">
        <v>247</v>
      </c>
      <c r="B205" t="str">
        <f t="shared" si="10"/>
        <v>614</v>
      </c>
      <c r="C205" t="str">
        <f t="shared" si="11"/>
        <v>農會</v>
      </c>
      <c r="D205" t="str">
        <f t="shared" si="9"/>
        <v>竹塘</v>
      </c>
    </row>
    <row r="206" spans="1:4">
      <c r="A206" t="s">
        <v>248</v>
      </c>
      <c r="B206" t="str">
        <f t="shared" si="10"/>
        <v>618</v>
      </c>
      <c r="C206" t="str">
        <f t="shared" si="11"/>
        <v>農會</v>
      </c>
      <c r="D206" t="str">
        <f t="shared" si="9"/>
        <v>西港</v>
      </c>
    </row>
    <row r="207" spans="1:4">
      <c r="A207" t="s">
        <v>249</v>
      </c>
      <c r="B207" t="str">
        <f t="shared" si="10"/>
        <v>600</v>
      </c>
      <c r="C207" t="str">
        <f t="shared" si="11"/>
        <v>農會</v>
      </c>
      <c r="D207" t="str">
        <f t="shared" si="9"/>
        <v>西湖</v>
      </c>
    </row>
    <row r="208" spans="1:4">
      <c r="A208" t="s">
        <v>250</v>
      </c>
      <c r="B208" t="str">
        <f t="shared" si="10"/>
        <v>616</v>
      </c>
      <c r="C208" t="str">
        <f t="shared" si="11"/>
        <v>農會</v>
      </c>
      <c r="D208" t="str">
        <f t="shared" si="9"/>
        <v>西螺</v>
      </c>
    </row>
    <row r="209" spans="1:4">
      <c r="A209" t="s">
        <v>251</v>
      </c>
      <c r="B209" t="str">
        <f t="shared" si="10"/>
        <v>600</v>
      </c>
      <c r="C209" t="str">
        <f t="shared" si="11"/>
        <v>農會</v>
      </c>
      <c r="D209" t="str">
        <f t="shared" si="9"/>
        <v>伸港</v>
      </c>
    </row>
    <row r="210" spans="1:4">
      <c r="A210" t="s">
        <v>252</v>
      </c>
      <c r="B210" t="str">
        <f t="shared" si="10"/>
        <v>600</v>
      </c>
      <c r="C210" t="str">
        <f t="shared" si="11"/>
        <v>農會</v>
      </c>
      <c r="D210" t="str">
        <f t="shared" si="9"/>
        <v>壯圍</v>
      </c>
    </row>
    <row r="211" spans="1:4">
      <c r="A211" t="s">
        <v>253</v>
      </c>
      <c r="B211" t="str">
        <f t="shared" si="10"/>
        <v>619</v>
      </c>
      <c r="C211" t="str">
        <f t="shared" si="11"/>
        <v>農會</v>
      </c>
      <c r="D211" t="str">
        <f t="shared" si="9"/>
        <v>杉林</v>
      </c>
    </row>
    <row r="212" spans="1:4">
      <c r="A212" t="s">
        <v>254</v>
      </c>
      <c r="B212" t="str">
        <f t="shared" si="10"/>
        <v>600</v>
      </c>
      <c r="C212" t="str">
        <f t="shared" si="11"/>
        <v>農會</v>
      </c>
      <c r="D212" t="str">
        <f t="shared" si="9"/>
        <v>沙鹿</v>
      </c>
    </row>
    <row r="213" spans="1:4">
      <c r="A213" t="s">
        <v>255</v>
      </c>
      <c r="B213" t="str">
        <f t="shared" si="10"/>
        <v>614</v>
      </c>
      <c r="C213" t="str">
        <f t="shared" si="11"/>
        <v>農會</v>
      </c>
      <c r="D213" t="str">
        <f t="shared" si="9"/>
        <v>秀水</v>
      </c>
    </row>
    <row r="214" spans="1:4">
      <c r="A214" t="s">
        <v>256</v>
      </c>
      <c r="B214" t="str">
        <f t="shared" si="10"/>
        <v>600</v>
      </c>
      <c r="C214" t="str">
        <f t="shared" si="11"/>
        <v>農會</v>
      </c>
      <c r="D214" t="str">
        <f t="shared" si="9"/>
        <v>芎林</v>
      </c>
    </row>
    <row r="215" spans="1:4">
      <c r="A215" t="s">
        <v>257</v>
      </c>
      <c r="B215" t="str">
        <f t="shared" si="10"/>
        <v>620</v>
      </c>
      <c r="C215" t="str">
        <f t="shared" si="11"/>
        <v>農會</v>
      </c>
      <c r="D215" t="str">
        <f t="shared" si="9"/>
        <v>車城</v>
      </c>
    </row>
    <row r="216" spans="1:4">
      <c r="A216" t="s">
        <v>258</v>
      </c>
      <c r="B216" t="str">
        <f t="shared" si="10"/>
        <v>620</v>
      </c>
      <c r="C216" t="str">
        <f t="shared" si="11"/>
        <v>農會</v>
      </c>
      <c r="D216" t="str">
        <f t="shared" si="9"/>
        <v>里港</v>
      </c>
    </row>
    <row r="217" spans="1:4">
      <c r="A217" t="s">
        <v>259</v>
      </c>
      <c r="B217" t="str">
        <f t="shared" si="10"/>
        <v>620</v>
      </c>
      <c r="C217" t="str">
        <f t="shared" si="11"/>
        <v>農會</v>
      </c>
      <c r="D217" t="str">
        <f t="shared" si="9"/>
        <v>佳冬</v>
      </c>
    </row>
    <row r="218" spans="1:4">
      <c r="A218" t="s">
        <v>260</v>
      </c>
      <c r="B218" t="str">
        <f t="shared" si="10"/>
        <v>618</v>
      </c>
      <c r="C218" t="str">
        <f t="shared" si="11"/>
        <v>農會</v>
      </c>
      <c r="D218" t="str">
        <f t="shared" si="9"/>
        <v>佳里</v>
      </c>
    </row>
    <row r="219" spans="1:4">
      <c r="A219" t="s">
        <v>261</v>
      </c>
      <c r="B219" t="str">
        <f t="shared" si="10"/>
        <v>600</v>
      </c>
      <c r="C219" t="str">
        <f t="shared" si="11"/>
        <v>農會</v>
      </c>
      <c r="D219" t="str">
        <f t="shared" si="9"/>
        <v>卓蘭</v>
      </c>
    </row>
    <row r="220" spans="1:4">
      <c r="A220" t="s">
        <v>262</v>
      </c>
      <c r="B220" t="str">
        <f t="shared" si="10"/>
        <v>600</v>
      </c>
      <c r="C220" t="str">
        <f t="shared" si="11"/>
        <v>農會</v>
      </c>
      <c r="D220" t="str">
        <f t="shared" si="9"/>
        <v>和平</v>
      </c>
    </row>
    <row r="221" spans="1:4">
      <c r="A221" t="s">
        <v>263</v>
      </c>
      <c r="B221" t="str">
        <f t="shared" si="10"/>
        <v>600</v>
      </c>
      <c r="C221" t="str">
        <f t="shared" si="11"/>
        <v>農會</v>
      </c>
      <c r="D221" t="str">
        <f t="shared" si="9"/>
        <v>和美</v>
      </c>
    </row>
    <row r="222" spans="1:4">
      <c r="A222" t="s">
        <v>264</v>
      </c>
      <c r="B222" t="str">
        <f t="shared" si="10"/>
        <v>600</v>
      </c>
      <c r="C222" t="str">
        <f t="shared" si="11"/>
        <v>農會</v>
      </c>
      <c r="D222" t="str">
        <f t="shared" si="9"/>
        <v>坪林</v>
      </c>
    </row>
    <row r="223" spans="1:4">
      <c r="A223" t="s">
        <v>265</v>
      </c>
      <c r="B223" t="str">
        <f t="shared" si="10"/>
        <v>600</v>
      </c>
      <c r="C223" t="str">
        <f t="shared" si="11"/>
        <v>農會</v>
      </c>
      <c r="D223" t="str">
        <f t="shared" si="9"/>
        <v>官田</v>
      </c>
    </row>
    <row r="224" spans="1:4">
      <c r="A224" t="s">
        <v>266</v>
      </c>
      <c r="B224" t="str">
        <f t="shared" si="10"/>
        <v>600</v>
      </c>
      <c r="C224" t="str">
        <f t="shared" si="11"/>
        <v>農會</v>
      </c>
      <c r="D224" t="str">
        <f t="shared" si="9"/>
        <v>宜蘭</v>
      </c>
    </row>
    <row r="225" spans="1:4">
      <c r="A225" t="s">
        <v>267</v>
      </c>
      <c r="B225" t="str">
        <f t="shared" si="10"/>
        <v>619</v>
      </c>
      <c r="C225" t="str">
        <f t="shared" si="11"/>
        <v>農會</v>
      </c>
      <c r="D225" t="str">
        <f t="shared" si="9"/>
        <v>岡山</v>
      </c>
    </row>
    <row r="226" spans="1:4">
      <c r="A226" t="s">
        <v>268</v>
      </c>
      <c r="B226" t="str">
        <f t="shared" si="10"/>
        <v>600</v>
      </c>
      <c r="C226" t="str">
        <f t="shared" si="11"/>
        <v>農會</v>
      </c>
      <c r="D226" t="str">
        <f t="shared" si="9"/>
        <v>東山</v>
      </c>
    </row>
    <row r="227" spans="1:4">
      <c r="A227" t="s">
        <v>269</v>
      </c>
      <c r="B227" t="str">
        <f t="shared" si="10"/>
        <v>617</v>
      </c>
      <c r="C227" t="str">
        <f t="shared" si="11"/>
        <v>農會</v>
      </c>
      <c r="D227" t="str">
        <f t="shared" si="9"/>
        <v>東石</v>
      </c>
    </row>
    <row r="228" spans="1:4">
      <c r="A228" t="s">
        <v>270</v>
      </c>
      <c r="B228" t="str">
        <f t="shared" si="10"/>
        <v>622</v>
      </c>
      <c r="C228" t="str">
        <f t="shared" si="11"/>
        <v>農會</v>
      </c>
      <c r="D228" t="str">
        <f t="shared" si="9"/>
        <v>東河</v>
      </c>
    </row>
    <row r="229" spans="1:4">
      <c r="A229" t="s">
        <v>271</v>
      </c>
      <c r="B229" t="str">
        <f t="shared" si="10"/>
        <v>620</v>
      </c>
      <c r="C229" t="str">
        <f t="shared" si="11"/>
        <v>農會</v>
      </c>
      <c r="D229" t="str">
        <f t="shared" si="9"/>
        <v>東港</v>
      </c>
    </row>
    <row r="230" spans="1:4">
      <c r="A230" t="s">
        <v>272</v>
      </c>
      <c r="B230" t="str">
        <f t="shared" si="10"/>
        <v>600</v>
      </c>
      <c r="C230" t="str">
        <f t="shared" si="11"/>
        <v>農會</v>
      </c>
      <c r="D230" t="str">
        <f t="shared" si="9"/>
        <v>東勢區</v>
      </c>
    </row>
    <row r="231" spans="1:4">
      <c r="A231" t="s">
        <v>273</v>
      </c>
      <c r="B231" t="str">
        <f t="shared" si="10"/>
        <v>600</v>
      </c>
      <c r="C231" t="str">
        <f t="shared" si="11"/>
        <v>農會</v>
      </c>
      <c r="D231" t="str">
        <f t="shared" si="9"/>
        <v>東勢鄉</v>
      </c>
    </row>
    <row r="232" spans="1:4">
      <c r="A232" t="s">
        <v>274</v>
      </c>
      <c r="B232" t="str">
        <f t="shared" si="10"/>
        <v>600</v>
      </c>
      <c r="C232" t="str">
        <f t="shared" si="11"/>
        <v>農會</v>
      </c>
      <c r="D232" t="str">
        <f t="shared" si="9"/>
        <v>板橋</v>
      </c>
    </row>
    <row r="233" spans="1:4">
      <c r="A233" t="s">
        <v>275</v>
      </c>
      <c r="B233" t="str">
        <f t="shared" si="10"/>
        <v>620</v>
      </c>
      <c r="C233" t="str">
        <f t="shared" si="11"/>
        <v>農會</v>
      </c>
      <c r="D233" t="str">
        <f t="shared" si="9"/>
        <v>枋山</v>
      </c>
    </row>
    <row r="234" spans="1:4">
      <c r="A234" t="s">
        <v>276</v>
      </c>
      <c r="B234" t="str">
        <f t="shared" si="10"/>
        <v>620</v>
      </c>
      <c r="C234" t="str">
        <f t="shared" si="11"/>
        <v>農會</v>
      </c>
      <c r="D234" t="str">
        <f t="shared" si="9"/>
        <v>枋寮</v>
      </c>
    </row>
    <row r="235" spans="1:4">
      <c r="A235" t="s">
        <v>277</v>
      </c>
      <c r="B235" t="str">
        <f t="shared" si="10"/>
        <v>600</v>
      </c>
      <c r="C235" t="str">
        <f t="shared" si="11"/>
        <v>農會</v>
      </c>
      <c r="D235" t="str">
        <f t="shared" si="9"/>
        <v>林口</v>
      </c>
    </row>
    <row r="236" spans="1:4">
      <c r="A236" t="s">
        <v>278</v>
      </c>
      <c r="B236" t="str">
        <f t="shared" si="10"/>
        <v>600</v>
      </c>
      <c r="C236" t="str">
        <f t="shared" si="11"/>
        <v>農會</v>
      </c>
      <c r="D236" t="str">
        <f t="shared" si="9"/>
        <v>林內</v>
      </c>
    </row>
    <row r="237" spans="1:4">
      <c r="A237" t="s">
        <v>279</v>
      </c>
      <c r="B237" t="str">
        <f t="shared" si="10"/>
        <v>619</v>
      </c>
      <c r="C237" t="str">
        <f t="shared" si="11"/>
        <v>農會</v>
      </c>
      <c r="D237" t="str">
        <f t="shared" si="9"/>
        <v>林園</v>
      </c>
    </row>
    <row r="238" spans="1:4">
      <c r="A238" t="s">
        <v>280</v>
      </c>
      <c r="B238" t="str">
        <f t="shared" si="10"/>
        <v>620</v>
      </c>
      <c r="C238" t="str">
        <f t="shared" si="11"/>
        <v>農會</v>
      </c>
      <c r="D238" t="str">
        <f t="shared" si="9"/>
        <v>林邊</v>
      </c>
    </row>
    <row r="239" spans="1:4">
      <c r="A239" t="s">
        <v>281</v>
      </c>
      <c r="B239" t="str">
        <f t="shared" si="10"/>
        <v>600</v>
      </c>
      <c r="C239" t="str">
        <f t="shared" si="11"/>
        <v>農會</v>
      </c>
      <c r="D239" t="str">
        <f t="shared" ref="D239:D302" si="12">MID(A239,4,FIND(C239,A239,1)-4)</f>
        <v>社頭</v>
      </c>
    </row>
    <row r="240" spans="1:4">
      <c r="A240" t="s">
        <v>282</v>
      </c>
      <c r="B240" t="str">
        <f t="shared" si="10"/>
        <v>614</v>
      </c>
      <c r="C240" t="str">
        <f t="shared" si="11"/>
        <v>農會</v>
      </c>
      <c r="D240" t="str">
        <f t="shared" si="12"/>
        <v>芬園</v>
      </c>
    </row>
    <row r="241" spans="1:4">
      <c r="A241" t="s">
        <v>283</v>
      </c>
      <c r="B241" t="str">
        <f t="shared" si="10"/>
        <v>600</v>
      </c>
      <c r="C241" t="str">
        <f t="shared" si="11"/>
        <v>農會</v>
      </c>
      <c r="D241" t="str">
        <f t="shared" si="12"/>
        <v>花蓮</v>
      </c>
    </row>
    <row r="242" spans="1:4">
      <c r="A242" t="s">
        <v>284</v>
      </c>
      <c r="B242" t="str">
        <f t="shared" si="10"/>
        <v>600</v>
      </c>
      <c r="C242" t="str">
        <f t="shared" si="11"/>
        <v>農會</v>
      </c>
      <c r="D242" t="str">
        <f t="shared" si="12"/>
        <v>花壇</v>
      </c>
    </row>
    <row r="243" spans="1:4">
      <c r="A243" t="s">
        <v>285</v>
      </c>
      <c r="B243" t="str">
        <f t="shared" si="10"/>
        <v>614</v>
      </c>
      <c r="C243" t="str">
        <f t="shared" si="11"/>
        <v>農會</v>
      </c>
      <c r="D243" t="str">
        <f t="shared" si="12"/>
        <v>芳苑</v>
      </c>
    </row>
    <row r="244" spans="1:4">
      <c r="A244" t="s">
        <v>286</v>
      </c>
      <c r="B244" t="str">
        <f t="shared" si="10"/>
        <v>616</v>
      </c>
      <c r="C244" t="str">
        <f t="shared" si="11"/>
        <v>農會</v>
      </c>
      <c r="D244" t="str">
        <f t="shared" si="12"/>
        <v>虎尾</v>
      </c>
    </row>
    <row r="245" spans="1:4">
      <c r="A245" t="s">
        <v>287</v>
      </c>
      <c r="B245" t="str">
        <f t="shared" si="10"/>
        <v>600</v>
      </c>
      <c r="C245" t="str">
        <f t="shared" si="11"/>
        <v>農會</v>
      </c>
      <c r="D245" t="str">
        <f t="shared" si="12"/>
        <v>金山</v>
      </c>
    </row>
    <row r="246" spans="1:4">
      <c r="A246" t="s">
        <v>288</v>
      </c>
      <c r="B246" t="str">
        <f t="shared" si="10"/>
        <v>620</v>
      </c>
      <c r="C246" t="str">
        <f t="shared" si="11"/>
        <v>農會</v>
      </c>
      <c r="D246" t="str">
        <f t="shared" si="12"/>
        <v>長治</v>
      </c>
    </row>
    <row r="247" spans="1:4">
      <c r="A247" t="s">
        <v>289</v>
      </c>
      <c r="B247" t="str">
        <f t="shared" si="10"/>
        <v>622</v>
      </c>
      <c r="C247" t="str">
        <f t="shared" si="11"/>
        <v>農會</v>
      </c>
      <c r="D247" t="str">
        <f t="shared" si="12"/>
        <v>長濱</v>
      </c>
    </row>
    <row r="248" spans="1:4">
      <c r="A248" t="s">
        <v>290</v>
      </c>
      <c r="B248" t="str">
        <f t="shared" si="10"/>
        <v>600</v>
      </c>
      <c r="C248" t="str">
        <f t="shared" si="11"/>
        <v>農會</v>
      </c>
      <c r="D248" t="str">
        <f t="shared" si="12"/>
        <v>阿里山</v>
      </c>
    </row>
    <row r="249" spans="1:4">
      <c r="A249" t="s">
        <v>291</v>
      </c>
      <c r="B249" t="str">
        <f t="shared" si="10"/>
        <v>619</v>
      </c>
      <c r="C249" t="str">
        <f t="shared" si="11"/>
        <v>農會</v>
      </c>
      <c r="D249" t="str">
        <f t="shared" si="12"/>
        <v>阿蓮</v>
      </c>
    </row>
    <row r="250" spans="1:4">
      <c r="A250" t="s">
        <v>292</v>
      </c>
      <c r="B250" t="str">
        <f t="shared" si="10"/>
        <v>600</v>
      </c>
      <c r="C250" t="str">
        <f t="shared" si="11"/>
        <v>農會</v>
      </c>
      <c r="D250" t="str">
        <f t="shared" si="12"/>
        <v>信義</v>
      </c>
    </row>
    <row r="251" spans="1:4">
      <c r="A251" t="s">
        <v>293</v>
      </c>
      <c r="B251" t="str">
        <f t="shared" si="10"/>
        <v>600</v>
      </c>
      <c r="C251" t="str">
        <f t="shared" si="11"/>
        <v>農會</v>
      </c>
      <c r="D251" t="str">
        <f t="shared" si="12"/>
        <v>南化</v>
      </c>
    </row>
    <row r="252" spans="1:4">
      <c r="A252" t="s">
        <v>294</v>
      </c>
      <c r="B252" t="str">
        <f t="shared" si="10"/>
        <v>620</v>
      </c>
      <c r="C252" t="str">
        <f t="shared" si="11"/>
        <v>農會</v>
      </c>
      <c r="D252" t="str">
        <f t="shared" si="12"/>
        <v>南州</v>
      </c>
    </row>
    <row r="253" spans="1:4">
      <c r="A253" t="s">
        <v>295</v>
      </c>
      <c r="B253" t="str">
        <f t="shared" si="10"/>
        <v>600</v>
      </c>
      <c r="C253" t="str">
        <f t="shared" si="11"/>
        <v>農會</v>
      </c>
      <c r="D253" t="str">
        <f t="shared" si="12"/>
        <v>南庄</v>
      </c>
    </row>
    <row r="254" spans="1:4">
      <c r="A254" t="s">
        <v>296</v>
      </c>
      <c r="B254" t="str">
        <f t="shared" si="10"/>
        <v>600</v>
      </c>
      <c r="C254" t="str">
        <f t="shared" si="11"/>
        <v>農會</v>
      </c>
      <c r="D254" t="str">
        <f t="shared" si="12"/>
        <v>南投</v>
      </c>
    </row>
    <row r="255" spans="1:4">
      <c r="A255" t="s">
        <v>297</v>
      </c>
      <c r="B255" t="str">
        <f t="shared" si="10"/>
        <v>600</v>
      </c>
      <c r="C255" t="str">
        <f t="shared" si="11"/>
        <v>農會</v>
      </c>
      <c r="D255" t="str">
        <f t="shared" si="12"/>
        <v>南港</v>
      </c>
    </row>
    <row r="256" spans="1:4">
      <c r="A256" t="s">
        <v>298</v>
      </c>
      <c r="B256" t="str">
        <f t="shared" si="10"/>
        <v>620</v>
      </c>
      <c r="C256" t="str">
        <f t="shared" si="11"/>
        <v>農會</v>
      </c>
      <c r="D256" t="str">
        <f t="shared" si="12"/>
        <v>屏東市</v>
      </c>
    </row>
    <row r="257" spans="1:4">
      <c r="A257" t="s">
        <v>299</v>
      </c>
      <c r="B257" t="str">
        <f t="shared" si="10"/>
        <v>620</v>
      </c>
      <c r="C257" t="str">
        <f t="shared" si="11"/>
        <v>農會</v>
      </c>
      <c r="D257" t="str">
        <f t="shared" si="12"/>
        <v>屏東縣</v>
      </c>
    </row>
    <row r="258" spans="1:4">
      <c r="A258" t="s">
        <v>300</v>
      </c>
      <c r="B258" t="str">
        <f t="shared" si="10"/>
        <v>600</v>
      </c>
      <c r="C258" t="str">
        <f t="shared" si="11"/>
        <v>農會</v>
      </c>
      <c r="D258" t="str">
        <f t="shared" si="12"/>
        <v>後壁</v>
      </c>
    </row>
    <row r="259" spans="1:4">
      <c r="A259" t="s">
        <v>301</v>
      </c>
      <c r="B259" t="str">
        <f t="shared" ref="B259:B322" si="13">LEFT(A259,3)</f>
        <v>600</v>
      </c>
      <c r="C259" t="str">
        <f t="shared" ref="C259:C322" si="14">RIGHT(A259,2)</f>
        <v>農會</v>
      </c>
      <c r="D259" t="str">
        <f t="shared" si="12"/>
        <v>後龍</v>
      </c>
    </row>
    <row r="260" spans="1:4">
      <c r="A260" t="s">
        <v>302</v>
      </c>
      <c r="B260" t="str">
        <f t="shared" si="13"/>
        <v>620</v>
      </c>
      <c r="C260" t="str">
        <f t="shared" si="14"/>
        <v>農會</v>
      </c>
      <c r="D260" t="str">
        <f t="shared" si="12"/>
        <v>恆春</v>
      </c>
    </row>
    <row r="261" spans="1:4">
      <c r="A261" t="s">
        <v>303</v>
      </c>
      <c r="B261" t="str">
        <f t="shared" si="13"/>
        <v>618</v>
      </c>
      <c r="C261" t="str">
        <f t="shared" si="14"/>
        <v>農會</v>
      </c>
      <c r="D261" t="str">
        <f t="shared" si="12"/>
        <v>柳營</v>
      </c>
    </row>
    <row r="262" spans="1:4">
      <c r="A262" t="s">
        <v>304</v>
      </c>
      <c r="B262" t="str">
        <f t="shared" si="13"/>
        <v>619</v>
      </c>
      <c r="C262" t="str">
        <f t="shared" si="14"/>
        <v>農會</v>
      </c>
      <c r="D262" t="str">
        <f t="shared" si="12"/>
        <v>美濃</v>
      </c>
    </row>
    <row r="263" spans="1:4">
      <c r="A263" t="s">
        <v>305</v>
      </c>
      <c r="B263" t="str">
        <f t="shared" si="13"/>
        <v>600</v>
      </c>
      <c r="C263" t="str">
        <f t="shared" si="14"/>
        <v>農會</v>
      </c>
      <c r="D263" t="str">
        <f t="shared" si="12"/>
        <v>苑裡</v>
      </c>
    </row>
    <row r="264" spans="1:4">
      <c r="A264" t="s">
        <v>306</v>
      </c>
      <c r="B264" t="str">
        <f t="shared" si="13"/>
        <v>600</v>
      </c>
      <c r="C264" t="str">
        <f t="shared" si="14"/>
        <v>農會</v>
      </c>
      <c r="D264" t="str">
        <f t="shared" si="12"/>
        <v>苗栗</v>
      </c>
    </row>
    <row r="265" spans="1:4">
      <c r="A265" t="s">
        <v>307</v>
      </c>
      <c r="B265" t="str">
        <f t="shared" si="13"/>
        <v>619</v>
      </c>
      <c r="C265" t="str">
        <f t="shared" si="14"/>
        <v>農會</v>
      </c>
      <c r="D265" t="str">
        <f t="shared" si="12"/>
        <v>茄萣</v>
      </c>
    </row>
    <row r="266" spans="1:4">
      <c r="A266" t="s">
        <v>308</v>
      </c>
      <c r="B266" t="str">
        <f t="shared" si="13"/>
        <v>600</v>
      </c>
      <c r="C266" t="str">
        <f t="shared" si="14"/>
        <v>農會</v>
      </c>
      <c r="D266" t="str">
        <f t="shared" si="12"/>
        <v>員山</v>
      </c>
    </row>
    <row r="267" spans="1:4">
      <c r="A267" t="s">
        <v>309</v>
      </c>
      <c r="B267" t="str">
        <f t="shared" si="13"/>
        <v>614</v>
      </c>
      <c r="C267" t="str">
        <f t="shared" si="14"/>
        <v>農會</v>
      </c>
      <c r="D267" t="str">
        <f t="shared" si="12"/>
        <v>員林</v>
      </c>
    </row>
    <row r="268" spans="1:4">
      <c r="A268" t="s">
        <v>310</v>
      </c>
      <c r="B268" t="str">
        <f t="shared" si="13"/>
        <v>614</v>
      </c>
      <c r="C268" t="str">
        <f t="shared" si="14"/>
        <v>農會</v>
      </c>
      <c r="D268" t="str">
        <f t="shared" si="12"/>
        <v>埔心</v>
      </c>
    </row>
    <row r="269" spans="1:4">
      <c r="A269" t="s">
        <v>311</v>
      </c>
      <c r="B269" t="str">
        <f t="shared" si="13"/>
        <v>600</v>
      </c>
      <c r="C269" t="str">
        <f t="shared" si="14"/>
        <v>農會</v>
      </c>
      <c r="D269" t="str">
        <f t="shared" si="12"/>
        <v>埔里</v>
      </c>
    </row>
    <row r="270" spans="1:4">
      <c r="A270" t="s">
        <v>312</v>
      </c>
      <c r="B270" t="str">
        <f t="shared" si="13"/>
        <v>600</v>
      </c>
      <c r="C270" t="str">
        <f t="shared" si="14"/>
        <v>農會</v>
      </c>
      <c r="D270" t="str">
        <f t="shared" si="12"/>
        <v>埔鹽</v>
      </c>
    </row>
    <row r="271" spans="1:4">
      <c r="A271" t="s">
        <v>313</v>
      </c>
      <c r="B271" t="str">
        <f t="shared" si="13"/>
        <v>600</v>
      </c>
      <c r="C271" t="str">
        <f t="shared" si="14"/>
        <v>農會</v>
      </c>
      <c r="D271" t="str">
        <f t="shared" si="12"/>
        <v>峨眉</v>
      </c>
    </row>
    <row r="272" spans="1:4">
      <c r="A272" t="s">
        <v>314</v>
      </c>
      <c r="B272" t="str">
        <f t="shared" si="13"/>
        <v>620</v>
      </c>
      <c r="C272" t="str">
        <f t="shared" si="14"/>
        <v>農會</v>
      </c>
      <c r="D272" t="str">
        <f t="shared" si="12"/>
        <v>崁頂</v>
      </c>
    </row>
    <row r="273" spans="1:4">
      <c r="A273" t="s">
        <v>315</v>
      </c>
      <c r="B273" t="str">
        <f t="shared" si="13"/>
        <v>600</v>
      </c>
      <c r="C273" t="str">
        <f t="shared" si="14"/>
        <v>農會</v>
      </c>
      <c r="D273" t="str">
        <f t="shared" si="12"/>
        <v>桃園</v>
      </c>
    </row>
    <row r="274" spans="1:4">
      <c r="A274" t="s">
        <v>316</v>
      </c>
      <c r="B274" t="str">
        <f t="shared" si="13"/>
        <v>600</v>
      </c>
      <c r="C274" t="str">
        <f t="shared" si="14"/>
        <v>農會</v>
      </c>
      <c r="D274" t="str">
        <f t="shared" si="12"/>
        <v>泰山</v>
      </c>
    </row>
    <row r="275" spans="1:4">
      <c r="A275" t="s">
        <v>317</v>
      </c>
      <c r="B275" t="str">
        <f t="shared" si="13"/>
        <v>600</v>
      </c>
      <c r="C275" t="str">
        <f t="shared" si="14"/>
        <v>農會</v>
      </c>
      <c r="D275" t="str">
        <f t="shared" si="12"/>
        <v>烏日</v>
      </c>
    </row>
    <row r="276" spans="1:4">
      <c r="A276" t="s">
        <v>318</v>
      </c>
      <c r="B276" t="str">
        <f t="shared" si="13"/>
        <v>620</v>
      </c>
      <c r="C276" t="str">
        <f t="shared" si="14"/>
        <v>農會</v>
      </c>
      <c r="D276" t="str">
        <f t="shared" si="12"/>
        <v>琉球</v>
      </c>
    </row>
    <row r="277" spans="1:4">
      <c r="A277" t="s">
        <v>319</v>
      </c>
      <c r="B277" t="str">
        <f t="shared" si="13"/>
        <v>612</v>
      </c>
      <c r="C277" t="str">
        <f t="shared" si="14"/>
        <v>農會</v>
      </c>
      <c r="D277" t="str">
        <f t="shared" si="12"/>
        <v>神岡</v>
      </c>
    </row>
    <row r="278" spans="1:4">
      <c r="A278" t="s">
        <v>320</v>
      </c>
      <c r="B278" t="str">
        <f t="shared" si="13"/>
        <v>600</v>
      </c>
      <c r="C278" t="str">
        <f t="shared" si="14"/>
        <v>農會</v>
      </c>
      <c r="D278" t="str">
        <f t="shared" si="12"/>
        <v>草屯</v>
      </c>
    </row>
    <row r="279" spans="1:4">
      <c r="A279" t="s">
        <v>321</v>
      </c>
      <c r="B279" t="str">
        <f t="shared" si="13"/>
        <v>600</v>
      </c>
      <c r="C279" t="str">
        <f t="shared" si="14"/>
        <v>農會</v>
      </c>
      <c r="D279" t="str">
        <f t="shared" si="12"/>
        <v>高雄</v>
      </c>
    </row>
    <row r="280" spans="1:4">
      <c r="A280" t="s">
        <v>322</v>
      </c>
      <c r="B280" t="str">
        <f t="shared" si="13"/>
        <v>620</v>
      </c>
      <c r="C280" t="str">
        <f t="shared" si="14"/>
        <v>農會</v>
      </c>
      <c r="D280" t="str">
        <f t="shared" si="12"/>
        <v>高樹</v>
      </c>
    </row>
    <row r="281" spans="1:4">
      <c r="A281" t="s">
        <v>323</v>
      </c>
      <c r="B281" t="str">
        <f t="shared" si="13"/>
        <v>600</v>
      </c>
      <c r="C281" t="str">
        <f t="shared" si="14"/>
        <v>農會</v>
      </c>
      <c r="D281" t="str">
        <f t="shared" si="12"/>
        <v>國姓</v>
      </c>
    </row>
    <row r="282" spans="1:4">
      <c r="A282" t="s">
        <v>324</v>
      </c>
      <c r="B282" t="str">
        <f t="shared" si="13"/>
        <v>614</v>
      </c>
      <c r="C282" t="str">
        <f t="shared" si="14"/>
        <v>農會</v>
      </c>
      <c r="D282" t="str">
        <f t="shared" si="12"/>
        <v>埤頭</v>
      </c>
    </row>
    <row r="283" spans="1:4">
      <c r="A283" t="s">
        <v>325</v>
      </c>
      <c r="B283" t="str">
        <f t="shared" si="13"/>
        <v>600</v>
      </c>
      <c r="C283" t="str">
        <f t="shared" si="14"/>
        <v>農會</v>
      </c>
      <c r="D283" t="str">
        <f t="shared" si="12"/>
        <v>基隆</v>
      </c>
    </row>
    <row r="284" spans="1:4">
      <c r="A284" t="s">
        <v>326</v>
      </c>
      <c r="B284" t="str">
        <f t="shared" si="13"/>
        <v>618</v>
      </c>
      <c r="C284" t="str">
        <f t="shared" si="14"/>
        <v>農會</v>
      </c>
      <c r="D284" t="str">
        <f t="shared" si="12"/>
        <v>將軍</v>
      </c>
    </row>
    <row r="285" spans="1:4">
      <c r="A285" t="s">
        <v>327</v>
      </c>
      <c r="B285" t="str">
        <f t="shared" si="13"/>
        <v>616</v>
      </c>
      <c r="C285" t="str">
        <f t="shared" si="14"/>
        <v>農會</v>
      </c>
      <c r="D285" t="str">
        <f t="shared" si="12"/>
        <v>崙背</v>
      </c>
    </row>
    <row r="286" spans="1:4">
      <c r="A286" t="s">
        <v>328</v>
      </c>
      <c r="B286" t="str">
        <f t="shared" si="13"/>
        <v>617</v>
      </c>
      <c r="C286" t="str">
        <f t="shared" si="14"/>
        <v>農會</v>
      </c>
      <c r="D286" t="str">
        <f t="shared" si="12"/>
        <v>梅山</v>
      </c>
    </row>
    <row r="287" spans="1:4">
      <c r="A287" t="s">
        <v>329</v>
      </c>
      <c r="B287" t="str">
        <f t="shared" si="13"/>
        <v>619</v>
      </c>
      <c r="C287" t="str">
        <f t="shared" si="14"/>
        <v>農會</v>
      </c>
      <c r="D287" t="str">
        <f t="shared" si="12"/>
        <v>梓官</v>
      </c>
    </row>
    <row r="288" spans="1:4">
      <c r="A288" t="s">
        <v>330</v>
      </c>
      <c r="B288" t="str">
        <f t="shared" si="13"/>
        <v>600</v>
      </c>
      <c r="C288" t="str">
        <f t="shared" si="14"/>
        <v>農會</v>
      </c>
      <c r="D288" t="str">
        <f t="shared" si="12"/>
        <v>梧棲</v>
      </c>
    </row>
    <row r="289" spans="1:4">
      <c r="A289" t="s">
        <v>331</v>
      </c>
      <c r="B289" t="str">
        <f t="shared" si="13"/>
        <v>600</v>
      </c>
      <c r="C289" t="str">
        <f t="shared" si="14"/>
        <v>農會</v>
      </c>
      <c r="D289" t="str">
        <f t="shared" si="12"/>
        <v>淡水</v>
      </c>
    </row>
    <row r="290" spans="1:4">
      <c r="A290" t="s">
        <v>332</v>
      </c>
      <c r="B290" t="str">
        <f t="shared" si="13"/>
        <v>600</v>
      </c>
      <c r="C290" t="str">
        <f t="shared" si="14"/>
        <v>農會</v>
      </c>
      <c r="D290" t="str">
        <f t="shared" si="12"/>
        <v>深坑</v>
      </c>
    </row>
    <row r="291" spans="1:4">
      <c r="A291" t="s">
        <v>333</v>
      </c>
      <c r="B291" t="str">
        <f t="shared" si="13"/>
        <v>600</v>
      </c>
      <c r="C291" t="str">
        <f t="shared" si="14"/>
        <v>農會</v>
      </c>
      <c r="D291" t="str">
        <f t="shared" si="12"/>
        <v>清水</v>
      </c>
    </row>
    <row r="292" spans="1:4">
      <c r="A292" t="s">
        <v>334</v>
      </c>
      <c r="B292" t="str">
        <f t="shared" si="13"/>
        <v>600</v>
      </c>
      <c r="C292" t="str">
        <f t="shared" si="14"/>
        <v>農會</v>
      </c>
      <c r="D292" t="str">
        <f t="shared" si="12"/>
        <v>通霄</v>
      </c>
    </row>
    <row r="293" spans="1:4">
      <c r="A293" t="s">
        <v>335</v>
      </c>
      <c r="B293" t="str">
        <f t="shared" si="13"/>
        <v>600</v>
      </c>
      <c r="C293" t="str">
        <f t="shared" si="14"/>
        <v>農會</v>
      </c>
      <c r="D293" t="str">
        <f t="shared" si="12"/>
        <v>造橋</v>
      </c>
    </row>
    <row r="294" spans="1:4">
      <c r="A294" t="s">
        <v>336</v>
      </c>
      <c r="B294" t="str">
        <f t="shared" si="13"/>
        <v>627</v>
      </c>
      <c r="C294" t="str">
        <f t="shared" si="14"/>
        <v>農會</v>
      </c>
      <c r="D294" t="str">
        <f t="shared" si="12"/>
        <v>連江縣</v>
      </c>
    </row>
    <row r="295" spans="1:4">
      <c r="A295" t="s">
        <v>337</v>
      </c>
      <c r="B295" t="str">
        <f t="shared" si="13"/>
        <v>600</v>
      </c>
      <c r="C295" t="str">
        <f t="shared" si="14"/>
        <v>農會</v>
      </c>
      <c r="D295" t="str">
        <f t="shared" si="12"/>
        <v>魚池</v>
      </c>
    </row>
    <row r="296" spans="1:4">
      <c r="A296" t="s">
        <v>338</v>
      </c>
      <c r="B296" t="str">
        <f t="shared" si="13"/>
        <v>619</v>
      </c>
      <c r="C296" t="str">
        <f t="shared" si="14"/>
        <v>農會</v>
      </c>
      <c r="D296" t="str">
        <f t="shared" si="12"/>
        <v>鳥松</v>
      </c>
    </row>
    <row r="297" spans="1:4">
      <c r="A297" t="s">
        <v>339</v>
      </c>
      <c r="B297" t="str">
        <f t="shared" si="13"/>
        <v>600</v>
      </c>
      <c r="C297" t="str">
        <f t="shared" si="14"/>
        <v>農會</v>
      </c>
      <c r="D297" t="str">
        <f t="shared" si="12"/>
        <v>鹿谷</v>
      </c>
    </row>
    <row r="298" spans="1:4">
      <c r="A298" t="s">
        <v>340</v>
      </c>
      <c r="B298" t="str">
        <f t="shared" si="13"/>
        <v>617</v>
      </c>
      <c r="C298" t="str">
        <f t="shared" si="14"/>
        <v>農會</v>
      </c>
      <c r="D298" t="str">
        <f t="shared" si="12"/>
        <v>鹿草</v>
      </c>
    </row>
    <row r="299" spans="1:4">
      <c r="A299" t="s">
        <v>341</v>
      </c>
      <c r="B299" t="str">
        <f t="shared" si="13"/>
        <v>622</v>
      </c>
      <c r="C299" t="str">
        <f t="shared" si="14"/>
        <v>農會</v>
      </c>
      <c r="D299" t="str">
        <f t="shared" si="12"/>
        <v>鹿野</v>
      </c>
    </row>
    <row r="300" spans="1:4">
      <c r="A300" t="s">
        <v>342</v>
      </c>
      <c r="B300" t="str">
        <f t="shared" si="13"/>
        <v>600</v>
      </c>
      <c r="C300" t="str">
        <f t="shared" si="14"/>
        <v>農會</v>
      </c>
      <c r="D300" t="str">
        <f t="shared" si="12"/>
        <v>鹿港</v>
      </c>
    </row>
    <row r="301" spans="1:4">
      <c r="A301" t="s">
        <v>343</v>
      </c>
      <c r="B301" t="str">
        <f t="shared" si="13"/>
        <v>600</v>
      </c>
      <c r="C301" t="str">
        <f t="shared" si="14"/>
        <v>農會</v>
      </c>
      <c r="D301" t="str">
        <f t="shared" si="12"/>
        <v>麥寮</v>
      </c>
    </row>
    <row r="302" spans="1:4">
      <c r="A302" t="s">
        <v>344</v>
      </c>
      <c r="B302" t="str">
        <f t="shared" si="13"/>
        <v>600</v>
      </c>
      <c r="C302" t="str">
        <f t="shared" si="14"/>
        <v>農會</v>
      </c>
      <c r="D302" t="str">
        <f t="shared" si="12"/>
        <v>麻豆</v>
      </c>
    </row>
    <row r="303" spans="1:4">
      <c r="A303" t="s">
        <v>345</v>
      </c>
      <c r="B303" t="str">
        <f t="shared" si="13"/>
        <v>618</v>
      </c>
      <c r="C303" t="str">
        <f t="shared" si="14"/>
        <v>農會</v>
      </c>
      <c r="D303" t="str">
        <f t="shared" ref="D303:D366" si="15">MID(A303,4,FIND(C303,A303,1)-4)</f>
        <v>善化</v>
      </c>
    </row>
    <row r="304" spans="1:4">
      <c r="A304" t="s">
        <v>346</v>
      </c>
      <c r="B304" t="str">
        <f t="shared" si="13"/>
        <v>621</v>
      </c>
      <c r="C304" t="str">
        <f t="shared" si="14"/>
        <v>農會</v>
      </c>
      <c r="D304" t="str">
        <f t="shared" si="15"/>
        <v>富里</v>
      </c>
    </row>
    <row r="305" spans="1:4">
      <c r="A305" t="s">
        <v>347</v>
      </c>
      <c r="B305" t="str">
        <f t="shared" si="13"/>
        <v>600</v>
      </c>
      <c r="C305" t="str">
        <f t="shared" si="14"/>
        <v>農會</v>
      </c>
      <c r="D305" t="str">
        <f t="shared" si="15"/>
        <v>復興</v>
      </c>
    </row>
    <row r="306" spans="1:4">
      <c r="A306" t="s">
        <v>348</v>
      </c>
      <c r="B306" t="str">
        <f t="shared" si="13"/>
        <v>600</v>
      </c>
      <c r="C306" t="str">
        <f t="shared" si="14"/>
        <v>農會</v>
      </c>
      <c r="D306" t="str">
        <f t="shared" si="15"/>
        <v>景美</v>
      </c>
    </row>
    <row r="307" spans="1:4">
      <c r="A307" t="s">
        <v>349</v>
      </c>
      <c r="B307" t="str">
        <f t="shared" si="13"/>
        <v>600</v>
      </c>
      <c r="C307" t="str">
        <f t="shared" si="14"/>
        <v>農會</v>
      </c>
      <c r="D307" t="str">
        <f t="shared" si="15"/>
        <v>湖口</v>
      </c>
    </row>
    <row r="308" spans="1:4">
      <c r="A308" t="s">
        <v>350</v>
      </c>
      <c r="B308" t="str">
        <f t="shared" si="13"/>
        <v>619</v>
      </c>
      <c r="C308" t="str">
        <f t="shared" si="14"/>
        <v>農會</v>
      </c>
      <c r="D308" t="str">
        <f t="shared" si="15"/>
        <v>湖內</v>
      </c>
    </row>
    <row r="309" spans="1:4">
      <c r="A309" t="s">
        <v>351</v>
      </c>
      <c r="B309" t="str">
        <f t="shared" si="13"/>
        <v>617</v>
      </c>
      <c r="C309" t="str">
        <f t="shared" si="14"/>
        <v>農會</v>
      </c>
      <c r="D309" t="str">
        <f t="shared" si="15"/>
        <v>番路</v>
      </c>
    </row>
    <row r="310" spans="1:4">
      <c r="A310" t="s">
        <v>352</v>
      </c>
      <c r="B310" t="str">
        <f t="shared" si="13"/>
        <v>616</v>
      </c>
      <c r="C310" t="str">
        <f t="shared" si="14"/>
        <v>農會</v>
      </c>
      <c r="D310" t="str">
        <f t="shared" si="15"/>
        <v>莿桐</v>
      </c>
    </row>
    <row r="311" spans="1:4">
      <c r="A311" t="s">
        <v>353</v>
      </c>
      <c r="B311" t="str">
        <f t="shared" si="13"/>
        <v>613</v>
      </c>
      <c r="C311" t="str">
        <f t="shared" si="14"/>
        <v>農會</v>
      </c>
      <c r="D311" t="str">
        <f t="shared" si="15"/>
        <v>集集</v>
      </c>
    </row>
    <row r="312" spans="1:4">
      <c r="A312" t="s">
        <v>354</v>
      </c>
      <c r="B312" t="str">
        <f t="shared" si="13"/>
        <v>600</v>
      </c>
      <c r="C312" t="str">
        <f t="shared" si="14"/>
        <v>農會</v>
      </c>
      <c r="D312" t="str">
        <f t="shared" si="15"/>
        <v>新化</v>
      </c>
    </row>
    <row r="313" spans="1:4">
      <c r="A313" t="s">
        <v>355</v>
      </c>
      <c r="B313" t="str">
        <f t="shared" si="13"/>
        <v>600</v>
      </c>
      <c r="C313" t="str">
        <f t="shared" si="14"/>
        <v>農會</v>
      </c>
      <c r="D313" t="str">
        <f t="shared" si="15"/>
        <v>新市</v>
      </c>
    </row>
    <row r="314" spans="1:4">
      <c r="A314" t="s">
        <v>356</v>
      </c>
      <c r="B314" t="str">
        <f t="shared" si="13"/>
        <v>600</v>
      </c>
      <c r="C314" t="str">
        <f t="shared" si="14"/>
        <v>農會</v>
      </c>
      <c r="D314" t="str">
        <f t="shared" si="15"/>
        <v>新竹</v>
      </c>
    </row>
    <row r="315" spans="1:4">
      <c r="A315" t="s">
        <v>357</v>
      </c>
      <c r="B315" t="str">
        <f t="shared" si="13"/>
        <v>621</v>
      </c>
      <c r="C315" t="str">
        <f t="shared" si="14"/>
        <v>農會</v>
      </c>
      <c r="D315" t="str">
        <f t="shared" si="15"/>
        <v>新秀</v>
      </c>
    </row>
    <row r="316" spans="1:4">
      <c r="A316" t="s">
        <v>358</v>
      </c>
      <c r="B316" t="str">
        <f t="shared" si="13"/>
        <v>600</v>
      </c>
      <c r="C316" t="str">
        <f t="shared" si="14"/>
        <v>農會</v>
      </c>
      <c r="D316" t="str">
        <f t="shared" si="15"/>
        <v>新店</v>
      </c>
    </row>
    <row r="317" spans="1:4">
      <c r="A317" t="s">
        <v>359</v>
      </c>
      <c r="B317" t="str">
        <f t="shared" si="13"/>
        <v>600</v>
      </c>
      <c r="C317" t="str">
        <f t="shared" si="14"/>
        <v>農會</v>
      </c>
      <c r="D317" t="str">
        <f t="shared" si="15"/>
        <v>新社</v>
      </c>
    </row>
    <row r="318" spans="1:4">
      <c r="A318" t="s">
        <v>360</v>
      </c>
      <c r="B318" t="str">
        <f t="shared" si="13"/>
        <v>600</v>
      </c>
      <c r="C318" t="str">
        <f t="shared" si="14"/>
        <v>農會</v>
      </c>
      <c r="D318" t="str">
        <f t="shared" si="15"/>
        <v>新屋</v>
      </c>
    </row>
    <row r="319" spans="1:4">
      <c r="A319" t="s">
        <v>361</v>
      </c>
      <c r="B319" t="str">
        <f t="shared" si="13"/>
        <v>600</v>
      </c>
      <c r="C319" t="str">
        <f t="shared" si="14"/>
        <v>農會</v>
      </c>
      <c r="D319" t="str">
        <f t="shared" si="15"/>
        <v>新埔</v>
      </c>
    </row>
    <row r="320" spans="1:4">
      <c r="A320" t="s">
        <v>362</v>
      </c>
      <c r="B320" t="str">
        <f t="shared" si="13"/>
        <v>600</v>
      </c>
      <c r="C320" t="str">
        <f t="shared" si="14"/>
        <v>農會</v>
      </c>
      <c r="D320" t="str">
        <f t="shared" si="15"/>
        <v>新莊</v>
      </c>
    </row>
    <row r="321" spans="1:4">
      <c r="A321" t="s">
        <v>363</v>
      </c>
      <c r="B321" t="str">
        <f t="shared" si="13"/>
        <v>617</v>
      </c>
      <c r="C321" t="str">
        <f t="shared" si="14"/>
        <v>農會</v>
      </c>
      <c r="D321" t="str">
        <f t="shared" si="15"/>
        <v>新港</v>
      </c>
    </row>
    <row r="322" spans="1:4">
      <c r="A322" t="s">
        <v>364</v>
      </c>
      <c r="B322" t="str">
        <f t="shared" si="13"/>
        <v>620</v>
      </c>
      <c r="C322" t="str">
        <f t="shared" si="14"/>
        <v>農會</v>
      </c>
      <c r="D322" t="str">
        <f t="shared" si="15"/>
        <v>新園</v>
      </c>
    </row>
    <row r="323" spans="1:4">
      <c r="A323" t="s">
        <v>365</v>
      </c>
      <c r="B323" t="str">
        <f t="shared" ref="B323:B381" si="16">LEFT(A323,3)</f>
        <v>618</v>
      </c>
      <c r="C323" t="str">
        <f t="shared" ref="C323:C381" si="17">RIGHT(A323,2)</f>
        <v>農會</v>
      </c>
      <c r="D323" t="str">
        <f t="shared" si="15"/>
        <v>新營</v>
      </c>
    </row>
    <row r="324" spans="1:4">
      <c r="A324" t="s">
        <v>366</v>
      </c>
      <c r="B324" t="str">
        <f t="shared" si="16"/>
        <v>600</v>
      </c>
      <c r="C324" t="str">
        <f t="shared" si="17"/>
        <v>農會</v>
      </c>
      <c r="D324" t="str">
        <f t="shared" si="15"/>
        <v>新豐</v>
      </c>
    </row>
    <row r="325" spans="1:4">
      <c r="A325" t="s">
        <v>367</v>
      </c>
      <c r="B325" t="str">
        <f t="shared" si="16"/>
        <v>600</v>
      </c>
      <c r="C325" t="str">
        <f t="shared" si="17"/>
        <v>農會</v>
      </c>
      <c r="D325" t="str">
        <f t="shared" si="15"/>
        <v>楊梅</v>
      </c>
    </row>
    <row r="326" spans="1:4">
      <c r="A326" t="s">
        <v>368</v>
      </c>
      <c r="B326" t="str">
        <f t="shared" si="16"/>
        <v>618</v>
      </c>
      <c r="C326" t="str">
        <f t="shared" si="17"/>
        <v>農會</v>
      </c>
      <c r="D326" t="str">
        <f t="shared" si="15"/>
        <v>楠西</v>
      </c>
    </row>
    <row r="327" spans="1:4">
      <c r="A327" t="s">
        <v>369</v>
      </c>
      <c r="B327" t="str">
        <f t="shared" si="16"/>
        <v>617</v>
      </c>
      <c r="C327" t="str">
        <f t="shared" si="17"/>
        <v>農會</v>
      </c>
      <c r="D327" t="str">
        <f t="shared" si="15"/>
        <v>溪口</v>
      </c>
    </row>
    <row r="328" spans="1:4">
      <c r="A328" t="s">
        <v>370</v>
      </c>
      <c r="B328" t="str">
        <f t="shared" si="16"/>
        <v>600</v>
      </c>
      <c r="C328" t="str">
        <f t="shared" si="17"/>
        <v>農會</v>
      </c>
      <c r="D328" t="str">
        <f t="shared" si="15"/>
        <v>溪州</v>
      </c>
    </row>
    <row r="329" spans="1:4">
      <c r="A329" t="s">
        <v>371</v>
      </c>
      <c r="B329" t="str">
        <f t="shared" si="16"/>
        <v>600</v>
      </c>
      <c r="C329" t="str">
        <f t="shared" si="17"/>
        <v>農會</v>
      </c>
      <c r="D329" t="str">
        <f t="shared" si="15"/>
        <v>溪湖</v>
      </c>
    </row>
    <row r="330" spans="1:4">
      <c r="A330" t="s">
        <v>372</v>
      </c>
      <c r="B330" t="str">
        <f t="shared" si="16"/>
        <v>600</v>
      </c>
      <c r="C330" t="str">
        <f t="shared" si="17"/>
        <v>農會</v>
      </c>
      <c r="D330" t="str">
        <f t="shared" si="15"/>
        <v>獅潭</v>
      </c>
    </row>
    <row r="331" spans="1:4">
      <c r="A331" t="s">
        <v>373</v>
      </c>
      <c r="B331" t="str">
        <f t="shared" si="16"/>
        <v>600</v>
      </c>
      <c r="C331" t="str">
        <f t="shared" si="17"/>
        <v>農會</v>
      </c>
      <c r="D331" t="str">
        <f t="shared" si="15"/>
        <v>瑞芳</v>
      </c>
    </row>
    <row r="332" spans="1:4">
      <c r="A332" t="s">
        <v>374</v>
      </c>
      <c r="B332" t="str">
        <f t="shared" si="16"/>
        <v>600</v>
      </c>
      <c r="C332" t="str">
        <f t="shared" si="17"/>
        <v>農會</v>
      </c>
      <c r="D332" t="str">
        <f t="shared" si="15"/>
        <v>瑞穗</v>
      </c>
    </row>
    <row r="333" spans="1:4">
      <c r="A333" t="s">
        <v>375</v>
      </c>
      <c r="B333" t="str">
        <f t="shared" si="16"/>
        <v>617</v>
      </c>
      <c r="C333" t="str">
        <f t="shared" si="17"/>
        <v>農會</v>
      </c>
      <c r="D333" t="str">
        <f t="shared" si="15"/>
        <v>義竹</v>
      </c>
    </row>
    <row r="334" spans="1:4">
      <c r="A334" t="s">
        <v>376</v>
      </c>
      <c r="B334" t="str">
        <f t="shared" si="16"/>
        <v>620</v>
      </c>
      <c r="C334" t="str">
        <f t="shared" si="17"/>
        <v>農會</v>
      </c>
      <c r="D334" t="str">
        <f t="shared" si="15"/>
        <v>萬丹</v>
      </c>
    </row>
    <row r="335" spans="1:4">
      <c r="A335" t="s">
        <v>377</v>
      </c>
      <c r="B335" t="str">
        <f t="shared" si="16"/>
        <v>620</v>
      </c>
      <c r="C335" t="str">
        <f t="shared" si="17"/>
        <v>農會</v>
      </c>
      <c r="D335" t="str">
        <f t="shared" si="15"/>
        <v>萬巒</v>
      </c>
    </row>
    <row r="336" spans="1:4">
      <c r="A336" t="s">
        <v>378</v>
      </c>
      <c r="B336" t="str">
        <f t="shared" si="16"/>
        <v>619</v>
      </c>
      <c r="C336" t="str">
        <f t="shared" si="17"/>
        <v>農會</v>
      </c>
      <c r="D336" t="str">
        <f t="shared" si="15"/>
        <v>路竹</v>
      </c>
    </row>
    <row r="337" spans="1:4">
      <c r="A337" t="s">
        <v>379</v>
      </c>
      <c r="B337" t="str">
        <f t="shared" si="16"/>
        <v>617</v>
      </c>
      <c r="C337" t="str">
        <f t="shared" si="17"/>
        <v>農會</v>
      </c>
      <c r="D337" t="str">
        <f t="shared" si="15"/>
        <v>嘉義</v>
      </c>
    </row>
    <row r="338" spans="1:4">
      <c r="A338" t="s">
        <v>380</v>
      </c>
      <c r="B338" t="str">
        <f t="shared" si="16"/>
        <v>621</v>
      </c>
      <c r="C338" t="str">
        <f t="shared" si="17"/>
        <v>農會</v>
      </c>
      <c r="D338" t="str">
        <f t="shared" si="15"/>
        <v>壽豐</v>
      </c>
    </row>
    <row r="339" spans="1:4">
      <c r="A339" t="s">
        <v>381</v>
      </c>
      <c r="B339" t="str">
        <f t="shared" si="16"/>
        <v>600</v>
      </c>
      <c r="C339" t="str">
        <f t="shared" si="17"/>
        <v>農會</v>
      </c>
      <c r="D339" t="str">
        <f t="shared" si="15"/>
        <v>彰化</v>
      </c>
    </row>
    <row r="340" spans="1:4">
      <c r="A340" t="s">
        <v>382</v>
      </c>
      <c r="B340" t="str">
        <f t="shared" si="16"/>
        <v>619</v>
      </c>
      <c r="C340" t="str">
        <f t="shared" si="17"/>
        <v>農會</v>
      </c>
      <c r="D340" t="str">
        <f t="shared" si="15"/>
        <v>旗山</v>
      </c>
    </row>
    <row r="341" spans="1:4">
      <c r="A341" t="s">
        <v>383</v>
      </c>
      <c r="B341" t="str">
        <f t="shared" si="16"/>
        <v>620</v>
      </c>
      <c r="C341" t="str">
        <f t="shared" si="17"/>
        <v>農會</v>
      </c>
      <c r="D341" t="str">
        <f t="shared" si="15"/>
        <v>滿州</v>
      </c>
    </row>
    <row r="342" spans="1:4">
      <c r="A342" t="s">
        <v>384</v>
      </c>
      <c r="B342" t="str">
        <f t="shared" si="16"/>
        <v>600</v>
      </c>
      <c r="C342" t="str">
        <f t="shared" si="17"/>
        <v>農會</v>
      </c>
      <c r="D342" t="str">
        <f t="shared" si="15"/>
        <v>福興</v>
      </c>
    </row>
    <row r="343" spans="1:4">
      <c r="A343" t="s">
        <v>385</v>
      </c>
      <c r="B343" t="str">
        <f t="shared" si="16"/>
        <v>600</v>
      </c>
      <c r="C343" t="str">
        <f t="shared" si="17"/>
        <v>農會</v>
      </c>
      <c r="D343" t="str">
        <f t="shared" si="15"/>
        <v>臺中</v>
      </c>
    </row>
    <row r="344" spans="1:4">
      <c r="A344" t="s">
        <v>386</v>
      </c>
      <c r="B344" t="str">
        <f t="shared" si="16"/>
        <v>600</v>
      </c>
      <c r="C344" t="str">
        <f t="shared" si="17"/>
        <v>農會</v>
      </c>
      <c r="D344" t="str">
        <f t="shared" si="15"/>
        <v>臺南</v>
      </c>
    </row>
    <row r="345" spans="1:4">
      <c r="A345" t="s">
        <v>387</v>
      </c>
      <c r="B345" t="str">
        <f t="shared" si="16"/>
        <v>600</v>
      </c>
      <c r="C345" t="str">
        <f t="shared" si="17"/>
        <v>農會</v>
      </c>
      <c r="D345" t="str">
        <f t="shared" si="15"/>
        <v>銅鑼</v>
      </c>
    </row>
    <row r="346" spans="1:4">
      <c r="A346" t="s">
        <v>388</v>
      </c>
      <c r="B346" t="str">
        <f t="shared" si="16"/>
        <v>619</v>
      </c>
      <c r="C346" t="str">
        <f t="shared" si="17"/>
        <v>農會</v>
      </c>
      <c r="D346" t="str">
        <f t="shared" si="15"/>
        <v>鳳山</v>
      </c>
    </row>
    <row r="347" spans="1:4">
      <c r="A347" t="s">
        <v>389</v>
      </c>
      <c r="B347" t="str">
        <f t="shared" si="16"/>
        <v>600</v>
      </c>
      <c r="C347" t="str">
        <f t="shared" si="17"/>
        <v>農會</v>
      </c>
      <c r="D347" t="str">
        <f t="shared" si="15"/>
        <v>鳳榮</v>
      </c>
    </row>
    <row r="348" spans="1:4">
      <c r="A348" t="s">
        <v>390</v>
      </c>
      <c r="B348" t="str">
        <f t="shared" si="16"/>
        <v>600</v>
      </c>
      <c r="C348" t="str">
        <f t="shared" si="17"/>
        <v>農會</v>
      </c>
      <c r="D348" t="str">
        <f t="shared" si="15"/>
        <v>潭子</v>
      </c>
    </row>
    <row r="349" spans="1:4">
      <c r="A349" t="s">
        <v>391</v>
      </c>
      <c r="B349" t="str">
        <f t="shared" si="16"/>
        <v>620</v>
      </c>
      <c r="C349" t="str">
        <f t="shared" si="17"/>
        <v>農會</v>
      </c>
      <c r="D349" t="str">
        <f t="shared" si="15"/>
        <v>潮州</v>
      </c>
    </row>
    <row r="350" spans="1:4">
      <c r="A350" t="s">
        <v>392</v>
      </c>
      <c r="B350" t="str">
        <f t="shared" si="16"/>
        <v>624</v>
      </c>
      <c r="C350" t="str">
        <f t="shared" si="17"/>
        <v>農會</v>
      </c>
      <c r="D350" t="str">
        <f t="shared" si="15"/>
        <v>澎湖</v>
      </c>
    </row>
    <row r="351" spans="1:4">
      <c r="A351" t="s">
        <v>393</v>
      </c>
      <c r="B351" t="str">
        <f t="shared" si="16"/>
        <v>600</v>
      </c>
      <c r="C351" t="str">
        <f t="shared" si="17"/>
        <v>農會</v>
      </c>
      <c r="D351" t="str">
        <f t="shared" si="15"/>
        <v>線西</v>
      </c>
    </row>
    <row r="352" spans="1:4">
      <c r="A352" t="s">
        <v>394</v>
      </c>
      <c r="B352" t="str">
        <f t="shared" si="16"/>
        <v>616</v>
      </c>
      <c r="C352" t="str">
        <f t="shared" si="17"/>
        <v>農會</v>
      </c>
      <c r="D352" t="str">
        <f t="shared" si="15"/>
        <v>褒忠</v>
      </c>
    </row>
    <row r="353" spans="1:4">
      <c r="A353" t="s">
        <v>395</v>
      </c>
      <c r="B353" t="str">
        <f t="shared" si="16"/>
        <v>600</v>
      </c>
      <c r="C353" t="str">
        <f t="shared" si="17"/>
        <v>農會</v>
      </c>
      <c r="D353" t="str">
        <f t="shared" si="15"/>
        <v>學甲</v>
      </c>
    </row>
    <row r="354" spans="1:4">
      <c r="A354" t="s">
        <v>396</v>
      </c>
      <c r="B354" t="str">
        <f t="shared" si="16"/>
        <v>600</v>
      </c>
      <c r="C354" t="str">
        <f t="shared" si="17"/>
        <v>農會</v>
      </c>
      <c r="D354" t="str">
        <f t="shared" si="15"/>
        <v>樹林</v>
      </c>
    </row>
    <row r="355" spans="1:4">
      <c r="A355" t="s">
        <v>397</v>
      </c>
      <c r="B355" t="str">
        <f t="shared" si="16"/>
        <v>619</v>
      </c>
      <c r="C355" t="str">
        <f t="shared" si="17"/>
        <v>農會</v>
      </c>
      <c r="D355" t="str">
        <f t="shared" si="15"/>
        <v>橋頭</v>
      </c>
    </row>
    <row r="356" spans="1:4">
      <c r="A356" t="s">
        <v>398</v>
      </c>
      <c r="B356" t="str">
        <f t="shared" si="16"/>
        <v>600</v>
      </c>
      <c r="C356" t="str">
        <f t="shared" si="17"/>
        <v>農會</v>
      </c>
      <c r="D356" t="str">
        <f t="shared" si="15"/>
        <v>橫山</v>
      </c>
    </row>
    <row r="357" spans="1:4">
      <c r="A357" t="s">
        <v>399</v>
      </c>
      <c r="B357" t="str">
        <f t="shared" si="16"/>
        <v>619</v>
      </c>
      <c r="C357" t="str">
        <f t="shared" si="17"/>
        <v>農會</v>
      </c>
      <c r="D357" t="str">
        <f t="shared" si="15"/>
        <v>燕巢</v>
      </c>
    </row>
    <row r="358" spans="1:4">
      <c r="A358" t="s">
        <v>400</v>
      </c>
      <c r="B358" t="str">
        <f t="shared" si="16"/>
        <v>600</v>
      </c>
      <c r="C358" t="str">
        <f t="shared" si="17"/>
        <v>農會</v>
      </c>
      <c r="D358" t="str">
        <f t="shared" si="15"/>
        <v>頭份</v>
      </c>
    </row>
    <row r="359" spans="1:4">
      <c r="A359" t="s">
        <v>401</v>
      </c>
      <c r="B359" t="str">
        <f t="shared" si="16"/>
        <v>600</v>
      </c>
      <c r="C359" t="str">
        <f t="shared" si="17"/>
        <v>農會</v>
      </c>
      <c r="D359" t="str">
        <f t="shared" si="15"/>
        <v>頭城</v>
      </c>
    </row>
    <row r="360" spans="1:4">
      <c r="A360" t="s">
        <v>402</v>
      </c>
      <c r="B360" t="str">
        <f t="shared" si="16"/>
        <v>600</v>
      </c>
      <c r="C360" t="str">
        <f t="shared" si="17"/>
        <v>農會</v>
      </c>
      <c r="D360" t="str">
        <f t="shared" si="15"/>
        <v>頭屋</v>
      </c>
    </row>
    <row r="361" spans="1:4">
      <c r="A361" t="s">
        <v>403</v>
      </c>
      <c r="B361" t="str">
        <f t="shared" si="16"/>
        <v>600</v>
      </c>
      <c r="C361" t="str">
        <f t="shared" si="17"/>
        <v>農會</v>
      </c>
      <c r="D361" t="str">
        <f t="shared" si="15"/>
        <v>龍井</v>
      </c>
    </row>
    <row r="362" spans="1:4">
      <c r="A362" t="s">
        <v>404</v>
      </c>
      <c r="B362" t="str">
        <f t="shared" si="16"/>
        <v>600</v>
      </c>
      <c r="C362" t="str">
        <f t="shared" si="17"/>
        <v>農會</v>
      </c>
      <c r="D362" t="str">
        <f t="shared" si="15"/>
        <v>龍崎</v>
      </c>
    </row>
    <row r="363" spans="1:4">
      <c r="A363" t="s">
        <v>405</v>
      </c>
      <c r="B363" t="str">
        <f t="shared" si="16"/>
        <v>600</v>
      </c>
      <c r="C363" t="str">
        <f t="shared" si="17"/>
        <v>農會</v>
      </c>
      <c r="D363" t="str">
        <f t="shared" si="15"/>
        <v>龍潭</v>
      </c>
    </row>
    <row r="364" spans="1:4">
      <c r="A364" t="s">
        <v>406</v>
      </c>
      <c r="B364" t="str">
        <f t="shared" si="16"/>
        <v>600</v>
      </c>
      <c r="C364" t="str">
        <f t="shared" si="17"/>
        <v>農會</v>
      </c>
      <c r="D364" t="str">
        <f t="shared" si="15"/>
        <v>龜山</v>
      </c>
    </row>
    <row r="365" spans="1:4">
      <c r="A365" t="s">
        <v>407</v>
      </c>
      <c r="B365" t="str">
        <f t="shared" si="16"/>
        <v>619</v>
      </c>
      <c r="C365" t="str">
        <f t="shared" si="17"/>
        <v>農會</v>
      </c>
      <c r="D365" t="str">
        <f t="shared" si="15"/>
        <v>彌陀</v>
      </c>
    </row>
    <row r="366" spans="1:4">
      <c r="A366" t="s">
        <v>408</v>
      </c>
      <c r="B366" t="str">
        <f t="shared" si="16"/>
        <v>600</v>
      </c>
      <c r="C366" t="str">
        <f t="shared" si="17"/>
        <v>農會</v>
      </c>
      <c r="D366" t="str">
        <f t="shared" si="15"/>
        <v>礁溪</v>
      </c>
    </row>
    <row r="367" spans="1:4">
      <c r="A367" t="s">
        <v>409</v>
      </c>
      <c r="B367" t="str">
        <f t="shared" si="16"/>
        <v>618</v>
      </c>
      <c r="C367" t="str">
        <f t="shared" si="17"/>
        <v>農會</v>
      </c>
      <c r="D367" t="str">
        <f t="shared" ref="D367:D381" si="18">MID(A367,4,FIND(C367,A367,1)-4)</f>
        <v>歸仁</v>
      </c>
    </row>
    <row r="368" spans="1:4">
      <c r="A368" t="s">
        <v>410</v>
      </c>
      <c r="B368" t="str">
        <f t="shared" si="16"/>
        <v>612</v>
      </c>
      <c r="C368" t="str">
        <f t="shared" si="17"/>
        <v>農會</v>
      </c>
      <c r="D368" t="str">
        <f t="shared" si="18"/>
        <v>豐原</v>
      </c>
    </row>
    <row r="369" spans="1:4">
      <c r="A369" t="s">
        <v>411</v>
      </c>
      <c r="B369" t="str">
        <f t="shared" si="16"/>
        <v>600</v>
      </c>
      <c r="C369" t="str">
        <f t="shared" si="17"/>
        <v>農會</v>
      </c>
      <c r="D369" t="str">
        <f t="shared" si="18"/>
        <v>羅東</v>
      </c>
    </row>
    <row r="370" spans="1:4">
      <c r="A370" t="s">
        <v>412</v>
      </c>
      <c r="B370" t="str">
        <f t="shared" si="16"/>
        <v>622</v>
      </c>
      <c r="C370" t="str">
        <f t="shared" si="17"/>
        <v>農會</v>
      </c>
      <c r="D370" t="str">
        <f t="shared" si="18"/>
        <v>關山</v>
      </c>
    </row>
    <row r="371" spans="1:4">
      <c r="A371" t="s">
        <v>413</v>
      </c>
      <c r="B371" t="str">
        <f t="shared" si="16"/>
        <v>600</v>
      </c>
      <c r="C371" t="str">
        <f t="shared" si="17"/>
        <v>農會</v>
      </c>
      <c r="D371" t="str">
        <f t="shared" si="18"/>
        <v>關西</v>
      </c>
    </row>
    <row r="372" spans="1:4">
      <c r="A372" t="s">
        <v>414</v>
      </c>
      <c r="B372" t="str">
        <f t="shared" si="16"/>
        <v>600</v>
      </c>
      <c r="C372" t="str">
        <f t="shared" si="17"/>
        <v>農會</v>
      </c>
      <c r="D372" t="str">
        <f t="shared" si="18"/>
        <v>關廟</v>
      </c>
    </row>
    <row r="373" spans="1:4">
      <c r="A373" t="s">
        <v>415</v>
      </c>
      <c r="B373" t="str">
        <f t="shared" si="16"/>
        <v>600</v>
      </c>
      <c r="C373" t="str">
        <f t="shared" si="17"/>
        <v>農會</v>
      </c>
      <c r="D373" t="str">
        <f t="shared" si="18"/>
        <v>霧峰</v>
      </c>
    </row>
    <row r="374" spans="1:4">
      <c r="A374" t="s">
        <v>416</v>
      </c>
      <c r="B374" t="str">
        <f t="shared" si="16"/>
        <v>600</v>
      </c>
      <c r="C374" t="str">
        <f t="shared" si="17"/>
        <v>農會</v>
      </c>
      <c r="D374" t="str">
        <f t="shared" si="18"/>
        <v>寶山</v>
      </c>
    </row>
    <row r="375" spans="1:4">
      <c r="A375" t="s">
        <v>417</v>
      </c>
      <c r="B375" t="str">
        <f t="shared" si="16"/>
        <v>600</v>
      </c>
      <c r="C375" t="str">
        <f t="shared" si="17"/>
        <v>農會</v>
      </c>
      <c r="D375" t="str">
        <f t="shared" si="18"/>
        <v>蘆竹</v>
      </c>
    </row>
    <row r="376" spans="1:4">
      <c r="A376" t="s">
        <v>418</v>
      </c>
      <c r="B376" t="str">
        <f t="shared" si="16"/>
        <v>600</v>
      </c>
      <c r="C376" t="str">
        <f t="shared" si="17"/>
        <v>農會</v>
      </c>
      <c r="D376" t="str">
        <f t="shared" si="18"/>
        <v>蘆洲</v>
      </c>
    </row>
    <row r="377" spans="1:4">
      <c r="A377" t="s">
        <v>419</v>
      </c>
      <c r="B377" t="str">
        <f t="shared" si="16"/>
        <v>600</v>
      </c>
      <c r="C377" t="str">
        <f t="shared" si="17"/>
        <v>農會</v>
      </c>
      <c r="D377" t="str">
        <f t="shared" si="18"/>
        <v>蘇澳</v>
      </c>
    </row>
    <row r="378" spans="1:4">
      <c r="A378" t="s">
        <v>420</v>
      </c>
      <c r="B378" t="str">
        <f t="shared" si="16"/>
        <v>600</v>
      </c>
      <c r="C378" t="str">
        <f t="shared" si="17"/>
        <v>農會</v>
      </c>
      <c r="D378" t="str">
        <f t="shared" si="18"/>
        <v>鶯歌</v>
      </c>
    </row>
    <row r="379" spans="1:4">
      <c r="A379" t="s">
        <v>421</v>
      </c>
      <c r="B379" t="str">
        <f t="shared" si="16"/>
        <v>620</v>
      </c>
      <c r="C379" t="str">
        <f t="shared" si="17"/>
        <v>農會</v>
      </c>
      <c r="D379" t="str">
        <f t="shared" si="18"/>
        <v>麟洛</v>
      </c>
    </row>
    <row r="380" spans="1:4">
      <c r="A380" t="s">
        <v>422</v>
      </c>
      <c r="B380" t="str">
        <f t="shared" si="16"/>
        <v>618</v>
      </c>
      <c r="C380" t="str">
        <f t="shared" si="17"/>
        <v>農會</v>
      </c>
      <c r="D380" t="str">
        <f t="shared" si="18"/>
        <v>鹽水</v>
      </c>
    </row>
    <row r="381" spans="1:4">
      <c r="A381" t="s">
        <v>423</v>
      </c>
      <c r="B381" t="str">
        <f t="shared" si="16"/>
        <v>600</v>
      </c>
      <c r="C381" t="str">
        <f t="shared" si="17"/>
        <v>農會</v>
      </c>
      <c r="D381" t="str">
        <f t="shared" si="18"/>
        <v>觀音</v>
      </c>
    </row>
  </sheetData>
  <autoFilter ref="A1:D46" xr:uid="{00000000-0009-0000-0000-000001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zoomScale="160" zoomScaleNormal="160" workbookViewId="0">
      <pane ySplit="1" topLeftCell="A2" activePane="bottomLeft" state="frozen"/>
      <selection activeCell="B216" sqref="B216"/>
      <selection pane="bottomLeft" activeCell="B216" sqref="B216"/>
    </sheetView>
  </sheetViews>
  <sheetFormatPr defaultRowHeight="16.2"/>
  <cols>
    <col min="1" max="1" width="5.44140625" bestFit="1" customWidth="1"/>
    <col min="2" max="5" width="9" customWidth="1"/>
    <col min="6" max="6" width="10.44140625" style="8" bestFit="1" customWidth="1"/>
    <col min="9" max="9" width="10.33203125" bestFit="1" customWidth="1"/>
    <col min="10" max="10" width="9.44140625" bestFit="1" customWidth="1"/>
    <col min="11" max="11" width="10.44140625" bestFit="1" customWidth="1"/>
    <col min="12" max="12" width="20.77734375" bestFit="1" customWidth="1"/>
  </cols>
  <sheetData>
    <row r="1" spans="1:11">
      <c r="A1" s="4" t="s">
        <v>444</v>
      </c>
      <c r="B1" s="4" t="s">
        <v>4</v>
      </c>
      <c r="C1" s="9" t="s">
        <v>481</v>
      </c>
      <c r="D1" s="9" t="s">
        <v>482</v>
      </c>
      <c r="E1" s="9" t="s">
        <v>483</v>
      </c>
      <c r="F1" s="9" t="s">
        <v>5</v>
      </c>
      <c r="G1" s="4" t="s">
        <v>6</v>
      </c>
      <c r="H1" s="4" t="s">
        <v>7</v>
      </c>
      <c r="J1" s="10" t="s">
        <v>8</v>
      </c>
      <c r="K1" s="11">
        <f ca="1">TODAY()</f>
        <v>45126</v>
      </c>
    </row>
    <row r="2" spans="1:11">
      <c r="A2">
        <v>1</v>
      </c>
      <c r="B2" t="s">
        <v>424</v>
      </c>
      <c r="C2">
        <v>2002</v>
      </c>
      <c r="D2">
        <v>6</v>
      </c>
      <c r="E2">
        <v>3</v>
      </c>
      <c r="F2" s="8">
        <f>DATE(C2,D2,E2)</f>
        <v>37410</v>
      </c>
      <c r="G2">
        <f ca="1">DATEDIF(F2,$K$1,"Y")</f>
        <v>21</v>
      </c>
      <c r="H2">
        <f ca="1">DATEDIF(F2,$K$1,"YM")</f>
        <v>1</v>
      </c>
    </row>
    <row r="3" spans="1:11">
      <c r="A3">
        <v>2</v>
      </c>
      <c r="B3" t="s">
        <v>439</v>
      </c>
      <c r="C3">
        <v>2002</v>
      </c>
      <c r="D3">
        <v>8</v>
      </c>
      <c r="E3">
        <v>19</v>
      </c>
      <c r="F3" s="8">
        <f t="shared" ref="F3:F21" si="0">DATE(C3,D3,E3)</f>
        <v>37487</v>
      </c>
      <c r="G3">
        <f t="shared" ref="G3:G21" ca="1" si="1">DATEDIF(F3,$K$1,"Y")</f>
        <v>20</v>
      </c>
      <c r="H3">
        <f t="shared" ref="H3:H21" ca="1" si="2">DATEDIF(F3,$K$1,"YM")</f>
        <v>11</v>
      </c>
    </row>
    <row r="4" spans="1:11">
      <c r="A4">
        <v>3</v>
      </c>
      <c r="B4" t="s">
        <v>427</v>
      </c>
      <c r="C4">
        <v>2002</v>
      </c>
      <c r="D4">
        <v>8</v>
      </c>
      <c r="E4">
        <v>27</v>
      </c>
      <c r="F4" s="8">
        <f t="shared" si="0"/>
        <v>37495</v>
      </c>
      <c r="G4">
        <f t="shared" ca="1" si="1"/>
        <v>20</v>
      </c>
      <c r="H4">
        <f t="shared" ca="1" si="2"/>
        <v>10</v>
      </c>
    </row>
    <row r="5" spans="1:11">
      <c r="A5">
        <v>4</v>
      </c>
      <c r="B5" t="s">
        <v>429</v>
      </c>
      <c r="C5">
        <v>2003</v>
      </c>
      <c r="D5">
        <v>8</v>
      </c>
      <c r="E5">
        <v>28</v>
      </c>
      <c r="F5" s="8">
        <f t="shared" si="0"/>
        <v>37861</v>
      </c>
      <c r="G5">
        <f t="shared" ca="1" si="1"/>
        <v>19</v>
      </c>
      <c r="H5">
        <f t="shared" ca="1" si="2"/>
        <v>10</v>
      </c>
    </row>
    <row r="6" spans="1:11">
      <c r="A6">
        <v>5</v>
      </c>
      <c r="B6" t="s">
        <v>431</v>
      </c>
      <c r="C6">
        <v>2004</v>
      </c>
      <c r="D6">
        <v>1</v>
      </c>
      <c r="E6">
        <v>10</v>
      </c>
      <c r="F6" s="8">
        <f t="shared" si="0"/>
        <v>37996</v>
      </c>
      <c r="G6">
        <f t="shared" ca="1" si="1"/>
        <v>19</v>
      </c>
      <c r="H6">
        <f t="shared" ca="1" si="2"/>
        <v>6</v>
      </c>
    </row>
    <row r="7" spans="1:11">
      <c r="A7">
        <v>6</v>
      </c>
      <c r="B7" t="s">
        <v>426</v>
      </c>
      <c r="C7">
        <v>2005</v>
      </c>
      <c r="D7">
        <v>2</v>
      </c>
      <c r="E7">
        <v>26</v>
      </c>
      <c r="F7" s="8">
        <f t="shared" si="0"/>
        <v>38409</v>
      </c>
      <c r="G7">
        <f t="shared" ca="1" si="1"/>
        <v>18</v>
      </c>
      <c r="H7">
        <f t="shared" ca="1" si="2"/>
        <v>4</v>
      </c>
    </row>
    <row r="8" spans="1:11">
      <c r="A8">
        <v>7</v>
      </c>
      <c r="B8" t="s">
        <v>432</v>
      </c>
      <c r="C8">
        <v>2008</v>
      </c>
      <c r="D8">
        <v>3</v>
      </c>
      <c r="E8">
        <v>3</v>
      </c>
      <c r="F8" s="8">
        <f t="shared" si="0"/>
        <v>39510</v>
      </c>
      <c r="G8">
        <f t="shared" ca="1" si="1"/>
        <v>15</v>
      </c>
      <c r="H8">
        <f t="shared" ca="1" si="2"/>
        <v>4</v>
      </c>
    </row>
    <row r="9" spans="1:11">
      <c r="A9">
        <v>8</v>
      </c>
      <c r="B9" t="s">
        <v>441</v>
      </c>
      <c r="C9">
        <v>2008</v>
      </c>
      <c r="D9">
        <v>8</v>
      </c>
      <c r="E9">
        <v>7</v>
      </c>
      <c r="F9" s="8">
        <f t="shared" si="0"/>
        <v>39667</v>
      </c>
      <c r="G9">
        <f t="shared" ca="1" si="1"/>
        <v>14</v>
      </c>
      <c r="H9">
        <f t="shared" ca="1" si="2"/>
        <v>11</v>
      </c>
    </row>
    <row r="10" spans="1:11">
      <c r="A10">
        <v>9</v>
      </c>
      <c r="B10" t="s">
        <v>437</v>
      </c>
      <c r="C10">
        <v>2013</v>
      </c>
      <c r="D10">
        <v>12</v>
      </c>
      <c r="E10">
        <v>9</v>
      </c>
      <c r="F10" s="8">
        <f t="shared" si="0"/>
        <v>41617</v>
      </c>
      <c r="G10">
        <f t="shared" ca="1" si="1"/>
        <v>9</v>
      </c>
      <c r="H10">
        <f t="shared" ca="1" si="2"/>
        <v>7</v>
      </c>
    </row>
    <row r="11" spans="1:11">
      <c r="A11">
        <v>10</v>
      </c>
      <c r="B11" t="s">
        <v>428</v>
      </c>
      <c r="C11">
        <v>2015</v>
      </c>
      <c r="D11">
        <v>2</v>
      </c>
      <c r="E11">
        <v>24</v>
      </c>
      <c r="F11" s="8">
        <f t="shared" si="0"/>
        <v>42059</v>
      </c>
      <c r="G11">
        <f t="shared" ca="1" si="1"/>
        <v>8</v>
      </c>
      <c r="H11">
        <f t="shared" ca="1" si="2"/>
        <v>4</v>
      </c>
    </row>
    <row r="12" spans="1:11">
      <c r="A12">
        <v>11</v>
      </c>
      <c r="B12" t="s">
        <v>430</v>
      </c>
      <c r="C12">
        <v>2016</v>
      </c>
      <c r="D12">
        <v>2</v>
      </c>
      <c r="E12">
        <v>1</v>
      </c>
      <c r="F12" s="8">
        <f t="shared" si="0"/>
        <v>42401</v>
      </c>
      <c r="G12">
        <f t="shared" ca="1" si="1"/>
        <v>7</v>
      </c>
      <c r="H12">
        <f t="shared" ca="1" si="2"/>
        <v>5</v>
      </c>
    </row>
    <row r="13" spans="1:11">
      <c r="A13">
        <v>12</v>
      </c>
      <c r="B13" t="s">
        <v>434</v>
      </c>
      <c r="C13">
        <v>2016</v>
      </c>
      <c r="D13">
        <v>3</v>
      </c>
      <c r="E13">
        <v>20</v>
      </c>
      <c r="F13" s="8">
        <f t="shared" si="0"/>
        <v>42449</v>
      </c>
      <c r="G13">
        <f t="shared" ca="1" si="1"/>
        <v>7</v>
      </c>
      <c r="H13">
        <f t="shared" ca="1" si="2"/>
        <v>3</v>
      </c>
    </row>
    <row r="14" spans="1:11">
      <c r="A14">
        <v>13</v>
      </c>
      <c r="B14" t="s">
        <v>436</v>
      </c>
      <c r="C14">
        <v>2016</v>
      </c>
      <c r="D14">
        <v>5</v>
      </c>
      <c r="E14">
        <v>27</v>
      </c>
      <c r="F14" s="8">
        <f t="shared" si="0"/>
        <v>42517</v>
      </c>
      <c r="G14">
        <f t="shared" ca="1" si="1"/>
        <v>7</v>
      </c>
      <c r="H14">
        <f t="shared" ca="1" si="2"/>
        <v>1</v>
      </c>
    </row>
    <row r="15" spans="1:11">
      <c r="A15">
        <v>14</v>
      </c>
      <c r="B15" t="s">
        <v>425</v>
      </c>
      <c r="C15">
        <v>2016</v>
      </c>
      <c r="D15">
        <v>6</v>
      </c>
      <c r="E15">
        <v>2</v>
      </c>
      <c r="F15" s="8">
        <f t="shared" si="0"/>
        <v>42523</v>
      </c>
      <c r="G15">
        <f t="shared" ca="1" si="1"/>
        <v>7</v>
      </c>
      <c r="H15">
        <f t="shared" ca="1" si="2"/>
        <v>1</v>
      </c>
    </row>
    <row r="16" spans="1:11">
      <c r="A16">
        <v>15</v>
      </c>
      <c r="B16" t="s">
        <v>442</v>
      </c>
      <c r="C16">
        <v>2016</v>
      </c>
      <c r="D16">
        <v>7</v>
      </c>
      <c r="E16">
        <v>11</v>
      </c>
      <c r="F16" s="8">
        <f t="shared" si="0"/>
        <v>42562</v>
      </c>
      <c r="G16">
        <f t="shared" ca="1" si="1"/>
        <v>7</v>
      </c>
      <c r="H16">
        <f t="shared" ca="1" si="2"/>
        <v>0</v>
      </c>
    </row>
    <row r="17" spans="1:8">
      <c r="A17">
        <v>16</v>
      </c>
      <c r="B17" t="s">
        <v>440</v>
      </c>
      <c r="C17">
        <v>2017</v>
      </c>
      <c r="D17">
        <v>4</v>
      </c>
      <c r="E17">
        <v>20</v>
      </c>
      <c r="F17" s="8">
        <f t="shared" si="0"/>
        <v>42845</v>
      </c>
      <c r="G17">
        <f t="shared" ca="1" si="1"/>
        <v>6</v>
      </c>
      <c r="H17">
        <f t="shared" ca="1" si="2"/>
        <v>2</v>
      </c>
    </row>
    <row r="18" spans="1:8">
      <c r="A18">
        <v>17</v>
      </c>
      <c r="B18" t="s">
        <v>435</v>
      </c>
      <c r="C18">
        <v>2017</v>
      </c>
      <c r="D18">
        <v>7</v>
      </c>
      <c r="E18">
        <v>25</v>
      </c>
      <c r="F18" s="8">
        <f t="shared" si="0"/>
        <v>42941</v>
      </c>
      <c r="G18">
        <f t="shared" ca="1" si="1"/>
        <v>5</v>
      </c>
      <c r="H18">
        <f t="shared" ca="1" si="2"/>
        <v>11</v>
      </c>
    </row>
    <row r="19" spans="1:8">
      <c r="A19">
        <v>18</v>
      </c>
      <c r="B19" t="s">
        <v>433</v>
      </c>
      <c r="C19">
        <v>2018</v>
      </c>
      <c r="D19">
        <v>10</v>
      </c>
      <c r="E19">
        <v>26</v>
      </c>
      <c r="F19" s="8">
        <f t="shared" si="0"/>
        <v>43399</v>
      </c>
      <c r="G19">
        <f t="shared" ca="1" si="1"/>
        <v>4</v>
      </c>
      <c r="H19">
        <f t="shared" ca="1" si="2"/>
        <v>8</v>
      </c>
    </row>
    <row r="20" spans="1:8">
      <c r="A20">
        <v>19</v>
      </c>
      <c r="B20" t="s">
        <v>438</v>
      </c>
      <c r="C20">
        <v>2019</v>
      </c>
      <c r="D20">
        <v>5</v>
      </c>
      <c r="E20">
        <v>29</v>
      </c>
      <c r="F20" s="8">
        <f t="shared" si="0"/>
        <v>43614</v>
      </c>
      <c r="G20">
        <f t="shared" ca="1" si="1"/>
        <v>4</v>
      </c>
      <c r="H20">
        <f t="shared" ca="1" si="2"/>
        <v>1</v>
      </c>
    </row>
    <row r="21" spans="1:8">
      <c r="A21">
        <v>20</v>
      </c>
      <c r="B21" t="s">
        <v>443</v>
      </c>
      <c r="C21">
        <v>2020</v>
      </c>
      <c r="D21">
        <v>12</v>
      </c>
      <c r="E21">
        <v>9</v>
      </c>
      <c r="F21" s="8">
        <f t="shared" si="0"/>
        <v>44174</v>
      </c>
      <c r="G21">
        <f t="shared" ca="1" si="1"/>
        <v>2</v>
      </c>
      <c r="H21">
        <f t="shared" ca="1" si="2"/>
        <v>7</v>
      </c>
    </row>
  </sheetData>
  <sortState xmlns:xlrd2="http://schemas.microsoft.com/office/spreadsheetml/2017/richdata2" ref="A2:I21">
    <sortCondition ref="F1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"/>
  <sheetViews>
    <sheetView zoomScale="130" zoomScaleNormal="130" workbookViewId="0">
      <selection activeCell="B216" sqref="B216"/>
    </sheetView>
  </sheetViews>
  <sheetFormatPr defaultRowHeight="16.2"/>
  <cols>
    <col min="2" max="3" width="8.44140625" bestFit="1" customWidth="1"/>
    <col min="4" max="4" width="10.21875" bestFit="1" customWidth="1"/>
    <col min="7" max="7" width="9.44140625" bestFit="1" customWidth="1"/>
    <col min="9" max="9" width="11.109375" bestFit="1" customWidth="1"/>
    <col min="12" max="12" width="12.88671875" bestFit="1" customWidth="1"/>
    <col min="17" max="17" width="10.88671875" bestFit="1" customWidth="1"/>
  </cols>
  <sheetData>
    <row r="1" spans="1:18">
      <c r="A1" s="2" t="s">
        <v>9</v>
      </c>
      <c r="B1" s="2" t="s">
        <v>10</v>
      </c>
      <c r="C1" s="2" t="s">
        <v>11</v>
      </c>
      <c r="D1" s="2" t="s">
        <v>35</v>
      </c>
      <c r="E1" s="2" t="s">
        <v>12</v>
      </c>
      <c r="G1" s="17" t="s">
        <v>18</v>
      </c>
      <c r="H1" s="17"/>
      <c r="J1" s="4" t="s">
        <v>30</v>
      </c>
      <c r="K1" s="4" t="s">
        <v>31</v>
      </c>
      <c r="L1" s="4" t="s">
        <v>32</v>
      </c>
      <c r="M1" s="4" t="s">
        <v>36</v>
      </c>
      <c r="O1" s="4" t="s">
        <v>30</v>
      </c>
      <c r="P1" s="4" t="s">
        <v>31</v>
      </c>
      <c r="Q1" s="4" t="s">
        <v>32</v>
      </c>
      <c r="R1" s="4" t="s">
        <v>36</v>
      </c>
    </row>
    <row r="2" spans="1:18">
      <c r="A2" s="2" t="s">
        <v>13</v>
      </c>
      <c r="B2" s="5">
        <v>44317</v>
      </c>
      <c r="C2" s="5">
        <v>44331</v>
      </c>
      <c r="D2">
        <f>C2-B2+1</f>
        <v>15</v>
      </c>
      <c r="E2">
        <f>IF(AND(B2&lt;=$G$13,C2&gt;=$G$13),NETWORKDAYS.INTL(B2,C2,1,$G$2:$G$11)+1,NETWORKDAYS.INTL(B2,C2,1,$G$2:$G$11))</f>
        <v>10</v>
      </c>
      <c r="G2" s="5">
        <v>44359</v>
      </c>
      <c r="H2" t="s">
        <v>19</v>
      </c>
      <c r="J2" s="5">
        <v>44348</v>
      </c>
      <c r="K2" s="3">
        <f>WEEKDAY(J2,1)</f>
        <v>3</v>
      </c>
      <c r="L2" t="s">
        <v>34</v>
      </c>
      <c r="O2" s="5">
        <v>44449</v>
      </c>
      <c r="P2" s="3">
        <f t="shared" ref="P2:P12" si="0">WEEKDAY(O2,1)</f>
        <v>6</v>
      </c>
      <c r="Q2" t="s">
        <v>34</v>
      </c>
    </row>
    <row r="3" spans="1:18">
      <c r="A3" s="2" t="s">
        <v>14</v>
      </c>
      <c r="B3" s="5">
        <v>44348</v>
      </c>
      <c r="C3" s="5">
        <v>44367</v>
      </c>
      <c r="D3">
        <f>C3-B3+1</f>
        <v>20</v>
      </c>
      <c r="E3">
        <f>IF(AND(B3&lt;=$G$13,C3&gt;=$G$13),NETWORKDAYS.INTL(B3,C3,1,$G$2:$G$11)+1,NETWORKDAYS.INTL(B3,C3,1,$G$2:$G$11))</f>
        <v>13</v>
      </c>
      <c r="G3" s="5">
        <v>44360</v>
      </c>
      <c r="H3" t="s">
        <v>20</v>
      </c>
      <c r="J3" s="5">
        <v>44349</v>
      </c>
      <c r="K3" s="3">
        <f t="shared" ref="K3:K21" si="1">WEEKDAY(J3,1)</f>
        <v>4</v>
      </c>
      <c r="L3" t="s">
        <v>34</v>
      </c>
      <c r="O3" s="5">
        <v>44450</v>
      </c>
      <c r="P3" s="3">
        <f t="shared" si="0"/>
        <v>7</v>
      </c>
      <c r="Q3" t="s">
        <v>34</v>
      </c>
      <c r="R3" s="7" t="s">
        <v>29</v>
      </c>
    </row>
    <row r="4" spans="1:18">
      <c r="A4" s="2" t="s">
        <v>15</v>
      </c>
      <c r="B4" s="5">
        <v>44418</v>
      </c>
      <c r="C4" s="5">
        <v>44431</v>
      </c>
      <c r="D4">
        <f>C4-B4+1</f>
        <v>14</v>
      </c>
      <c r="E4">
        <f>IF(AND(B4&lt;=$G$13,C4&gt;=$G$13),NETWORKDAYS.INTL(B4,C4,1,$G$2:$G$11)+1,NETWORKDAYS.INTL(B4,C4,1,$G$2:$G$11))</f>
        <v>10</v>
      </c>
      <c r="G4" s="5">
        <v>44361</v>
      </c>
      <c r="H4" t="s">
        <v>21</v>
      </c>
      <c r="J4" s="5">
        <v>44350</v>
      </c>
      <c r="K4" s="3">
        <f t="shared" si="1"/>
        <v>5</v>
      </c>
      <c r="L4" t="s">
        <v>34</v>
      </c>
      <c r="O4" s="5">
        <v>44451</v>
      </c>
      <c r="P4" s="3">
        <f t="shared" si="0"/>
        <v>1</v>
      </c>
      <c r="Q4" t="s">
        <v>33</v>
      </c>
    </row>
    <row r="5" spans="1:18">
      <c r="A5" s="2" t="s">
        <v>16</v>
      </c>
      <c r="B5" s="5">
        <v>44449</v>
      </c>
      <c r="C5" s="5">
        <v>44459</v>
      </c>
      <c r="D5">
        <f>C5-B5+1</f>
        <v>11</v>
      </c>
      <c r="E5">
        <f>IF(AND(B5&lt;=$G$13,C5&gt;=$G$13),NETWORKDAYS.INTL(B5,C5,1,$G$2:$G$11)+1,NETWORKDAYS.INTL(B5,C5,1,$G$2:$G$11))</f>
        <v>7</v>
      </c>
      <c r="G5" s="5">
        <v>44457</v>
      </c>
      <c r="H5" t="s">
        <v>22</v>
      </c>
      <c r="J5" s="5">
        <v>44351</v>
      </c>
      <c r="K5" s="3">
        <f t="shared" si="1"/>
        <v>6</v>
      </c>
      <c r="L5" t="s">
        <v>34</v>
      </c>
      <c r="O5" s="5">
        <v>44452</v>
      </c>
      <c r="P5" s="3">
        <f t="shared" si="0"/>
        <v>2</v>
      </c>
      <c r="Q5" t="s">
        <v>34</v>
      </c>
    </row>
    <row r="6" spans="1:18">
      <c r="A6" s="18" t="s">
        <v>17</v>
      </c>
      <c r="B6" s="18"/>
      <c r="C6" s="18"/>
      <c r="D6" s="18"/>
      <c r="E6" s="18"/>
      <c r="G6" s="5">
        <v>44458</v>
      </c>
      <c r="H6" t="s">
        <v>23</v>
      </c>
      <c r="J6" s="5">
        <v>44352</v>
      </c>
      <c r="K6" s="3">
        <f t="shared" si="1"/>
        <v>7</v>
      </c>
      <c r="L6" t="s">
        <v>33</v>
      </c>
      <c r="O6" s="5">
        <v>44453</v>
      </c>
      <c r="P6" s="3">
        <f t="shared" si="0"/>
        <v>3</v>
      </c>
      <c r="Q6" t="s">
        <v>34</v>
      </c>
    </row>
    <row r="7" spans="1:18">
      <c r="G7" s="5">
        <v>44459</v>
      </c>
      <c r="H7" t="s">
        <v>24</v>
      </c>
      <c r="J7" s="5">
        <v>44353</v>
      </c>
      <c r="K7" s="3">
        <f t="shared" si="1"/>
        <v>1</v>
      </c>
      <c r="L7" t="s">
        <v>33</v>
      </c>
      <c r="O7" s="5">
        <v>44454</v>
      </c>
      <c r="P7" s="3">
        <f t="shared" si="0"/>
        <v>4</v>
      </c>
      <c r="Q7" t="s">
        <v>34</v>
      </c>
    </row>
    <row r="8" spans="1:18">
      <c r="G8" s="5">
        <v>44460</v>
      </c>
      <c r="H8" t="s">
        <v>25</v>
      </c>
      <c r="J8" s="5">
        <v>44354</v>
      </c>
      <c r="K8" s="3">
        <f t="shared" si="1"/>
        <v>2</v>
      </c>
      <c r="L8" t="s">
        <v>34</v>
      </c>
      <c r="O8" s="5">
        <v>44455</v>
      </c>
      <c r="P8" s="3">
        <f t="shared" si="0"/>
        <v>5</v>
      </c>
      <c r="Q8" t="s">
        <v>34</v>
      </c>
    </row>
    <row r="9" spans="1:18">
      <c r="G9" s="5">
        <v>44478</v>
      </c>
      <c r="H9" t="s">
        <v>26</v>
      </c>
      <c r="J9" s="5">
        <v>44355</v>
      </c>
      <c r="K9" s="3">
        <f t="shared" si="1"/>
        <v>3</v>
      </c>
      <c r="L9" t="s">
        <v>34</v>
      </c>
      <c r="O9" s="5">
        <v>44456</v>
      </c>
      <c r="P9" s="3">
        <f t="shared" si="0"/>
        <v>6</v>
      </c>
      <c r="Q9" t="s">
        <v>34</v>
      </c>
    </row>
    <row r="10" spans="1:18">
      <c r="G10" s="5">
        <v>44479</v>
      </c>
      <c r="H10" t="s">
        <v>27</v>
      </c>
      <c r="J10" s="5">
        <v>44356</v>
      </c>
      <c r="K10" s="3">
        <f t="shared" si="1"/>
        <v>4</v>
      </c>
      <c r="L10" t="s">
        <v>34</v>
      </c>
      <c r="O10" s="5">
        <v>44457</v>
      </c>
      <c r="P10" s="3">
        <f t="shared" si="0"/>
        <v>7</v>
      </c>
      <c r="Q10" t="s">
        <v>33</v>
      </c>
      <c r="R10" t="s">
        <v>22</v>
      </c>
    </row>
    <row r="11" spans="1:18">
      <c r="G11" s="5">
        <v>44480</v>
      </c>
      <c r="H11" t="s">
        <v>28</v>
      </c>
      <c r="J11" s="5">
        <v>44357</v>
      </c>
      <c r="K11" s="3">
        <f t="shared" si="1"/>
        <v>5</v>
      </c>
      <c r="L11" t="s">
        <v>34</v>
      </c>
      <c r="O11" s="5">
        <v>44458</v>
      </c>
      <c r="P11" s="3">
        <f t="shared" si="0"/>
        <v>1</v>
      </c>
      <c r="Q11" t="s">
        <v>33</v>
      </c>
      <c r="R11" t="s">
        <v>23</v>
      </c>
    </row>
    <row r="12" spans="1:18">
      <c r="J12" s="5">
        <v>44358</v>
      </c>
      <c r="K12" s="3">
        <f t="shared" si="1"/>
        <v>6</v>
      </c>
      <c r="L12" t="s">
        <v>34</v>
      </c>
      <c r="O12" s="5">
        <v>44459</v>
      </c>
      <c r="P12" s="3">
        <f t="shared" si="0"/>
        <v>2</v>
      </c>
      <c r="Q12" t="s">
        <v>33</v>
      </c>
      <c r="R12" t="s">
        <v>24</v>
      </c>
    </row>
    <row r="13" spans="1:18">
      <c r="G13" s="6">
        <v>44450</v>
      </c>
      <c r="H13" s="7" t="s">
        <v>29</v>
      </c>
      <c r="J13" s="5">
        <v>44359</v>
      </c>
      <c r="K13" s="3">
        <f t="shared" si="1"/>
        <v>7</v>
      </c>
      <c r="L13" t="s">
        <v>33</v>
      </c>
      <c r="M13" t="s">
        <v>19</v>
      </c>
    </row>
    <row r="14" spans="1:18">
      <c r="J14" s="5">
        <v>44360</v>
      </c>
      <c r="K14" s="3">
        <f t="shared" si="1"/>
        <v>1</v>
      </c>
      <c r="L14" t="s">
        <v>33</v>
      </c>
      <c r="M14" t="s">
        <v>20</v>
      </c>
    </row>
    <row r="15" spans="1:18">
      <c r="J15" s="5">
        <v>44361</v>
      </c>
      <c r="K15" s="3">
        <f t="shared" si="1"/>
        <v>2</v>
      </c>
      <c r="L15" t="s">
        <v>33</v>
      </c>
      <c r="M15" t="s">
        <v>21</v>
      </c>
    </row>
    <row r="16" spans="1:18">
      <c r="J16" s="5">
        <v>44362</v>
      </c>
      <c r="K16" s="3">
        <f t="shared" si="1"/>
        <v>3</v>
      </c>
      <c r="L16" t="s">
        <v>34</v>
      </c>
    </row>
    <row r="17" spans="10:12">
      <c r="J17" s="5">
        <v>44363</v>
      </c>
      <c r="K17" s="3">
        <f t="shared" si="1"/>
        <v>4</v>
      </c>
      <c r="L17" t="s">
        <v>34</v>
      </c>
    </row>
    <row r="18" spans="10:12">
      <c r="J18" s="5">
        <v>44364</v>
      </c>
      <c r="K18" s="3">
        <f t="shared" si="1"/>
        <v>5</v>
      </c>
      <c r="L18" t="s">
        <v>34</v>
      </c>
    </row>
    <row r="19" spans="10:12">
      <c r="J19" s="5">
        <v>44365</v>
      </c>
      <c r="K19" s="3">
        <f t="shared" si="1"/>
        <v>6</v>
      </c>
      <c r="L19" t="s">
        <v>34</v>
      </c>
    </row>
    <row r="20" spans="10:12">
      <c r="J20" s="5">
        <v>44366</v>
      </c>
      <c r="K20" s="3">
        <f t="shared" si="1"/>
        <v>7</v>
      </c>
      <c r="L20" t="s">
        <v>33</v>
      </c>
    </row>
    <row r="21" spans="10:12">
      <c r="J21" s="5">
        <v>44367</v>
      </c>
      <c r="K21" s="3">
        <f t="shared" si="1"/>
        <v>1</v>
      </c>
      <c r="L21" t="s">
        <v>33</v>
      </c>
    </row>
  </sheetData>
  <autoFilter ref="J1:L21" xr:uid="{00000000-0009-0000-0000-000003000000}"/>
  <mergeCells count="2">
    <mergeCell ref="G1:H1"/>
    <mergeCell ref="A6:E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1"/>
  <sheetViews>
    <sheetView zoomScaleNormal="100" workbookViewId="0">
      <selection activeCell="E9" sqref="E9"/>
    </sheetView>
  </sheetViews>
  <sheetFormatPr defaultRowHeight="16.2"/>
  <cols>
    <col min="1" max="1" width="18.6640625" bestFit="1" customWidth="1"/>
    <col min="3" max="3" width="8" bestFit="1" customWidth="1"/>
    <col min="4" max="4" width="17" bestFit="1" customWidth="1"/>
  </cols>
  <sheetData>
    <row r="1" spans="1:4">
      <c r="A1" s="4" t="s">
        <v>85</v>
      </c>
      <c r="B1" s="4" t="s">
        <v>86</v>
      </c>
      <c r="C1" s="4" t="s">
        <v>87</v>
      </c>
      <c r="D1" s="4" t="s">
        <v>88</v>
      </c>
    </row>
    <row r="2" spans="1:4">
      <c r="A2" t="s">
        <v>39</v>
      </c>
    </row>
    <row r="3" spans="1:4">
      <c r="A3" t="s">
        <v>40</v>
      </c>
    </row>
    <row r="4" spans="1:4">
      <c r="A4" t="s">
        <v>41</v>
      </c>
    </row>
    <row r="5" spans="1:4">
      <c r="A5" t="s">
        <v>42</v>
      </c>
    </row>
    <row r="6" spans="1:4">
      <c r="A6" t="s">
        <v>82</v>
      </c>
    </row>
    <row r="7" spans="1:4">
      <c r="A7" t="s">
        <v>43</v>
      </c>
    </row>
    <row r="8" spans="1:4">
      <c r="A8" t="s">
        <v>44</v>
      </c>
    </row>
    <row r="9" spans="1:4">
      <c r="A9" t="s">
        <v>45</v>
      </c>
    </row>
    <row r="10" spans="1:4">
      <c r="A10" t="s">
        <v>81</v>
      </c>
    </row>
    <row r="11" spans="1:4">
      <c r="A11" t="s">
        <v>46</v>
      </c>
    </row>
    <row r="12" spans="1:4">
      <c r="A12" t="s">
        <v>47</v>
      </c>
    </row>
    <row r="13" spans="1:4">
      <c r="A13" t="s">
        <v>48</v>
      </c>
    </row>
    <row r="14" spans="1:4">
      <c r="A14" t="s">
        <v>49</v>
      </c>
    </row>
    <row r="15" spans="1:4">
      <c r="A15" t="s">
        <v>50</v>
      </c>
    </row>
    <row r="16" spans="1:4">
      <c r="A16" t="s">
        <v>51</v>
      </c>
    </row>
    <row r="17" spans="1:1">
      <c r="A17" t="s">
        <v>52</v>
      </c>
    </row>
    <row r="18" spans="1:1">
      <c r="A18" t="s">
        <v>53</v>
      </c>
    </row>
    <row r="19" spans="1:1">
      <c r="A19" t="s">
        <v>54</v>
      </c>
    </row>
    <row r="20" spans="1:1">
      <c r="A20" t="s">
        <v>55</v>
      </c>
    </row>
    <row r="21" spans="1:1">
      <c r="A21" t="s">
        <v>56</v>
      </c>
    </row>
    <row r="22" spans="1:1">
      <c r="A22" t="s">
        <v>57</v>
      </c>
    </row>
    <row r="23" spans="1:1">
      <c r="A23" t="s">
        <v>58</v>
      </c>
    </row>
    <row r="24" spans="1:1">
      <c r="A24" t="s">
        <v>59</v>
      </c>
    </row>
    <row r="25" spans="1:1">
      <c r="A25" t="s">
        <v>60</v>
      </c>
    </row>
    <row r="26" spans="1:1">
      <c r="A26" t="s">
        <v>83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65</v>
      </c>
    </row>
    <row r="32" spans="1:1">
      <c r="A32" t="s">
        <v>66</v>
      </c>
    </row>
    <row r="33" spans="1:1">
      <c r="A33" t="s">
        <v>67</v>
      </c>
    </row>
    <row r="34" spans="1:1">
      <c r="A34" t="s">
        <v>68</v>
      </c>
    </row>
    <row r="35" spans="1:1">
      <c r="A35" t="s">
        <v>69</v>
      </c>
    </row>
    <row r="36" spans="1:1">
      <c r="A36" t="s">
        <v>84</v>
      </c>
    </row>
    <row r="37" spans="1:1">
      <c r="A37" t="s">
        <v>70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1" spans="1:1">
      <c r="A51" t="s">
        <v>93</v>
      </c>
    </row>
    <row r="52" spans="1:1">
      <c r="A52" t="s">
        <v>94</v>
      </c>
    </row>
    <row r="53" spans="1:1">
      <c r="A53" t="s">
        <v>95</v>
      </c>
    </row>
    <row r="54" spans="1:1">
      <c r="A54" t="s">
        <v>96</v>
      </c>
    </row>
    <row r="55" spans="1:1">
      <c r="A55" t="s">
        <v>97</v>
      </c>
    </row>
    <row r="56" spans="1:1">
      <c r="A56" t="s">
        <v>98</v>
      </c>
    </row>
    <row r="57" spans="1:1">
      <c r="A57" t="s">
        <v>99</v>
      </c>
    </row>
    <row r="58" spans="1:1">
      <c r="A58" t="s">
        <v>100</v>
      </c>
    </row>
    <row r="59" spans="1:1">
      <c r="A59" t="s">
        <v>101</v>
      </c>
    </row>
    <row r="60" spans="1:1">
      <c r="A60" t="s">
        <v>102</v>
      </c>
    </row>
    <row r="61" spans="1:1">
      <c r="A61" t="s">
        <v>103</v>
      </c>
    </row>
    <row r="62" spans="1:1">
      <c r="A62" t="s">
        <v>104</v>
      </c>
    </row>
    <row r="63" spans="1:1">
      <c r="A63" t="s">
        <v>105</v>
      </c>
    </row>
    <row r="64" spans="1:1">
      <c r="A64" t="s">
        <v>106</v>
      </c>
    </row>
    <row r="65" spans="1:1">
      <c r="A65" t="s">
        <v>107</v>
      </c>
    </row>
    <row r="66" spans="1:1">
      <c r="A66" t="s">
        <v>108</v>
      </c>
    </row>
    <row r="67" spans="1:1">
      <c r="A67" t="s">
        <v>109</v>
      </c>
    </row>
    <row r="68" spans="1:1">
      <c r="A68" t="s">
        <v>110</v>
      </c>
    </row>
    <row r="69" spans="1:1">
      <c r="A69" t="s">
        <v>111</v>
      </c>
    </row>
    <row r="70" spans="1:1">
      <c r="A70" t="s">
        <v>112</v>
      </c>
    </row>
    <row r="71" spans="1:1">
      <c r="A71" t="s">
        <v>113</v>
      </c>
    </row>
    <row r="72" spans="1:1">
      <c r="A72" t="s">
        <v>114</v>
      </c>
    </row>
    <row r="73" spans="1:1">
      <c r="A73" t="s">
        <v>115</v>
      </c>
    </row>
    <row r="74" spans="1:1">
      <c r="A74" t="s">
        <v>116</v>
      </c>
    </row>
    <row r="75" spans="1:1">
      <c r="A75" t="s">
        <v>117</v>
      </c>
    </row>
    <row r="76" spans="1:1">
      <c r="A76" t="s">
        <v>118</v>
      </c>
    </row>
    <row r="77" spans="1:1">
      <c r="A77" t="s">
        <v>119</v>
      </c>
    </row>
    <row r="78" spans="1:1">
      <c r="A78" t="s">
        <v>120</v>
      </c>
    </row>
    <row r="79" spans="1:1">
      <c r="A79" t="s">
        <v>121</v>
      </c>
    </row>
    <row r="80" spans="1:1">
      <c r="A80" t="s">
        <v>122</v>
      </c>
    </row>
    <row r="81" spans="1:1">
      <c r="A81" t="s">
        <v>123</v>
      </c>
    </row>
    <row r="82" spans="1:1">
      <c r="A82" t="s">
        <v>124</v>
      </c>
    </row>
    <row r="83" spans="1:1">
      <c r="A83" t="s">
        <v>125</v>
      </c>
    </row>
    <row r="84" spans="1:1">
      <c r="A84" t="s">
        <v>126</v>
      </c>
    </row>
    <row r="85" spans="1:1">
      <c r="A85" t="s">
        <v>127</v>
      </c>
    </row>
    <row r="86" spans="1:1">
      <c r="A86" t="s">
        <v>128</v>
      </c>
    </row>
    <row r="87" spans="1:1">
      <c r="A87" t="s">
        <v>129</v>
      </c>
    </row>
    <row r="88" spans="1:1">
      <c r="A88" t="s">
        <v>130</v>
      </c>
    </row>
    <row r="89" spans="1:1">
      <c r="A89" t="s">
        <v>131</v>
      </c>
    </row>
    <row r="90" spans="1:1">
      <c r="A90" t="s">
        <v>132</v>
      </c>
    </row>
    <row r="91" spans="1:1">
      <c r="A91" t="s">
        <v>133</v>
      </c>
    </row>
    <row r="92" spans="1:1">
      <c r="A92" t="s">
        <v>134</v>
      </c>
    </row>
    <row r="93" spans="1:1">
      <c r="A93" t="s">
        <v>135</v>
      </c>
    </row>
    <row r="94" spans="1:1">
      <c r="A94" t="s">
        <v>136</v>
      </c>
    </row>
    <row r="95" spans="1:1">
      <c r="A95" t="s">
        <v>137</v>
      </c>
    </row>
    <row r="96" spans="1:1">
      <c r="A96" t="s">
        <v>138</v>
      </c>
    </row>
    <row r="97" spans="1:1">
      <c r="A97" t="s">
        <v>139</v>
      </c>
    </row>
    <row r="98" spans="1:1">
      <c r="A98" t="s">
        <v>140</v>
      </c>
    </row>
    <row r="99" spans="1:1">
      <c r="A99" t="s">
        <v>141</v>
      </c>
    </row>
    <row r="100" spans="1:1">
      <c r="A100" t="s">
        <v>142</v>
      </c>
    </row>
    <row r="101" spans="1:1">
      <c r="A101" t="s">
        <v>143</v>
      </c>
    </row>
    <row r="102" spans="1:1">
      <c r="A102" t="s">
        <v>144</v>
      </c>
    </row>
    <row r="103" spans="1:1">
      <c r="A103" t="s">
        <v>145</v>
      </c>
    </row>
    <row r="104" spans="1:1">
      <c r="A104" t="s">
        <v>146</v>
      </c>
    </row>
    <row r="105" spans="1:1">
      <c r="A105" t="s">
        <v>147</v>
      </c>
    </row>
    <row r="106" spans="1:1">
      <c r="A106" t="s">
        <v>148</v>
      </c>
    </row>
    <row r="107" spans="1:1">
      <c r="A107" t="s">
        <v>149</v>
      </c>
    </row>
    <row r="108" spans="1:1">
      <c r="A108" t="s">
        <v>150</v>
      </c>
    </row>
    <row r="109" spans="1:1">
      <c r="A109" t="s">
        <v>151</v>
      </c>
    </row>
    <row r="110" spans="1:1">
      <c r="A110" t="s">
        <v>152</v>
      </c>
    </row>
    <row r="111" spans="1:1">
      <c r="A111" t="s">
        <v>153</v>
      </c>
    </row>
    <row r="112" spans="1:1">
      <c r="A112" t="s">
        <v>154</v>
      </c>
    </row>
    <row r="113" spans="1:1">
      <c r="A113" t="s">
        <v>155</v>
      </c>
    </row>
    <row r="114" spans="1:1">
      <c r="A114" t="s">
        <v>156</v>
      </c>
    </row>
    <row r="115" spans="1:1">
      <c r="A115" t="s">
        <v>157</v>
      </c>
    </row>
    <row r="116" spans="1:1">
      <c r="A116" t="s">
        <v>158</v>
      </c>
    </row>
    <row r="117" spans="1:1">
      <c r="A117" t="s">
        <v>159</v>
      </c>
    </row>
    <row r="118" spans="1:1">
      <c r="A118" t="s">
        <v>160</v>
      </c>
    </row>
    <row r="119" spans="1:1">
      <c r="A119" t="s">
        <v>161</v>
      </c>
    </row>
    <row r="120" spans="1:1">
      <c r="A120" t="s">
        <v>162</v>
      </c>
    </row>
    <row r="121" spans="1:1">
      <c r="A121" t="s">
        <v>163</v>
      </c>
    </row>
    <row r="122" spans="1:1">
      <c r="A122" t="s">
        <v>164</v>
      </c>
    </row>
    <row r="123" spans="1:1">
      <c r="A123" t="s">
        <v>165</v>
      </c>
    </row>
    <row r="124" spans="1:1">
      <c r="A124" t="s">
        <v>166</v>
      </c>
    </row>
    <row r="125" spans="1:1">
      <c r="A125" t="s">
        <v>167</v>
      </c>
    </row>
    <row r="126" spans="1:1">
      <c r="A126" t="s">
        <v>168</v>
      </c>
    </row>
    <row r="127" spans="1:1">
      <c r="A127" t="s">
        <v>169</v>
      </c>
    </row>
    <row r="128" spans="1:1">
      <c r="A128" t="s">
        <v>170</v>
      </c>
    </row>
    <row r="129" spans="1:1">
      <c r="A129" t="s">
        <v>171</v>
      </c>
    </row>
    <row r="130" spans="1:1">
      <c r="A130" t="s">
        <v>172</v>
      </c>
    </row>
    <row r="131" spans="1:1">
      <c r="A131" t="s">
        <v>173</v>
      </c>
    </row>
    <row r="132" spans="1:1">
      <c r="A132" t="s">
        <v>174</v>
      </c>
    </row>
    <row r="133" spans="1:1">
      <c r="A133" t="s">
        <v>175</v>
      </c>
    </row>
    <row r="134" spans="1:1">
      <c r="A134" t="s">
        <v>176</v>
      </c>
    </row>
    <row r="135" spans="1:1">
      <c r="A135" t="s">
        <v>177</v>
      </c>
    </row>
    <row r="136" spans="1:1">
      <c r="A136" t="s">
        <v>178</v>
      </c>
    </row>
    <row r="137" spans="1:1">
      <c r="A137" t="s">
        <v>179</v>
      </c>
    </row>
    <row r="138" spans="1:1">
      <c r="A138" t="s">
        <v>180</v>
      </c>
    </row>
    <row r="139" spans="1:1">
      <c r="A139" t="s">
        <v>181</v>
      </c>
    </row>
    <row r="140" spans="1:1">
      <c r="A140" t="s">
        <v>182</v>
      </c>
    </row>
    <row r="141" spans="1:1">
      <c r="A141" t="s">
        <v>183</v>
      </c>
    </row>
    <row r="142" spans="1:1">
      <c r="A142" t="s">
        <v>184</v>
      </c>
    </row>
    <row r="143" spans="1:1">
      <c r="A143" t="s">
        <v>185</v>
      </c>
    </row>
    <row r="144" spans="1:1">
      <c r="A144" t="s">
        <v>186</v>
      </c>
    </row>
    <row r="145" spans="1:1">
      <c r="A145" t="s">
        <v>187</v>
      </c>
    </row>
    <row r="146" spans="1:1">
      <c r="A146" t="s">
        <v>188</v>
      </c>
    </row>
    <row r="147" spans="1:1">
      <c r="A147" t="s">
        <v>189</v>
      </c>
    </row>
    <row r="148" spans="1:1">
      <c r="A148" t="s">
        <v>190</v>
      </c>
    </row>
    <row r="149" spans="1:1">
      <c r="A149" t="s">
        <v>191</v>
      </c>
    </row>
    <row r="150" spans="1:1">
      <c r="A150" t="s">
        <v>192</v>
      </c>
    </row>
    <row r="151" spans="1:1">
      <c r="A151" t="s">
        <v>193</v>
      </c>
    </row>
    <row r="152" spans="1:1">
      <c r="A152" t="s">
        <v>194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197</v>
      </c>
    </row>
    <row r="156" spans="1:1">
      <c r="A156" t="s">
        <v>198</v>
      </c>
    </row>
    <row r="157" spans="1:1">
      <c r="A157" t="s">
        <v>199</v>
      </c>
    </row>
    <row r="158" spans="1:1">
      <c r="A158" t="s">
        <v>200</v>
      </c>
    </row>
    <row r="159" spans="1:1">
      <c r="A159" t="s">
        <v>201</v>
      </c>
    </row>
    <row r="160" spans="1:1">
      <c r="A160" t="s">
        <v>202</v>
      </c>
    </row>
    <row r="161" spans="1:1">
      <c r="A161" t="s">
        <v>203</v>
      </c>
    </row>
    <row r="162" spans="1:1">
      <c r="A162" t="s">
        <v>204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212</v>
      </c>
    </row>
    <row r="171" spans="1:1">
      <c r="A171" t="s">
        <v>213</v>
      </c>
    </row>
    <row r="172" spans="1:1">
      <c r="A172" t="s">
        <v>214</v>
      </c>
    </row>
    <row r="173" spans="1:1">
      <c r="A173" t="s">
        <v>215</v>
      </c>
    </row>
    <row r="174" spans="1:1">
      <c r="A174" t="s">
        <v>216</v>
      </c>
    </row>
    <row r="175" spans="1:1">
      <c r="A175" t="s">
        <v>217</v>
      </c>
    </row>
    <row r="176" spans="1:1">
      <c r="A176" t="s">
        <v>218</v>
      </c>
    </row>
    <row r="177" spans="1:1">
      <c r="A177" t="s">
        <v>219</v>
      </c>
    </row>
    <row r="178" spans="1:1">
      <c r="A178" t="s">
        <v>220</v>
      </c>
    </row>
    <row r="179" spans="1:1">
      <c r="A179" t="s">
        <v>221</v>
      </c>
    </row>
    <row r="180" spans="1:1">
      <c r="A180" t="s">
        <v>222</v>
      </c>
    </row>
    <row r="181" spans="1:1">
      <c r="A181" t="s">
        <v>223</v>
      </c>
    </row>
    <row r="182" spans="1:1">
      <c r="A182" t="s">
        <v>224</v>
      </c>
    </row>
    <row r="183" spans="1:1">
      <c r="A183" t="s">
        <v>225</v>
      </c>
    </row>
    <row r="184" spans="1:1">
      <c r="A184" t="s">
        <v>226</v>
      </c>
    </row>
    <row r="185" spans="1:1">
      <c r="A185" t="s">
        <v>227</v>
      </c>
    </row>
    <row r="186" spans="1:1">
      <c r="A186" t="s">
        <v>228</v>
      </c>
    </row>
    <row r="187" spans="1:1">
      <c r="A187" t="s">
        <v>229</v>
      </c>
    </row>
    <row r="188" spans="1:1">
      <c r="A188" t="s">
        <v>230</v>
      </c>
    </row>
    <row r="189" spans="1:1">
      <c r="A189" t="s">
        <v>231</v>
      </c>
    </row>
    <row r="190" spans="1:1">
      <c r="A190" t="s">
        <v>232</v>
      </c>
    </row>
    <row r="191" spans="1:1">
      <c r="A191" t="s">
        <v>233</v>
      </c>
    </row>
    <row r="192" spans="1:1">
      <c r="A192" t="s">
        <v>234</v>
      </c>
    </row>
    <row r="193" spans="1:1">
      <c r="A193" t="s">
        <v>235</v>
      </c>
    </row>
    <row r="194" spans="1:1">
      <c r="A194" t="s">
        <v>236</v>
      </c>
    </row>
    <row r="195" spans="1:1">
      <c r="A195" t="s">
        <v>237</v>
      </c>
    </row>
    <row r="196" spans="1:1">
      <c r="A196" t="s">
        <v>238</v>
      </c>
    </row>
    <row r="197" spans="1:1">
      <c r="A197" t="s">
        <v>239</v>
      </c>
    </row>
    <row r="198" spans="1:1">
      <c r="A198" t="s">
        <v>240</v>
      </c>
    </row>
    <row r="199" spans="1:1">
      <c r="A199" t="s">
        <v>241</v>
      </c>
    </row>
    <row r="200" spans="1:1">
      <c r="A200" t="s">
        <v>242</v>
      </c>
    </row>
    <row r="201" spans="1:1">
      <c r="A201" t="s">
        <v>243</v>
      </c>
    </row>
    <row r="202" spans="1:1">
      <c r="A202" t="s">
        <v>244</v>
      </c>
    </row>
    <row r="203" spans="1:1">
      <c r="A203" t="s">
        <v>245</v>
      </c>
    </row>
    <row r="204" spans="1:1">
      <c r="A204" t="s">
        <v>246</v>
      </c>
    </row>
    <row r="205" spans="1:1">
      <c r="A205" t="s">
        <v>247</v>
      </c>
    </row>
    <row r="206" spans="1:1">
      <c r="A206" t="s">
        <v>248</v>
      </c>
    </row>
    <row r="207" spans="1:1">
      <c r="A207" t="s">
        <v>249</v>
      </c>
    </row>
    <row r="208" spans="1:1">
      <c r="A208" t="s">
        <v>250</v>
      </c>
    </row>
    <row r="209" spans="1:1">
      <c r="A209" t="s">
        <v>251</v>
      </c>
    </row>
    <row r="210" spans="1:1">
      <c r="A210" t="s">
        <v>252</v>
      </c>
    </row>
    <row r="211" spans="1:1">
      <c r="A211" t="s">
        <v>253</v>
      </c>
    </row>
    <row r="212" spans="1:1">
      <c r="A212" t="s">
        <v>254</v>
      </c>
    </row>
    <row r="213" spans="1:1">
      <c r="A213" t="s">
        <v>255</v>
      </c>
    </row>
    <row r="214" spans="1:1">
      <c r="A214" t="s">
        <v>256</v>
      </c>
    </row>
    <row r="215" spans="1:1">
      <c r="A215" t="s">
        <v>257</v>
      </c>
    </row>
    <row r="216" spans="1:1">
      <c r="A216" t="s">
        <v>258</v>
      </c>
    </row>
    <row r="217" spans="1:1">
      <c r="A217" t="s">
        <v>259</v>
      </c>
    </row>
    <row r="218" spans="1:1">
      <c r="A218" t="s">
        <v>260</v>
      </c>
    </row>
    <row r="219" spans="1:1">
      <c r="A219" t="s">
        <v>261</v>
      </c>
    </row>
    <row r="220" spans="1:1">
      <c r="A220" t="s">
        <v>262</v>
      </c>
    </row>
    <row r="221" spans="1:1">
      <c r="A221" t="s">
        <v>263</v>
      </c>
    </row>
    <row r="222" spans="1:1">
      <c r="A222" t="s">
        <v>264</v>
      </c>
    </row>
    <row r="223" spans="1:1">
      <c r="A223" t="s">
        <v>265</v>
      </c>
    </row>
    <row r="224" spans="1:1">
      <c r="A224" t="s">
        <v>266</v>
      </c>
    </row>
    <row r="225" spans="1:1">
      <c r="A225" t="s">
        <v>267</v>
      </c>
    </row>
    <row r="226" spans="1:1">
      <c r="A226" t="s">
        <v>268</v>
      </c>
    </row>
    <row r="227" spans="1:1">
      <c r="A227" t="s">
        <v>269</v>
      </c>
    </row>
    <row r="228" spans="1:1">
      <c r="A228" t="s">
        <v>270</v>
      </c>
    </row>
    <row r="229" spans="1:1">
      <c r="A229" t="s">
        <v>271</v>
      </c>
    </row>
    <row r="230" spans="1:1">
      <c r="A230" t="s">
        <v>272</v>
      </c>
    </row>
    <row r="231" spans="1:1">
      <c r="A231" t="s">
        <v>273</v>
      </c>
    </row>
    <row r="232" spans="1:1">
      <c r="A232" t="s">
        <v>274</v>
      </c>
    </row>
    <row r="233" spans="1:1">
      <c r="A233" t="s">
        <v>275</v>
      </c>
    </row>
    <row r="234" spans="1:1">
      <c r="A234" t="s">
        <v>276</v>
      </c>
    </row>
    <row r="235" spans="1:1">
      <c r="A235" t="s">
        <v>277</v>
      </c>
    </row>
    <row r="236" spans="1:1">
      <c r="A236" t="s">
        <v>278</v>
      </c>
    </row>
    <row r="237" spans="1:1">
      <c r="A237" t="s">
        <v>279</v>
      </c>
    </row>
    <row r="238" spans="1:1">
      <c r="A238" t="s">
        <v>280</v>
      </c>
    </row>
    <row r="239" spans="1:1">
      <c r="A239" t="s">
        <v>281</v>
      </c>
    </row>
    <row r="240" spans="1:1">
      <c r="A240" t="s">
        <v>282</v>
      </c>
    </row>
    <row r="241" spans="1:1">
      <c r="A241" t="s">
        <v>283</v>
      </c>
    </row>
    <row r="242" spans="1:1">
      <c r="A242" t="s">
        <v>284</v>
      </c>
    </row>
    <row r="243" spans="1:1">
      <c r="A243" t="s">
        <v>285</v>
      </c>
    </row>
    <row r="244" spans="1:1">
      <c r="A244" t="s">
        <v>286</v>
      </c>
    </row>
    <row r="245" spans="1:1">
      <c r="A245" t="s">
        <v>287</v>
      </c>
    </row>
    <row r="246" spans="1:1">
      <c r="A246" t="s">
        <v>288</v>
      </c>
    </row>
    <row r="247" spans="1:1">
      <c r="A247" t="s">
        <v>289</v>
      </c>
    </row>
    <row r="248" spans="1:1">
      <c r="A248" t="s">
        <v>290</v>
      </c>
    </row>
    <row r="249" spans="1:1">
      <c r="A249" t="s">
        <v>291</v>
      </c>
    </row>
    <row r="250" spans="1:1">
      <c r="A250" t="s">
        <v>292</v>
      </c>
    </row>
    <row r="251" spans="1:1">
      <c r="A251" t="s">
        <v>293</v>
      </c>
    </row>
    <row r="252" spans="1:1">
      <c r="A252" t="s">
        <v>294</v>
      </c>
    </row>
    <row r="253" spans="1:1">
      <c r="A253" t="s">
        <v>295</v>
      </c>
    </row>
    <row r="254" spans="1:1">
      <c r="A254" t="s">
        <v>296</v>
      </c>
    </row>
    <row r="255" spans="1:1">
      <c r="A255" t="s">
        <v>297</v>
      </c>
    </row>
    <row r="256" spans="1:1">
      <c r="A256" t="s">
        <v>298</v>
      </c>
    </row>
    <row r="257" spans="1:1">
      <c r="A257" t="s">
        <v>299</v>
      </c>
    </row>
    <row r="258" spans="1:1">
      <c r="A258" t="s">
        <v>300</v>
      </c>
    </row>
    <row r="259" spans="1:1">
      <c r="A259" t="s">
        <v>301</v>
      </c>
    </row>
    <row r="260" spans="1:1">
      <c r="A260" t="s">
        <v>302</v>
      </c>
    </row>
    <row r="261" spans="1:1">
      <c r="A261" t="s">
        <v>303</v>
      </c>
    </row>
    <row r="262" spans="1:1">
      <c r="A262" t="s">
        <v>304</v>
      </c>
    </row>
    <row r="263" spans="1:1">
      <c r="A263" t="s">
        <v>305</v>
      </c>
    </row>
    <row r="264" spans="1:1">
      <c r="A264" t="s">
        <v>306</v>
      </c>
    </row>
    <row r="265" spans="1:1">
      <c r="A265" t="s">
        <v>307</v>
      </c>
    </row>
    <row r="266" spans="1:1">
      <c r="A266" t="s">
        <v>308</v>
      </c>
    </row>
    <row r="267" spans="1:1">
      <c r="A267" t="s">
        <v>309</v>
      </c>
    </row>
    <row r="268" spans="1:1">
      <c r="A268" t="s">
        <v>310</v>
      </c>
    </row>
    <row r="269" spans="1:1">
      <c r="A269" t="s">
        <v>311</v>
      </c>
    </row>
    <row r="270" spans="1:1">
      <c r="A270" t="s">
        <v>312</v>
      </c>
    </row>
    <row r="271" spans="1:1">
      <c r="A271" t="s">
        <v>313</v>
      </c>
    </row>
    <row r="272" spans="1:1">
      <c r="A272" t="s">
        <v>314</v>
      </c>
    </row>
    <row r="273" spans="1:1">
      <c r="A273" t="s">
        <v>315</v>
      </c>
    </row>
    <row r="274" spans="1:1">
      <c r="A274" t="s">
        <v>316</v>
      </c>
    </row>
    <row r="275" spans="1:1">
      <c r="A275" t="s">
        <v>317</v>
      </c>
    </row>
    <row r="276" spans="1:1">
      <c r="A276" t="s">
        <v>318</v>
      </c>
    </row>
    <row r="277" spans="1:1">
      <c r="A277" t="s">
        <v>319</v>
      </c>
    </row>
    <row r="278" spans="1:1">
      <c r="A278" t="s">
        <v>320</v>
      </c>
    </row>
    <row r="279" spans="1:1">
      <c r="A279" t="s">
        <v>321</v>
      </c>
    </row>
    <row r="280" spans="1:1">
      <c r="A280" t="s">
        <v>322</v>
      </c>
    </row>
    <row r="281" spans="1:1">
      <c r="A281" t="s">
        <v>323</v>
      </c>
    </row>
    <row r="282" spans="1:1">
      <c r="A282" t="s">
        <v>324</v>
      </c>
    </row>
    <row r="283" spans="1:1">
      <c r="A283" t="s">
        <v>325</v>
      </c>
    </row>
    <row r="284" spans="1:1">
      <c r="A284" t="s">
        <v>326</v>
      </c>
    </row>
    <row r="285" spans="1:1">
      <c r="A285" t="s">
        <v>327</v>
      </c>
    </row>
    <row r="286" spans="1:1">
      <c r="A286" t="s">
        <v>328</v>
      </c>
    </row>
    <row r="287" spans="1:1">
      <c r="A287" t="s">
        <v>329</v>
      </c>
    </row>
    <row r="288" spans="1:1">
      <c r="A288" t="s">
        <v>330</v>
      </c>
    </row>
    <row r="289" spans="1:1">
      <c r="A289" t="s">
        <v>331</v>
      </c>
    </row>
    <row r="290" spans="1:1">
      <c r="A290" t="s">
        <v>332</v>
      </c>
    </row>
    <row r="291" spans="1:1">
      <c r="A291" t="s">
        <v>333</v>
      </c>
    </row>
    <row r="292" spans="1:1">
      <c r="A292" t="s">
        <v>334</v>
      </c>
    </row>
    <row r="293" spans="1:1">
      <c r="A293" t="s">
        <v>335</v>
      </c>
    </row>
    <row r="294" spans="1:1">
      <c r="A294" t="s">
        <v>336</v>
      </c>
    </row>
    <row r="295" spans="1:1">
      <c r="A295" t="s">
        <v>337</v>
      </c>
    </row>
    <row r="296" spans="1:1">
      <c r="A296" t="s">
        <v>338</v>
      </c>
    </row>
    <row r="297" spans="1:1">
      <c r="A297" t="s">
        <v>339</v>
      </c>
    </row>
    <row r="298" spans="1:1">
      <c r="A298" t="s">
        <v>340</v>
      </c>
    </row>
    <row r="299" spans="1:1">
      <c r="A299" t="s">
        <v>341</v>
      </c>
    </row>
    <row r="300" spans="1:1">
      <c r="A300" t="s">
        <v>342</v>
      </c>
    </row>
    <row r="301" spans="1:1">
      <c r="A301" t="s">
        <v>343</v>
      </c>
    </row>
    <row r="302" spans="1:1">
      <c r="A302" t="s">
        <v>344</v>
      </c>
    </row>
    <row r="303" spans="1:1">
      <c r="A303" t="s">
        <v>345</v>
      </c>
    </row>
    <row r="304" spans="1:1">
      <c r="A304" t="s">
        <v>346</v>
      </c>
    </row>
    <row r="305" spans="1:1">
      <c r="A305" t="s">
        <v>347</v>
      </c>
    </row>
    <row r="306" spans="1:1">
      <c r="A306" t="s">
        <v>348</v>
      </c>
    </row>
    <row r="307" spans="1:1">
      <c r="A307" t="s">
        <v>349</v>
      </c>
    </row>
    <row r="308" spans="1:1">
      <c r="A308" t="s">
        <v>350</v>
      </c>
    </row>
    <row r="309" spans="1:1">
      <c r="A309" t="s">
        <v>351</v>
      </c>
    </row>
    <row r="310" spans="1:1">
      <c r="A310" t="s">
        <v>352</v>
      </c>
    </row>
    <row r="311" spans="1:1">
      <c r="A311" t="s">
        <v>353</v>
      </c>
    </row>
    <row r="312" spans="1:1">
      <c r="A312" t="s">
        <v>354</v>
      </c>
    </row>
    <row r="313" spans="1:1">
      <c r="A313" t="s">
        <v>355</v>
      </c>
    </row>
    <row r="314" spans="1:1">
      <c r="A314" t="s">
        <v>356</v>
      </c>
    </row>
    <row r="315" spans="1:1">
      <c r="A315" t="s">
        <v>357</v>
      </c>
    </row>
    <row r="316" spans="1:1">
      <c r="A316" t="s">
        <v>358</v>
      </c>
    </row>
    <row r="317" spans="1:1">
      <c r="A317" t="s">
        <v>359</v>
      </c>
    </row>
    <row r="318" spans="1:1">
      <c r="A318" t="s">
        <v>360</v>
      </c>
    </row>
    <row r="319" spans="1:1">
      <c r="A319" t="s">
        <v>361</v>
      </c>
    </row>
    <row r="320" spans="1:1">
      <c r="A320" t="s">
        <v>362</v>
      </c>
    </row>
    <row r="321" spans="1:1">
      <c r="A321" t="s">
        <v>363</v>
      </c>
    </row>
    <row r="322" spans="1:1">
      <c r="A322" t="s">
        <v>364</v>
      </c>
    </row>
    <row r="323" spans="1:1">
      <c r="A323" t="s">
        <v>365</v>
      </c>
    </row>
    <row r="324" spans="1:1">
      <c r="A324" t="s">
        <v>366</v>
      </c>
    </row>
    <row r="325" spans="1:1">
      <c r="A325" t="s">
        <v>367</v>
      </c>
    </row>
    <row r="326" spans="1:1">
      <c r="A326" t="s">
        <v>368</v>
      </c>
    </row>
    <row r="327" spans="1:1">
      <c r="A327" t="s">
        <v>369</v>
      </c>
    </row>
    <row r="328" spans="1:1">
      <c r="A328" t="s">
        <v>370</v>
      </c>
    </row>
    <row r="329" spans="1:1">
      <c r="A329" t="s">
        <v>371</v>
      </c>
    </row>
    <row r="330" spans="1:1">
      <c r="A330" t="s">
        <v>372</v>
      </c>
    </row>
    <row r="331" spans="1:1">
      <c r="A331" t="s">
        <v>373</v>
      </c>
    </row>
    <row r="332" spans="1:1">
      <c r="A332" t="s">
        <v>374</v>
      </c>
    </row>
    <row r="333" spans="1:1">
      <c r="A333" t="s">
        <v>375</v>
      </c>
    </row>
    <row r="334" spans="1:1">
      <c r="A334" t="s">
        <v>376</v>
      </c>
    </row>
    <row r="335" spans="1:1">
      <c r="A335" t="s">
        <v>377</v>
      </c>
    </row>
    <row r="336" spans="1:1">
      <c r="A336" t="s">
        <v>378</v>
      </c>
    </row>
    <row r="337" spans="1:1">
      <c r="A337" t="s">
        <v>379</v>
      </c>
    </row>
    <row r="338" spans="1:1">
      <c r="A338" t="s">
        <v>380</v>
      </c>
    </row>
    <row r="339" spans="1:1">
      <c r="A339" t="s">
        <v>381</v>
      </c>
    </row>
    <row r="340" spans="1:1">
      <c r="A340" t="s">
        <v>382</v>
      </c>
    </row>
    <row r="341" spans="1:1">
      <c r="A341" t="s">
        <v>383</v>
      </c>
    </row>
    <row r="342" spans="1:1">
      <c r="A342" t="s">
        <v>384</v>
      </c>
    </row>
    <row r="343" spans="1:1">
      <c r="A343" t="s">
        <v>385</v>
      </c>
    </row>
    <row r="344" spans="1:1">
      <c r="A344" t="s">
        <v>386</v>
      </c>
    </row>
    <row r="345" spans="1:1">
      <c r="A345" t="s">
        <v>387</v>
      </c>
    </row>
    <row r="346" spans="1:1">
      <c r="A346" t="s">
        <v>388</v>
      </c>
    </row>
    <row r="347" spans="1:1">
      <c r="A347" t="s">
        <v>389</v>
      </c>
    </row>
    <row r="348" spans="1:1">
      <c r="A348" t="s">
        <v>390</v>
      </c>
    </row>
    <row r="349" spans="1:1">
      <c r="A349" t="s">
        <v>391</v>
      </c>
    </row>
    <row r="350" spans="1:1">
      <c r="A350" t="s">
        <v>392</v>
      </c>
    </row>
    <row r="351" spans="1:1">
      <c r="A351" t="s">
        <v>393</v>
      </c>
    </row>
    <row r="352" spans="1:1">
      <c r="A352" t="s">
        <v>394</v>
      </c>
    </row>
    <row r="353" spans="1:1">
      <c r="A353" t="s">
        <v>395</v>
      </c>
    </row>
    <row r="354" spans="1:1">
      <c r="A354" t="s">
        <v>396</v>
      </c>
    </row>
    <row r="355" spans="1:1">
      <c r="A355" t="s">
        <v>397</v>
      </c>
    </row>
    <row r="356" spans="1:1">
      <c r="A356" t="s">
        <v>398</v>
      </c>
    </row>
    <row r="357" spans="1:1">
      <c r="A357" t="s">
        <v>399</v>
      </c>
    </row>
    <row r="358" spans="1:1">
      <c r="A358" t="s">
        <v>400</v>
      </c>
    </row>
    <row r="359" spans="1:1">
      <c r="A359" t="s">
        <v>401</v>
      </c>
    </row>
    <row r="360" spans="1:1">
      <c r="A360" t="s">
        <v>402</v>
      </c>
    </row>
    <row r="361" spans="1:1">
      <c r="A361" t="s">
        <v>403</v>
      </c>
    </row>
    <row r="362" spans="1:1">
      <c r="A362" t="s">
        <v>404</v>
      </c>
    </row>
    <row r="363" spans="1:1">
      <c r="A363" t="s">
        <v>405</v>
      </c>
    </row>
    <row r="364" spans="1:1">
      <c r="A364" t="s">
        <v>406</v>
      </c>
    </row>
    <row r="365" spans="1:1">
      <c r="A365" t="s">
        <v>407</v>
      </c>
    </row>
    <row r="366" spans="1:1">
      <c r="A366" t="s">
        <v>408</v>
      </c>
    </row>
    <row r="367" spans="1:1">
      <c r="A367" t="s">
        <v>409</v>
      </c>
    </row>
    <row r="368" spans="1:1">
      <c r="A368" t="s">
        <v>410</v>
      </c>
    </row>
    <row r="369" spans="1:1">
      <c r="A369" t="s">
        <v>411</v>
      </c>
    </row>
    <row r="370" spans="1:1">
      <c r="A370" t="s">
        <v>412</v>
      </c>
    </row>
    <row r="371" spans="1:1">
      <c r="A371" t="s">
        <v>413</v>
      </c>
    </row>
    <row r="372" spans="1:1">
      <c r="A372" t="s">
        <v>414</v>
      </c>
    </row>
    <row r="373" spans="1:1">
      <c r="A373" t="s">
        <v>415</v>
      </c>
    </row>
    <row r="374" spans="1:1">
      <c r="A374" t="s">
        <v>416</v>
      </c>
    </row>
    <row r="375" spans="1:1">
      <c r="A375" t="s">
        <v>417</v>
      </c>
    </row>
    <row r="376" spans="1:1">
      <c r="A376" t="s">
        <v>418</v>
      </c>
    </row>
    <row r="377" spans="1:1">
      <c r="A377" t="s">
        <v>419</v>
      </c>
    </row>
    <row r="378" spans="1:1">
      <c r="A378" t="s">
        <v>420</v>
      </c>
    </row>
    <row r="379" spans="1:1">
      <c r="A379" t="s">
        <v>421</v>
      </c>
    </row>
    <row r="380" spans="1:1">
      <c r="A380" t="s">
        <v>422</v>
      </c>
    </row>
    <row r="381" spans="1:1">
      <c r="A381" t="s">
        <v>423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zoomScaleNormal="100" workbookViewId="0">
      <selection activeCell="B1" sqref="B1"/>
    </sheetView>
  </sheetViews>
  <sheetFormatPr defaultRowHeight="16.2"/>
  <cols>
    <col min="1" max="1" width="5.44140625" bestFit="1" customWidth="1"/>
    <col min="2" max="5" width="9" customWidth="1"/>
    <col min="6" max="6" width="11.109375" style="8" bestFit="1" customWidth="1"/>
    <col min="9" max="9" width="10.33203125" bestFit="1" customWidth="1"/>
    <col min="10" max="10" width="11" bestFit="1" customWidth="1"/>
    <col min="11" max="11" width="10.44140625" bestFit="1" customWidth="1"/>
    <col min="12" max="12" width="20.77734375" bestFit="1" customWidth="1"/>
  </cols>
  <sheetData>
    <row r="1" spans="1:11">
      <c r="A1" s="4" t="s">
        <v>444</v>
      </c>
      <c r="B1" s="4" t="s">
        <v>4</v>
      </c>
      <c r="C1" s="12" t="s">
        <v>481</v>
      </c>
      <c r="D1" s="12" t="s">
        <v>482</v>
      </c>
      <c r="E1" s="12" t="s">
        <v>483</v>
      </c>
      <c r="F1" s="12" t="s">
        <v>5</v>
      </c>
      <c r="G1" s="2" t="s">
        <v>6</v>
      </c>
      <c r="H1" s="2" t="s">
        <v>7</v>
      </c>
      <c r="J1" s="10" t="s">
        <v>8</v>
      </c>
      <c r="K1" s="15"/>
    </row>
    <row r="2" spans="1:11">
      <c r="A2">
        <v>1</v>
      </c>
      <c r="B2" t="s">
        <v>424</v>
      </c>
      <c r="C2">
        <v>2002</v>
      </c>
      <c r="D2">
        <v>6</v>
      </c>
      <c r="E2">
        <v>3</v>
      </c>
    </row>
    <row r="3" spans="1:11">
      <c r="A3">
        <v>2</v>
      </c>
      <c r="B3" t="s">
        <v>439</v>
      </c>
      <c r="C3">
        <v>2002</v>
      </c>
      <c r="D3">
        <v>8</v>
      </c>
      <c r="E3">
        <v>19</v>
      </c>
    </row>
    <row r="4" spans="1:11">
      <c r="A4">
        <v>3</v>
      </c>
      <c r="B4" t="s">
        <v>427</v>
      </c>
      <c r="C4">
        <v>2002</v>
      </c>
      <c r="D4">
        <v>8</v>
      </c>
      <c r="E4">
        <v>27</v>
      </c>
    </row>
    <row r="5" spans="1:11">
      <c r="A5">
        <v>4</v>
      </c>
      <c r="B5" t="s">
        <v>429</v>
      </c>
      <c r="C5">
        <v>2003</v>
      </c>
      <c r="D5">
        <v>8</v>
      </c>
      <c r="E5">
        <v>28</v>
      </c>
    </row>
    <row r="6" spans="1:11">
      <c r="A6">
        <v>5</v>
      </c>
      <c r="B6" t="s">
        <v>431</v>
      </c>
      <c r="C6">
        <v>2004</v>
      </c>
      <c r="D6">
        <v>1</v>
      </c>
      <c r="E6">
        <v>10</v>
      </c>
    </row>
    <row r="7" spans="1:11">
      <c r="A7">
        <v>6</v>
      </c>
      <c r="B7" t="s">
        <v>426</v>
      </c>
      <c r="C7">
        <v>2005</v>
      </c>
      <c r="D7">
        <v>2</v>
      </c>
      <c r="E7">
        <v>26</v>
      </c>
    </row>
    <row r="8" spans="1:11">
      <c r="A8">
        <v>7</v>
      </c>
      <c r="B8" t="s">
        <v>432</v>
      </c>
      <c r="C8">
        <v>2008</v>
      </c>
      <c r="D8">
        <v>3</v>
      </c>
      <c r="E8">
        <v>3</v>
      </c>
    </row>
    <row r="9" spans="1:11">
      <c r="A9">
        <v>8</v>
      </c>
      <c r="B9" t="s">
        <v>441</v>
      </c>
      <c r="C9">
        <v>2008</v>
      </c>
      <c r="D9">
        <v>8</v>
      </c>
      <c r="E9">
        <v>7</v>
      </c>
    </row>
    <row r="10" spans="1:11">
      <c r="A10">
        <v>9</v>
      </c>
      <c r="B10" t="s">
        <v>437</v>
      </c>
      <c r="C10">
        <v>2013</v>
      </c>
      <c r="D10">
        <v>12</v>
      </c>
      <c r="E10">
        <v>9</v>
      </c>
    </row>
    <row r="11" spans="1:11">
      <c r="A11">
        <v>10</v>
      </c>
      <c r="B11" t="s">
        <v>428</v>
      </c>
      <c r="C11">
        <v>2015</v>
      </c>
      <c r="D11">
        <v>2</v>
      </c>
      <c r="E11">
        <v>24</v>
      </c>
    </row>
    <row r="12" spans="1:11">
      <c r="A12">
        <v>11</v>
      </c>
      <c r="B12" t="s">
        <v>430</v>
      </c>
      <c r="C12">
        <v>2016</v>
      </c>
      <c r="D12">
        <v>2</v>
      </c>
      <c r="E12">
        <v>1</v>
      </c>
    </row>
    <row r="13" spans="1:11">
      <c r="A13">
        <v>12</v>
      </c>
      <c r="B13" t="s">
        <v>434</v>
      </c>
      <c r="C13">
        <v>2016</v>
      </c>
      <c r="D13">
        <v>3</v>
      </c>
      <c r="E13">
        <v>20</v>
      </c>
    </row>
    <row r="14" spans="1:11">
      <c r="A14">
        <v>13</v>
      </c>
      <c r="B14" t="s">
        <v>436</v>
      </c>
      <c r="C14">
        <v>2016</v>
      </c>
      <c r="D14">
        <v>5</v>
      </c>
      <c r="E14">
        <v>27</v>
      </c>
    </row>
    <row r="15" spans="1:11">
      <c r="A15">
        <v>14</v>
      </c>
      <c r="B15" t="s">
        <v>425</v>
      </c>
      <c r="C15">
        <v>2016</v>
      </c>
      <c r="D15">
        <v>6</v>
      </c>
      <c r="E15">
        <v>2</v>
      </c>
    </row>
    <row r="16" spans="1:11">
      <c r="A16">
        <v>15</v>
      </c>
      <c r="B16" t="s">
        <v>442</v>
      </c>
      <c r="C16">
        <v>2016</v>
      </c>
      <c r="D16">
        <v>7</v>
      </c>
      <c r="E16">
        <v>11</v>
      </c>
    </row>
    <row r="17" spans="1:5">
      <c r="A17">
        <v>16</v>
      </c>
      <c r="B17" t="s">
        <v>440</v>
      </c>
      <c r="C17">
        <v>2017</v>
      </c>
      <c r="D17">
        <v>4</v>
      </c>
      <c r="E17">
        <v>20</v>
      </c>
    </row>
    <row r="18" spans="1:5">
      <c r="A18">
        <v>17</v>
      </c>
      <c r="B18" t="s">
        <v>435</v>
      </c>
      <c r="C18">
        <v>2017</v>
      </c>
      <c r="D18">
        <v>7</v>
      </c>
      <c r="E18">
        <v>25</v>
      </c>
    </row>
    <row r="19" spans="1:5">
      <c r="A19">
        <v>18</v>
      </c>
      <c r="B19" t="s">
        <v>433</v>
      </c>
      <c r="C19">
        <v>2018</v>
      </c>
      <c r="D19">
        <v>10</v>
      </c>
      <c r="E19">
        <v>26</v>
      </c>
    </row>
    <row r="20" spans="1:5">
      <c r="A20">
        <v>19</v>
      </c>
      <c r="B20" t="s">
        <v>438</v>
      </c>
      <c r="C20">
        <v>2019</v>
      </c>
      <c r="D20">
        <v>5</v>
      </c>
      <c r="E20">
        <v>29</v>
      </c>
    </row>
    <row r="21" spans="1:5">
      <c r="A21">
        <v>20</v>
      </c>
      <c r="B21" t="s">
        <v>443</v>
      </c>
      <c r="C21">
        <v>2020</v>
      </c>
      <c r="D21">
        <v>12</v>
      </c>
      <c r="E21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tabSelected="1" zoomScale="130" zoomScaleNormal="130" workbookViewId="0">
      <selection activeCell="D1" sqref="D1"/>
    </sheetView>
  </sheetViews>
  <sheetFormatPr defaultRowHeight="16.2"/>
  <cols>
    <col min="2" max="3" width="8.44140625" bestFit="1" customWidth="1"/>
    <col min="4" max="4" width="10.21875" bestFit="1" customWidth="1"/>
    <col min="6" max="6" width="9" customWidth="1"/>
    <col min="7" max="7" width="9.44140625" bestFit="1" customWidth="1"/>
    <col min="9" max="9" width="11.109375" customWidth="1"/>
    <col min="12" max="12" width="11.77734375" customWidth="1"/>
    <col min="17" max="17" width="10.88671875" bestFit="1" customWidth="1"/>
  </cols>
  <sheetData>
    <row r="1" spans="1:18">
      <c r="A1" s="2" t="s">
        <v>9</v>
      </c>
      <c r="B1" s="2" t="s">
        <v>10</v>
      </c>
      <c r="C1" s="2" t="s">
        <v>11</v>
      </c>
      <c r="D1" s="2" t="s">
        <v>35</v>
      </c>
      <c r="E1" s="2" t="s">
        <v>12</v>
      </c>
      <c r="G1" s="17" t="s">
        <v>18</v>
      </c>
      <c r="H1" s="17"/>
      <c r="J1" s="4" t="s">
        <v>30</v>
      </c>
      <c r="K1" s="4" t="s">
        <v>31</v>
      </c>
      <c r="L1" s="4" t="s">
        <v>32</v>
      </c>
      <c r="M1" s="4" t="s">
        <v>3</v>
      </c>
      <c r="O1" s="4" t="s">
        <v>30</v>
      </c>
      <c r="P1" s="4" t="s">
        <v>31</v>
      </c>
      <c r="Q1" s="4" t="s">
        <v>32</v>
      </c>
      <c r="R1" s="4" t="s">
        <v>3</v>
      </c>
    </row>
    <row r="2" spans="1:18">
      <c r="A2" s="2" t="s">
        <v>13</v>
      </c>
      <c r="B2" s="5">
        <v>44317</v>
      </c>
      <c r="C2" s="5">
        <v>44331</v>
      </c>
      <c r="G2" s="5">
        <v>44359</v>
      </c>
      <c r="H2" t="s">
        <v>19</v>
      </c>
      <c r="J2" s="5">
        <v>44348</v>
      </c>
      <c r="K2" s="16"/>
      <c r="O2" s="5">
        <v>44449</v>
      </c>
      <c r="P2" s="16"/>
    </row>
    <row r="3" spans="1:18">
      <c r="A3" s="2" t="s">
        <v>14</v>
      </c>
      <c r="B3" s="5">
        <v>44348</v>
      </c>
      <c r="C3" s="5">
        <v>44367</v>
      </c>
      <c r="G3" s="5">
        <v>44360</v>
      </c>
      <c r="H3" t="s">
        <v>20</v>
      </c>
      <c r="J3" s="5">
        <v>44349</v>
      </c>
      <c r="K3" s="16"/>
      <c r="O3" s="5">
        <v>44450</v>
      </c>
      <c r="P3" s="16"/>
      <c r="R3" s="7"/>
    </row>
    <row r="4" spans="1:18">
      <c r="A4" s="2" t="s">
        <v>15</v>
      </c>
      <c r="B4" s="5">
        <v>44418</v>
      </c>
      <c r="C4" s="5">
        <v>44431</v>
      </c>
      <c r="G4" s="5">
        <v>44361</v>
      </c>
      <c r="H4" t="s">
        <v>21</v>
      </c>
      <c r="J4" s="5">
        <v>44350</v>
      </c>
      <c r="K4" s="16"/>
      <c r="O4" s="5">
        <v>44451</v>
      </c>
      <c r="P4" s="16"/>
    </row>
    <row r="5" spans="1:18">
      <c r="A5" s="2" t="s">
        <v>16</v>
      </c>
      <c r="B5" s="5">
        <v>44449</v>
      </c>
      <c r="C5" s="5">
        <v>44459</v>
      </c>
      <c r="G5" s="5">
        <v>44457</v>
      </c>
      <c r="H5" t="s">
        <v>22</v>
      </c>
      <c r="J5" s="5">
        <v>44351</v>
      </c>
      <c r="K5" s="16"/>
      <c r="O5" s="5">
        <v>44452</v>
      </c>
      <c r="P5" s="16"/>
    </row>
    <row r="6" spans="1:18">
      <c r="A6" s="18" t="s">
        <v>17</v>
      </c>
      <c r="B6" s="18"/>
      <c r="C6" s="18"/>
      <c r="D6" s="18"/>
      <c r="E6" s="18"/>
      <c r="G6" s="5">
        <v>44458</v>
      </c>
      <c r="H6" t="s">
        <v>23</v>
      </c>
      <c r="J6" s="5">
        <v>44352</v>
      </c>
      <c r="K6" s="16"/>
      <c r="O6" s="5">
        <v>44453</v>
      </c>
      <c r="P6" s="16"/>
    </row>
    <row r="7" spans="1:18">
      <c r="G7" s="5">
        <v>44459</v>
      </c>
      <c r="H7" t="s">
        <v>24</v>
      </c>
      <c r="J7" s="5">
        <v>44353</v>
      </c>
      <c r="K7" s="16"/>
      <c r="O7" s="5">
        <v>44454</v>
      </c>
      <c r="P7" s="16"/>
    </row>
    <row r="8" spans="1:18">
      <c r="G8" s="5">
        <v>44460</v>
      </c>
      <c r="H8" t="s">
        <v>25</v>
      </c>
      <c r="J8" s="5">
        <v>44354</v>
      </c>
      <c r="K8" s="16"/>
      <c r="O8" s="5">
        <v>44455</v>
      </c>
      <c r="P8" s="16"/>
    </row>
    <row r="9" spans="1:18">
      <c r="G9" s="5">
        <v>44478</v>
      </c>
      <c r="H9" t="s">
        <v>26</v>
      </c>
      <c r="J9" s="5">
        <v>44355</v>
      </c>
      <c r="K9" s="16"/>
      <c r="O9" s="5">
        <v>44456</v>
      </c>
      <c r="P9" s="16"/>
    </row>
    <row r="10" spans="1:18">
      <c r="G10" s="5">
        <v>44479</v>
      </c>
      <c r="H10" t="s">
        <v>27</v>
      </c>
      <c r="J10" s="5">
        <v>44356</v>
      </c>
      <c r="K10" s="16"/>
      <c r="O10" s="5">
        <v>44457</v>
      </c>
      <c r="P10" s="16"/>
    </row>
    <row r="11" spans="1:18">
      <c r="G11" s="5">
        <v>44480</v>
      </c>
      <c r="H11" t="s">
        <v>28</v>
      </c>
      <c r="J11" s="5">
        <v>44357</v>
      </c>
      <c r="K11" s="16"/>
      <c r="O11" s="5">
        <v>44458</v>
      </c>
      <c r="P11" s="16"/>
    </row>
    <row r="12" spans="1:18">
      <c r="J12" s="5">
        <v>44358</v>
      </c>
      <c r="K12" s="16"/>
      <c r="O12" s="5">
        <v>44459</v>
      </c>
      <c r="P12" s="16"/>
    </row>
    <row r="13" spans="1:18">
      <c r="G13" s="6">
        <v>44450</v>
      </c>
      <c r="H13" s="7" t="s">
        <v>29</v>
      </c>
      <c r="J13" s="5">
        <v>44359</v>
      </c>
      <c r="K13" s="16"/>
    </row>
    <row r="14" spans="1:18">
      <c r="J14" s="5">
        <v>44360</v>
      </c>
      <c r="K14" s="16"/>
    </row>
    <row r="15" spans="1:18">
      <c r="J15" s="5">
        <v>44361</v>
      </c>
      <c r="K15" s="16"/>
    </row>
    <row r="16" spans="1:18">
      <c r="J16" s="5">
        <v>44362</v>
      </c>
      <c r="K16" s="16"/>
    </row>
    <row r="17" spans="10:11">
      <c r="J17" s="5">
        <v>44363</v>
      </c>
      <c r="K17" s="16"/>
    </row>
    <row r="18" spans="10:11">
      <c r="J18" s="5">
        <v>44364</v>
      </c>
      <c r="K18" s="16"/>
    </row>
    <row r="19" spans="10:11">
      <c r="J19" s="5">
        <v>44365</v>
      </c>
      <c r="K19" s="16"/>
    </row>
    <row r="20" spans="10:11">
      <c r="J20" s="5">
        <v>44366</v>
      </c>
      <c r="K20" s="16"/>
    </row>
    <row r="21" spans="10:11">
      <c r="J21" s="5">
        <v>44367</v>
      </c>
      <c r="K21" s="16"/>
    </row>
  </sheetData>
  <autoFilter ref="J1:M21" xr:uid="{00000000-0001-0000-0600-000000000000}"/>
  <mergeCells count="2">
    <mergeCell ref="G1:H1"/>
    <mergeCell ref="A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課題</vt:lpstr>
      <vt:lpstr>金融代碼(ANS)</vt:lpstr>
      <vt:lpstr>年資計算(ANS)</vt:lpstr>
      <vt:lpstr>工作日(ANS)</vt:lpstr>
      <vt:lpstr>金融代碼</vt:lpstr>
      <vt:lpstr>年資計算</vt:lpstr>
      <vt:lpstr>工作日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Li Aka</cp:lastModifiedBy>
  <dcterms:created xsi:type="dcterms:W3CDTF">2015-09-05T14:27:23Z</dcterms:created>
  <dcterms:modified xsi:type="dcterms:W3CDTF">2023-07-19T13:52:45Z</dcterms:modified>
</cp:coreProperties>
</file>