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EXCEL 함수 매크로 실무 적용 예제\영업매출\콤보매출 완성\"/>
    </mc:Choice>
  </mc:AlternateContent>
  <xr:revisionPtr revIDLastSave="0" documentId="13_ncr:1_{F4A09C44-0FF7-4803-AC33-86BEF86F9B5A}" xr6:coauthVersionLast="45" xr6:coauthVersionMax="45" xr10:uidLastSave="{00000000-0000-0000-0000-000000000000}"/>
  <bookViews>
    <workbookView xWindow="6765" yWindow="150" windowWidth="13950" windowHeight="12180" tabRatio="644" xr2:uid="{00000000-000D-0000-FFFF-FFFF00000000}"/>
  </bookViews>
  <sheets>
    <sheet name="매출집계표" sheetId="11" r:id="rId1"/>
    <sheet name="거래처별" sheetId="6" r:id="rId2"/>
    <sheet name="월별" sheetId="7" r:id="rId3"/>
    <sheet name="정보등록" sheetId="10" r:id="rId4"/>
  </sheets>
  <definedNames>
    <definedName name="거래처">OFFSET(매출집계표!$A$4,0,0,COUNTA(매출집계표!$A:$A)-2,1)</definedName>
    <definedName name="거래처목록">정보등록!$A$2:$A$9</definedName>
    <definedName name="금액">OFFSET(매출집계표!$G$4,0,0,COUNTA(매출집계표!$G:$G)-1,1)</definedName>
    <definedName name="날짜">OFFSET(매출집계표!$C$4,0,0,COUNTA(매출집계표!$C:$C)-1,1)</definedName>
    <definedName name="수량">OFFSET(매출집계표!$E$4,0,0,COUNTA(매출집계표!$E:$E)-1,1)</definedName>
    <definedName name="영업사원">OFFSET(매출집계표!$B$4,0,0,COUNTA(매출집계표!$B:$B)-1,1)</definedName>
    <definedName name="제품">OFFSET(매출집계표!$D$4,0,0,COUNTA(매출집계표!$D:$D)-1,1)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0" i="7" l="1"/>
  <c r="I10" i="6"/>
  <c r="C5" i="7"/>
  <c r="D5" i="7"/>
  <c r="E5" i="7"/>
  <c r="F5" i="7"/>
  <c r="G5" i="7"/>
  <c r="H5" i="7"/>
  <c r="C6" i="7"/>
  <c r="D6" i="7"/>
  <c r="E6" i="7"/>
  <c r="F6" i="7"/>
  <c r="G6" i="7"/>
  <c r="H6" i="7"/>
  <c r="C7" i="7"/>
  <c r="D7" i="7"/>
  <c r="E7" i="7"/>
  <c r="F7" i="7"/>
  <c r="G7" i="7"/>
  <c r="H7" i="7"/>
  <c r="D4" i="7"/>
  <c r="E4" i="7"/>
  <c r="F4" i="7"/>
  <c r="G4" i="7"/>
  <c r="H4" i="7"/>
  <c r="C4" i="7"/>
  <c r="C8" i="7" s="1"/>
  <c r="I6" i="7"/>
  <c r="C5" i="6"/>
  <c r="D5" i="6"/>
  <c r="E5" i="6"/>
  <c r="F5" i="6"/>
  <c r="G5" i="6"/>
  <c r="H5" i="6"/>
  <c r="C6" i="6"/>
  <c r="D6" i="6"/>
  <c r="E6" i="6"/>
  <c r="F6" i="6"/>
  <c r="G6" i="6"/>
  <c r="H6" i="6"/>
  <c r="C7" i="6"/>
  <c r="D7" i="6"/>
  <c r="E7" i="6"/>
  <c r="F7" i="6"/>
  <c r="G7" i="6"/>
  <c r="H7" i="6"/>
  <c r="D4" i="6"/>
  <c r="E4" i="6"/>
  <c r="F4" i="6"/>
  <c r="G4" i="6"/>
  <c r="H4" i="6"/>
  <c r="C4" i="6"/>
  <c r="E8" i="7" l="1"/>
  <c r="E8" i="6"/>
  <c r="G8" i="6"/>
  <c r="I7" i="7"/>
  <c r="D8" i="7"/>
  <c r="I5" i="7"/>
  <c r="I6" i="6"/>
  <c r="H8" i="7"/>
  <c r="I5" i="6"/>
  <c r="F8" i="7"/>
  <c r="F8" i="6"/>
  <c r="H8" i="6"/>
  <c r="I4" i="6"/>
  <c r="I4" i="7"/>
  <c r="D8" i="6"/>
  <c r="I7" i="6"/>
  <c r="G8" i="7"/>
  <c r="C8" i="6"/>
  <c r="I8" i="7" l="1"/>
  <c r="I8" i="6"/>
</calcChain>
</file>

<file path=xl/sharedStrings.xml><?xml version="1.0" encoding="utf-8"?>
<sst xmlns="http://schemas.openxmlformats.org/spreadsheetml/2006/main" count="677" uniqueCount="62">
  <si>
    <t>구본성</t>
  </si>
  <si>
    <t>이성철</t>
  </si>
  <si>
    <t>성만길</t>
  </si>
  <si>
    <t>차현옥</t>
  </si>
  <si>
    <t>바인더</t>
    <phoneticPr fontId="1" type="noConversion"/>
  </si>
  <si>
    <t>펜</t>
    <phoneticPr fontId="1" type="noConversion"/>
  </si>
  <si>
    <t>클립</t>
    <phoneticPr fontId="1" type="noConversion"/>
  </si>
  <si>
    <t>작업노트</t>
    <phoneticPr fontId="1" type="noConversion"/>
  </si>
  <si>
    <t>보드마커</t>
    <phoneticPr fontId="1" type="noConversion"/>
  </si>
  <si>
    <t>폴더</t>
    <phoneticPr fontId="1" type="noConversion"/>
  </si>
  <si>
    <t>총계</t>
    <phoneticPr fontId="1" type="noConversion"/>
  </si>
  <si>
    <t>구본성</t>
    <phoneticPr fontId="1" type="noConversion"/>
  </si>
  <si>
    <t>이성철</t>
    <phoneticPr fontId="1" type="noConversion"/>
  </si>
  <si>
    <t>성만길</t>
    <phoneticPr fontId="1" type="noConversion"/>
  </si>
  <si>
    <t>차현옥</t>
    <phoneticPr fontId="1" type="noConversion"/>
  </si>
  <si>
    <t>부일문구</t>
  </si>
  <si>
    <t>동일미디어</t>
  </si>
  <si>
    <t>경인문구</t>
  </si>
  <si>
    <t>서진상사</t>
  </si>
  <si>
    <t>구일오피스</t>
  </si>
  <si>
    <t>상일오피스</t>
  </si>
  <si>
    <t>대림물산</t>
  </si>
  <si>
    <t>신일미디어</t>
  </si>
  <si>
    <t>거래처목록</t>
    <phoneticPr fontId="1" type="noConversion"/>
  </si>
  <si>
    <t>매출 현황</t>
    <phoneticPr fontId="1" type="noConversion"/>
  </si>
  <si>
    <t>바인더</t>
    <phoneticPr fontId="1" type="noConversion"/>
  </si>
  <si>
    <t>펜</t>
    <phoneticPr fontId="1" type="noConversion"/>
  </si>
  <si>
    <t>클립</t>
    <phoneticPr fontId="1" type="noConversion"/>
  </si>
  <si>
    <t>작업노트</t>
    <phoneticPr fontId="1" type="noConversion"/>
  </si>
  <si>
    <t>보드마커</t>
    <phoneticPr fontId="1" type="noConversion"/>
  </si>
  <si>
    <t>폴더</t>
    <phoneticPr fontId="1" type="noConversion"/>
  </si>
  <si>
    <t>총계</t>
    <phoneticPr fontId="1" type="noConversion"/>
  </si>
  <si>
    <t>성만길</t>
    <phoneticPr fontId="1" type="noConversion"/>
  </si>
  <si>
    <t>구본성</t>
    <phoneticPr fontId="1" type="noConversion"/>
  </si>
  <si>
    <t>차현옥</t>
    <phoneticPr fontId="1" type="noConversion"/>
  </si>
  <si>
    <t>이성철</t>
    <phoneticPr fontId="1" type="noConversion"/>
  </si>
  <si>
    <t>금액</t>
  </si>
  <si>
    <t>거래처</t>
    <phoneticPr fontId="1" type="noConversion"/>
  </si>
  <si>
    <t>영업사원</t>
    <phoneticPr fontId="1" type="noConversion"/>
  </si>
  <si>
    <t>날짜</t>
    <phoneticPr fontId="1" type="noConversion"/>
  </si>
  <si>
    <t>제품</t>
    <phoneticPr fontId="1" type="noConversion"/>
  </si>
  <si>
    <t>수량</t>
    <phoneticPr fontId="1" type="noConversion"/>
  </si>
  <si>
    <t>단가</t>
    <phoneticPr fontId="1" type="noConversion"/>
  </si>
  <si>
    <t>구일오피스</t>
    <phoneticPr fontId="1" type="noConversion"/>
  </si>
  <si>
    <t>성만길</t>
    <phoneticPr fontId="1" type="noConversion"/>
  </si>
  <si>
    <t>폴더</t>
    <phoneticPr fontId="1" type="noConversion"/>
  </si>
  <si>
    <t>동일미디어</t>
    <phoneticPr fontId="1" type="noConversion"/>
  </si>
  <si>
    <t>바인더</t>
    <phoneticPr fontId="1" type="noConversion"/>
  </si>
  <si>
    <t>부일문구</t>
    <phoneticPr fontId="1" type="noConversion"/>
  </si>
  <si>
    <t>보드마커</t>
    <phoneticPr fontId="1" type="noConversion"/>
  </si>
  <si>
    <t>상일오피스</t>
    <phoneticPr fontId="1" type="noConversion"/>
  </si>
  <si>
    <t>차현옥</t>
    <phoneticPr fontId="1" type="noConversion"/>
  </si>
  <si>
    <t>작업노트</t>
    <phoneticPr fontId="1" type="noConversion"/>
  </si>
  <si>
    <t>신일미디어</t>
    <phoneticPr fontId="1" type="noConversion"/>
  </si>
  <si>
    <t>클립</t>
    <phoneticPr fontId="1" type="noConversion"/>
  </si>
  <si>
    <t>경인문구</t>
    <phoneticPr fontId="1" type="noConversion"/>
  </si>
  <si>
    <t>펜</t>
    <phoneticPr fontId="1" type="noConversion"/>
  </si>
  <si>
    <t>서진상사</t>
    <phoneticPr fontId="1" type="noConversion"/>
  </si>
  <si>
    <t>구본성</t>
    <phoneticPr fontId="1" type="noConversion"/>
  </si>
  <si>
    <t>대림물산</t>
    <phoneticPr fontId="1" type="noConversion"/>
  </si>
  <si>
    <t>이성철</t>
    <phoneticPr fontId="1" type="noConversion"/>
  </si>
  <si>
    <t>매출 집계표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</si>
</sst>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_(&quot;$&quot;* #,##0.00_);_(&quot;$&quot;* \(#,##0.00\);_(&quot;$&quot;* &quot;-&quot;??_);_(@_)"/>
    <numFmt numFmtId="177" formatCode="#,##0&quot;개&quot;"/>
    <numFmt numFmtId="178" formatCode="#,##0_);[Red]\(#,##0\)"/>
    <numFmt numFmtId="179" formatCode="#&quot;월&quot;"/>
    <numFmt numFmtId="180" formatCode="#&quot;월 영업사원별 제품별 매출 현황&quot;"/>
    <numFmt numFmtId="181" formatCode="#,##0_ "/>
  </numFmts>
  <fonts count="15" x14ac:knownFonts="1">
    <font>
      <sz val="10"/>
      <name val="Arial Narrow"/>
      <family val="2"/>
    </font>
    <font>
      <sz val="8"/>
      <name val="돋움"/>
      <family val="3"/>
      <charset val="129"/>
    </font>
    <font>
      <sz val="10"/>
      <name val="Arial"/>
      <family val="2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b/>
      <sz val="10"/>
      <color indexed="12"/>
      <name val="돋움"/>
      <family val="3"/>
      <charset val="129"/>
    </font>
    <font>
      <b/>
      <sz val="12"/>
      <color indexed="9"/>
      <name val="돋움"/>
      <family val="3"/>
      <charset val="129"/>
    </font>
    <font>
      <b/>
      <sz val="14"/>
      <name val="굴림"/>
      <family val="3"/>
      <charset val="129"/>
    </font>
    <font>
      <sz val="10"/>
      <name val="굴림"/>
      <family val="3"/>
      <charset val="129"/>
    </font>
    <font>
      <b/>
      <sz val="10"/>
      <name val="굴림"/>
      <family val="3"/>
      <charset val="129"/>
    </font>
    <font>
      <b/>
      <sz val="12"/>
      <name val="돋움"/>
      <family val="3"/>
      <charset val="129"/>
    </font>
    <font>
      <b/>
      <sz val="12"/>
      <color indexed="12"/>
      <name val="돋움"/>
      <family val="3"/>
      <charset val="129"/>
    </font>
    <font>
      <b/>
      <sz val="11"/>
      <name val="굴림"/>
      <family val="3"/>
      <charset val="129"/>
    </font>
    <font>
      <sz val="11"/>
      <name val="굴림"/>
      <family val="3"/>
      <charset val="129"/>
    </font>
    <font>
      <sz val="10"/>
      <color indexed="9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</fills>
  <borders count="10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176" fontId="2" fillId="0" borderId="0" applyFont="0" applyFill="0" applyBorder="0" applyAlignment="0" applyProtection="0"/>
    <xf numFmtId="0" fontId="2" fillId="0" borderId="0"/>
    <xf numFmtId="0" fontId="2" fillId="0" borderId="0"/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181" fontId="8" fillId="0" borderId="0" xfId="0" applyNumberFormat="1" applyFont="1" applyAlignment="1">
      <alignment horizontal="right" vertical="center"/>
    </xf>
    <xf numFmtId="0" fontId="8" fillId="0" borderId="1" xfId="0" applyFont="1" applyBorder="1">
      <alignment vertical="center"/>
    </xf>
    <xf numFmtId="0" fontId="8" fillId="0" borderId="1" xfId="2" applyFont="1" applyFill="1" applyBorder="1" applyAlignment="1">
      <alignment horizontal="center"/>
    </xf>
    <xf numFmtId="14" fontId="8" fillId="0" borderId="1" xfId="0" applyNumberFormat="1" applyFont="1" applyFill="1" applyBorder="1" applyAlignment="1">
      <alignment horizontal="center" vertical="center"/>
    </xf>
    <xf numFmtId="0" fontId="8" fillId="0" borderId="1" xfId="3" applyFont="1" applyFill="1" applyBorder="1" applyAlignment="1">
      <alignment horizontal="center" vertical="center"/>
    </xf>
    <xf numFmtId="181" fontId="8" fillId="0" borderId="1" xfId="3" applyNumberFormat="1" applyFont="1" applyFill="1" applyBorder="1" applyAlignment="1">
      <alignment horizontal="right" vertical="top"/>
    </xf>
    <xf numFmtId="178" fontId="8" fillId="0" borderId="1" xfId="0" applyNumberFormat="1" applyFont="1" applyFill="1" applyBorder="1">
      <alignment vertical="center"/>
    </xf>
    <xf numFmtId="0" fontId="8" fillId="0" borderId="1" xfId="0" applyFont="1" applyFill="1" applyBorder="1" applyAlignment="1" applyProtection="1">
      <alignment horizontal="center"/>
    </xf>
    <xf numFmtId="0" fontId="8" fillId="0" borderId="1" xfId="0" applyFont="1" applyBorder="1" applyAlignment="1">
      <alignment horizontal="center" vertical="center"/>
    </xf>
    <xf numFmtId="181" fontId="8" fillId="0" borderId="1" xfId="0" applyNumberFormat="1" applyFont="1" applyBorder="1" applyAlignment="1">
      <alignment horizontal="right" vertical="center"/>
    </xf>
    <xf numFmtId="177" fontId="8" fillId="0" borderId="0" xfId="0" applyNumberFormat="1" applyFont="1" applyFill="1">
      <alignment vertical="center"/>
    </xf>
    <xf numFmtId="1" fontId="9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3" applyFont="1" applyFill="1" applyBorder="1" applyAlignment="1">
      <alignment horizontal="center" vertical="center"/>
    </xf>
    <xf numFmtId="181" fontId="9" fillId="2" borderId="1" xfId="3" applyNumberFormat="1" applyFont="1" applyFill="1" applyBorder="1" applyAlignment="1">
      <alignment horizontal="center" vertical="center"/>
    </xf>
    <xf numFmtId="176" fontId="9" fillId="2" borderId="1" xfId="1" applyFont="1" applyFill="1" applyBorder="1" applyAlignment="1">
      <alignment horizontal="center" vertical="center"/>
    </xf>
    <xf numFmtId="178" fontId="5" fillId="0" borderId="1" xfId="0" applyNumberFormat="1" applyFont="1" applyFill="1" applyBorder="1">
      <alignment vertical="center"/>
    </xf>
    <xf numFmtId="178" fontId="4" fillId="0" borderId="1" xfId="0" applyNumberFormat="1" applyFont="1" applyFill="1" applyBorder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3" fillId="2" borderId="4" xfId="0" applyFont="1" applyFill="1" applyBorder="1">
      <alignment vertical="center"/>
    </xf>
    <xf numFmtId="179" fontId="4" fillId="2" borderId="5" xfId="0" applyNumberFormat="1" applyFont="1" applyFill="1" applyBorder="1" applyAlignment="1">
      <alignment horizontal="right" vertical="center"/>
    </xf>
    <xf numFmtId="0" fontId="3" fillId="2" borderId="6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180" fontId="6" fillId="3" borderId="0" xfId="0" applyNumberFormat="1" applyFont="1" applyFill="1" applyBorder="1" applyAlignment="1">
      <alignment horizontal="center" vertical="center"/>
    </xf>
    <xf numFmtId="180" fontId="10" fillId="3" borderId="0" xfId="0" applyNumberFormat="1" applyFont="1" applyFill="1" applyBorder="1" applyAlignment="1">
      <alignment horizontal="center" vertical="center"/>
    </xf>
    <xf numFmtId="0" fontId="11" fillId="3" borderId="0" xfId="0" applyNumberFormat="1" applyFont="1" applyFill="1" applyBorder="1" applyAlignment="1">
      <alignment horizontal="center" vertical="center"/>
    </xf>
    <xf numFmtId="179" fontId="11" fillId="3" borderId="0" xfId="0" applyNumberFormat="1" applyFont="1" applyFill="1" applyBorder="1" applyAlignment="1">
      <alignment horizontal="right" vertical="center"/>
    </xf>
    <xf numFmtId="0" fontId="13" fillId="0" borderId="0" xfId="0" applyFont="1">
      <alignment vertical="center"/>
    </xf>
    <xf numFmtId="0" fontId="12" fillId="3" borderId="0" xfId="0" applyFont="1" applyFill="1" applyAlignment="1">
      <alignment horizontal="left" vertical="center"/>
    </xf>
    <xf numFmtId="0" fontId="13" fillId="2" borderId="0" xfId="0" applyFont="1" applyFill="1">
      <alignment vertical="center"/>
    </xf>
    <xf numFmtId="0" fontId="14" fillId="0" borderId="0" xfId="0" applyFont="1">
      <alignment vertical="center"/>
    </xf>
    <xf numFmtId="0" fontId="7" fillId="3" borderId="7" xfId="0" applyFont="1" applyFill="1" applyBorder="1" applyAlignment="1">
      <alignment horizontal="center" vertical="center"/>
    </xf>
  </cellXfs>
  <cellStyles count="4">
    <cellStyle name="Currency_TapePivot" xfId="1" xr:uid="{00000000-0005-0000-0000-000000000000}"/>
    <cellStyle name="Normal_Sheet1" xfId="2" xr:uid="{00000000-0005-0000-0000-000001000000}"/>
    <cellStyle name="Normal_TapePivot" xfId="3" xr:uid="{00000000-0005-0000-0000-000002000000}"/>
    <cellStyle name="표준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0517368384867194E-2"/>
          <c:y val="0.11111155764354119"/>
          <c:w val="0.79023099383614215"/>
          <c:h val="0.7078217746181143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거래처별!$C$3</c:f>
              <c:strCache>
                <c:ptCount val="1"/>
                <c:pt idx="0">
                  <c:v>바인더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거래처별!$B$4:$B$7</c:f>
              <c:strCache>
                <c:ptCount val="4"/>
                <c:pt idx="0">
                  <c:v>성만길</c:v>
                </c:pt>
                <c:pt idx="1">
                  <c:v>구본성</c:v>
                </c:pt>
                <c:pt idx="2">
                  <c:v>차현옥</c:v>
                </c:pt>
                <c:pt idx="3">
                  <c:v>이성철</c:v>
                </c:pt>
              </c:strCache>
            </c:strRef>
          </c:cat>
          <c:val>
            <c:numRef>
              <c:f>거래처별!$C$4:$C$7</c:f>
              <c:numCache>
                <c:formatCode>#,##0_);[Red]\(#,##0\)</c:formatCode>
                <c:ptCount val="4"/>
                <c:pt idx="0">
                  <c:v>170000</c:v>
                </c:pt>
                <c:pt idx="1">
                  <c:v>150000</c:v>
                </c:pt>
                <c:pt idx="2">
                  <c:v>0</c:v>
                </c:pt>
                <c:pt idx="3">
                  <c:v>270000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2F-49EA-864E-C48F7776ABE0}"/>
            </c:ext>
          </c:extLst>
        </c:ser>
        <c:ser>
          <c:idx val="1"/>
          <c:order val="1"/>
          <c:tx>
            <c:strRef>
              <c:f>거래처별!$D$3</c:f>
              <c:strCache>
                <c:ptCount val="1"/>
                <c:pt idx="0">
                  <c:v>펜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거래처별!$B$4:$B$7</c:f>
              <c:strCache>
                <c:ptCount val="4"/>
                <c:pt idx="0">
                  <c:v>성만길</c:v>
                </c:pt>
                <c:pt idx="1">
                  <c:v>구본성</c:v>
                </c:pt>
                <c:pt idx="2">
                  <c:v>차현옥</c:v>
                </c:pt>
                <c:pt idx="3">
                  <c:v>이성철</c:v>
                </c:pt>
              </c:strCache>
            </c:strRef>
          </c:cat>
          <c:val>
            <c:numRef>
              <c:f>거래처별!$D$4:$D$7</c:f>
              <c:numCache>
                <c:formatCode>#,##0_);[Red]\(#,##0\)</c:formatCode>
                <c:ptCount val="4"/>
                <c:pt idx="0">
                  <c:v>420000</c:v>
                </c:pt>
                <c:pt idx="1">
                  <c:v>157500</c:v>
                </c:pt>
                <c:pt idx="2">
                  <c:v>0</c:v>
                </c:pt>
                <c:pt idx="3">
                  <c:v>315000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2F-49EA-864E-C48F7776ABE0}"/>
            </c:ext>
          </c:extLst>
        </c:ser>
        <c:ser>
          <c:idx val="2"/>
          <c:order val="2"/>
          <c:tx>
            <c:strRef>
              <c:f>거래처별!$E$3</c:f>
              <c:strCache>
                <c:ptCount val="1"/>
                <c:pt idx="0">
                  <c:v>클립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거래처별!$B$4:$B$7</c:f>
              <c:strCache>
                <c:ptCount val="4"/>
                <c:pt idx="0">
                  <c:v>성만길</c:v>
                </c:pt>
                <c:pt idx="1">
                  <c:v>구본성</c:v>
                </c:pt>
                <c:pt idx="2">
                  <c:v>차현옥</c:v>
                </c:pt>
                <c:pt idx="3">
                  <c:v>이성철</c:v>
                </c:pt>
              </c:strCache>
            </c:strRef>
          </c:cat>
          <c:val>
            <c:numRef>
              <c:f>거래처별!$E$4:$E$7</c:f>
              <c:numCache>
                <c:formatCode>#,##0_);[Red]\(#,##0\)</c:formatCode>
                <c:ptCount val="4"/>
                <c:pt idx="0">
                  <c:v>35000</c:v>
                </c:pt>
                <c:pt idx="1">
                  <c:v>0</c:v>
                </c:pt>
                <c:pt idx="2">
                  <c:v>20000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2F-49EA-864E-C48F7776ABE0}"/>
            </c:ext>
          </c:extLst>
        </c:ser>
        <c:ser>
          <c:idx val="3"/>
          <c:order val="3"/>
          <c:tx>
            <c:strRef>
              <c:f>거래처별!$F$3</c:f>
              <c:strCache>
                <c:ptCount val="1"/>
                <c:pt idx="0">
                  <c:v>작업노트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거래처별!$B$4:$B$7</c:f>
              <c:strCache>
                <c:ptCount val="4"/>
                <c:pt idx="0">
                  <c:v>성만길</c:v>
                </c:pt>
                <c:pt idx="1">
                  <c:v>구본성</c:v>
                </c:pt>
                <c:pt idx="2">
                  <c:v>차현옥</c:v>
                </c:pt>
                <c:pt idx="3">
                  <c:v>이성철</c:v>
                </c:pt>
              </c:strCache>
            </c:strRef>
          </c:cat>
          <c:val>
            <c:numRef>
              <c:f>거래처별!$F$4:$F$7</c:f>
              <c:numCache>
                <c:formatCode>#,##0_);[Red]\(#,##0\)</c:formatCode>
                <c:ptCount val="4"/>
                <c:pt idx="0">
                  <c:v>0</c:v>
                </c:pt>
                <c:pt idx="1">
                  <c:v>112000</c:v>
                </c:pt>
                <c:pt idx="2">
                  <c:v>0</c:v>
                </c:pt>
                <c:pt idx="3">
                  <c:v>288000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82F-49EA-864E-C48F7776ABE0}"/>
            </c:ext>
          </c:extLst>
        </c:ser>
        <c:ser>
          <c:idx val="4"/>
          <c:order val="4"/>
          <c:tx>
            <c:strRef>
              <c:f>거래처별!$G$3</c:f>
              <c:strCache>
                <c:ptCount val="1"/>
                <c:pt idx="0">
                  <c:v>보드마커</c:v>
                </c:pt>
              </c:strCache>
            </c:strRef>
          </c:tx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거래처별!$B$4:$B$7</c:f>
              <c:strCache>
                <c:ptCount val="4"/>
                <c:pt idx="0">
                  <c:v>성만길</c:v>
                </c:pt>
                <c:pt idx="1">
                  <c:v>구본성</c:v>
                </c:pt>
                <c:pt idx="2">
                  <c:v>차현옥</c:v>
                </c:pt>
                <c:pt idx="3">
                  <c:v>이성철</c:v>
                </c:pt>
              </c:strCache>
            </c:strRef>
          </c:cat>
          <c:val>
            <c:numRef>
              <c:f>거래처별!$G$4:$G$7</c:f>
              <c:numCache>
                <c:formatCode>#,##0_);[Red]\(#,##0\)</c:formatCode>
                <c:ptCount val="4"/>
                <c:pt idx="0">
                  <c:v>45500</c:v>
                </c:pt>
                <c:pt idx="1">
                  <c:v>130000</c:v>
                </c:pt>
                <c:pt idx="2">
                  <c:v>26000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82F-49EA-864E-C48F7776ABE0}"/>
            </c:ext>
          </c:extLst>
        </c:ser>
        <c:ser>
          <c:idx val="5"/>
          <c:order val="5"/>
          <c:tx>
            <c:strRef>
              <c:f>거래처별!$H$3</c:f>
              <c:strCache>
                <c:ptCount val="1"/>
                <c:pt idx="0">
                  <c:v>폴더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거래처별!$B$4:$B$7</c:f>
              <c:strCache>
                <c:ptCount val="4"/>
                <c:pt idx="0">
                  <c:v>성만길</c:v>
                </c:pt>
                <c:pt idx="1">
                  <c:v>구본성</c:v>
                </c:pt>
                <c:pt idx="2">
                  <c:v>차현옥</c:v>
                </c:pt>
                <c:pt idx="3">
                  <c:v>이성철</c:v>
                </c:pt>
              </c:strCache>
            </c:strRef>
          </c:cat>
          <c:val>
            <c:numRef>
              <c:f>거래처별!$H$4:$H$7</c:f>
              <c:numCache>
                <c:formatCode>#,##0_);[Red]\(#,##0\)</c:formatCode>
                <c:ptCount val="4"/>
                <c:pt idx="0">
                  <c:v>119000</c:v>
                </c:pt>
                <c:pt idx="1">
                  <c:v>0</c:v>
                </c:pt>
                <c:pt idx="2">
                  <c:v>84000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82F-49EA-864E-C48F7776AB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0618472"/>
        <c:axId val="1"/>
      </c:barChart>
      <c:catAx>
        <c:axId val="380618472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ko-KR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#,##0_);[Red]\(#,##0\)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ko-KR"/>
          </a:p>
        </c:txPr>
        <c:crossAx val="38061847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655298209773215"/>
          <c:y val="0.23045360103845583"/>
          <c:w val="9.1954152010023812E-2"/>
          <c:h val="0.4732529307039717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80" b="0" i="0" u="none" strike="noStrike" baseline="0">
              <a:solidFill>
                <a:srgbClr val="000000"/>
              </a:solidFill>
              <a:latin typeface="Arial Narrow"/>
              <a:ea typeface="Arial Narrow"/>
              <a:cs typeface="Arial Narrow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rgbClr val="FFFFCC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 Narrow"/>
          <a:ea typeface="Arial Narrow"/>
          <a:cs typeface="Arial Narrow"/>
        </a:defRPr>
      </a:pPr>
      <a:endParaRPr lang="ko-KR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201163738612017"/>
          <c:y val="0.11111155764354119"/>
          <c:w val="0.77873672483488909"/>
          <c:h val="0.7078217746181143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월별!$C$3</c:f>
              <c:strCache>
                <c:ptCount val="1"/>
                <c:pt idx="0">
                  <c:v>바인더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월별!$B$4:$B$7</c:f>
              <c:strCache>
                <c:ptCount val="4"/>
                <c:pt idx="0">
                  <c:v>성만길</c:v>
                </c:pt>
                <c:pt idx="1">
                  <c:v>구본성</c:v>
                </c:pt>
                <c:pt idx="2">
                  <c:v>차현옥</c:v>
                </c:pt>
                <c:pt idx="3">
                  <c:v>이성철</c:v>
                </c:pt>
              </c:strCache>
            </c:strRef>
          </c:cat>
          <c:val>
            <c:numRef>
              <c:f>월별!$C$4:$C$7</c:f>
              <c:numCache>
                <c:formatCode>#,##0_);[Red]\(#,##0\)</c:formatCode>
                <c:ptCount val="4"/>
                <c:pt idx="0">
                  <c:v>0</c:v>
                </c:pt>
                <c:pt idx="1">
                  <c:v>70000</c:v>
                </c:pt>
                <c:pt idx="2">
                  <c:v>540000</c:v>
                </c:pt>
                <c:pt idx="3">
                  <c:v>100000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EA-4766-8587-3DE0EC25E1C2}"/>
            </c:ext>
          </c:extLst>
        </c:ser>
        <c:ser>
          <c:idx val="1"/>
          <c:order val="1"/>
          <c:tx>
            <c:strRef>
              <c:f>월별!$D$3</c:f>
              <c:strCache>
                <c:ptCount val="1"/>
                <c:pt idx="0">
                  <c:v>펜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월별!$B$4:$B$7</c:f>
              <c:strCache>
                <c:ptCount val="4"/>
                <c:pt idx="0">
                  <c:v>성만길</c:v>
                </c:pt>
                <c:pt idx="1">
                  <c:v>구본성</c:v>
                </c:pt>
                <c:pt idx="2">
                  <c:v>차현옥</c:v>
                </c:pt>
                <c:pt idx="3">
                  <c:v>이성철</c:v>
                </c:pt>
              </c:strCache>
            </c:strRef>
          </c:cat>
          <c:val>
            <c:numRef>
              <c:f>월별!$D$4:$D$7</c:f>
              <c:numCache>
                <c:formatCode>#,##0_);[Red]\(#,##0\)</c:formatCode>
                <c:ptCount val="4"/>
                <c:pt idx="0">
                  <c:v>285000</c:v>
                </c:pt>
                <c:pt idx="1">
                  <c:v>120000</c:v>
                </c:pt>
                <c:pt idx="2">
                  <c:v>0</c:v>
                </c:pt>
                <c:pt idx="3">
                  <c:v>75000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EA-4766-8587-3DE0EC25E1C2}"/>
            </c:ext>
          </c:extLst>
        </c:ser>
        <c:ser>
          <c:idx val="2"/>
          <c:order val="2"/>
          <c:tx>
            <c:strRef>
              <c:f>월별!$E$3</c:f>
              <c:strCache>
                <c:ptCount val="1"/>
                <c:pt idx="0">
                  <c:v>클립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월별!$B$4:$B$7</c:f>
              <c:strCache>
                <c:ptCount val="4"/>
                <c:pt idx="0">
                  <c:v>성만길</c:v>
                </c:pt>
                <c:pt idx="1">
                  <c:v>구본성</c:v>
                </c:pt>
                <c:pt idx="2">
                  <c:v>차현옥</c:v>
                </c:pt>
                <c:pt idx="3">
                  <c:v>이성철</c:v>
                </c:pt>
              </c:strCache>
            </c:strRef>
          </c:cat>
          <c:val>
            <c:numRef>
              <c:f>월별!$E$4:$E$7</c:f>
              <c:numCache>
                <c:formatCode>#,##0_);[Red]\(#,##0\)</c:formatCode>
                <c:ptCount val="4"/>
                <c:pt idx="0">
                  <c:v>20000</c:v>
                </c:pt>
                <c:pt idx="1">
                  <c:v>90000</c:v>
                </c:pt>
                <c:pt idx="2">
                  <c:v>35000</c:v>
                </c:pt>
                <c:pt idx="3">
                  <c:v>35000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EA-4766-8587-3DE0EC25E1C2}"/>
            </c:ext>
          </c:extLst>
        </c:ser>
        <c:ser>
          <c:idx val="3"/>
          <c:order val="3"/>
          <c:tx>
            <c:strRef>
              <c:f>월별!$F$3</c:f>
              <c:strCache>
                <c:ptCount val="1"/>
                <c:pt idx="0">
                  <c:v>작업노트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월별!$B$4:$B$7</c:f>
              <c:strCache>
                <c:ptCount val="4"/>
                <c:pt idx="0">
                  <c:v>성만길</c:v>
                </c:pt>
                <c:pt idx="1">
                  <c:v>구본성</c:v>
                </c:pt>
                <c:pt idx="2">
                  <c:v>차현옥</c:v>
                </c:pt>
                <c:pt idx="3">
                  <c:v>이성철</c:v>
                </c:pt>
              </c:strCache>
            </c:strRef>
          </c:cat>
          <c:val>
            <c:numRef>
              <c:f>월별!$F$4:$F$7</c:f>
              <c:numCache>
                <c:formatCode>#,##0_);[Red]\(#,##0\)</c:formatCode>
                <c:ptCount val="4"/>
                <c:pt idx="0">
                  <c:v>0</c:v>
                </c:pt>
                <c:pt idx="1">
                  <c:v>128000</c:v>
                </c:pt>
                <c:pt idx="2">
                  <c:v>160000</c:v>
                </c:pt>
                <c:pt idx="3">
                  <c:v>1056000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5EA-4766-8587-3DE0EC25E1C2}"/>
            </c:ext>
          </c:extLst>
        </c:ser>
        <c:ser>
          <c:idx val="4"/>
          <c:order val="4"/>
          <c:tx>
            <c:strRef>
              <c:f>월별!$G$3</c:f>
              <c:strCache>
                <c:ptCount val="1"/>
                <c:pt idx="0">
                  <c:v>보드마커</c:v>
                </c:pt>
              </c:strCache>
            </c:strRef>
          </c:tx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월별!$B$4:$B$7</c:f>
              <c:strCache>
                <c:ptCount val="4"/>
                <c:pt idx="0">
                  <c:v>성만길</c:v>
                </c:pt>
                <c:pt idx="1">
                  <c:v>구본성</c:v>
                </c:pt>
                <c:pt idx="2">
                  <c:v>차현옥</c:v>
                </c:pt>
                <c:pt idx="3">
                  <c:v>이성철</c:v>
                </c:pt>
              </c:strCache>
            </c:strRef>
          </c:cat>
          <c:val>
            <c:numRef>
              <c:f>월별!$G$4:$G$7</c:f>
              <c:numCache>
                <c:formatCode>#,##0_);[Red]\(#,##0\)</c:formatCode>
                <c:ptCount val="4"/>
                <c:pt idx="0">
                  <c:v>45500</c:v>
                </c:pt>
                <c:pt idx="1">
                  <c:v>0</c:v>
                </c:pt>
                <c:pt idx="2">
                  <c:v>299000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5EA-4766-8587-3DE0EC25E1C2}"/>
            </c:ext>
          </c:extLst>
        </c:ser>
        <c:ser>
          <c:idx val="5"/>
          <c:order val="5"/>
          <c:tx>
            <c:strRef>
              <c:f>월별!$H$3</c:f>
              <c:strCache>
                <c:ptCount val="1"/>
                <c:pt idx="0">
                  <c:v>폴더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월별!$B$4:$B$7</c:f>
              <c:strCache>
                <c:ptCount val="4"/>
                <c:pt idx="0">
                  <c:v>성만길</c:v>
                </c:pt>
                <c:pt idx="1">
                  <c:v>구본성</c:v>
                </c:pt>
                <c:pt idx="2">
                  <c:v>차현옥</c:v>
                </c:pt>
                <c:pt idx="3">
                  <c:v>이성철</c:v>
                </c:pt>
              </c:strCache>
            </c:strRef>
          </c:cat>
          <c:val>
            <c:numRef>
              <c:f>월별!$H$4:$H$7</c:f>
              <c:numCache>
                <c:formatCode>#,##0_);[Red]\(#,##0\)</c:formatCode>
                <c:ptCount val="4"/>
                <c:pt idx="0">
                  <c:v>0</c:v>
                </c:pt>
                <c:pt idx="1">
                  <c:v>28000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5EA-4766-8587-3DE0EC25E1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0615848"/>
        <c:axId val="1"/>
      </c:barChart>
      <c:catAx>
        <c:axId val="380615848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ko-KR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#,##0_);[Red]\(#,##0\)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ko-KR"/>
          </a:p>
        </c:txPr>
        <c:crossAx val="38061584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655298209773215"/>
          <c:y val="0.23045360103845583"/>
          <c:w val="9.1954152010023812E-2"/>
          <c:h val="0.4732529307039717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80" b="0" i="0" u="none" strike="noStrike" baseline="0">
              <a:solidFill>
                <a:srgbClr val="000000"/>
              </a:solidFill>
              <a:latin typeface="Arial Narrow"/>
              <a:ea typeface="Arial Narrow"/>
              <a:cs typeface="Arial Narrow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rgbClr val="FFFFCC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 Narrow"/>
          <a:ea typeface="Arial Narrow"/>
          <a:cs typeface="Arial Narrow"/>
        </a:defRPr>
      </a:pPr>
      <a:endParaRPr lang="ko-KR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11</xdr:row>
      <xdr:rowOff>9525</xdr:rowOff>
    </xdr:from>
    <xdr:to>
      <xdr:col>9</xdr:col>
      <xdr:colOff>209550</xdr:colOff>
      <xdr:row>22</xdr:row>
      <xdr:rowOff>123825</xdr:rowOff>
    </xdr:to>
    <xdr:graphicFrame macro="">
      <xdr:nvGraphicFramePr>
        <xdr:cNvPr id="2049" name="차트 1">
          <a:extLst>
            <a:ext uri="{FF2B5EF4-FFF2-40B4-BE49-F238E27FC236}">
              <a16:creationId xmlns:a16="http://schemas.microsoft.com/office/drawing/2014/main" id="{B9F594B4-F874-45C6-9EE6-D9A244E993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752475</xdr:colOff>
      <xdr:row>9</xdr:row>
      <xdr:rowOff>190500</xdr:rowOff>
    </xdr:from>
    <xdr:to>
      <xdr:col>6</xdr:col>
      <xdr:colOff>76200</xdr:colOff>
      <xdr:row>11</xdr:row>
      <xdr:rowOff>142875</xdr:rowOff>
    </xdr:to>
    <xdr:sp macro="" textlink="I10">
      <xdr:nvSpPr>
        <xdr:cNvPr id="2051" name="AutoShape 3">
          <a:extLst>
            <a:ext uri="{FF2B5EF4-FFF2-40B4-BE49-F238E27FC236}">
              <a16:creationId xmlns:a16="http://schemas.microsoft.com/office/drawing/2014/main" id="{63547C4A-337F-40A0-AC41-F48943E437C8}"/>
            </a:ext>
          </a:extLst>
        </xdr:cNvPr>
        <xdr:cNvSpPr>
          <a:spLocks noChangeArrowheads="1" noTextEdit="1"/>
        </xdr:cNvSpPr>
      </xdr:nvSpPr>
      <xdr:spPr bwMode="auto">
        <a:xfrm>
          <a:off x="2647950" y="2171700"/>
          <a:ext cx="1724025" cy="352425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round/>
              <a:headEnd/>
              <a:tailEnd/>
            </a14:hiddenLine>
          </a:ext>
        </a:extLst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fld id="{2A1EEFCF-0DBA-40B7-BD0B-DA15D90259D1}" type="TxLink">
            <a:rPr lang="ko-KR" altLang="en-US" sz="1200" b="1" i="0" u="none" strike="noStrike" baseline="0">
              <a:solidFill>
                <a:srgbClr val="0000FF"/>
              </a:solidFill>
              <a:latin typeface="돋움"/>
              <a:ea typeface="돋움"/>
            </a:rPr>
            <a:pPr algn="ctr" rtl="0">
              <a:defRPr sz="1000"/>
            </a:pPr>
            <a:t>경인문구 매출 차트</a:t>
          </a:fld>
          <a:endParaRPr lang="ko-KR" altLang="en-US" sz="1200" b="1" i="0" u="none" strike="noStrike" baseline="0">
            <a:solidFill>
              <a:srgbClr val="0000FF"/>
            </a:solidFill>
            <a:latin typeface="돋움"/>
            <a:ea typeface="돋움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11</xdr:row>
      <xdr:rowOff>9525</xdr:rowOff>
    </xdr:from>
    <xdr:to>
      <xdr:col>9</xdr:col>
      <xdr:colOff>219075</xdr:colOff>
      <xdr:row>22</xdr:row>
      <xdr:rowOff>123825</xdr:rowOff>
    </xdr:to>
    <xdr:graphicFrame macro="">
      <xdr:nvGraphicFramePr>
        <xdr:cNvPr id="19457" name="차트 1">
          <a:extLst>
            <a:ext uri="{FF2B5EF4-FFF2-40B4-BE49-F238E27FC236}">
              <a16:creationId xmlns:a16="http://schemas.microsoft.com/office/drawing/2014/main" id="{A710AB1C-8368-44A4-A345-BC8A0521D0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133350</xdr:colOff>
      <xdr:row>9</xdr:row>
      <xdr:rowOff>161925</xdr:rowOff>
    </xdr:from>
    <xdr:to>
      <xdr:col>6</xdr:col>
      <xdr:colOff>152400</xdr:colOff>
      <xdr:row>11</xdr:row>
      <xdr:rowOff>114300</xdr:rowOff>
    </xdr:to>
    <xdr:sp macro="" textlink="I10">
      <xdr:nvSpPr>
        <xdr:cNvPr id="19459" name="AutoShape 3">
          <a:extLst>
            <a:ext uri="{FF2B5EF4-FFF2-40B4-BE49-F238E27FC236}">
              <a16:creationId xmlns:a16="http://schemas.microsoft.com/office/drawing/2014/main" id="{6529C75F-3966-49FE-9CD4-8DC14B2B33D2}"/>
            </a:ext>
          </a:extLst>
        </xdr:cNvPr>
        <xdr:cNvSpPr>
          <a:spLocks noChangeArrowheads="1" noTextEdit="1"/>
        </xdr:cNvSpPr>
      </xdr:nvSpPr>
      <xdr:spPr bwMode="auto">
        <a:xfrm>
          <a:off x="2828925" y="2143125"/>
          <a:ext cx="1619250" cy="352425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fld id="{A32F9916-77AD-4909-8390-F4213D031A77}" type="TxLink">
            <a:rPr lang="ko-KR" altLang="en-US" sz="1200" b="1" i="0" u="none" strike="noStrike" baseline="0">
              <a:solidFill>
                <a:srgbClr val="0000FF"/>
              </a:solidFill>
              <a:latin typeface="돋움"/>
              <a:ea typeface="돋움"/>
            </a:rPr>
            <a:pPr algn="ctr" rtl="0">
              <a:defRPr sz="1000"/>
            </a:pPr>
            <a:t>4월  매출 차트</a:t>
          </a:fld>
          <a:endParaRPr lang="ko-KR" altLang="en-US" sz="1200" b="1" i="0" u="none" strike="noStrike" baseline="0">
            <a:solidFill>
              <a:srgbClr val="0000FF"/>
            </a:solidFill>
            <a:latin typeface="돋움"/>
            <a:ea typeface="돋움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50000" mc:Ignorable="a14" a14:legacySpreadsheetColorIndex="21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50000" mc:Ignorable="a14" a14:legacySpreadsheetColorIndex="21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>
    <tabColor indexed="43"/>
  </sheetPr>
  <dimension ref="A1:H214"/>
  <sheetViews>
    <sheetView showGridLines="0" tabSelected="1" workbookViewId="0">
      <pane ySplit="3" topLeftCell="A85" activePane="bottomLeft" state="frozen"/>
      <selection pane="bottomLeft" activeCell="C4" sqref="C4"/>
    </sheetView>
  </sheetViews>
  <sheetFormatPr defaultRowHeight="18" customHeight="1" x14ac:dyDescent="0.2"/>
  <cols>
    <col min="1" max="1" width="14.33203125" style="2" customWidth="1"/>
    <col min="2" max="2" width="11.1640625" style="2" customWidth="1"/>
    <col min="3" max="3" width="15.5" style="2" customWidth="1"/>
    <col min="4" max="4" width="15.33203125" style="3" customWidth="1"/>
    <col min="5" max="5" width="13.5" style="4" customWidth="1"/>
    <col min="6" max="6" width="14" style="4" customWidth="1"/>
    <col min="7" max="7" width="16.5" style="2" customWidth="1"/>
    <col min="8" max="16384" width="9.33203125" style="2"/>
  </cols>
  <sheetData>
    <row r="1" spans="1:7" ht="23.25" customHeight="1" x14ac:dyDescent="0.2">
      <c r="A1" s="38" t="s">
        <v>61</v>
      </c>
      <c r="B1" s="38"/>
      <c r="C1" s="38"/>
      <c r="D1" s="38"/>
      <c r="E1" s="38"/>
      <c r="F1" s="38"/>
      <c r="G1" s="38"/>
    </row>
    <row r="2" spans="1:7" ht="9.75" customHeight="1" x14ac:dyDescent="0.2"/>
    <row r="3" spans="1:7" ht="18" customHeight="1" x14ac:dyDescent="0.2">
      <c r="A3" s="15" t="s">
        <v>37</v>
      </c>
      <c r="B3" s="15" t="s">
        <v>38</v>
      </c>
      <c r="C3" s="16" t="s">
        <v>39</v>
      </c>
      <c r="D3" s="17" t="s">
        <v>40</v>
      </c>
      <c r="E3" s="18" t="s">
        <v>41</v>
      </c>
      <c r="F3" s="18" t="s">
        <v>42</v>
      </c>
      <c r="G3" s="19" t="s">
        <v>36</v>
      </c>
    </row>
    <row r="4" spans="1:7" ht="18" customHeight="1" x14ac:dyDescent="0.15">
      <c r="A4" s="5" t="s">
        <v>43</v>
      </c>
      <c r="B4" s="6" t="s">
        <v>44</v>
      </c>
      <c r="C4" s="7">
        <v>43832</v>
      </c>
      <c r="D4" s="8" t="s">
        <v>45</v>
      </c>
      <c r="E4" s="9">
        <v>20</v>
      </c>
      <c r="F4" s="9">
        <v>1400</v>
      </c>
      <c r="G4" s="10">
        <v>28000</v>
      </c>
    </row>
    <row r="5" spans="1:7" ht="18" customHeight="1" x14ac:dyDescent="0.15">
      <c r="A5" s="5" t="s">
        <v>46</v>
      </c>
      <c r="B5" s="6" t="s">
        <v>0</v>
      </c>
      <c r="C5" s="7">
        <v>43832</v>
      </c>
      <c r="D5" s="8" t="s">
        <v>47</v>
      </c>
      <c r="E5" s="9">
        <v>30</v>
      </c>
      <c r="F5" s="9">
        <v>2000</v>
      </c>
      <c r="G5" s="10">
        <v>60000</v>
      </c>
    </row>
    <row r="6" spans="1:7" ht="18" customHeight="1" x14ac:dyDescent="0.15">
      <c r="A6" s="5" t="s">
        <v>48</v>
      </c>
      <c r="B6" s="6" t="s">
        <v>1</v>
      </c>
      <c r="C6" s="7">
        <v>43832</v>
      </c>
      <c r="D6" s="8" t="s">
        <v>49</v>
      </c>
      <c r="E6" s="9">
        <v>40</v>
      </c>
      <c r="F6" s="9">
        <v>1300</v>
      </c>
      <c r="G6" s="10">
        <v>52000</v>
      </c>
    </row>
    <row r="7" spans="1:7" ht="18" customHeight="1" x14ac:dyDescent="0.15">
      <c r="A7" s="5" t="s">
        <v>50</v>
      </c>
      <c r="B7" s="11" t="s">
        <v>51</v>
      </c>
      <c r="C7" s="7">
        <v>43832</v>
      </c>
      <c r="D7" s="8" t="s">
        <v>52</v>
      </c>
      <c r="E7" s="9">
        <v>20</v>
      </c>
      <c r="F7" s="9">
        <v>3200</v>
      </c>
      <c r="G7" s="10">
        <v>64000</v>
      </c>
    </row>
    <row r="8" spans="1:7" ht="18" customHeight="1" x14ac:dyDescent="0.15">
      <c r="A8" s="5" t="s">
        <v>53</v>
      </c>
      <c r="B8" s="6" t="s">
        <v>0</v>
      </c>
      <c r="C8" s="7">
        <v>43832</v>
      </c>
      <c r="D8" s="12" t="s">
        <v>45</v>
      </c>
      <c r="E8" s="13">
        <v>50</v>
      </c>
      <c r="F8" s="9">
        <v>1400</v>
      </c>
      <c r="G8" s="10">
        <v>70000</v>
      </c>
    </row>
    <row r="9" spans="1:7" ht="18" customHeight="1" x14ac:dyDescent="0.15">
      <c r="A9" s="5" t="s">
        <v>17</v>
      </c>
      <c r="B9" s="6" t="s">
        <v>0</v>
      </c>
      <c r="C9" s="7">
        <v>43833</v>
      </c>
      <c r="D9" s="8" t="s">
        <v>47</v>
      </c>
      <c r="E9" s="9">
        <v>35</v>
      </c>
      <c r="F9" s="9">
        <v>2000</v>
      </c>
      <c r="G9" s="10">
        <v>70000</v>
      </c>
    </row>
    <row r="10" spans="1:7" ht="18" customHeight="1" x14ac:dyDescent="0.15">
      <c r="A10" s="5" t="s">
        <v>43</v>
      </c>
      <c r="B10" s="6" t="s">
        <v>44</v>
      </c>
      <c r="C10" s="7">
        <v>43833</v>
      </c>
      <c r="D10" s="8" t="s">
        <v>45</v>
      </c>
      <c r="E10" s="9">
        <v>20</v>
      </c>
      <c r="F10" s="9">
        <v>1400</v>
      </c>
      <c r="G10" s="10">
        <v>28000</v>
      </c>
    </row>
    <row r="11" spans="1:7" ht="18" customHeight="1" x14ac:dyDescent="0.15">
      <c r="A11" s="5" t="s">
        <v>46</v>
      </c>
      <c r="B11" s="11" t="s">
        <v>3</v>
      </c>
      <c r="C11" s="7">
        <v>43833</v>
      </c>
      <c r="D11" s="8" t="s">
        <v>54</v>
      </c>
      <c r="E11" s="9">
        <v>35</v>
      </c>
      <c r="F11" s="9">
        <v>1000</v>
      </c>
      <c r="G11" s="10">
        <v>35000</v>
      </c>
    </row>
    <row r="12" spans="1:7" ht="18" customHeight="1" x14ac:dyDescent="0.15">
      <c r="A12" s="5" t="s">
        <v>48</v>
      </c>
      <c r="B12" s="6" t="s">
        <v>1</v>
      </c>
      <c r="C12" s="7">
        <v>43833</v>
      </c>
      <c r="D12" s="8" t="s">
        <v>49</v>
      </c>
      <c r="E12" s="9">
        <v>90</v>
      </c>
      <c r="F12" s="9">
        <v>1300</v>
      </c>
      <c r="G12" s="10">
        <v>117000</v>
      </c>
    </row>
    <row r="13" spans="1:7" ht="18" customHeight="1" x14ac:dyDescent="0.15">
      <c r="A13" s="5" t="s">
        <v>50</v>
      </c>
      <c r="B13" s="11" t="s">
        <v>51</v>
      </c>
      <c r="C13" s="7">
        <v>43833</v>
      </c>
      <c r="D13" s="8" t="s">
        <v>52</v>
      </c>
      <c r="E13" s="9">
        <v>100</v>
      </c>
      <c r="F13" s="9">
        <v>3200</v>
      </c>
      <c r="G13" s="10">
        <v>320000</v>
      </c>
    </row>
    <row r="14" spans="1:7" ht="18" customHeight="1" x14ac:dyDescent="0.15">
      <c r="A14" s="5" t="s">
        <v>53</v>
      </c>
      <c r="B14" s="6" t="s">
        <v>0</v>
      </c>
      <c r="C14" s="7">
        <v>43833</v>
      </c>
      <c r="D14" s="12" t="s">
        <v>45</v>
      </c>
      <c r="E14" s="13">
        <v>50</v>
      </c>
      <c r="F14" s="9">
        <v>1400</v>
      </c>
      <c r="G14" s="10">
        <v>70000</v>
      </c>
    </row>
    <row r="15" spans="1:7" ht="18" customHeight="1" x14ac:dyDescent="0.2">
      <c r="A15" s="5" t="s">
        <v>55</v>
      </c>
      <c r="B15" s="12" t="s">
        <v>51</v>
      </c>
      <c r="C15" s="7">
        <v>43834</v>
      </c>
      <c r="D15" s="8" t="s">
        <v>45</v>
      </c>
      <c r="E15" s="9">
        <v>20</v>
      </c>
      <c r="F15" s="9">
        <v>1400</v>
      </c>
      <c r="G15" s="10">
        <v>28000</v>
      </c>
    </row>
    <row r="16" spans="1:7" ht="18" customHeight="1" x14ac:dyDescent="0.15">
      <c r="A16" s="5" t="s">
        <v>43</v>
      </c>
      <c r="B16" s="6" t="s">
        <v>0</v>
      </c>
      <c r="C16" s="7">
        <v>43834</v>
      </c>
      <c r="D16" s="8" t="s">
        <v>56</v>
      </c>
      <c r="E16" s="9">
        <v>30</v>
      </c>
      <c r="F16" s="9">
        <v>1500</v>
      </c>
      <c r="G16" s="10">
        <v>45000</v>
      </c>
    </row>
    <row r="17" spans="1:8" ht="18" customHeight="1" x14ac:dyDescent="0.15">
      <c r="A17" s="5" t="s">
        <v>50</v>
      </c>
      <c r="B17" s="6" t="s">
        <v>1</v>
      </c>
      <c r="C17" s="7">
        <v>43834</v>
      </c>
      <c r="D17" s="8" t="s">
        <v>49</v>
      </c>
      <c r="E17" s="9">
        <v>40</v>
      </c>
      <c r="F17" s="9">
        <v>1300</v>
      </c>
      <c r="G17" s="10">
        <v>52000</v>
      </c>
      <c r="H17" s="14"/>
    </row>
    <row r="18" spans="1:8" ht="18" customHeight="1" x14ac:dyDescent="0.15">
      <c r="A18" s="5" t="s">
        <v>18</v>
      </c>
      <c r="B18" s="6" t="s">
        <v>0</v>
      </c>
      <c r="C18" s="7">
        <v>43834</v>
      </c>
      <c r="D18" s="8" t="s">
        <v>47</v>
      </c>
      <c r="E18" s="9">
        <v>20</v>
      </c>
      <c r="F18" s="9">
        <v>2000</v>
      </c>
      <c r="G18" s="10">
        <v>40000</v>
      </c>
    </row>
    <row r="19" spans="1:8" ht="18" customHeight="1" x14ac:dyDescent="0.2">
      <c r="A19" s="5" t="s">
        <v>57</v>
      </c>
      <c r="B19" s="12" t="s">
        <v>58</v>
      </c>
      <c r="C19" s="7">
        <v>43834</v>
      </c>
      <c r="D19" s="8" t="s">
        <v>45</v>
      </c>
      <c r="E19" s="13">
        <v>50</v>
      </c>
      <c r="F19" s="9">
        <v>1400</v>
      </c>
      <c r="G19" s="10">
        <v>70000</v>
      </c>
    </row>
    <row r="20" spans="1:8" ht="18" customHeight="1" x14ac:dyDescent="0.2">
      <c r="A20" s="5" t="s">
        <v>50</v>
      </c>
      <c r="B20" s="12" t="s">
        <v>51</v>
      </c>
      <c r="C20" s="7">
        <v>43836</v>
      </c>
      <c r="D20" s="8" t="s">
        <v>47</v>
      </c>
      <c r="E20" s="9">
        <v>35</v>
      </c>
      <c r="F20" s="9">
        <v>2000</v>
      </c>
      <c r="G20" s="10">
        <v>70000</v>
      </c>
    </row>
    <row r="21" spans="1:8" ht="18" customHeight="1" x14ac:dyDescent="0.2">
      <c r="A21" s="5" t="s">
        <v>59</v>
      </c>
      <c r="B21" s="12" t="s">
        <v>58</v>
      </c>
      <c r="C21" s="7">
        <v>43837</v>
      </c>
      <c r="D21" s="8" t="s">
        <v>52</v>
      </c>
      <c r="E21" s="9">
        <v>20</v>
      </c>
      <c r="F21" s="9">
        <v>3200</v>
      </c>
      <c r="G21" s="10">
        <v>64000</v>
      </c>
    </row>
    <row r="22" spans="1:8" ht="18" customHeight="1" x14ac:dyDescent="0.2">
      <c r="A22" s="5" t="s">
        <v>53</v>
      </c>
      <c r="B22" s="12" t="s">
        <v>44</v>
      </c>
      <c r="C22" s="7">
        <v>43839</v>
      </c>
      <c r="D22" s="12" t="s">
        <v>45</v>
      </c>
      <c r="E22" s="9">
        <v>35</v>
      </c>
      <c r="F22" s="9">
        <v>1400</v>
      </c>
      <c r="G22" s="10">
        <v>49000</v>
      </c>
    </row>
    <row r="23" spans="1:8" ht="18" customHeight="1" x14ac:dyDescent="0.2">
      <c r="A23" s="5" t="s">
        <v>46</v>
      </c>
      <c r="B23" s="12" t="s">
        <v>51</v>
      </c>
      <c r="C23" s="7">
        <v>43840</v>
      </c>
      <c r="D23" s="8" t="s">
        <v>54</v>
      </c>
      <c r="E23" s="9">
        <v>90</v>
      </c>
      <c r="F23" s="9">
        <v>1000</v>
      </c>
      <c r="G23" s="10">
        <v>90000</v>
      </c>
    </row>
    <row r="24" spans="1:8" ht="18" customHeight="1" x14ac:dyDescent="0.2">
      <c r="A24" s="5" t="s">
        <v>55</v>
      </c>
      <c r="B24" s="12" t="s">
        <v>58</v>
      </c>
      <c r="C24" s="7">
        <v>43841</v>
      </c>
      <c r="D24" s="8" t="s">
        <v>49</v>
      </c>
      <c r="E24" s="9">
        <v>100</v>
      </c>
      <c r="F24" s="9">
        <v>1300</v>
      </c>
      <c r="G24" s="10">
        <v>130000</v>
      </c>
    </row>
    <row r="25" spans="1:8" ht="18" customHeight="1" x14ac:dyDescent="0.15">
      <c r="A25" s="5" t="s">
        <v>43</v>
      </c>
      <c r="B25" s="6" t="s">
        <v>0</v>
      </c>
      <c r="C25" s="7">
        <v>43841</v>
      </c>
      <c r="D25" s="8" t="s">
        <v>56</v>
      </c>
      <c r="E25" s="13">
        <v>50</v>
      </c>
      <c r="F25" s="9">
        <v>1500</v>
      </c>
      <c r="G25" s="10">
        <v>75000</v>
      </c>
    </row>
    <row r="26" spans="1:8" ht="18" customHeight="1" x14ac:dyDescent="0.15">
      <c r="A26" s="5" t="s">
        <v>59</v>
      </c>
      <c r="B26" s="6" t="s">
        <v>2</v>
      </c>
      <c r="C26" s="7">
        <v>43841</v>
      </c>
      <c r="D26" s="8" t="s">
        <v>47</v>
      </c>
      <c r="E26" s="9">
        <v>35</v>
      </c>
      <c r="F26" s="9">
        <v>2000</v>
      </c>
      <c r="G26" s="10">
        <v>70000</v>
      </c>
    </row>
    <row r="27" spans="1:8" ht="18" customHeight="1" x14ac:dyDescent="0.15">
      <c r="A27" s="5" t="s">
        <v>50</v>
      </c>
      <c r="B27" s="6" t="s">
        <v>1</v>
      </c>
      <c r="C27" s="7">
        <v>43841</v>
      </c>
      <c r="D27" s="8" t="s">
        <v>49</v>
      </c>
      <c r="E27" s="9">
        <v>20</v>
      </c>
      <c r="F27" s="9">
        <v>1300</v>
      </c>
      <c r="G27" s="10">
        <v>26000</v>
      </c>
    </row>
    <row r="28" spans="1:8" ht="18" customHeight="1" x14ac:dyDescent="0.15">
      <c r="A28" s="5" t="s">
        <v>53</v>
      </c>
      <c r="B28" s="6" t="s">
        <v>0</v>
      </c>
      <c r="C28" s="7">
        <v>43841</v>
      </c>
      <c r="D28" s="12" t="s">
        <v>47</v>
      </c>
      <c r="E28" s="9">
        <v>35</v>
      </c>
      <c r="F28" s="9">
        <v>2000</v>
      </c>
      <c r="G28" s="10">
        <v>70000</v>
      </c>
    </row>
    <row r="29" spans="1:8" ht="18" customHeight="1" x14ac:dyDescent="0.2">
      <c r="A29" s="5" t="s">
        <v>57</v>
      </c>
      <c r="B29" s="12" t="s">
        <v>60</v>
      </c>
      <c r="C29" s="7">
        <v>43842</v>
      </c>
      <c r="D29" s="8" t="s">
        <v>45</v>
      </c>
      <c r="E29" s="9">
        <v>90</v>
      </c>
      <c r="F29" s="9">
        <v>1400</v>
      </c>
      <c r="G29" s="10">
        <v>126000</v>
      </c>
    </row>
    <row r="30" spans="1:8" ht="18" customHeight="1" x14ac:dyDescent="0.15">
      <c r="A30" s="5" t="s">
        <v>43</v>
      </c>
      <c r="B30" s="6" t="s">
        <v>44</v>
      </c>
      <c r="C30" s="7">
        <v>43843</v>
      </c>
      <c r="D30" s="8" t="s">
        <v>45</v>
      </c>
      <c r="E30" s="9">
        <v>100</v>
      </c>
      <c r="F30" s="9">
        <v>1400</v>
      </c>
      <c r="G30" s="10">
        <v>140000</v>
      </c>
    </row>
    <row r="31" spans="1:8" ht="18" customHeight="1" x14ac:dyDescent="0.15">
      <c r="A31" s="5" t="s">
        <v>50</v>
      </c>
      <c r="B31" s="11" t="s">
        <v>51</v>
      </c>
      <c r="C31" s="7">
        <v>43844</v>
      </c>
      <c r="D31" s="8" t="s">
        <v>52</v>
      </c>
      <c r="E31" s="13">
        <v>50</v>
      </c>
      <c r="F31" s="9">
        <v>3200</v>
      </c>
      <c r="G31" s="10">
        <v>160000</v>
      </c>
    </row>
    <row r="32" spans="1:8" ht="18" customHeight="1" x14ac:dyDescent="0.15">
      <c r="A32" s="5" t="s">
        <v>48</v>
      </c>
      <c r="B32" s="6" t="s">
        <v>1</v>
      </c>
      <c r="C32" s="7">
        <v>43846</v>
      </c>
      <c r="D32" s="8" t="s">
        <v>49</v>
      </c>
      <c r="E32" s="9">
        <v>20</v>
      </c>
      <c r="F32" s="9">
        <v>1300</v>
      </c>
      <c r="G32" s="10">
        <v>26000</v>
      </c>
    </row>
    <row r="33" spans="1:7" ht="18" customHeight="1" x14ac:dyDescent="0.15">
      <c r="A33" s="5" t="s">
        <v>53</v>
      </c>
      <c r="B33" s="6" t="s">
        <v>0</v>
      </c>
      <c r="C33" s="7">
        <v>43847</v>
      </c>
      <c r="D33" s="12" t="s">
        <v>45</v>
      </c>
      <c r="E33" s="9">
        <v>30</v>
      </c>
      <c r="F33" s="9">
        <v>1400</v>
      </c>
      <c r="G33" s="10">
        <v>42000</v>
      </c>
    </row>
    <row r="34" spans="1:7" ht="18" customHeight="1" x14ac:dyDescent="0.15">
      <c r="A34" s="5" t="s">
        <v>46</v>
      </c>
      <c r="B34" s="11" t="s">
        <v>3</v>
      </c>
      <c r="C34" s="7">
        <v>43848</v>
      </c>
      <c r="D34" s="8" t="s">
        <v>54</v>
      </c>
      <c r="E34" s="9">
        <v>40</v>
      </c>
      <c r="F34" s="9">
        <v>1000</v>
      </c>
      <c r="G34" s="10">
        <v>40000</v>
      </c>
    </row>
    <row r="35" spans="1:7" ht="18" customHeight="1" x14ac:dyDescent="0.2">
      <c r="A35" s="5" t="s">
        <v>55</v>
      </c>
      <c r="B35" s="12" t="s">
        <v>51</v>
      </c>
      <c r="C35" s="7">
        <v>43849</v>
      </c>
      <c r="D35" s="8" t="s">
        <v>45</v>
      </c>
      <c r="E35" s="9">
        <v>20</v>
      </c>
      <c r="F35" s="9">
        <v>1400</v>
      </c>
      <c r="G35" s="10">
        <v>28000</v>
      </c>
    </row>
    <row r="36" spans="1:7" ht="18" customHeight="1" x14ac:dyDescent="0.2">
      <c r="A36" s="5" t="s">
        <v>46</v>
      </c>
      <c r="B36" s="12" t="s">
        <v>51</v>
      </c>
      <c r="C36" s="7">
        <v>43849</v>
      </c>
      <c r="D36" s="12" t="s">
        <v>49</v>
      </c>
      <c r="E36" s="13">
        <v>50</v>
      </c>
      <c r="F36" s="9">
        <v>1300</v>
      </c>
      <c r="G36" s="10">
        <v>65000</v>
      </c>
    </row>
    <row r="37" spans="1:7" ht="18" customHeight="1" x14ac:dyDescent="0.15">
      <c r="A37" s="5" t="s">
        <v>48</v>
      </c>
      <c r="B37" s="6" t="s">
        <v>2</v>
      </c>
      <c r="C37" s="7">
        <v>43849</v>
      </c>
      <c r="D37" s="12" t="s">
        <v>47</v>
      </c>
      <c r="E37" s="9">
        <v>35</v>
      </c>
      <c r="F37" s="9">
        <v>2000</v>
      </c>
      <c r="G37" s="10">
        <v>70000</v>
      </c>
    </row>
    <row r="38" spans="1:7" ht="18" customHeight="1" x14ac:dyDescent="0.2">
      <c r="A38" s="5" t="s">
        <v>57</v>
      </c>
      <c r="B38" s="12" t="s">
        <v>58</v>
      </c>
      <c r="C38" s="7">
        <v>43850</v>
      </c>
      <c r="D38" s="8" t="s">
        <v>45</v>
      </c>
      <c r="E38" s="9">
        <v>90</v>
      </c>
      <c r="F38" s="9">
        <v>1400</v>
      </c>
      <c r="G38" s="10">
        <v>126000</v>
      </c>
    </row>
    <row r="39" spans="1:7" ht="18" customHeight="1" x14ac:dyDescent="0.15">
      <c r="A39" s="5" t="s">
        <v>43</v>
      </c>
      <c r="B39" s="6" t="s">
        <v>0</v>
      </c>
      <c r="C39" s="7">
        <v>43851</v>
      </c>
      <c r="D39" s="8" t="s">
        <v>56</v>
      </c>
      <c r="E39" s="9">
        <v>100</v>
      </c>
      <c r="F39" s="9">
        <v>1500</v>
      </c>
      <c r="G39" s="10">
        <v>150000</v>
      </c>
    </row>
    <row r="40" spans="1:7" ht="18" customHeight="1" x14ac:dyDescent="0.15">
      <c r="A40" s="5" t="s">
        <v>50</v>
      </c>
      <c r="B40" s="6" t="s">
        <v>1</v>
      </c>
      <c r="C40" s="7">
        <v>43852</v>
      </c>
      <c r="D40" s="8" t="s">
        <v>49</v>
      </c>
      <c r="E40" s="13">
        <v>50</v>
      </c>
      <c r="F40" s="9">
        <v>1300</v>
      </c>
      <c r="G40" s="10">
        <v>65000</v>
      </c>
    </row>
    <row r="41" spans="1:7" ht="18" customHeight="1" x14ac:dyDescent="0.15">
      <c r="A41" s="5" t="s">
        <v>59</v>
      </c>
      <c r="B41" s="6" t="s">
        <v>2</v>
      </c>
      <c r="C41" s="7">
        <v>43853</v>
      </c>
      <c r="D41" s="8" t="s">
        <v>47</v>
      </c>
      <c r="E41" s="9">
        <v>35</v>
      </c>
      <c r="F41" s="9">
        <v>2000</v>
      </c>
      <c r="G41" s="10">
        <v>70000</v>
      </c>
    </row>
    <row r="42" spans="1:7" ht="18" customHeight="1" x14ac:dyDescent="0.15">
      <c r="A42" s="5" t="s">
        <v>53</v>
      </c>
      <c r="B42" s="6" t="s">
        <v>0</v>
      </c>
      <c r="C42" s="7">
        <v>43855</v>
      </c>
      <c r="D42" s="12" t="s">
        <v>47</v>
      </c>
      <c r="E42" s="9">
        <v>20</v>
      </c>
      <c r="F42" s="9">
        <v>2000</v>
      </c>
      <c r="G42" s="10">
        <v>40000</v>
      </c>
    </row>
    <row r="43" spans="1:7" ht="18" customHeight="1" x14ac:dyDescent="0.2">
      <c r="A43" s="5" t="s">
        <v>46</v>
      </c>
      <c r="B43" s="12" t="s">
        <v>60</v>
      </c>
      <c r="C43" s="7">
        <v>43856</v>
      </c>
      <c r="D43" s="12" t="s">
        <v>52</v>
      </c>
      <c r="E43" s="9">
        <v>35</v>
      </c>
      <c r="F43" s="9">
        <v>3200</v>
      </c>
      <c r="G43" s="10">
        <v>112000</v>
      </c>
    </row>
    <row r="44" spans="1:7" ht="18" customHeight="1" x14ac:dyDescent="0.15">
      <c r="A44" s="5" t="s">
        <v>46</v>
      </c>
      <c r="B44" s="6" t="s">
        <v>0</v>
      </c>
      <c r="C44" s="7">
        <v>43857</v>
      </c>
      <c r="D44" s="12" t="s">
        <v>56</v>
      </c>
      <c r="E44" s="9">
        <v>90</v>
      </c>
      <c r="F44" s="9">
        <v>1500</v>
      </c>
      <c r="G44" s="10">
        <v>135000</v>
      </c>
    </row>
    <row r="45" spans="1:7" ht="18" customHeight="1" x14ac:dyDescent="0.15">
      <c r="A45" s="5" t="s">
        <v>53</v>
      </c>
      <c r="B45" s="6" t="s">
        <v>1</v>
      </c>
      <c r="C45" s="7">
        <v>43857</v>
      </c>
      <c r="D45" s="8" t="s">
        <v>45</v>
      </c>
      <c r="E45" s="9">
        <v>100</v>
      </c>
      <c r="F45" s="9">
        <v>1400</v>
      </c>
      <c r="G45" s="10">
        <v>140000</v>
      </c>
    </row>
    <row r="46" spans="1:7" ht="18" customHeight="1" x14ac:dyDescent="0.15">
      <c r="A46" s="5" t="s">
        <v>55</v>
      </c>
      <c r="B46" s="6" t="s">
        <v>2</v>
      </c>
      <c r="C46" s="7">
        <v>43858</v>
      </c>
      <c r="D46" s="8" t="s">
        <v>47</v>
      </c>
      <c r="E46" s="13">
        <v>50</v>
      </c>
      <c r="F46" s="9">
        <v>2000</v>
      </c>
      <c r="G46" s="10">
        <v>100000</v>
      </c>
    </row>
    <row r="47" spans="1:7" ht="18" customHeight="1" x14ac:dyDescent="0.15">
      <c r="A47" s="5" t="s">
        <v>55</v>
      </c>
      <c r="B47" s="6" t="s">
        <v>1</v>
      </c>
      <c r="C47" s="7">
        <v>43858</v>
      </c>
      <c r="D47" s="8" t="s">
        <v>56</v>
      </c>
      <c r="E47" s="9">
        <v>20</v>
      </c>
      <c r="F47" s="9">
        <v>1500</v>
      </c>
      <c r="G47" s="10">
        <v>30000</v>
      </c>
    </row>
    <row r="48" spans="1:7" ht="18" customHeight="1" x14ac:dyDescent="0.15">
      <c r="A48" s="5" t="s">
        <v>57</v>
      </c>
      <c r="B48" s="6" t="s">
        <v>2</v>
      </c>
      <c r="C48" s="7">
        <v>43859</v>
      </c>
      <c r="D48" s="8" t="s">
        <v>56</v>
      </c>
      <c r="E48" s="9">
        <v>35</v>
      </c>
      <c r="F48" s="9">
        <v>1500</v>
      </c>
      <c r="G48" s="10">
        <v>52500</v>
      </c>
    </row>
    <row r="49" spans="1:7" ht="18" customHeight="1" x14ac:dyDescent="0.15">
      <c r="A49" s="5" t="s">
        <v>59</v>
      </c>
      <c r="B49" s="6" t="s">
        <v>1</v>
      </c>
      <c r="C49" s="7">
        <v>43862</v>
      </c>
      <c r="D49" s="12" t="s">
        <v>54</v>
      </c>
      <c r="E49" s="9">
        <v>90</v>
      </c>
      <c r="F49" s="9">
        <v>1000</v>
      </c>
      <c r="G49" s="10">
        <v>90000</v>
      </c>
    </row>
    <row r="50" spans="1:7" ht="18" customHeight="1" x14ac:dyDescent="0.15">
      <c r="A50" s="5" t="s">
        <v>48</v>
      </c>
      <c r="B50" s="6" t="s">
        <v>2</v>
      </c>
      <c r="C50" s="7">
        <v>43863</v>
      </c>
      <c r="D50" s="12" t="s">
        <v>47</v>
      </c>
      <c r="E50" s="9">
        <v>100</v>
      </c>
      <c r="F50" s="9">
        <v>2000</v>
      </c>
      <c r="G50" s="10">
        <v>200000</v>
      </c>
    </row>
    <row r="51" spans="1:7" ht="18" customHeight="1" x14ac:dyDescent="0.15">
      <c r="A51" s="5" t="s">
        <v>53</v>
      </c>
      <c r="B51" s="6" t="s">
        <v>0</v>
      </c>
      <c r="C51" s="7">
        <v>43864</v>
      </c>
      <c r="D51" s="8" t="s">
        <v>54</v>
      </c>
      <c r="E51" s="13">
        <v>50</v>
      </c>
      <c r="F51" s="9">
        <v>1000</v>
      </c>
      <c r="G51" s="10">
        <v>50000</v>
      </c>
    </row>
    <row r="52" spans="1:7" ht="18" customHeight="1" x14ac:dyDescent="0.2">
      <c r="A52" s="5" t="s">
        <v>46</v>
      </c>
      <c r="B52" s="12" t="s">
        <v>51</v>
      </c>
      <c r="C52" s="7">
        <v>43865</v>
      </c>
      <c r="D52" s="12" t="s">
        <v>49</v>
      </c>
      <c r="E52" s="9">
        <v>35</v>
      </c>
      <c r="F52" s="9">
        <v>1300</v>
      </c>
      <c r="G52" s="10">
        <v>45500</v>
      </c>
    </row>
    <row r="53" spans="1:7" ht="18" customHeight="1" x14ac:dyDescent="0.15">
      <c r="A53" s="5" t="s">
        <v>48</v>
      </c>
      <c r="B53" s="6" t="s">
        <v>2</v>
      </c>
      <c r="C53" s="7">
        <v>43865</v>
      </c>
      <c r="D53" s="12" t="s">
        <v>47</v>
      </c>
      <c r="E53" s="9">
        <v>20</v>
      </c>
      <c r="F53" s="9">
        <v>2000</v>
      </c>
      <c r="G53" s="10">
        <v>40000</v>
      </c>
    </row>
    <row r="54" spans="1:7" ht="18" customHeight="1" x14ac:dyDescent="0.2">
      <c r="A54" s="5" t="s">
        <v>57</v>
      </c>
      <c r="B54" s="12" t="s">
        <v>60</v>
      </c>
      <c r="C54" s="7">
        <v>43867</v>
      </c>
      <c r="D54" s="8" t="s">
        <v>52</v>
      </c>
      <c r="E54" s="9">
        <v>35</v>
      </c>
      <c r="F54" s="9">
        <v>3200</v>
      </c>
      <c r="G54" s="10">
        <v>112000</v>
      </c>
    </row>
    <row r="55" spans="1:7" ht="18" customHeight="1" x14ac:dyDescent="0.2">
      <c r="A55" s="5" t="s">
        <v>57</v>
      </c>
      <c r="B55" s="12" t="s">
        <v>60</v>
      </c>
      <c r="C55" s="7">
        <v>43867</v>
      </c>
      <c r="D55" s="8" t="s">
        <v>52</v>
      </c>
      <c r="E55" s="9">
        <v>90</v>
      </c>
      <c r="F55" s="9">
        <v>3200</v>
      </c>
      <c r="G55" s="10">
        <v>288000</v>
      </c>
    </row>
    <row r="56" spans="1:7" ht="18" customHeight="1" x14ac:dyDescent="0.15">
      <c r="A56" s="5" t="s">
        <v>53</v>
      </c>
      <c r="B56" s="6" t="s">
        <v>0</v>
      </c>
      <c r="C56" s="7">
        <v>43867</v>
      </c>
      <c r="D56" s="8" t="s">
        <v>54</v>
      </c>
      <c r="E56" s="9">
        <v>100</v>
      </c>
      <c r="F56" s="9">
        <v>1000</v>
      </c>
      <c r="G56" s="10">
        <v>100000</v>
      </c>
    </row>
    <row r="57" spans="1:7" ht="18" customHeight="1" x14ac:dyDescent="0.15">
      <c r="A57" s="5" t="s">
        <v>43</v>
      </c>
      <c r="B57" s="6" t="s">
        <v>1</v>
      </c>
      <c r="C57" s="7">
        <v>43868</v>
      </c>
      <c r="D57" s="8" t="s">
        <v>52</v>
      </c>
      <c r="E57" s="13">
        <v>50</v>
      </c>
      <c r="F57" s="9">
        <v>3200</v>
      </c>
      <c r="G57" s="10">
        <v>160000</v>
      </c>
    </row>
    <row r="58" spans="1:7" ht="18" customHeight="1" x14ac:dyDescent="0.15">
      <c r="A58" s="5" t="s">
        <v>50</v>
      </c>
      <c r="B58" s="6" t="s">
        <v>0</v>
      </c>
      <c r="C58" s="7">
        <v>43869</v>
      </c>
      <c r="D58" s="8" t="s">
        <v>52</v>
      </c>
      <c r="E58" s="9">
        <v>20</v>
      </c>
      <c r="F58" s="9">
        <v>3200</v>
      </c>
      <c r="G58" s="10">
        <v>64000</v>
      </c>
    </row>
    <row r="59" spans="1:7" ht="18" customHeight="1" x14ac:dyDescent="0.15">
      <c r="A59" s="5" t="s">
        <v>59</v>
      </c>
      <c r="B59" s="11" t="s">
        <v>3</v>
      </c>
      <c r="C59" s="7">
        <v>43870</v>
      </c>
      <c r="D59" s="8" t="s">
        <v>52</v>
      </c>
      <c r="E59" s="9">
        <v>40</v>
      </c>
      <c r="F59" s="9">
        <v>3200</v>
      </c>
      <c r="G59" s="10">
        <v>128000</v>
      </c>
    </row>
    <row r="60" spans="1:7" ht="18" customHeight="1" x14ac:dyDescent="0.15">
      <c r="A60" s="5" t="s">
        <v>48</v>
      </c>
      <c r="B60" s="6" t="s">
        <v>1</v>
      </c>
      <c r="C60" s="7">
        <v>43871</v>
      </c>
      <c r="D60" s="12" t="s">
        <v>56</v>
      </c>
      <c r="E60" s="9">
        <v>20</v>
      </c>
      <c r="F60" s="9">
        <v>1500</v>
      </c>
      <c r="G60" s="10">
        <v>30000</v>
      </c>
    </row>
    <row r="61" spans="1:7" ht="18" customHeight="1" x14ac:dyDescent="0.15">
      <c r="A61" s="5" t="s">
        <v>53</v>
      </c>
      <c r="B61" s="6" t="s">
        <v>1</v>
      </c>
      <c r="C61" s="7">
        <v>43872</v>
      </c>
      <c r="D61" s="8" t="s">
        <v>45</v>
      </c>
      <c r="E61" s="13">
        <v>50</v>
      </c>
      <c r="F61" s="9">
        <v>1400</v>
      </c>
      <c r="G61" s="10">
        <v>70000</v>
      </c>
    </row>
    <row r="62" spans="1:7" ht="18" customHeight="1" x14ac:dyDescent="0.15">
      <c r="A62" s="5" t="s">
        <v>55</v>
      </c>
      <c r="B62" s="6" t="s">
        <v>2</v>
      </c>
      <c r="C62" s="7">
        <v>43874</v>
      </c>
      <c r="D62" s="8" t="s">
        <v>47</v>
      </c>
      <c r="E62" s="9">
        <v>35</v>
      </c>
      <c r="F62" s="9">
        <v>2000</v>
      </c>
      <c r="G62" s="10">
        <v>70000</v>
      </c>
    </row>
    <row r="63" spans="1:7" ht="18" customHeight="1" x14ac:dyDescent="0.2">
      <c r="A63" s="5" t="s">
        <v>57</v>
      </c>
      <c r="B63" s="12" t="s">
        <v>51</v>
      </c>
      <c r="C63" s="7">
        <v>43875</v>
      </c>
      <c r="D63" s="8" t="s">
        <v>47</v>
      </c>
      <c r="E63" s="9">
        <v>20</v>
      </c>
      <c r="F63" s="9">
        <v>2000</v>
      </c>
      <c r="G63" s="10">
        <v>40000</v>
      </c>
    </row>
    <row r="64" spans="1:7" ht="18" customHeight="1" x14ac:dyDescent="0.15">
      <c r="A64" s="5" t="s">
        <v>43</v>
      </c>
      <c r="B64" s="6" t="s">
        <v>0</v>
      </c>
      <c r="C64" s="7">
        <v>43876</v>
      </c>
      <c r="D64" s="8" t="s">
        <v>47</v>
      </c>
      <c r="E64" s="9">
        <v>35</v>
      </c>
      <c r="F64" s="9">
        <v>2000</v>
      </c>
      <c r="G64" s="10">
        <v>70000</v>
      </c>
    </row>
    <row r="65" spans="1:7" ht="18" customHeight="1" x14ac:dyDescent="0.2">
      <c r="A65" s="5" t="s">
        <v>50</v>
      </c>
      <c r="B65" s="12" t="s">
        <v>51</v>
      </c>
      <c r="C65" s="7">
        <v>43877</v>
      </c>
      <c r="D65" s="8" t="s">
        <v>47</v>
      </c>
      <c r="E65" s="9">
        <v>90</v>
      </c>
      <c r="F65" s="9">
        <v>2000</v>
      </c>
      <c r="G65" s="10">
        <v>180000</v>
      </c>
    </row>
    <row r="66" spans="1:7" ht="18" customHeight="1" x14ac:dyDescent="0.15">
      <c r="A66" s="5" t="s">
        <v>55</v>
      </c>
      <c r="B66" s="6" t="s">
        <v>1</v>
      </c>
      <c r="C66" s="7">
        <v>43878</v>
      </c>
      <c r="D66" s="8" t="s">
        <v>47</v>
      </c>
      <c r="E66" s="9">
        <v>100</v>
      </c>
      <c r="F66" s="9">
        <v>2000</v>
      </c>
      <c r="G66" s="10">
        <v>200000</v>
      </c>
    </row>
    <row r="67" spans="1:7" ht="18" customHeight="1" x14ac:dyDescent="0.2">
      <c r="A67" s="5" t="s">
        <v>59</v>
      </c>
      <c r="B67" s="12" t="s">
        <v>58</v>
      </c>
      <c r="C67" s="7">
        <v>43878</v>
      </c>
      <c r="D67" s="12" t="s">
        <v>49</v>
      </c>
      <c r="E67" s="13">
        <v>50</v>
      </c>
      <c r="F67" s="9">
        <v>1300</v>
      </c>
      <c r="G67" s="10">
        <v>65000</v>
      </c>
    </row>
    <row r="68" spans="1:7" ht="18" customHeight="1" x14ac:dyDescent="0.15">
      <c r="A68" s="5" t="s">
        <v>46</v>
      </c>
      <c r="B68" s="6" t="s">
        <v>2</v>
      </c>
      <c r="C68" s="7">
        <v>43878</v>
      </c>
      <c r="D68" s="12" t="s">
        <v>56</v>
      </c>
      <c r="E68" s="9">
        <v>35</v>
      </c>
      <c r="F68" s="9">
        <v>1500</v>
      </c>
      <c r="G68" s="10">
        <v>52500</v>
      </c>
    </row>
    <row r="69" spans="1:7" ht="18" customHeight="1" x14ac:dyDescent="0.15">
      <c r="A69" s="5" t="s">
        <v>53</v>
      </c>
      <c r="B69" s="6" t="s">
        <v>2</v>
      </c>
      <c r="C69" s="7">
        <v>43878</v>
      </c>
      <c r="D69" s="12" t="s">
        <v>47</v>
      </c>
      <c r="E69" s="9">
        <v>20</v>
      </c>
      <c r="F69" s="9">
        <v>2000</v>
      </c>
      <c r="G69" s="10">
        <v>40000</v>
      </c>
    </row>
    <row r="70" spans="1:7" ht="18" customHeight="1" x14ac:dyDescent="0.15">
      <c r="A70" s="5" t="s">
        <v>48</v>
      </c>
      <c r="B70" s="6" t="s">
        <v>2</v>
      </c>
      <c r="C70" s="7">
        <v>43879</v>
      </c>
      <c r="D70" s="12" t="s">
        <v>54</v>
      </c>
      <c r="E70" s="9">
        <v>35</v>
      </c>
      <c r="F70" s="9">
        <v>1000</v>
      </c>
      <c r="G70" s="10">
        <v>35000</v>
      </c>
    </row>
    <row r="71" spans="1:7" ht="18" customHeight="1" x14ac:dyDescent="0.2">
      <c r="A71" s="5" t="s">
        <v>46</v>
      </c>
      <c r="B71" s="12" t="s">
        <v>51</v>
      </c>
      <c r="C71" s="7">
        <v>43881</v>
      </c>
      <c r="D71" s="12" t="s">
        <v>45</v>
      </c>
      <c r="E71" s="9">
        <v>90</v>
      </c>
      <c r="F71" s="9">
        <v>1400</v>
      </c>
      <c r="G71" s="10">
        <v>126000</v>
      </c>
    </row>
    <row r="72" spans="1:7" ht="18" customHeight="1" x14ac:dyDescent="0.2">
      <c r="A72" s="5" t="s">
        <v>55</v>
      </c>
      <c r="B72" s="12" t="s">
        <v>58</v>
      </c>
      <c r="C72" s="7">
        <v>43882</v>
      </c>
      <c r="D72" s="8" t="s">
        <v>47</v>
      </c>
      <c r="E72" s="9">
        <v>40</v>
      </c>
      <c r="F72" s="9">
        <v>2000</v>
      </c>
      <c r="G72" s="10">
        <v>80000</v>
      </c>
    </row>
    <row r="73" spans="1:7" ht="18" customHeight="1" x14ac:dyDescent="0.2">
      <c r="A73" s="5" t="s">
        <v>57</v>
      </c>
      <c r="B73" s="12" t="s">
        <v>60</v>
      </c>
      <c r="C73" s="7">
        <v>43883</v>
      </c>
      <c r="D73" s="8" t="s">
        <v>45</v>
      </c>
      <c r="E73" s="9">
        <v>20</v>
      </c>
      <c r="F73" s="9">
        <v>1400</v>
      </c>
      <c r="G73" s="10">
        <v>28000</v>
      </c>
    </row>
    <row r="74" spans="1:7" ht="18" customHeight="1" x14ac:dyDescent="0.15">
      <c r="A74" s="5" t="s">
        <v>43</v>
      </c>
      <c r="B74" s="6" t="s">
        <v>44</v>
      </c>
      <c r="C74" s="7">
        <v>43884</v>
      </c>
      <c r="D74" s="8" t="s">
        <v>45</v>
      </c>
      <c r="E74" s="13">
        <v>50</v>
      </c>
      <c r="F74" s="9">
        <v>1400</v>
      </c>
      <c r="G74" s="10">
        <v>70000</v>
      </c>
    </row>
    <row r="75" spans="1:7" ht="18" customHeight="1" x14ac:dyDescent="0.15">
      <c r="A75" s="5" t="s">
        <v>43</v>
      </c>
      <c r="B75" s="11" t="s">
        <v>3</v>
      </c>
      <c r="C75" s="7">
        <v>43885</v>
      </c>
      <c r="D75" s="12" t="s">
        <v>49</v>
      </c>
      <c r="E75" s="9">
        <v>35</v>
      </c>
      <c r="F75" s="9">
        <v>1300</v>
      </c>
      <c r="G75" s="10">
        <v>45500</v>
      </c>
    </row>
    <row r="76" spans="1:7" ht="18" customHeight="1" x14ac:dyDescent="0.15">
      <c r="A76" s="5" t="s">
        <v>50</v>
      </c>
      <c r="B76" s="11" t="s">
        <v>51</v>
      </c>
      <c r="C76" s="7">
        <v>43885</v>
      </c>
      <c r="D76" s="8" t="s">
        <v>54</v>
      </c>
      <c r="E76" s="9">
        <v>20</v>
      </c>
      <c r="F76" s="9">
        <v>1000</v>
      </c>
      <c r="G76" s="10">
        <v>20000</v>
      </c>
    </row>
    <row r="77" spans="1:7" ht="18" customHeight="1" x14ac:dyDescent="0.15">
      <c r="A77" s="5" t="s">
        <v>53</v>
      </c>
      <c r="B77" s="6" t="s">
        <v>0</v>
      </c>
      <c r="C77" s="7">
        <v>43885</v>
      </c>
      <c r="D77" s="8" t="s">
        <v>54</v>
      </c>
      <c r="E77" s="9">
        <v>35</v>
      </c>
      <c r="F77" s="9">
        <v>1000</v>
      </c>
      <c r="G77" s="10">
        <v>35000</v>
      </c>
    </row>
    <row r="78" spans="1:7" ht="18" customHeight="1" x14ac:dyDescent="0.15">
      <c r="A78" s="5" t="s">
        <v>59</v>
      </c>
      <c r="B78" s="6" t="s">
        <v>1</v>
      </c>
      <c r="C78" s="7">
        <v>43886</v>
      </c>
      <c r="D78" s="12" t="s">
        <v>45</v>
      </c>
      <c r="E78" s="9">
        <v>90</v>
      </c>
      <c r="F78" s="9">
        <v>1400</v>
      </c>
      <c r="G78" s="10">
        <v>126000</v>
      </c>
    </row>
    <row r="79" spans="1:7" ht="18" customHeight="1" x14ac:dyDescent="0.15">
      <c r="A79" s="5" t="s">
        <v>53</v>
      </c>
      <c r="B79" s="6" t="s">
        <v>2</v>
      </c>
      <c r="C79" s="7">
        <v>43888</v>
      </c>
      <c r="D79" s="12" t="s">
        <v>47</v>
      </c>
      <c r="E79" s="9">
        <v>100</v>
      </c>
      <c r="F79" s="9">
        <v>2000</v>
      </c>
      <c r="G79" s="10">
        <v>200000</v>
      </c>
    </row>
    <row r="80" spans="1:7" ht="18" customHeight="1" x14ac:dyDescent="0.15">
      <c r="A80" s="5" t="s">
        <v>46</v>
      </c>
      <c r="B80" s="6" t="s">
        <v>2</v>
      </c>
      <c r="C80" s="7">
        <v>43889</v>
      </c>
      <c r="D80" s="12" t="s">
        <v>56</v>
      </c>
      <c r="E80" s="13">
        <v>50</v>
      </c>
      <c r="F80" s="9">
        <v>1500</v>
      </c>
      <c r="G80" s="10">
        <v>75000</v>
      </c>
    </row>
    <row r="81" spans="1:7" ht="18" customHeight="1" x14ac:dyDescent="0.15">
      <c r="A81" s="5" t="s">
        <v>55</v>
      </c>
      <c r="B81" s="6" t="s">
        <v>1</v>
      </c>
      <c r="C81" s="7">
        <v>43892</v>
      </c>
      <c r="D81" s="8" t="s">
        <v>47</v>
      </c>
      <c r="E81" s="9">
        <v>35</v>
      </c>
      <c r="F81" s="9">
        <v>2000</v>
      </c>
      <c r="G81" s="10">
        <v>70000</v>
      </c>
    </row>
    <row r="82" spans="1:7" ht="18" customHeight="1" x14ac:dyDescent="0.15">
      <c r="A82" s="5" t="s">
        <v>57</v>
      </c>
      <c r="B82" s="6" t="s">
        <v>2</v>
      </c>
      <c r="C82" s="7">
        <v>43893</v>
      </c>
      <c r="D82" s="8" t="s">
        <v>49</v>
      </c>
      <c r="E82" s="9">
        <v>20</v>
      </c>
      <c r="F82" s="9">
        <v>1300</v>
      </c>
      <c r="G82" s="10">
        <v>26000</v>
      </c>
    </row>
    <row r="83" spans="1:7" ht="18" customHeight="1" x14ac:dyDescent="0.15">
      <c r="A83" s="5" t="s">
        <v>43</v>
      </c>
      <c r="B83" s="11" t="s">
        <v>3</v>
      </c>
      <c r="C83" s="7">
        <v>43894</v>
      </c>
      <c r="D83" s="12" t="s">
        <v>49</v>
      </c>
      <c r="E83" s="9">
        <v>35</v>
      </c>
      <c r="F83" s="9">
        <v>1300</v>
      </c>
      <c r="G83" s="10">
        <v>45500</v>
      </c>
    </row>
    <row r="84" spans="1:7" ht="18" customHeight="1" x14ac:dyDescent="0.15">
      <c r="A84" s="5" t="s">
        <v>53</v>
      </c>
      <c r="B84" s="6" t="s">
        <v>0</v>
      </c>
      <c r="C84" s="7">
        <v>43894</v>
      </c>
      <c r="D84" s="8" t="s">
        <v>54</v>
      </c>
      <c r="E84" s="9">
        <v>90</v>
      </c>
      <c r="F84" s="9">
        <v>1000</v>
      </c>
      <c r="G84" s="10">
        <v>90000</v>
      </c>
    </row>
    <row r="85" spans="1:7" ht="18" customHeight="1" x14ac:dyDescent="0.2">
      <c r="A85" s="5" t="s">
        <v>59</v>
      </c>
      <c r="B85" s="12" t="s">
        <v>58</v>
      </c>
      <c r="C85" s="7">
        <v>43896</v>
      </c>
      <c r="D85" s="8" t="s">
        <v>52</v>
      </c>
      <c r="E85" s="9">
        <v>35</v>
      </c>
      <c r="F85" s="9">
        <v>3200</v>
      </c>
      <c r="G85" s="10">
        <v>112000</v>
      </c>
    </row>
    <row r="86" spans="1:7" ht="18" customHeight="1" x14ac:dyDescent="0.2">
      <c r="A86" s="5" t="s">
        <v>59</v>
      </c>
      <c r="B86" s="12" t="s">
        <v>58</v>
      </c>
      <c r="C86" s="7">
        <v>43896</v>
      </c>
      <c r="D86" s="12" t="s">
        <v>54</v>
      </c>
      <c r="E86" s="9">
        <v>90</v>
      </c>
      <c r="F86" s="9">
        <v>1000</v>
      </c>
      <c r="G86" s="10">
        <v>90000</v>
      </c>
    </row>
    <row r="87" spans="1:7" ht="18" customHeight="1" x14ac:dyDescent="0.2">
      <c r="A87" s="5" t="s">
        <v>46</v>
      </c>
      <c r="B87" s="12" t="s">
        <v>51</v>
      </c>
      <c r="C87" s="7">
        <v>43896</v>
      </c>
      <c r="D87" s="12" t="s">
        <v>49</v>
      </c>
      <c r="E87" s="9">
        <v>100</v>
      </c>
      <c r="F87" s="9">
        <v>1300</v>
      </c>
      <c r="G87" s="10">
        <v>130000</v>
      </c>
    </row>
    <row r="88" spans="1:7" ht="18" customHeight="1" x14ac:dyDescent="0.15">
      <c r="A88" s="5" t="s">
        <v>48</v>
      </c>
      <c r="B88" s="6" t="s">
        <v>60</v>
      </c>
      <c r="C88" s="7">
        <v>43896</v>
      </c>
      <c r="D88" s="8" t="s">
        <v>49</v>
      </c>
      <c r="E88" s="13">
        <v>50</v>
      </c>
      <c r="F88" s="9">
        <v>1300</v>
      </c>
      <c r="G88" s="10">
        <v>65000</v>
      </c>
    </row>
    <row r="89" spans="1:7" ht="18" customHeight="1" x14ac:dyDescent="0.15">
      <c r="A89" s="5" t="s">
        <v>53</v>
      </c>
      <c r="B89" s="6" t="s">
        <v>1</v>
      </c>
      <c r="C89" s="7">
        <v>43896</v>
      </c>
      <c r="D89" s="12" t="s">
        <v>47</v>
      </c>
      <c r="E89" s="9">
        <v>35</v>
      </c>
      <c r="F89" s="9">
        <v>2000</v>
      </c>
      <c r="G89" s="10">
        <v>70000</v>
      </c>
    </row>
    <row r="90" spans="1:7" ht="18" customHeight="1" x14ac:dyDescent="0.15">
      <c r="A90" s="5" t="s">
        <v>48</v>
      </c>
      <c r="B90" s="6" t="s">
        <v>0</v>
      </c>
      <c r="C90" s="7">
        <v>43897</v>
      </c>
      <c r="D90" s="12" t="s">
        <v>52</v>
      </c>
      <c r="E90" s="9">
        <v>20</v>
      </c>
      <c r="F90" s="9">
        <v>3200</v>
      </c>
      <c r="G90" s="10">
        <v>64000</v>
      </c>
    </row>
    <row r="91" spans="1:7" ht="18" customHeight="1" x14ac:dyDescent="0.15">
      <c r="A91" s="5" t="s">
        <v>46</v>
      </c>
      <c r="B91" s="6" t="s">
        <v>2</v>
      </c>
      <c r="C91" s="7">
        <v>43898</v>
      </c>
      <c r="D91" s="8" t="s">
        <v>47</v>
      </c>
      <c r="E91" s="9">
        <v>35</v>
      </c>
      <c r="F91" s="9">
        <v>2000</v>
      </c>
      <c r="G91" s="10">
        <v>70000</v>
      </c>
    </row>
    <row r="92" spans="1:7" ht="18" customHeight="1" x14ac:dyDescent="0.15">
      <c r="A92" s="5" t="s">
        <v>55</v>
      </c>
      <c r="B92" s="6" t="s">
        <v>1</v>
      </c>
      <c r="C92" s="7">
        <v>43899</v>
      </c>
      <c r="D92" s="8" t="s">
        <v>56</v>
      </c>
      <c r="E92" s="9">
        <v>90</v>
      </c>
      <c r="F92" s="9">
        <v>1500</v>
      </c>
      <c r="G92" s="10">
        <v>135000</v>
      </c>
    </row>
    <row r="93" spans="1:7" ht="18" customHeight="1" x14ac:dyDescent="0.15">
      <c r="A93" s="5" t="s">
        <v>57</v>
      </c>
      <c r="B93" s="6" t="s">
        <v>2</v>
      </c>
      <c r="C93" s="7">
        <v>43900</v>
      </c>
      <c r="D93" s="8" t="s">
        <v>54</v>
      </c>
      <c r="E93" s="9">
        <v>100</v>
      </c>
      <c r="F93" s="9">
        <v>1000</v>
      </c>
      <c r="G93" s="10">
        <v>100000</v>
      </c>
    </row>
    <row r="94" spans="1:7" ht="18" customHeight="1" x14ac:dyDescent="0.15">
      <c r="A94" s="5" t="s">
        <v>43</v>
      </c>
      <c r="B94" s="11" t="s">
        <v>3</v>
      </c>
      <c r="C94" s="7">
        <v>43901</v>
      </c>
      <c r="D94" s="12" t="s">
        <v>54</v>
      </c>
      <c r="E94" s="13">
        <v>50</v>
      </c>
      <c r="F94" s="9">
        <v>1000</v>
      </c>
      <c r="G94" s="10">
        <v>50000</v>
      </c>
    </row>
    <row r="95" spans="1:7" ht="18" customHeight="1" x14ac:dyDescent="0.2">
      <c r="A95" s="5" t="s">
        <v>59</v>
      </c>
      <c r="B95" s="12" t="s">
        <v>58</v>
      </c>
      <c r="C95" s="7">
        <v>43903</v>
      </c>
      <c r="D95" s="8" t="s">
        <v>52</v>
      </c>
      <c r="E95" s="9">
        <v>20</v>
      </c>
      <c r="F95" s="9">
        <v>3200</v>
      </c>
      <c r="G95" s="10">
        <v>64000</v>
      </c>
    </row>
    <row r="96" spans="1:7" ht="18" customHeight="1" x14ac:dyDescent="0.15">
      <c r="A96" s="5" t="s">
        <v>48</v>
      </c>
      <c r="B96" s="6" t="s">
        <v>60</v>
      </c>
      <c r="C96" s="7">
        <v>43904</v>
      </c>
      <c r="D96" s="8" t="s">
        <v>49</v>
      </c>
      <c r="E96" s="9">
        <v>40</v>
      </c>
      <c r="F96" s="9">
        <v>1300</v>
      </c>
      <c r="G96" s="10">
        <v>52000</v>
      </c>
    </row>
    <row r="97" spans="1:7" ht="18" customHeight="1" x14ac:dyDescent="0.15">
      <c r="A97" s="5" t="s">
        <v>53</v>
      </c>
      <c r="B97" s="6" t="s">
        <v>1</v>
      </c>
      <c r="C97" s="7">
        <v>43905</v>
      </c>
      <c r="D97" s="12" t="s">
        <v>47</v>
      </c>
      <c r="E97" s="9">
        <v>20</v>
      </c>
      <c r="F97" s="9">
        <v>2000</v>
      </c>
      <c r="G97" s="10">
        <v>40000</v>
      </c>
    </row>
    <row r="98" spans="1:7" ht="18" customHeight="1" x14ac:dyDescent="0.2">
      <c r="A98" s="5" t="s">
        <v>46</v>
      </c>
      <c r="B98" s="12" t="s">
        <v>51</v>
      </c>
      <c r="C98" s="7">
        <v>43906</v>
      </c>
      <c r="D98" s="8" t="s">
        <v>54</v>
      </c>
      <c r="E98" s="13">
        <v>50</v>
      </c>
      <c r="F98" s="9">
        <v>1000</v>
      </c>
      <c r="G98" s="10">
        <v>50000</v>
      </c>
    </row>
    <row r="99" spans="1:7" ht="18" customHeight="1" x14ac:dyDescent="0.15">
      <c r="A99" s="5" t="s">
        <v>48</v>
      </c>
      <c r="B99" s="6" t="s">
        <v>2</v>
      </c>
      <c r="C99" s="7">
        <v>43906</v>
      </c>
      <c r="D99" s="8" t="s">
        <v>49</v>
      </c>
      <c r="E99" s="9">
        <v>35</v>
      </c>
      <c r="F99" s="9">
        <v>1300</v>
      </c>
      <c r="G99" s="10">
        <v>45500</v>
      </c>
    </row>
    <row r="100" spans="1:7" ht="18" customHeight="1" x14ac:dyDescent="0.15">
      <c r="A100" s="5" t="s">
        <v>53</v>
      </c>
      <c r="B100" s="11" t="s">
        <v>3</v>
      </c>
      <c r="C100" s="7">
        <v>43906</v>
      </c>
      <c r="D100" s="12" t="s">
        <v>56</v>
      </c>
      <c r="E100" s="9">
        <v>20</v>
      </c>
      <c r="F100" s="9">
        <v>1500</v>
      </c>
      <c r="G100" s="10">
        <v>30000</v>
      </c>
    </row>
    <row r="101" spans="1:7" ht="18" customHeight="1" x14ac:dyDescent="0.15">
      <c r="A101" s="5" t="s">
        <v>55</v>
      </c>
      <c r="B101" s="6" t="s">
        <v>2</v>
      </c>
      <c r="C101" s="7">
        <v>43907</v>
      </c>
      <c r="D101" s="8" t="s">
        <v>49</v>
      </c>
      <c r="E101" s="9">
        <v>35</v>
      </c>
      <c r="F101" s="9">
        <v>1300</v>
      </c>
      <c r="G101" s="10">
        <v>45500</v>
      </c>
    </row>
    <row r="102" spans="1:7" ht="18" customHeight="1" x14ac:dyDescent="0.2">
      <c r="A102" s="5" t="s">
        <v>57</v>
      </c>
      <c r="B102" s="12" t="s">
        <v>60</v>
      </c>
      <c r="C102" s="7">
        <v>43908</v>
      </c>
      <c r="D102" s="8" t="s">
        <v>45</v>
      </c>
      <c r="E102" s="9">
        <v>90</v>
      </c>
      <c r="F102" s="9">
        <v>1400</v>
      </c>
      <c r="G102" s="10">
        <v>126000</v>
      </c>
    </row>
    <row r="103" spans="1:7" ht="18" customHeight="1" x14ac:dyDescent="0.15">
      <c r="A103" s="5" t="s">
        <v>50</v>
      </c>
      <c r="B103" s="6" t="s">
        <v>0</v>
      </c>
      <c r="C103" s="7">
        <v>43910</v>
      </c>
      <c r="D103" s="8" t="s">
        <v>52</v>
      </c>
      <c r="E103" s="9">
        <v>100</v>
      </c>
      <c r="F103" s="9">
        <v>3200</v>
      </c>
      <c r="G103" s="10">
        <v>320000</v>
      </c>
    </row>
    <row r="104" spans="1:7" ht="18" customHeight="1" x14ac:dyDescent="0.15">
      <c r="A104" s="5" t="s">
        <v>59</v>
      </c>
      <c r="B104" s="6" t="s">
        <v>1</v>
      </c>
      <c r="C104" s="7">
        <v>43911</v>
      </c>
      <c r="D104" s="12" t="s">
        <v>56</v>
      </c>
      <c r="E104" s="13">
        <v>50</v>
      </c>
      <c r="F104" s="9">
        <v>1500</v>
      </c>
      <c r="G104" s="10">
        <v>75000</v>
      </c>
    </row>
    <row r="105" spans="1:7" ht="18" customHeight="1" x14ac:dyDescent="0.15">
      <c r="A105" s="5" t="s">
        <v>48</v>
      </c>
      <c r="B105" s="6" t="s">
        <v>2</v>
      </c>
      <c r="C105" s="7">
        <v>43912</v>
      </c>
      <c r="D105" s="8" t="s">
        <v>49</v>
      </c>
      <c r="E105" s="9">
        <v>35</v>
      </c>
      <c r="F105" s="9">
        <v>1300</v>
      </c>
      <c r="G105" s="10">
        <v>45500</v>
      </c>
    </row>
    <row r="106" spans="1:7" ht="18" customHeight="1" x14ac:dyDescent="0.15">
      <c r="A106" s="5" t="s">
        <v>59</v>
      </c>
      <c r="B106" s="11" t="s">
        <v>3</v>
      </c>
      <c r="C106" s="7">
        <v>43913</v>
      </c>
      <c r="D106" s="12" t="s">
        <v>49</v>
      </c>
      <c r="E106" s="9">
        <v>20</v>
      </c>
      <c r="F106" s="9">
        <v>1300</v>
      </c>
      <c r="G106" s="10">
        <v>26000</v>
      </c>
    </row>
    <row r="107" spans="1:7" ht="18" customHeight="1" x14ac:dyDescent="0.15">
      <c r="A107" s="5" t="s">
        <v>50</v>
      </c>
      <c r="B107" s="6" t="s">
        <v>0</v>
      </c>
      <c r="C107" s="7">
        <v>43913</v>
      </c>
      <c r="D107" s="8" t="s">
        <v>56</v>
      </c>
      <c r="E107" s="9">
        <v>35</v>
      </c>
      <c r="F107" s="9">
        <v>1500</v>
      </c>
      <c r="G107" s="10">
        <v>52500</v>
      </c>
    </row>
    <row r="108" spans="1:7" ht="18" customHeight="1" x14ac:dyDescent="0.15">
      <c r="A108" s="5" t="s">
        <v>53</v>
      </c>
      <c r="B108" s="11" t="s">
        <v>3</v>
      </c>
      <c r="C108" s="7">
        <v>43913</v>
      </c>
      <c r="D108" s="12" t="s">
        <v>56</v>
      </c>
      <c r="E108" s="9">
        <v>90</v>
      </c>
      <c r="F108" s="9">
        <v>1500</v>
      </c>
      <c r="G108" s="10">
        <v>135000</v>
      </c>
    </row>
    <row r="109" spans="1:7" ht="18" customHeight="1" x14ac:dyDescent="0.15">
      <c r="A109" s="5" t="s">
        <v>46</v>
      </c>
      <c r="B109" s="11" t="s">
        <v>3</v>
      </c>
      <c r="C109" s="7">
        <v>43914</v>
      </c>
      <c r="D109" s="8" t="s">
        <v>54</v>
      </c>
      <c r="E109" s="9">
        <v>40</v>
      </c>
      <c r="F109" s="9">
        <v>1000</v>
      </c>
      <c r="G109" s="10">
        <v>40000</v>
      </c>
    </row>
    <row r="110" spans="1:7" ht="18" customHeight="1" x14ac:dyDescent="0.2">
      <c r="A110" s="5" t="s">
        <v>55</v>
      </c>
      <c r="B110" s="12" t="s">
        <v>51</v>
      </c>
      <c r="C110" s="7">
        <v>43915</v>
      </c>
      <c r="D110" s="8" t="s">
        <v>45</v>
      </c>
      <c r="E110" s="9">
        <v>20</v>
      </c>
      <c r="F110" s="9">
        <v>1400</v>
      </c>
      <c r="G110" s="10">
        <v>28000</v>
      </c>
    </row>
    <row r="111" spans="1:7" ht="18" customHeight="1" x14ac:dyDescent="0.15">
      <c r="A111" s="5" t="s">
        <v>43</v>
      </c>
      <c r="B111" s="6" t="s">
        <v>0</v>
      </c>
      <c r="C111" s="7">
        <v>43917</v>
      </c>
      <c r="D111" s="8" t="s">
        <v>56</v>
      </c>
      <c r="E111" s="13">
        <v>50</v>
      </c>
      <c r="F111" s="9">
        <v>1500</v>
      </c>
      <c r="G111" s="10">
        <v>75000</v>
      </c>
    </row>
    <row r="112" spans="1:7" ht="18" customHeight="1" x14ac:dyDescent="0.15">
      <c r="A112" s="5" t="s">
        <v>50</v>
      </c>
      <c r="B112" s="6" t="s">
        <v>1</v>
      </c>
      <c r="C112" s="7">
        <v>43918</v>
      </c>
      <c r="D112" s="8" t="s">
        <v>54</v>
      </c>
      <c r="E112" s="9">
        <v>35</v>
      </c>
      <c r="F112" s="9">
        <v>1000</v>
      </c>
      <c r="G112" s="10">
        <v>35000</v>
      </c>
    </row>
    <row r="113" spans="1:7" ht="18" customHeight="1" x14ac:dyDescent="0.15">
      <c r="A113" s="5" t="s">
        <v>59</v>
      </c>
      <c r="B113" s="6" t="s">
        <v>2</v>
      </c>
      <c r="C113" s="7">
        <v>43919</v>
      </c>
      <c r="D113" s="12" t="s">
        <v>54</v>
      </c>
      <c r="E113" s="9">
        <v>20</v>
      </c>
      <c r="F113" s="9">
        <v>1000</v>
      </c>
      <c r="G113" s="10">
        <v>20000</v>
      </c>
    </row>
    <row r="114" spans="1:7" ht="18" customHeight="1" x14ac:dyDescent="0.15">
      <c r="A114" s="5" t="s">
        <v>48</v>
      </c>
      <c r="B114" s="11" t="s">
        <v>3</v>
      </c>
      <c r="C114" s="7">
        <v>43920</v>
      </c>
      <c r="D114" s="12" t="s">
        <v>47</v>
      </c>
      <c r="E114" s="9">
        <v>35</v>
      </c>
      <c r="F114" s="9">
        <v>2000</v>
      </c>
      <c r="G114" s="10">
        <v>70000</v>
      </c>
    </row>
    <row r="115" spans="1:7" ht="18" customHeight="1" x14ac:dyDescent="0.15">
      <c r="A115" s="5" t="s">
        <v>53</v>
      </c>
      <c r="B115" s="6" t="s">
        <v>1</v>
      </c>
      <c r="C115" s="7">
        <v>43921</v>
      </c>
      <c r="D115" s="12" t="s">
        <v>56</v>
      </c>
      <c r="E115" s="9">
        <v>90</v>
      </c>
      <c r="F115" s="9">
        <v>1500</v>
      </c>
      <c r="G115" s="10">
        <v>135000</v>
      </c>
    </row>
    <row r="116" spans="1:7" ht="18" customHeight="1" x14ac:dyDescent="0.2">
      <c r="A116" s="5" t="s">
        <v>46</v>
      </c>
      <c r="B116" s="12" t="s">
        <v>60</v>
      </c>
      <c r="C116" s="7">
        <v>43922</v>
      </c>
      <c r="D116" s="12" t="s">
        <v>52</v>
      </c>
      <c r="E116" s="9">
        <v>100</v>
      </c>
      <c r="F116" s="9">
        <v>3200</v>
      </c>
      <c r="G116" s="10">
        <v>320000</v>
      </c>
    </row>
    <row r="117" spans="1:7" ht="18" customHeight="1" x14ac:dyDescent="0.2">
      <c r="A117" s="5" t="s">
        <v>57</v>
      </c>
      <c r="B117" s="12" t="s">
        <v>51</v>
      </c>
      <c r="C117" s="7">
        <v>43924</v>
      </c>
      <c r="D117" s="8" t="s">
        <v>52</v>
      </c>
      <c r="E117" s="13">
        <v>50</v>
      </c>
      <c r="F117" s="9">
        <v>3200</v>
      </c>
      <c r="G117" s="10">
        <v>160000</v>
      </c>
    </row>
    <row r="118" spans="1:7" ht="18" customHeight="1" x14ac:dyDescent="0.15">
      <c r="A118" s="5" t="s">
        <v>43</v>
      </c>
      <c r="B118" s="6" t="s">
        <v>0</v>
      </c>
      <c r="C118" s="7">
        <v>43925</v>
      </c>
      <c r="D118" s="8" t="s">
        <v>47</v>
      </c>
      <c r="E118" s="9">
        <v>35</v>
      </c>
      <c r="F118" s="9">
        <v>2000</v>
      </c>
      <c r="G118" s="10">
        <v>70000</v>
      </c>
    </row>
    <row r="119" spans="1:7" ht="18" customHeight="1" x14ac:dyDescent="0.15">
      <c r="A119" s="5" t="s">
        <v>50</v>
      </c>
      <c r="B119" s="6" t="s">
        <v>0</v>
      </c>
      <c r="C119" s="7">
        <v>43926</v>
      </c>
      <c r="D119" s="8" t="s">
        <v>56</v>
      </c>
      <c r="E119" s="9">
        <v>20</v>
      </c>
      <c r="F119" s="9">
        <v>1500</v>
      </c>
      <c r="G119" s="10">
        <v>30000</v>
      </c>
    </row>
    <row r="120" spans="1:7" ht="18" customHeight="1" x14ac:dyDescent="0.15">
      <c r="A120" s="5" t="s">
        <v>55</v>
      </c>
      <c r="B120" s="6" t="s">
        <v>1</v>
      </c>
      <c r="C120" s="7">
        <v>43927</v>
      </c>
      <c r="D120" s="8" t="s">
        <v>52</v>
      </c>
      <c r="E120" s="9">
        <v>35</v>
      </c>
      <c r="F120" s="9">
        <v>3200</v>
      </c>
      <c r="G120" s="10">
        <v>112000</v>
      </c>
    </row>
    <row r="121" spans="1:7" ht="18" customHeight="1" x14ac:dyDescent="0.15">
      <c r="A121" s="5" t="s">
        <v>43</v>
      </c>
      <c r="B121" s="11" t="s">
        <v>3</v>
      </c>
      <c r="C121" s="7">
        <v>43927</v>
      </c>
      <c r="D121" s="12" t="s">
        <v>49</v>
      </c>
      <c r="E121" s="9">
        <v>90</v>
      </c>
      <c r="F121" s="9">
        <v>1300</v>
      </c>
      <c r="G121" s="10">
        <v>117000</v>
      </c>
    </row>
    <row r="122" spans="1:7" ht="18" customHeight="1" x14ac:dyDescent="0.15">
      <c r="A122" s="5" t="s">
        <v>59</v>
      </c>
      <c r="B122" s="11" t="s">
        <v>3</v>
      </c>
      <c r="C122" s="7">
        <v>43927</v>
      </c>
      <c r="D122" s="12" t="s">
        <v>49</v>
      </c>
      <c r="E122" s="9">
        <v>100</v>
      </c>
      <c r="F122" s="9">
        <v>1300</v>
      </c>
      <c r="G122" s="10">
        <v>130000</v>
      </c>
    </row>
    <row r="123" spans="1:7" ht="18" customHeight="1" x14ac:dyDescent="0.15">
      <c r="A123" s="5" t="s">
        <v>57</v>
      </c>
      <c r="B123" s="6" t="s">
        <v>2</v>
      </c>
      <c r="C123" s="7">
        <v>43927</v>
      </c>
      <c r="D123" s="8" t="s">
        <v>56</v>
      </c>
      <c r="E123" s="13">
        <v>50</v>
      </c>
      <c r="F123" s="9">
        <v>1500</v>
      </c>
      <c r="G123" s="10">
        <v>75000</v>
      </c>
    </row>
    <row r="124" spans="1:7" ht="18" customHeight="1" x14ac:dyDescent="0.15">
      <c r="A124" s="5" t="s">
        <v>48</v>
      </c>
      <c r="B124" s="6" t="s">
        <v>0</v>
      </c>
      <c r="C124" s="7">
        <v>43928</v>
      </c>
      <c r="D124" s="12" t="s">
        <v>56</v>
      </c>
      <c r="E124" s="9">
        <v>20</v>
      </c>
      <c r="F124" s="9">
        <v>1500</v>
      </c>
      <c r="G124" s="10">
        <v>30000</v>
      </c>
    </row>
    <row r="125" spans="1:7" ht="18" customHeight="1" x14ac:dyDescent="0.15">
      <c r="A125" s="5" t="s">
        <v>46</v>
      </c>
      <c r="B125" s="6" t="s">
        <v>0</v>
      </c>
      <c r="C125" s="7">
        <v>43929</v>
      </c>
      <c r="D125" s="12" t="s">
        <v>52</v>
      </c>
      <c r="E125" s="9">
        <v>40</v>
      </c>
      <c r="F125" s="9">
        <v>3200</v>
      </c>
      <c r="G125" s="10">
        <v>128000</v>
      </c>
    </row>
    <row r="126" spans="1:7" ht="18" customHeight="1" x14ac:dyDescent="0.15">
      <c r="A126" s="5" t="s">
        <v>57</v>
      </c>
      <c r="B126" s="6" t="s">
        <v>2</v>
      </c>
      <c r="C126" s="7">
        <v>43931</v>
      </c>
      <c r="D126" s="8" t="s">
        <v>54</v>
      </c>
      <c r="E126" s="9">
        <v>20</v>
      </c>
      <c r="F126" s="9">
        <v>1000</v>
      </c>
      <c r="G126" s="10">
        <v>20000</v>
      </c>
    </row>
    <row r="127" spans="1:7" ht="18" customHeight="1" x14ac:dyDescent="0.15">
      <c r="A127" s="5" t="s">
        <v>43</v>
      </c>
      <c r="B127" s="6" t="s">
        <v>1</v>
      </c>
      <c r="C127" s="7">
        <v>43932</v>
      </c>
      <c r="D127" s="8" t="s">
        <v>47</v>
      </c>
      <c r="E127" s="13">
        <v>50</v>
      </c>
      <c r="F127" s="9">
        <v>2000</v>
      </c>
      <c r="G127" s="10">
        <v>100000</v>
      </c>
    </row>
    <row r="128" spans="1:7" ht="18" customHeight="1" x14ac:dyDescent="0.2">
      <c r="A128" s="5" t="s">
        <v>50</v>
      </c>
      <c r="B128" s="12" t="s">
        <v>51</v>
      </c>
      <c r="C128" s="7">
        <v>43933</v>
      </c>
      <c r="D128" s="8" t="s">
        <v>47</v>
      </c>
      <c r="E128" s="9">
        <v>35</v>
      </c>
      <c r="F128" s="9">
        <v>2000</v>
      </c>
      <c r="G128" s="10">
        <v>70000</v>
      </c>
    </row>
    <row r="129" spans="1:7" ht="18" customHeight="1" x14ac:dyDescent="0.2">
      <c r="A129" s="5" t="s">
        <v>59</v>
      </c>
      <c r="B129" s="12" t="s">
        <v>58</v>
      </c>
      <c r="C129" s="7">
        <v>43934</v>
      </c>
      <c r="D129" s="12" t="s">
        <v>45</v>
      </c>
      <c r="E129" s="9">
        <v>20</v>
      </c>
      <c r="F129" s="9">
        <v>1400</v>
      </c>
      <c r="G129" s="10">
        <v>28000</v>
      </c>
    </row>
    <row r="130" spans="1:7" ht="18" customHeight="1" x14ac:dyDescent="0.15">
      <c r="A130" s="5" t="s">
        <v>48</v>
      </c>
      <c r="B130" s="6" t="s">
        <v>60</v>
      </c>
      <c r="C130" s="7">
        <v>43935</v>
      </c>
      <c r="D130" s="12" t="s">
        <v>54</v>
      </c>
      <c r="E130" s="9">
        <v>35</v>
      </c>
      <c r="F130" s="9">
        <v>1000</v>
      </c>
      <c r="G130" s="10">
        <v>35000</v>
      </c>
    </row>
    <row r="131" spans="1:7" ht="18" customHeight="1" x14ac:dyDescent="0.15">
      <c r="A131" s="5" t="s">
        <v>59</v>
      </c>
      <c r="B131" s="6" t="s">
        <v>1</v>
      </c>
      <c r="C131" s="7">
        <v>43936</v>
      </c>
      <c r="D131" s="8" t="s">
        <v>52</v>
      </c>
      <c r="E131" s="9">
        <v>90</v>
      </c>
      <c r="F131" s="9">
        <v>3200</v>
      </c>
      <c r="G131" s="10">
        <v>288000</v>
      </c>
    </row>
    <row r="132" spans="1:7" ht="18" customHeight="1" x14ac:dyDescent="0.2">
      <c r="A132" s="5" t="s">
        <v>50</v>
      </c>
      <c r="B132" s="12" t="s">
        <v>51</v>
      </c>
      <c r="C132" s="7">
        <v>43936</v>
      </c>
      <c r="D132" s="8" t="s">
        <v>47</v>
      </c>
      <c r="E132" s="9">
        <v>100</v>
      </c>
      <c r="F132" s="9">
        <v>2000</v>
      </c>
      <c r="G132" s="10">
        <v>200000</v>
      </c>
    </row>
    <row r="133" spans="1:7" ht="18" customHeight="1" x14ac:dyDescent="0.15">
      <c r="A133" s="5" t="s">
        <v>53</v>
      </c>
      <c r="B133" s="6" t="s">
        <v>2</v>
      </c>
      <c r="C133" s="7">
        <v>43936</v>
      </c>
      <c r="D133" s="12" t="s">
        <v>56</v>
      </c>
      <c r="E133" s="13">
        <v>50</v>
      </c>
      <c r="F133" s="9">
        <v>1500</v>
      </c>
      <c r="G133" s="10">
        <v>75000</v>
      </c>
    </row>
    <row r="134" spans="1:7" ht="18" customHeight="1" x14ac:dyDescent="0.15">
      <c r="A134" s="5" t="s">
        <v>53</v>
      </c>
      <c r="B134" s="11" t="s">
        <v>3</v>
      </c>
      <c r="C134" s="7">
        <v>43936</v>
      </c>
      <c r="D134" s="12" t="s">
        <v>54</v>
      </c>
      <c r="E134" s="9">
        <v>35</v>
      </c>
      <c r="F134" s="9">
        <v>1000</v>
      </c>
      <c r="G134" s="10">
        <v>35000</v>
      </c>
    </row>
    <row r="135" spans="1:7" ht="18" customHeight="1" x14ac:dyDescent="0.2">
      <c r="A135" s="5" t="s">
        <v>55</v>
      </c>
      <c r="B135" s="12" t="s">
        <v>58</v>
      </c>
      <c r="C135" s="7">
        <v>43938</v>
      </c>
      <c r="D135" s="8" t="s">
        <v>56</v>
      </c>
      <c r="E135" s="9">
        <v>20</v>
      </c>
      <c r="F135" s="9">
        <v>1500</v>
      </c>
      <c r="G135" s="10">
        <v>30000</v>
      </c>
    </row>
    <row r="136" spans="1:7" ht="18" customHeight="1" x14ac:dyDescent="0.15">
      <c r="A136" s="5" t="s">
        <v>55</v>
      </c>
      <c r="B136" s="6" t="s">
        <v>1</v>
      </c>
      <c r="C136" s="7">
        <v>43939</v>
      </c>
      <c r="D136" s="8" t="s">
        <v>52</v>
      </c>
      <c r="E136" s="9">
        <v>35</v>
      </c>
      <c r="F136" s="9">
        <v>3200</v>
      </c>
      <c r="G136" s="10">
        <v>112000</v>
      </c>
    </row>
    <row r="137" spans="1:7" ht="18" customHeight="1" x14ac:dyDescent="0.15">
      <c r="A137" s="5" t="s">
        <v>57</v>
      </c>
      <c r="B137" s="6" t="s">
        <v>2</v>
      </c>
      <c r="C137" s="7">
        <v>43940</v>
      </c>
      <c r="D137" s="8" t="s">
        <v>56</v>
      </c>
      <c r="E137" s="9">
        <v>90</v>
      </c>
      <c r="F137" s="9">
        <v>1500</v>
      </c>
      <c r="G137" s="10">
        <v>135000</v>
      </c>
    </row>
    <row r="138" spans="1:7" ht="18" customHeight="1" x14ac:dyDescent="0.15">
      <c r="A138" s="5" t="s">
        <v>43</v>
      </c>
      <c r="B138" s="11" t="s">
        <v>3</v>
      </c>
      <c r="C138" s="7">
        <v>43941</v>
      </c>
      <c r="D138" s="12" t="s">
        <v>49</v>
      </c>
      <c r="E138" s="9">
        <v>40</v>
      </c>
      <c r="F138" s="9">
        <v>1300</v>
      </c>
      <c r="G138" s="10">
        <v>52000</v>
      </c>
    </row>
    <row r="139" spans="1:7" ht="18" customHeight="1" x14ac:dyDescent="0.15">
      <c r="A139" s="5" t="s">
        <v>50</v>
      </c>
      <c r="B139" s="6" t="s">
        <v>0</v>
      </c>
      <c r="C139" s="7">
        <v>43942</v>
      </c>
      <c r="D139" s="8" t="s">
        <v>56</v>
      </c>
      <c r="E139" s="9">
        <v>20</v>
      </c>
      <c r="F139" s="9">
        <v>1500</v>
      </c>
      <c r="G139" s="10">
        <v>30000</v>
      </c>
    </row>
    <row r="140" spans="1:7" ht="18" customHeight="1" x14ac:dyDescent="0.15">
      <c r="A140" s="5" t="s">
        <v>59</v>
      </c>
      <c r="B140" s="6" t="s">
        <v>1</v>
      </c>
      <c r="C140" s="7">
        <v>43943</v>
      </c>
      <c r="D140" s="12" t="s">
        <v>56</v>
      </c>
      <c r="E140" s="13">
        <v>50</v>
      </c>
      <c r="F140" s="9">
        <v>1500</v>
      </c>
      <c r="G140" s="10">
        <v>75000</v>
      </c>
    </row>
    <row r="141" spans="1:7" ht="18" customHeight="1" x14ac:dyDescent="0.15">
      <c r="A141" s="5" t="s">
        <v>46</v>
      </c>
      <c r="B141" s="6" t="s">
        <v>2</v>
      </c>
      <c r="C141" s="7">
        <v>43945</v>
      </c>
      <c r="D141" s="12" t="s">
        <v>49</v>
      </c>
      <c r="E141" s="9">
        <v>35</v>
      </c>
      <c r="F141" s="9">
        <v>1300</v>
      </c>
      <c r="G141" s="10">
        <v>45500</v>
      </c>
    </row>
    <row r="142" spans="1:7" ht="18" customHeight="1" x14ac:dyDescent="0.15">
      <c r="A142" s="5" t="s">
        <v>55</v>
      </c>
      <c r="B142" s="6" t="s">
        <v>1</v>
      </c>
      <c r="C142" s="7">
        <v>43946</v>
      </c>
      <c r="D142" s="8" t="s">
        <v>52</v>
      </c>
      <c r="E142" s="9">
        <v>20</v>
      </c>
      <c r="F142" s="9">
        <v>3200</v>
      </c>
      <c r="G142" s="10">
        <v>64000</v>
      </c>
    </row>
    <row r="143" spans="1:7" ht="18" customHeight="1" x14ac:dyDescent="0.2">
      <c r="A143" s="5" t="s">
        <v>57</v>
      </c>
      <c r="B143" s="12" t="s">
        <v>51</v>
      </c>
      <c r="C143" s="7">
        <v>43947</v>
      </c>
      <c r="D143" s="8" t="s">
        <v>47</v>
      </c>
      <c r="E143" s="9">
        <v>35</v>
      </c>
      <c r="F143" s="9">
        <v>2000</v>
      </c>
      <c r="G143" s="10">
        <v>70000</v>
      </c>
    </row>
    <row r="144" spans="1:7" ht="18" customHeight="1" x14ac:dyDescent="0.15">
      <c r="A144" s="5" t="s">
        <v>43</v>
      </c>
      <c r="B144" s="6" t="s">
        <v>0</v>
      </c>
      <c r="C144" s="7">
        <v>43948</v>
      </c>
      <c r="D144" s="12" t="s">
        <v>54</v>
      </c>
      <c r="E144" s="9">
        <v>90</v>
      </c>
      <c r="F144" s="9">
        <v>1000</v>
      </c>
      <c r="G144" s="10">
        <v>90000</v>
      </c>
    </row>
    <row r="145" spans="1:7" ht="18" customHeight="1" x14ac:dyDescent="0.2">
      <c r="A145" s="5" t="s">
        <v>50</v>
      </c>
      <c r="B145" s="12" t="s">
        <v>51</v>
      </c>
      <c r="C145" s="7">
        <v>43949</v>
      </c>
      <c r="D145" s="8" t="s">
        <v>47</v>
      </c>
      <c r="E145" s="9">
        <v>100</v>
      </c>
      <c r="F145" s="9">
        <v>2000</v>
      </c>
      <c r="G145" s="10">
        <v>200000</v>
      </c>
    </row>
    <row r="146" spans="1:7" ht="18" customHeight="1" x14ac:dyDescent="0.15">
      <c r="A146" s="5" t="s">
        <v>59</v>
      </c>
      <c r="B146" s="6" t="s">
        <v>1</v>
      </c>
      <c r="C146" s="7">
        <v>43950</v>
      </c>
      <c r="D146" s="8" t="s">
        <v>52</v>
      </c>
      <c r="E146" s="13">
        <v>50</v>
      </c>
      <c r="F146" s="9">
        <v>3200</v>
      </c>
      <c r="G146" s="10">
        <v>160000</v>
      </c>
    </row>
    <row r="147" spans="1:7" ht="18" customHeight="1" x14ac:dyDescent="0.15">
      <c r="A147" s="5" t="s">
        <v>53</v>
      </c>
      <c r="B147" s="11" t="s">
        <v>3</v>
      </c>
      <c r="C147" s="7">
        <v>43952</v>
      </c>
      <c r="D147" s="12" t="s">
        <v>54</v>
      </c>
      <c r="E147" s="9">
        <v>35</v>
      </c>
      <c r="F147" s="9">
        <v>1000</v>
      </c>
      <c r="G147" s="10">
        <v>35000</v>
      </c>
    </row>
    <row r="148" spans="1:7" ht="18" customHeight="1" x14ac:dyDescent="0.2">
      <c r="A148" s="5" t="s">
        <v>46</v>
      </c>
      <c r="B148" s="12" t="s">
        <v>51</v>
      </c>
      <c r="C148" s="7">
        <v>43953</v>
      </c>
      <c r="D148" s="12" t="s">
        <v>49</v>
      </c>
      <c r="E148" s="9">
        <v>20</v>
      </c>
      <c r="F148" s="9">
        <v>1300</v>
      </c>
      <c r="G148" s="10">
        <v>26000</v>
      </c>
    </row>
    <row r="149" spans="1:7" ht="18" customHeight="1" x14ac:dyDescent="0.2">
      <c r="A149" s="5" t="s">
        <v>55</v>
      </c>
      <c r="B149" s="12" t="s">
        <v>58</v>
      </c>
      <c r="C149" s="7">
        <v>43954</v>
      </c>
      <c r="D149" s="8" t="s">
        <v>52</v>
      </c>
      <c r="E149" s="9">
        <v>35</v>
      </c>
      <c r="F149" s="9">
        <v>3200</v>
      </c>
      <c r="G149" s="10">
        <v>112000</v>
      </c>
    </row>
    <row r="150" spans="1:7" ht="18" customHeight="1" x14ac:dyDescent="0.15">
      <c r="A150" s="5" t="s">
        <v>59</v>
      </c>
      <c r="B150" s="6" t="s">
        <v>1</v>
      </c>
      <c r="C150" s="7">
        <v>43955</v>
      </c>
      <c r="D150" s="8" t="s">
        <v>47</v>
      </c>
      <c r="E150" s="9">
        <v>90</v>
      </c>
      <c r="F150" s="9">
        <v>2000</v>
      </c>
      <c r="G150" s="10">
        <v>180000</v>
      </c>
    </row>
    <row r="151" spans="1:7" ht="18" customHeight="1" x14ac:dyDescent="0.15">
      <c r="A151" s="5" t="s">
        <v>50</v>
      </c>
      <c r="B151" s="6" t="s">
        <v>2</v>
      </c>
      <c r="C151" s="7">
        <v>43955</v>
      </c>
      <c r="D151" s="8" t="s">
        <v>49</v>
      </c>
      <c r="E151" s="9">
        <v>100</v>
      </c>
      <c r="F151" s="9">
        <v>1300</v>
      </c>
      <c r="G151" s="10">
        <v>130000</v>
      </c>
    </row>
    <row r="152" spans="1:7" ht="18" customHeight="1" x14ac:dyDescent="0.2">
      <c r="A152" s="5" t="s">
        <v>57</v>
      </c>
      <c r="B152" s="12" t="s">
        <v>60</v>
      </c>
      <c r="C152" s="7">
        <v>43955</v>
      </c>
      <c r="D152" s="8" t="s">
        <v>52</v>
      </c>
      <c r="E152" s="13">
        <v>50</v>
      </c>
      <c r="F152" s="9">
        <v>3200</v>
      </c>
      <c r="G152" s="10">
        <v>160000</v>
      </c>
    </row>
    <row r="153" spans="1:7" ht="18" customHeight="1" x14ac:dyDescent="0.15">
      <c r="A153" s="5" t="s">
        <v>50</v>
      </c>
      <c r="B153" s="11" t="s">
        <v>51</v>
      </c>
      <c r="C153" s="7">
        <v>43957</v>
      </c>
      <c r="D153" s="8" t="s">
        <v>45</v>
      </c>
      <c r="E153" s="9">
        <v>20</v>
      </c>
      <c r="F153" s="9">
        <v>1400</v>
      </c>
      <c r="G153" s="10">
        <v>28000</v>
      </c>
    </row>
    <row r="154" spans="1:7" ht="18" customHeight="1" x14ac:dyDescent="0.15">
      <c r="A154" s="5" t="s">
        <v>48</v>
      </c>
      <c r="B154" s="6" t="s">
        <v>2</v>
      </c>
      <c r="C154" s="7">
        <v>43959</v>
      </c>
      <c r="D154" s="12" t="s">
        <v>52</v>
      </c>
      <c r="E154" s="9">
        <v>40</v>
      </c>
      <c r="F154" s="9">
        <v>3200</v>
      </c>
      <c r="G154" s="10">
        <v>128000</v>
      </c>
    </row>
    <row r="155" spans="1:7" ht="18" customHeight="1" x14ac:dyDescent="0.15">
      <c r="A155" s="5" t="s">
        <v>53</v>
      </c>
      <c r="B155" s="6" t="s">
        <v>2</v>
      </c>
      <c r="C155" s="7">
        <v>43960</v>
      </c>
      <c r="D155" s="12" t="s">
        <v>54</v>
      </c>
      <c r="E155" s="9">
        <v>20</v>
      </c>
      <c r="F155" s="9">
        <v>1000</v>
      </c>
      <c r="G155" s="10">
        <v>20000</v>
      </c>
    </row>
    <row r="156" spans="1:7" ht="18" customHeight="1" x14ac:dyDescent="0.15">
      <c r="A156" s="5" t="s">
        <v>46</v>
      </c>
      <c r="B156" s="11" t="s">
        <v>3</v>
      </c>
      <c r="C156" s="7">
        <v>43961</v>
      </c>
      <c r="D156" s="12" t="s">
        <v>45</v>
      </c>
      <c r="E156" s="13">
        <v>50</v>
      </c>
      <c r="F156" s="9">
        <v>1400</v>
      </c>
      <c r="G156" s="10">
        <v>70000</v>
      </c>
    </row>
    <row r="157" spans="1:7" ht="18" customHeight="1" x14ac:dyDescent="0.15">
      <c r="A157" s="5" t="s">
        <v>55</v>
      </c>
      <c r="B157" s="6" t="s">
        <v>2</v>
      </c>
      <c r="C157" s="7">
        <v>43962</v>
      </c>
      <c r="D157" s="8" t="s">
        <v>54</v>
      </c>
      <c r="E157" s="9">
        <v>35</v>
      </c>
      <c r="F157" s="9">
        <v>1000</v>
      </c>
      <c r="G157" s="10">
        <v>35000</v>
      </c>
    </row>
    <row r="158" spans="1:7" ht="18" customHeight="1" x14ac:dyDescent="0.2">
      <c r="A158" s="5" t="s">
        <v>55</v>
      </c>
      <c r="B158" s="12" t="s">
        <v>51</v>
      </c>
      <c r="C158" s="7">
        <v>43963</v>
      </c>
      <c r="D158" s="8" t="s">
        <v>49</v>
      </c>
      <c r="E158" s="9">
        <v>20</v>
      </c>
      <c r="F158" s="9">
        <v>1300</v>
      </c>
      <c r="G158" s="10">
        <v>26000</v>
      </c>
    </row>
    <row r="159" spans="1:7" ht="18" customHeight="1" x14ac:dyDescent="0.2">
      <c r="A159" s="5" t="s">
        <v>57</v>
      </c>
      <c r="B159" s="12" t="s">
        <v>58</v>
      </c>
      <c r="C159" s="7">
        <v>43964</v>
      </c>
      <c r="D159" s="8" t="s">
        <v>45</v>
      </c>
      <c r="E159" s="9">
        <v>35</v>
      </c>
      <c r="F159" s="9">
        <v>1400</v>
      </c>
      <c r="G159" s="10">
        <v>49000</v>
      </c>
    </row>
    <row r="160" spans="1:7" ht="18" customHeight="1" x14ac:dyDescent="0.15">
      <c r="A160" s="5" t="s">
        <v>50</v>
      </c>
      <c r="B160" s="6" t="s">
        <v>2</v>
      </c>
      <c r="C160" s="7">
        <v>43966</v>
      </c>
      <c r="D160" s="8" t="s">
        <v>49</v>
      </c>
      <c r="E160" s="9">
        <v>90</v>
      </c>
      <c r="F160" s="9">
        <v>1300</v>
      </c>
      <c r="G160" s="10">
        <v>117000</v>
      </c>
    </row>
    <row r="161" spans="1:7" ht="18" customHeight="1" x14ac:dyDescent="0.15">
      <c r="A161" s="5" t="s">
        <v>55</v>
      </c>
      <c r="B161" s="6" t="s">
        <v>2</v>
      </c>
      <c r="C161" s="7">
        <v>43967</v>
      </c>
      <c r="D161" s="8" t="s">
        <v>56</v>
      </c>
      <c r="E161" s="9">
        <v>100</v>
      </c>
      <c r="F161" s="9">
        <v>1500</v>
      </c>
      <c r="G161" s="10">
        <v>150000</v>
      </c>
    </row>
    <row r="162" spans="1:7" ht="18" customHeight="1" x14ac:dyDescent="0.15">
      <c r="A162" s="5" t="s">
        <v>59</v>
      </c>
      <c r="B162" s="6" t="s">
        <v>1</v>
      </c>
      <c r="C162" s="7">
        <v>43967</v>
      </c>
      <c r="D162" s="8" t="s">
        <v>47</v>
      </c>
      <c r="E162" s="13">
        <v>50</v>
      </c>
      <c r="F162" s="9">
        <v>2000</v>
      </c>
      <c r="G162" s="10">
        <v>100000</v>
      </c>
    </row>
    <row r="163" spans="1:7" ht="18" customHeight="1" x14ac:dyDescent="0.15">
      <c r="A163" s="5" t="s">
        <v>48</v>
      </c>
      <c r="B163" s="6" t="s">
        <v>60</v>
      </c>
      <c r="C163" s="7">
        <v>43967</v>
      </c>
      <c r="D163" s="12" t="s">
        <v>45</v>
      </c>
      <c r="E163" s="9">
        <v>35</v>
      </c>
      <c r="F163" s="9">
        <v>1400</v>
      </c>
      <c r="G163" s="10">
        <v>49000</v>
      </c>
    </row>
    <row r="164" spans="1:7" ht="18" customHeight="1" x14ac:dyDescent="0.2">
      <c r="A164" s="5" t="s">
        <v>53</v>
      </c>
      <c r="B164" s="12" t="s">
        <v>44</v>
      </c>
      <c r="C164" s="7">
        <v>43967</v>
      </c>
      <c r="D164" s="12" t="s">
        <v>52</v>
      </c>
      <c r="E164" s="9">
        <v>20</v>
      </c>
      <c r="F164" s="9">
        <v>3200</v>
      </c>
      <c r="G164" s="10">
        <v>64000</v>
      </c>
    </row>
    <row r="165" spans="1:7" ht="18" customHeight="1" x14ac:dyDescent="0.15">
      <c r="A165" s="5" t="s">
        <v>48</v>
      </c>
      <c r="B165" s="11" t="s">
        <v>3</v>
      </c>
      <c r="C165" s="7">
        <v>43968</v>
      </c>
      <c r="D165" s="8" t="s">
        <v>49</v>
      </c>
      <c r="E165" s="9">
        <v>35</v>
      </c>
      <c r="F165" s="9">
        <v>1300</v>
      </c>
      <c r="G165" s="10">
        <v>45500</v>
      </c>
    </row>
    <row r="166" spans="1:7" ht="18" customHeight="1" x14ac:dyDescent="0.15">
      <c r="A166" s="5" t="s">
        <v>53</v>
      </c>
      <c r="B166" s="6" t="s">
        <v>2</v>
      </c>
      <c r="C166" s="7">
        <v>43969</v>
      </c>
      <c r="D166" s="12" t="s">
        <v>54</v>
      </c>
      <c r="E166" s="9">
        <v>90</v>
      </c>
      <c r="F166" s="9">
        <v>1000</v>
      </c>
      <c r="G166" s="10">
        <v>90000</v>
      </c>
    </row>
    <row r="167" spans="1:7" ht="18" customHeight="1" x14ac:dyDescent="0.2">
      <c r="A167" s="5" t="s">
        <v>46</v>
      </c>
      <c r="B167" s="12" t="s">
        <v>60</v>
      </c>
      <c r="C167" s="7">
        <v>43970</v>
      </c>
      <c r="D167" s="8" t="s">
        <v>54</v>
      </c>
      <c r="E167" s="9">
        <v>40</v>
      </c>
      <c r="F167" s="9">
        <v>1000</v>
      </c>
      <c r="G167" s="10">
        <v>40000</v>
      </c>
    </row>
    <row r="168" spans="1:7" ht="18" customHeight="1" x14ac:dyDescent="0.15">
      <c r="A168" s="5" t="s">
        <v>46</v>
      </c>
      <c r="B168" s="6" t="s">
        <v>0</v>
      </c>
      <c r="C168" s="7">
        <v>43971</v>
      </c>
      <c r="D168" s="12" t="s">
        <v>45</v>
      </c>
      <c r="E168" s="9">
        <v>20</v>
      </c>
      <c r="F168" s="9">
        <v>1400</v>
      </c>
      <c r="G168" s="10">
        <v>28000</v>
      </c>
    </row>
    <row r="169" spans="1:7" ht="18" customHeight="1" x14ac:dyDescent="0.15">
      <c r="A169" s="5" t="s">
        <v>57</v>
      </c>
      <c r="B169" s="6" t="s">
        <v>2</v>
      </c>
      <c r="C169" s="7">
        <v>43973</v>
      </c>
      <c r="D169" s="8" t="s">
        <v>49</v>
      </c>
      <c r="E169" s="13">
        <v>50</v>
      </c>
      <c r="F169" s="9">
        <v>1300</v>
      </c>
      <c r="G169" s="10">
        <v>65000</v>
      </c>
    </row>
    <row r="170" spans="1:7" ht="18" customHeight="1" x14ac:dyDescent="0.15">
      <c r="A170" s="5" t="s">
        <v>43</v>
      </c>
      <c r="B170" s="11" t="s">
        <v>3</v>
      </c>
      <c r="C170" s="7">
        <v>43974</v>
      </c>
      <c r="D170" s="8" t="s">
        <v>47</v>
      </c>
      <c r="E170" s="9">
        <v>35</v>
      </c>
      <c r="F170" s="9">
        <v>2000</v>
      </c>
      <c r="G170" s="10">
        <v>70000</v>
      </c>
    </row>
    <row r="171" spans="1:7" ht="18" customHeight="1" x14ac:dyDescent="0.15">
      <c r="A171" s="5" t="s">
        <v>50</v>
      </c>
      <c r="B171" s="6" t="s">
        <v>2</v>
      </c>
      <c r="C171" s="7">
        <v>43975</v>
      </c>
      <c r="D171" s="8" t="s">
        <v>56</v>
      </c>
      <c r="E171" s="9">
        <v>20</v>
      </c>
      <c r="F171" s="9">
        <v>1500</v>
      </c>
      <c r="G171" s="10">
        <v>30000</v>
      </c>
    </row>
    <row r="172" spans="1:7" ht="18" customHeight="1" x14ac:dyDescent="0.2">
      <c r="A172" s="5" t="s">
        <v>59</v>
      </c>
      <c r="B172" s="12" t="s">
        <v>58</v>
      </c>
      <c r="C172" s="7">
        <v>43976</v>
      </c>
      <c r="D172" s="12" t="s">
        <v>54</v>
      </c>
      <c r="E172" s="9">
        <v>35</v>
      </c>
      <c r="F172" s="9">
        <v>1000</v>
      </c>
      <c r="G172" s="10">
        <v>35000</v>
      </c>
    </row>
    <row r="173" spans="1:7" ht="18" customHeight="1" x14ac:dyDescent="0.15">
      <c r="A173" s="5" t="s">
        <v>48</v>
      </c>
      <c r="B173" s="6" t="s">
        <v>60</v>
      </c>
      <c r="C173" s="7">
        <v>43977</v>
      </c>
      <c r="D173" s="12" t="s">
        <v>45</v>
      </c>
      <c r="E173" s="9">
        <v>20</v>
      </c>
      <c r="F173" s="9">
        <v>1400</v>
      </c>
      <c r="G173" s="10">
        <v>28000</v>
      </c>
    </row>
    <row r="174" spans="1:7" ht="18" customHeight="1" x14ac:dyDescent="0.2">
      <c r="A174" s="5" t="s">
        <v>53</v>
      </c>
      <c r="B174" s="12" t="s">
        <v>44</v>
      </c>
      <c r="C174" s="7">
        <v>43978</v>
      </c>
      <c r="D174" s="12" t="s">
        <v>52</v>
      </c>
      <c r="E174" s="9">
        <v>35</v>
      </c>
      <c r="F174" s="9">
        <v>3200</v>
      </c>
      <c r="G174" s="10">
        <v>112000</v>
      </c>
    </row>
    <row r="175" spans="1:7" ht="18" customHeight="1" x14ac:dyDescent="0.15">
      <c r="A175" s="5" t="s">
        <v>55</v>
      </c>
      <c r="B175" s="6" t="s">
        <v>2</v>
      </c>
      <c r="C175" s="7">
        <v>43980</v>
      </c>
      <c r="D175" s="8" t="s">
        <v>56</v>
      </c>
      <c r="E175" s="9">
        <v>90</v>
      </c>
      <c r="F175" s="9">
        <v>1500</v>
      </c>
      <c r="G175" s="10">
        <v>135000</v>
      </c>
    </row>
    <row r="176" spans="1:7" ht="18" customHeight="1" x14ac:dyDescent="0.15">
      <c r="A176" s="5" t="s">
        <v>46</v>
      </c>
      <c r="B176" s="6" t="s">
        <v>2</v>
      </c>
      <c r="C176" s="7">
        <v>43981</v>
      </c>
      <c r="D176" s="12" t="s">
        <v>56</v>
      </c>
      <c r="E176" s="9">
        <v>100</v>
      </c>
      <c r="F176" s="9">
        <v>1500</v>
      </c>
      <c r="G176" s="10">
        <v>150000</v>
      </c>
    </row>
    <row r="177" spans="1:7" ht="18" customHeight="1" x14ac:dyDescent="0.2">
      <c r="A177" s="5" t="s">
        <v>55</v>
      </c>
      <c r="B177" s="12" t="s">
        <v>58</v>
      </c>
      <c r="C177" s="7">
        <v>43982</v>
      </c>
      <c r="D177" s="8" t="s">
        <v>56</v>
      </c>
      <c r="E177" s="13">
        <v>50</v>
      </c>
      <c r="F177" s="9">
        <v>1500</v>
      </c>
      <c r="G177" s="10">
        <v>75000</v>
      </c>
    </row>
    <row r="178" spans="1:7" ht="18" customHeight="1" x14ac:dyDescent="0.2">
      <c r="A178" s="5" t="s">
        <v>57</v>
      </c>
      <c r="B178" s="12" t="s">
        <v>60</v>
      </c>
      <c r="C178" s="7">
        <v>43983</v>
      </c>
      <c r="D178" s="8" t="s">
        <v>52</v>
      </c>
      <c r="E178" s="9">
        <v>35</v>
      </c>
      <c r="F178" s="9">
        <v>3200</v>
      </c>
      <c r="G178" s="10">
        <v>112000</v>
      </c>
    </row>
    <row r="179" spans="1:7" ht="18" customHeight="1" x14ac:dyDescent="0.15">
      <c r="A179" s="5" t="s">
        <v>43</v>
      </c>
      <c r="B179" s="6" t="s">
        <v>44</v>
      </c>
      <c r="C179" s="7">
        <v>43984</v>
      </c>
      <c r="D179" s="8" t="s">
        <v>45</v>
      </c>
      <c r="E179" s="9">
        <v>20</v>
      </c>
      <c r="F179" s="9">
        <v>1400</v>
      </c>
      <c r="G179" s="10">
        <v>28000</v>
      </c>
    </row>
    <row r="180" spans="1:7" ht="18" customHeight="1" x14ac:dyDescent="0.15">
      <c r="A180" s="5" t="s">
        <v>50</v>
      </c>
      <c r="B180" s="6" t="s">
        <v>2</v>
      </c>
      <c r="C180" s="7">
        <v>43985</v>
      </c>
      <c r="D180" s="8" t="s">
        <v>52</v>
      </c>
      <c r="E180" s="9">
        <v>35</v>
      </c>
      <c r="F180" s="9">
        <v>3200</v>
      </c>
      <c r="G180" s="10">
        <v>112000</v>
      </c>
    </row>
    <row r="181" spans="1:7" ht="18" customHeight="1" x14ac:dyDescent="0.15">
      <c r="A181" s="5" t="s">
        <v>48</v>
      </c>
      <c r="B181" s="6" t="s">
        <v>0</v>
      </c>
      <c r="C181" s="7">
        <v>43987</v>
      </c>
      <c r="D181" s="8" t="s">
        <v>49</v>
      </c>
      <c r="E181" s="9">
        <v>90</v>
      </c>
      <c r="F181" s="9">
        <v>1300</v>
      </c>
      <c r="G181" s="10">
        <v>117000</v>
      </c>
    </row>
    <row r="182" spans="1:7" ht="18" customHeight="1" x14ac:dyDescent="0.15">
      <c r="A182" s="5" t="s">
        <v>46</v>
      </c>
      <c r="B182" s="11" t="s">
        <v>3</v>
      </c>
      <c r="C182" s="7">
        <v>43989</v>
      </c>
      <c r="D182" s="8" t="s">
        <v>54</v>
      </c>
      <c r="E182" s="9">
        <v>100</v>
      </c>
      <c r="F182" s="9">
        <v>1000</v>
      </c>
      <c r="G182" s="10">
        <v>100000</v>
      </c>
    </row>
    <row r="183" spans="1:7" ht="18" customHeight="1" x14ac:dyDescent="0.15">
      <c r="A183" s="5" t="s">
        <v>55</v>
      </c>
      <c r="B183" s="6" t="s">
        <v>1</v>
      </c>
      <c r="C183" s="7">
        <v>43990</v>
      </c>
      <c r="D183" s="8" t="s">
        <v>56</v>
      </c>
      <c r="E183" s="13">
        <v>50</v>
      </c>
      <c r="F183" s="9">
        <v>1500</v>
      </c>
      <c r="G183" s="10">
        <v>75000</v>
      </c>
    </row>
    <row r="184" spans="1:7" ht="18" customHeight="1" x14ac:dyDescent="0.2">
      <c r="A184" s="5" t="s">
        <v>55</v>
      </c>
      <c r="B184" s="12" t="s">
        <v>51</v>
      </c>
      <c r="C184" s="7">
        <v>43990</v>
      </c>
      <c r="D184" s="8" t="s">
        <v>54</v>
      </c>
      <c r="E184" s="9">
        <v>20</v>
      </c>
      <c r="F184" s="9">
        <v>1000</v>
      </c>
      <c r="G184" s="10">
        <v>20000</v>
      </c>
    </row>
    <row r="185" spans="1:7" ht="18" customHeight="1" x14ac:dyDescent="0.15">
      <c r="A185" s="5" t="s">
        <v>43</v>
      </c>
      <c r="B185" s="6" t="s">
        <v>1</v>
      </c>
      <c r="C185" s="7">
        <v>43990</v>
      </c>
      <c r="D185" s="8" t="s">
        <v>47</v>
      </c>
      <c r="E185" s="9">
        <v>40</v>
      </c>
      <c r="F185" s="9">
        <v>2000</v>
      </c>
      <c r="G185" s="10">
        <v>80000</v>
      </c>
    </row>
    <row r="186" spans="1:7" ht="18" customHeight="1" x14ac:dyDescent="0.15">
      <c r="A186" s="5" t="s">
        <v>46</v>
      </c>
      <c r="B186" s="6" t="s">
        <v>2</v>
      </c>
      <c r="C186" s="7">
        <v>43990</v>
      </c>
      <c r="D186" s="8" t="s">
        <v>47</v>
      </c>
      <c r="E186" s="9">
        <v>20</v>
      </c>
      <c r="F186" s="9">
        <v>2000</v>
      </c>
      <c r="G186" s="10">
        <v>40000</v>
      </c>
    </row>
    <row r="187" spans="1:7" ht="18" customHeight="1" x14ac:dyDescent="0.15">
      <c r="A187" s="5" t="s">
        <v>55</v>
      </c>
      <c r="B187" s="6" t="s">
        <v>2</v>
      </c>
      <c r="C187" s="7">
        <v>43991</v>
      </c>
      <c r="D187" s="8" t="s">
        <v>45</v>
      </c>
      <c r="E187" s="13">
        <v>50</v>
      </c>
      <c r="F187" s="9">
        <v>1400</v>
      </c>
      <c r="G187" s="10">
        <v>70000</v>
      </c>
    </row>
    <row r="188" spans="1:7" ht="18" customHeight="1" x14ac:dyDescent="0.2">
      <c r="A188" s="5" t="s">
        <v>57</v>
      </c>
      <c r="B188" s="12" t="s">
        <v>58</v>
      </c>
      <c r="C188" s="7">
        <v>43992</v>
      </c>
      <c r="D188" s="8" t="s">
        <v>45</v>
      </c>
      <c r="E188" s="9">
        <v>35</v>
      </c>
      <c r="F188" s="9">
        <v>1400</v>
      </c>
      <c r="G188" s="10">
        <v>49000</v>
      </c>
    </row>
    <row r="189" spans="1:7" ht="18" customHeight="1" x14ac:dyDescent="0.15">
      <c r="A189" s="5" t="s">
        <v>50</v>
      </c>
      <c r="B189" s="6" t="s">
        <v>1</v>
      </c>
      <c r="C189" s="7">
        <v>43994</v>
      </c>
      <c r="D189" s="8" t="s">
        <v>45</v>
      </c>
      <c r="E189" s="9">
        <v>20</v>
      </c>
      <c r="F189" s="9">
        <v>1400</v>
      </c>
      <c r="G189" s="10">
        <v>28000</v>
      </c>
    </row>
    <row r="190" spans="1:7" ht="18" customHeight="1" x14ac:dyDescent="0.15">
      <c r="A190" s="5" t="s">
        <v>59</v>
      </c>
      <c r="B190" s="6" t="s">
        <v>2</v>
      </c>
      <c r="C190" s="7">
        <v>43995</v>
      </c>
      <c r="D190" s="12" t="s">
        <v>56</v>
      </c>
      <c r="E190" s="9">
        <v>35</v>
      </c>
      <c r="F190" s="9">
        <v>1500</v>
      </c>
      <c r="G190" s="10">
        <v>52500</v>
      </c>
    </row>
    <row r="191" spans="1:7" ht="18" customHeight="1" x14ac:dyDescent="0.15">
      <c r="A191" s="5" t="s">
        <v>48</v>
      </c>
      <c r="B191" s="11" t="s">
        <v>3</v>
      </c>
      <c r="C191" s="7">
        <v>43996</v>
      </c>
      <c r="D191" s="8" t="s">
        <v>49</v>
      </c>
      <c r="E191" s="9">
        <v>35</v>
      </c>
      <c r="F191" s="9">
        <v>1300</v>
      </c>
      <c r="G191" s="10">
        <v>45500</v>
      </c>
    </row>
    <row r="192" spans="1:7" ht="18" customHeight="1" x14ac:dyDescent="0.15">
      <c r="A192" s="5" t="s">
        <v>59</v>
      </c>
      <c r="B192" s="11" t="s">
        <v>3</v>
      </c>
      <c r="C192" s="7">
        <v>43997</v>
      </c>
      <c r="D192" s="8" t="s">
        <v>52</v>
      </c>
      <c r="E192" s="9">
        <v>20</v>
      </c>
      <c r="F192" s="9">
        <v>3200</v>
      </c>
      <c r="G192" s="10">
        <v>64000</v>
      </c>
    </row>
    <row r="193" spans="1:7" ht="18" customHeight="1" x14ac:dyDescent="0.2">
      <c r="A193" s="5" t="s">
        <v>50</v>
      </c>
      <c r="B193" s="12" t="s">
        <v>51</v>
      </c>
      <c r="C193" s="7">
        <v>43997</v>
      </c>
      <c r="D193" s="8" t="s">
        <v>47</v>
      </c>
      <c r="E193" s="9">
        <v>35</v>
      </c>
      <c r="F193" s="9">
        <v>2000</v>
      </c>
      <c r="G193" s="10">
        <v>70000</v>
      </c>
    </row>
    <row r="194" spans="1:7" ht="18" customHeight="1" x14ac:dyDescent="0.15">
      <c r="A194" s="5" t="s">
        <v>53</v>
      </c>
      <c r="B194" s="11" t="s">
        <v>3</v>
      </c>
      <c r="C194" s="7">
        <v>43997</v>
      </c>
      <c r="D194" s="12" t="s">
        <v>52</v>
      </c>
      <c r="E194" s="9">
        <v>90</v>
      </c>
      <c r="F194" s="9">
        <v>3200</v>
      </c>
      <c r="G194" s="10">
        <v>288000</v>
      </c>
    </row>
    <row r="195" spans="1:7" ht="18" customHeight="1" x14ac:dyDescent="0.2">
      <c r="A195" s="5" t="s">
        <v>46</v>
      </c>
      <c r="B195" s="12" t="s">
        <v>60</v>
      </c>
      <c r="C195" s="7">
        <v>43998</v>
      </c>
      <c r="D195" s="8" t="s">
        <v>54</v>
      </c>
      <c r="E195" s="9">
        <v>100</v>
      </c>
      <c r="F195" s="9">
        <v>1000</v>
      </c>
      <c r="G195" s="10">
        <v>100000</v>
      </c>
    </row>
    <row r="196" spans="1:7" ht="18" customHeight="1" x14ac:dyDescent="0.15">
      <c r="A196" s="5" t="s">
        <v>46</v>
      </c>
      <c r="B196" s="6" t="s">
        <v>0</v>
      </c>
      <c r="C196" s="7">
        <v>43999</v>
      </c>
      <c r="D196" s="8" t="s">
        <v>47</v>
      </c>
      <c r="E196" s="13">
        <v>50</v>
      </c>
      <c r="F196" s="9">
        <v>2000</v>
      </c>
      <c r="G196" s="10">
        <v>100000</v>
      </c>
    </row>
    <row r="197" spans="1:7" ht="18" customHeight="1" x14ac:dyDescent="0.15">
      <c r="A197" s="5" t="s">
        <v>57</v>
      </c>
      <c r="B197" s="6" t="s">
        <v>2</v>
      </c>
      <c r="C197" s="7">
        <v>44001</v>
      </c>
      <c r="D197" s="8" t="s">
        <v>54</v>
      </c>
      <c r="E197" s="9">
        <v>35</v>
      </c>
      <c r="F197" s="9">
        <v>1000</v>
      </c>
      <c r="G197" s="10">
        <v>35000</v>
      </c>
    </row>
    <row r="198" spans="1:7" ht="18" customHeight="1" x14ac:dyDescent="0.15">
      <c r="A198" s="5" t="s">
        <v>48</v>
      </c>
      <c r="B198" s="11" t="s">
        <v>3</v>
      </c>
      <c r="C198" s="7">
        <v>44002</v>
      </c>
      <c r="D198" s="12" t="s">
        <v>45</v>
      </c>
      <c r="E198" s="9">
        <v>20</v>
      </c>
      <c r="F198" s="9">
        <v>1400</v>
      </c>
      <c r="G198" s="10">
        <v>28000</v>
      </c>
    </row>
    <row r="199" spans="1:7" ht="18" customHeight="1" x14ac:dyDescent="0.2">
      <c r="A199" s="5" t="s">
        <v>55</v>
      </c>
      <c r="B199" s="12" t="s">
        <v>58</v>
      </c>
      <c r="C199" s="7">
        <v>44003</v>
      </c>
      <c r="D199" s="8" t="s">
        <v>56</v>
      </c>
      <c r="E199" s="9">
        <v>35</v>
      </c>
      <c r="F199" s="9">
        <v>1500</v>
      </c>
      <c r="G199" s="10">
        <v>52500</v>
      </c>
    </row>
    <row r="200" spans="1:7" ht="18" customHeight="1" x14ac:dyDescent="0.15">
      <c r="A200" s="5" t="s">
        <v>55</v>
      </c>
      <c r="B200" s="6" t="s">
        <v>2</v>
      </c>
      <c r="C200" s="7">
        <v>44003</v>
      </c>
      <c r="D200" s="8" t="s">
        <v>56</v>
      </c>
      <c r="E200" s="9">
        <v>90</v>
      </c>
      <c r="F200" s="9">
        <v>1500</v>
      </c>
      <c r="G200" s="10">
        <v>135000</v>
      </c>
    </row>
    <row r="201" spans="1:7" ht="18" customHeight="1" x14ac:dyDescent="0.15">
      <c r="A201" s="5" t="s">
        <v>46</v>
      </c>
      <c r="B201" s="6" t="s">
        <v>2</v>
      </c>
      <c r="C201" s="7">
        <v>44003</v>
      </c>
      <c r="D201" s="12" t="s">
        <v>56</v>
      </c>
      <c r="E201" s="9">
        <v>100</v>
      </c>
      <c r="F201" s="9">
        <v>1500</v>
      </c>
      <c r="G201" s="10">
        <v>150000</v>
      </c>
    </row>
    <row r="202" spans="1:7" ht="18" customHeight="1" x14ac:dyDescent="0.15">
      <c r="A202" s="5" t="s">
        <v>53</v>
      </c>
      <c r="B202" s="11" t="s">
        <v>44</v>
      </c>
      <c r="C202" s="7">
        <v>44003</v>
      </c>
      <c r="D202" s="12" t="s">
        <v>49</v>
      </c>
      <c r="E202" s="13">
        <v>50</v>
      </c>
      <c r="F202" s="9">
        <v>1300</v>
      </c>
      <c r="G202" s="10">
        <v>65000</v>
      </c>
    </row>
    <row r="203" spans="1:7" ht="18" customHeight="1" x14ac:dyDescent="0.2">
      <c r="A203" s="5" t="s">
        <v>53</v>
      </c>
      <c r="B203" s="12" t="s">
        <v>44</v>
      </c>
      <c r="C203" s="7">
        <v>44003</v>
      </c>
      <c r="D203" s="12" t="s">
        <v>52</v>
      </c>
      <c r="E203" s="9">
        <v>20</v>
      </c>
      <c r="F203" s="9">
        <v>3200</v>
      </c>
      <c r="G203" s="10">
        <v>64000</v>
      </c>
    </row>
    <row r="204" spans="1:7" ht="18" customHeight="1" x14ac:dyDescent="0.2">
      <c r="A204" s="5" t="s">
        <v>46</v>
      </c>
      <c r="B204" s="12" t="s">
        <v>60</v>
      </c>
      <c r="C204" s="7">
        <v>44004</v>
      </c>
      <c r="D204" s="12" t="s">
        <v>56</v>
      </c>
      <c r="E204" s="9">
        <v>40</v>
      </c>
      <c r="F204" s="9">
        <v>1500</v>
      </c>
      <c r="G204" s="10">
        <v>60000</v>
      </c>
    </row>
    <row r="205" spans="1:7" ht="18" customHeight="1" x14ac:dyDescent="0.15">
      <c r="A205" s="5" t="s">
        <v>46</v>
      </c>
      <c r="B205" s="6" t="s">
        <v>2</v>
      </c>
      <c r="C205" s="7">
        <v>44005</v>
      </c>
      <c r="D205" s="8" t="s">
        <v>47</v>
      </c>
      <c r="E205" s="9">
        <v>20</v>
      </c>
      <c r="F205" s="9">
        <v>2000</v>
      </c>
      <c r="G205" s="10">
        <v>40000</v>
      </c>
    </row>
    <row r="206" spans="1:7" ht="18" customHeight="1" x14ac:dyDescent="0.15">
      <c r="A206" s="5" t="s">
        <v>55</v>
      </c>
      <c r="B206" s="6" t="s">
        <v>1</v>
      </c>
      <c r="C206" s="7">
        <v>44006</v>
      </c>
      <c r="D206" s="8" t="s">
        <v>56</v>
      </c>
      <c r="E206" s="13">
        <v>50</v>
      </c>
      <c r="F206" s="9">
        <v>1500</v>
      </c>
      <c r="G206" s="10">
        <v>75000</v>
      </c>
    </row>
    <row r="207" spans="1:7" ht="18" customHeight="1" x14ac:dyDescent="0.15">
      <c r="A207" s="5" t="s">
        <v>55</v>
      </c>
      <c r="B207" s="6" t="s">
        <v>2</v>
      </c>
      <c r="C207" s="7">
        <v>44008</v>
      </c>
      <c r="D207" s="8" t="s">
        <v>45</v>
      </c>
      <c r="E207" s="9">
        <v>35</v>
      </c>
      <c r="F207" s="9">
        <v>1400</v>
      </c>
      <c r="G207" s="10">
        <v>49000</v>
      </c>
    </row>
    <row r="208" spans="1:7" ht="18" customHeight="1" x14ac:dyDescent="0.15">
      <c r="A208" s="5" t="s">
        <v>43</v>
      </c>
      <c r="B208" s="6" t="s">
        <v>1</v>
      </c>
      <c r="C208" s="7">
        <v>44008</v>
      </c>
      <c r="D208" s="8" t="s">
        <v>47</v>
      </c>
      <c r="E208" s="9">
        <v>20</v>
      </c>
      <c r="F208" s="9">
        <v>2000</v>
      </c>
      <c r="G208" s="10">
        <v>40000</v>
      </c>
    </row>
    <row r="209" spans="1:7" ht="18" customHeight="1" x14ac:dyDescent="0.15">
      <c r="A209" s="5" t="s">
        <v>59</v>
      </c>
      <c r="B209" s="11" t="s">
        <v>3</v>
      </c>
      <c r="C209" s="7">
        <v>44008</v>
      </c>
      <c r="D209" s="8" t="s">
        <v>52</v>
      </c>
      <c r="E209" s="9">
        <v>35</v>
      </c>
      <c r="F209" s="9">
        <v>3200</v>
      </c>
      <c r="G209" s="10">
        <v>112000</v>
      </c>
    </row>
    <row r="210" spans="1:7" ht="18" customHeight="1" x14ac:dyDescent="0.2">
      <c r="A210" s="5" t="s">
        <v>50</v>
      </c>
      <c r="B210" s="12" t="s">
        <v>51</v>
      </c>
      <c r="C210" s="7">
        <v>44008</v>
      </c>
      <c r="D210" s="8" t="s">
        <v>47</v>
      </c>
      <c r="E210" s="9">
        <v>90</v>
      </c>
      <c r="F210" s="9">
        <v>2000</v>
      </c>
      <c r="G210" s="10">
        <v>180000</v>
      </c>
    </row>
    <row r="211" spans="1:7" ht="18" customHeight="1" x14ac:dyDescent="0.2">
      <c r="A211" s="5" t="s">
        <v>50</v>
      </c>
      <c r="B211" s="12" t="s">
        <v>51</v>
      </c>
      <c r="C211" s="7">
        <v>44009</v>
      </c>
      <c r="D211" s="8" t="s">
        <v>47</v>
      </c>
      <c r="E211" s="9">
        <v>100</v>
      </c>
      <c r="F211" s="9">
        <v>2000</v>
      </c>
      <c r="G211" s="10">
        <v>200000</v>
      </c>
    </row>
    <row r="212" spans="1:7" ht="18" customHeight="1" x14ac:dyDescent="0.15">
      <c r="A212" s="5" t="s">
        <v>59</v>
      </c>
      <c r="B212" s="11" t="s">
        <v>3</v>
      </c>
      <c r="C212" s="7">
        <v>44010</v>
      </c>
      <c r="D212" s="8" t="s">
        <v>52</v>
      </c>
      <c r="E212" s="13">
        <v>50</v>
      </c>
      <c r="F212" s="9">
        <v>3200</v>
      </c>
      <c r="G212" s="10">
        <v>160000</v>
      </c>
    </row>
    <row r="213" spans="1:7" ht="18" customHeight="1" x14ac:dyDescent="0.15">
      <c r="A213" s="5" t="s">
        <v>48</v>
      </c>
      <c r="B213" s="6" t="s">
        <v>60</v>
      </c>
      <c r="C213" s="7">
        <v>44011</v>
      </c>
      <c r="D213" s="8" t="s">
        <v>49</v>
      </c>
      <c r="E213" s="9">
        <v>35</v>
      </c>
      <c r="F213" s="9">
        <v>1300</v>
      </c>
      <c r="G213" s="10">
        <v>45500</v>
      </c>
    </row>
    <row r="214" spans="1:7" ht="18" customHeight="1" x14ac:dyDescent="0.2">
      <c r="A214" s="5" t="s">
        <v>53</v>
      </c>
      <c r="B214" s="12" t="s">
        <v>44</v>
      </c>
      <c r="C214" s="7">
        <v>44012</v>
      </c>
      <c r="D214" s="12" t="s">
        <v>49</v>
      </c>
      <c r="E214" s="13">
        <v>50</v>
      </c>
      <c r="F214" s="9">
        <v>1300</v>
      </c>
      <c r="G214" s="10">
        <v>65000</v>
      </c>
    </row>
  </sheetData>
  <mergeCells count="1">
    <mergeCell ref="A1:G1"/>
  </mergeCells>
  <phoneticPr fontId="1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indexed="42"/>
  </sheetPr>
  <dimension ref="B2:J10"/>
  <sheetViews>
    <sheetView showGridLines="0" workbookViewId="0">
      <selection activeCell="E2" sqref="E2"/>
    </sheetView>
  </sheetViews>
  <sheetFormatPr defaultColWidth="11.5" defaultRowHeight="15.75" customHeight="1" x14ac:dyDescent="0.2"/>
  <cols>
    <col min="1" max="1" width="5.1640625" style="1" customWidth="1"/>
    <col min="2" max="9" width="14" style="1" customWidth="1"/>
    <col min="10" max="10" width="4.1640625" style="1" customWidth="1"/>
    <col min="11" max="16384" width="11.5" style="1"/>
  </cols>
  <sheetData>
    <row r="2" spans="2:10" ht="23.25" customHeight="1" x14ac:dyDescent="0.2">
      <c r="B2" s="30"/>
      <c r="C2" s="30"/>
      <c r="D2" s="30"/>
      <c r="E2" s="32" t="s">
        <v>17</v>
      </c>
      <c r="F2" s="31" t="s">
        <v>24</v>
      </c>
      <c r="G2" s="30"/>
      <c r="H2" s="30"/>
      <c r="I2" s="30"/>
      <c r="J2" s="30"/>
    </row>
    <row r="3" spans="2:10" ht="22.5" customHeight="1" x14ac:dyDescent="0.15">
      <c r="B3" s="22"/>
      <c r="C3" s="23" t="s">
        <v>4</v>
      </c>
      <c r="D3" s="23" t="s">
        <v>5</v>
      </c>
      <c r="E3" s="23" t="s">
        <v>6</v>
      </c>
      <c r="F3" s="23" t="s">
        <v>7</v>
      </c>
      <c r="G3" s="23" t="s">
        <v>8</v>
      </c>
      <c r="H3" s="23" t="s">
        <v>9</v>
      </c>
      <c r="I3" s="23" t="s">
        <v>10</v>
      </c>
      <c r="J3" s="24"/>
    </row>
    <row r="4" spans="2:10" ht="15.75" customHeight="1" x14ac:dyDescent="0.2">
      <c r="B4" s="25" t="s">
        <v>13</v>
      </c>
      <c r="C4" s="20">
        <f t="shared" ref="C4:H7" ca="1" si="0">SUMPRODUCT((거래처=$E$2)*(영업사원=$B4)*(제품=C$3)*금액)</f>
        <v>170000</v>
      </c>
      <c r="D4" s="20">
        <f t="shared" ca="1" si="0"/>
        <v>420000</v>
      </c>
      <c r="E4" s="20">
        <f t="shared" ca="1" si="0"/>
        <v>35000</v>
      </c>
      <c r="F4" s="20">
        <f t="shared" ca="1" si="0"/>
        <v>0</v>
      </c>
      <c r="G4" s="20">
        <f t="shared" ca="1" si="0"/>
        <v>45500</v>
      </c>
      <c r="H4" s="20">
        <f t="shared" ca="1" si="0"/>
        <v>119000</v>
      </c>
      <c r="I4" s="21">
        <f ca="1">SUM(C4:H4)</f>
        <v>789500</v>
      </c>
      <c r="J4" s="29"/>
    </row>
    <row r="5" spans="2:10" ht="15.75" customHeight="1" x14ac:dyDescent="0.2">
      <c r="B5" s="25" t="s">
        <v>11</v>
      </c>
      <c r="C5" s="20">
        <f t="shared" ca="1" si="0"/>
        <v>150000</v>
      </c>
      <c r="D5" s="20">
        <f t="shared" ca="1" si="0"/>
        <v>157500</v>
      </c>
      <c r="E5" s="20">
        <f t="shared" ca="1" si="0"/>
        <v>0</v>
      </c>
      <c r="F5" s="20">
        <f t="shared" ca="1" si="0"/>
        <v>112000</v>
      </c>
      <c r="G5" s="20">
        <f t="shared" ca="1" si="0"/>
        <v>130000</v>
      </c>
      <c r="H5" s="20">
        <f t="shared" ca="1" si="0"/>
        <v>0</v>
      </c>
      <c r="I5" s="21">
        <f ca="1">SUM(C5:H5)</f>
        <v>549500</v>
      </c>
      <c r="J5" s="29"/>
    </row>
    <row r="6" spans="2:10" ht="15.75" customHeight="1" x14ac:dyDescent="0.2">
      <c r="B6" s="25" t="s">
        <v>14</v>
      </c>
      <c r="C6" s="20">
        <f t="shared" ca="1" si="0"/>
        <v>0</v>
      </c>
      <c r="D6" s="20">
        <f t="shared" ca="1" si="0"/>
        <v>0</v>
      </c>
      <c r="E6" s="20">
        <f t="shared" ca="1" si="0"/>
        <v>20000</v>
      </c>
      <c r="F6" s="20">
        <f t="shared" ca="1" si="0"/>
        <v>0</v>
      </c>
      <c r="G6" s="20">
        <f t="shared" ca="1" si="0"/>
        <v>26000</v>
      </c>
      <c r="H6" s="20">
        <f t="shared" ca="1" si="0"/>
        <v>84000</v>
      </c>
      <c r="I6" s="21">
        <f ca="1">SUM(C6:H6)</f>
        <v>130000</v>
      </c>
      <c r="J6" s="29"/>
    </row>
    <row r="7" spans="2:10" ht="15.75" customHeight="1" x14ac:dyDescent="0.2">
      <c r="B7" s="25" t="s">
        <v>12</v>
      </c>
      <c r="C7" s="20">
        <f t="shared" ca="1" si="0"/>
        <v>270000</v>
      </c>
      <c r="D7" s="20">
        <f t="shared" ca="1" si="0"/>
        <v>315000</v>
      </c>
      <c r="E7" s="20">
        <f t="shared" ca="1" si="0"/>
        <v>0</v>
      </c>
      <c r="F7" s="20">
        <f t="shared" ca="1" si="0"/>
        <v>288000</v>
      </c>
      <c r="G7" s="20">
        <f t="shared" ca="1" si="0"/>
        <v>0</v>
      </c>
      <c r="H7" s="20">
        <f t="shared" ca="1" si="0"/>
        <v>0</v>
      </c>
      <c r="I7" s="21">
        <f ca="1">SUM(C7:H7)</f>
        <v>873000</v>
      </c>
      <c r="J7" s="29"/>
    </row>
    <row r="8" spans="2:10" ht="15.75" customHeight="1" x14ac:dyDescent="0.2">
      <c r="B8" s="25" t="s">
        <v>10</v>
      </c>
      <c r="C8" s="21">
        <f t="shared" ref="C8:H8" ca="1" si="1">SUM(C4:C7)</f>
        <v>590000</v>
      </c>
      <c r="D8" s="21">
        <f t="shared" ca="1" si="1"/>
        <v>892500</v>
      </c>
      <c r="E8" s="21">
        <f t="shared" ca="1" si="1"/>
        <v>55000</v>
      </c>
      <c r="F8" s="21">
        <f t="shared" ca="1" si="1"/>
        <v>400000</v>
      </c>
      <c r="G8" s="21">
        <f t="shared" ca="1" si="1"/>
        <v>201500</v>
      </c>
      <c r="H8" s="21">
        <f t="shared" ca="1" si="1"/>
        <v>203000</v>
      </c>
      <c r="I8" s="21">
        <f ca="1">SUM(C8:H8)</f>
        <v>2342000</v>
      </c>
      <c r="J8" s="29"/>
    </row>
    <row r="9" spans="2:10" ht="15.75" customHeight="1" x14ac:dyDescent="0.2">
      <c r="B9" s="26"/>
      <c r="C9" s="27"/>
      <c r="D9" s="27"/>
      <c r="E9" s="27"/>
      <c r="F9" s="27"/>
      <c r="G9" s="27"/>
      <c r="H9" s="27"/>
      <c r="I9" s="27"/>
      <c r="J9" s="28"/>
    </row>
    <row r="10" spans="2:10" ht="15.75" customHeight="1" x14ac:dyDescent="0.2">
      <c r="I10" s="37" t="str">
        <f>E2&amp;" 매출 차트"</f>
        <v>경인문구 매출 차트</v>
      </c>
    </row>
  </sheetData>
  <phoneticPr fontId="1" type="noConversion"/>
  <conditionalFormatting sqref="C4:I8">
    <cfRule type="cellIs" dxfId="1" priority="1" stopIfTrue="1" operator="equal">
      <formula>0</formula>
    </cfRule>
  </conditionalFormatting>
  <dataValidations count="1">
    <dataValidation type="list" allowBlank="1" showInputMessage="1" showErrorMessage="1" sqref="E2" xr:uid="{00000000-0002-0000-0100-000000000000}">
      <formula1>거래처목록</formula1>
    </dataValidation>
  </dataValidations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indexed="42"/>
  </sheetPr>
  <dimension ref="B2:J10"/>
  <sheetViews>
    <sheetView showGridLines="0" workbookViewId="0">
      <selection activeCell="B30" sqref="B30"/>
    </sheetView>
  </sheetViews>
  <sheetFormatPr defaultColWidth="11.5" defaultRowHeight="15.75" customHeight="1" x14ac:dyDescent="0.2"/>
  <cols>
    <col min="1" max="1" width="5.1640625" style="1" customWidth="1"/>
    <col min="2" max="9" width="14" style="1" customWidth="1"/>
    <col min="10" max="10" width="4.1640625" style="1" customWidth="1"/>
    <col min="11" max="16384" width="11.5" style="1"/>
  </cols>
  <sheetData>
    <row r="2" spans="2:10" ht="23.25" customHeight="1" x14ac:dyDescent="0.2">
      <c r="B2" s="30"/>
      <c r="C2" s="30"/>
      <c r="D2" s="30"/>
      <c r="E2" s="33">
        <v>4</v>
      </c>
      <c r="F2" s="31" t="s">
        <v>24</v>
      </c>
      <c r="G2" s="30"/>
      <c r="H2" s="30"/>
      <c r="I2" s="30"/>
      <c r="J2" s="30"/>
    </row>
    <row r="3" spans="2:10" ht="22.5" customHeight="1" x14ac:dyDescent="0.15">
      <c r="B3" s="22"/>
      <c r="C3" s="23" t="s">
        <v>25</v>
      </c>
      <c r="D3" s="23" t="s">
        <v>26</v>
      </c>
      <c r="E3" s="23" t="s">
        <v>27</v>
      </c>
      <c r="F3" s="23" t="s">
        <v>28</v>
      </c>
      <c r="G3" s="23" t="s">
        <v>29</v>
      </c>
      <c r="H3" s="23" t="s">
        <v>30</v>
      </c>
      <c r="I3" s="23" t="s">
        <v>31</v>
      </c>
      <c r="J3" s="24"/>
    </row>
    <row r="4" spans="2:10" ht="15.75" customHeight="1" x14ac:dyDescent="0.2">
      <c r="B4" s="25" t="s">
        <v>32</v>
      </c>
      <c r="C4" s="20">
        <f t="shared" ref="C4:H7" ca="1" si="0">SUMPRODUCT((MONTH(날짜)=$E$2)*(영업사원=$B4)*(제품=C$3)*금액)</f>
        <v>0</v>
      </c>
      <c r="D4" s="20">
        <f t="shared" ca="1" si="0"/>
        <v>285000</v>
      </c>
      <c r="E4" s="20">
        <f t="shared" ca="1" si="0"/>
        <v>20000</v>
      </c>
      <c r="F4" s="20">
        <f t="shared" ca="1" si="0"/>
        <v>0</v>
      </c>
      <c r="G4" s="20">
        <f t="shared" ca="1" si="0"/>
        <v>45500</v>
      </c>
      <c r="H4" s="20">
        <f t="shared" ca="1" si="0"/>
        <v>0</v>
      </c>
      <c r="I4" s="21">
        <f ca="1">SUM(C4:H4)</f>
        <v>350500</v>
      </c>
      <c r="J4" s="29"/>
    </row>
    <row r="5" spans="2:10" ht="15.75" customHeight="1" x14ac:dyDescent="0.2">
      <c r="B5" s="25" t="s">
        <v>33</v>
      </c>
      <c r="C5" s="20">
        <f t="shared" ca="1" si="0"/>
        <v>70000</v>
      </c>
      <c r="D5" s="20">
        <f t="shared" ca="1" si="0"/>
        <v>120000</v>
      </c>
      <c r="E5" s="20">
        <f t="shared" ca="1" si="0"/>
        <v>90000</v>
      </c>
      <c r="F5" s="20">
        <f t="shared" ca="1" si="0"/>
        <v>128000</v>
      </c>
      <c r="G5" s="20">
        <f t="shared" ca="1" si="0"/>
        <v>0</v>
      </c>
      <c r="H5" s="20">
        <f t="shared" ca="1" si="0"/>
        <v>28000</v>
      </c>
      <c r="I5" s="21">
        <f ca="1">SUM(C5:H5)</f>
        <v>436000</v>
      </c>
      <c r="J5" s="29"/>
    </row>
    <row r="6" spans="2:10" ht="15.75" customHeight="1" x14ac:dyDescent="0.2">
      <c r="B6" s="25" t="s">
        <v>34</v>
      </c>
      <c r="C6" s="20">
        <f t="shared" ca="1" si="0"/>
        <v>540000</v>
      </c>
      <c r="D6" s="20">
        <f t="shared" ca="1" si="0"/>
        <v>0</v>
      </c>
      <c r="E6" s="20">
        <f t="shared" ca="1" si="0"/>
        <v>35000</v>
      </c>
      <c r="F6" s="20">
        <f t="shared" ca="1" si="0"/>
        <v>160000</v>
      </c>
      <c r="G6" s="20">
        <f t="shared" ca="1" si="0"/>
        <v>299000</v>
      </c>
      <c r="H6" s="20">
        <f t="shared" ca="1" si="0"/>
        <v>0</v>
      </c>
      <c r="I6" s="21">
        <f ca="1">SUM(C6:H6)</f>
        <v>1034000</v>
      </c>
      <c r="J6" s="29"/>
    </row>
    <row r="7" spans="2:10" ht="15.75" customHeight="1" x14ac:dyDescent="0.2">
      <c r="B7" s="25" t="s">
        <v>35</v>
      </c>
      <c r="C7" s="20">
        <f t="shared" ca="1" si="0"/>
        <v>100000</v>
      </c>
      <c r="D7" s="20">
        <f t="shared" ca="1" si="0"/>
        <v>75000</v>
      </c>
      <c r="E7" s="20">
        <f t="shared" ca="1" si="0"/>
        <v>35000</v>
      </c>
      <c r="F7" s="20">
        <f t="shared" ca="1" si="0"/>
        <v>1056000</v>
      </c>
      <c r="G7" s="20">
        <f t="shared" ca="1" si="0"/>
        <v>0</v>
      </c>
      <c r="H7" s="20">
        <f t="shared" ca="1" si="0"/>
        <v>0</v>
      </c>
      <c r="I7" s="21">
        <f ca="1">SUM(C7:H7)</f>
        <v>1266000</v>
      </c>
      <c r="J7" s="29"/>
    </row>
    <row r="8" spans="2:10" ht="15.75" customHeight="1" x14ac:dyDescent="0.2">
      <c r="B8" s="25" t="s">
        <v>31</v>
      </c>
      <c r="C8" s="21">
        <f t="shared" ref="C8:H8" ca="1" si="1">SUM(C4:C7)</f>
        <v>710000</v>
      </c>
      <c r="D8" s="21">
        <f t="shared" ca="1" si="1"/>
        <v>480000</v>
      </c>
      <c r="E8" s="21">
        <f t="shared" ca="1" si="1"/>
        <v>180000</v>
      </c>
      <c r="F8" s="21">
        <f t="shared" ca="1" si="1"/>
        <v>1344000</v>
      </c>
      <c r="G8" s="21">
        <f t="shared" ca="1" si="1"/>
        <v>344500</v>
      </c>
      <c r="H8" s="21">
        <f t="shared" ca="1" si="1"/>
        <v>28000</v>
      </c>
      <c r="I8" s="21">
        <f ca="1">SUM(C8:H8)</f>
        <v>3086500</v>
      </c>
      <c r="J8" s="29"/>
    </row>
    <row r="9" spans="2:10" ht="15.75" customHeight="1" x14ac:dyDescent="0.2">
      <c r="B9" s="26"/>
      <c r="C9" s="27"/>
      <c r="D9" s="27"/>
      <c r="E9" s="27"/>
      <c r="F9" s="27"/>
      <c r="G9" s="27"/>
      <c r="H9" s="27"/>
      <c r="I9" s="27"/>
      <c r="J9" s="28"/>
    </row>
    <row r="10" spans="2:10" ht="15.75" customHeight="1" x14ac:dyDescent="0.2">
      <c r="I10" s="37" t="str">
        <f>E2&amp;"월  매출 차트"</f>
        <v>4월  매출 차트</v>
      </c>
    </row>
  </sheetData>
  <phoneticPr fontId="1" type="noConversion"/>
  <conditionalFormatting sqref="C4:I8">
    <cfRule type="cellIs" dxfId="0" priority="1" stopIfTrue="1" operator="equal">
      <formula>0</formula>
    </cfRule>
  </conditionalFormatting>
  <dataValidations count="1">
    <dataValidation type="list" allowBlank="1" showInputMessage="1" showErrorMessage="1" sqref="E2" xr:uid="{00000000-0002-0000-0200-000000000000}">
      <formula1>"1,2,3,4,5,6"</formula1>
    </dataValidation>
  </dataValidations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tabColor indexed="10"/>
  </sheetPr>
  <dimension ref="A1:A9"/>
  <sheetViews>
    <sheetView workbookViewId="0">
      <selection activeCell="A2" sqref="A2"/>
    </sheetView>
  </sheetViews>
  <sheetFormatPr defaultColWidth="15.1640625" defaultRowHeight="17.25" customHeight="1" x14ac:dyDescent="0.2"/>
  <cols>
    <col min="1" max="1" width="15.83203125" style="34" customWidth="1"/>
    <col min="2" max="16384" width="15.1640625" style="34"/>
  </cols>
  <sheetData>
    <row r="1" spans="1:1" ht="17.25" customHeight="1" x14ac:dyDescent="0.2">
      <c r="A1" s="35" t="s">
        <v>23</v>
      </c>
    </row>
    <row r="2" spans="1:1" ht="17.25" customHeight="1" x14ac:dyDescent="0.2">
      <c r="A2" s="36" t="s">
        <v>15</v>
      </c>
    </row>
    <row r="3" spans="1:1" ht="17.25" customHeight="1" x14ac:dyDescent="0.2">
      <c r="A3" s="36" t="s">
        <v>16</v>
      </c>
    </row>
    <row r="4" spans="1:1" ht="17.25" customHeight="1" x14ac:dyDescent="0.2">
      <c r="A4" s="36" t="s">
        <v>17</v>
      </c>
    </row>
    <row r="5" spans="1:1" ht="17.25" customHeight="1" x14ac:dyDescent="0.2">
      <c r="A5" s="36" t="s">
        <v>18</v>
      </c>
    </row>
    <row r="6" spans="1:1" ht="17.25" customHeight="1" x14ac:dyDescent="0.2">
      <c r="A6" s="36" t="s">
        <v>19</v>
      </c>
    </row>
    <row r="7" spans="1:1" ht="17.25" customHeight="1" x14ac:dyDescent="0.2">
      <c r="A7" s="36" t="s">
        <v>20</v>
      </c>
    </row>
    <row r="8" spans="1:1" ht="17.25" customHeight="1" x14ac:dyDescent="0.2">
      <c r="A8" s="36" t="s">
        <v>21</v>
      </c>
    </row>
    <row r="9" spans="1:1" ht="17.25" customHeight="1" x14ac:dyDescent="0.2">
      <c r="A9" s="36" t="s">
        <v>22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1</vt:i4>
      </vt:variant>
    </vt:vector>
  </HeadingPairs>
  <TitlesOfParts>
    <vt:vector size="5" baseType="lpstr">
      <vt:lpstr>매출집계표</vt:lpstr>
      <vt:lpstr>거래처별</vt:lpstr>
      <vt:lpstr>월별</vt:lpstr>
      <vt:lpstr>정보등록</vt:lpstr>
      <vt:lpstr>거래처목록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이병재</dc:creator>
  <cp:lastModifiedBy>user</cp:lastModifiedBy>
  <cp:lastPrinted>2006-11-16T04:59:29Z</cp:lastPrinted>
  <dcterms:created xsi:type="dcterms:W3CDTF">2006-01-22T01:16:15Z</dcterms:created>
  <dcterms:modified xsi:type="dcterms:W3CDTF">2020-04-08T09:21:43Z</dcterms:modified>
</cp:coreProperties>
</file>