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2/Section05/"/>
    </mc:Choice>
  </mc:AlternateContent>
  <xr:revisionPtr revIDLastSave="0" documentId="13_ncr:1_{4AD20CBA-A17A-EF46-96D9-8E4016E51C21}" xr6:coauthVersionLast="47" xr6:coauthVersionMax="47" xr10:uidLastSave="{00000000-0000-0000-0000-000000000000}"/>
  <bookViews>
    <workbookView xWindow="0" yWindow="500" windowWidth="38400" windowHeight="21100" xr2:uid="{3EE4BD8A-7B5F-417B-9CD1-7121940DE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<sst xmlns="http://schemas.openxmlformats.org/spreadsheetml/2006/main" count="60" uniqueCount="54">
  <si>
    <t>주문번호</t>
    <phoneticPr fontId="4" type="noConversion"/>
  </si>
  <si>
    <t>CODE</t>
    <phoneticPr fontId="4" type="noConversion"/>
  </si>
  <si>
    <t>PLANT</t>
    <phoneticPr fontId="4" type="noConversion"/>
  </si>
  <si>
    <t>지역</t>
    <phoneticPr fontId="4" type="noConversion"/>
  </si>
  <si>
    <t>SHIPCODE</t>
    <phoneticPr fontId="4" type="noConversion"/>
  </si>
  <si>
    <t>수량</t>
    <phoneticPr fontId="3" type="noConversion"/>
  </si>
  <si>
    <t>P010</t>
    <phoneticPr fontId="3" type="noConversion"/>
  </si>
  <si>
    <t>P020</t>
    <phoneticPr fontId="3" type="noConversion"/>
  </si>
  <si>
    <t>SHIPCODE</t>
    <phoneticPr fontId="3" type="noConversion"/>
  </si>
  <si>
    <t>P015</t>
    <phoneticPr fontId="3" type="noConversion"/>
  </si>
  <si>
    <t>P010</t>
    <phoneticPr fontId="4" type="noConversion"/>
  </si>
  <si>
    <t>SEHZ</t>
    <phoneticPr fontId="4" type="noConversion"/>
  </si>
  <si>
    <t>부산</t>
    <phoneticPr fontId="4" type="noConversion"/>
  </si>
  <si>
    <t>C670-04</t>
  </si>
  <si>
    <t>P017</t>
    <phoneticPr fontId="3" type="noConversion"/>
  </si>
  <si>
    <t>SEV</t>
    <phoneticPr fontId="4" type="noConversion"/>
  </si>
  <si>
    <t>서울</t>
    <phoneticPr fontId="4" type="noConversion"/>
  </si>
  <si>
    <t>C5H0-01</t>
  </si>
  <si>
    <t>P025</t>
    <phoneticPr fontId="3" type="noConversion"/>
  </si>
  <si>
    <t>P030</t>
    <phoneticPr fontId="3" type="noConversion"/>
  </si>
  <si>
    <t>SIEL</t>
    <phoneticPr fontId="4" type="noConversion"/>
  </si>
  <si>
    <t>경기</t>
    <phoneticPr fontId="4" type="noConversion"/>
  </si>
  <si>
    <t>C550-14</t>
  </si>
  <si>
    <t>P040</t>
    <phoneticPr fontId="3" type="noConversion"/>
  </si>
  <si>
    <t>SSKMT</t>
    <phoneticPr fontId="4" type="noConversion"/>
  </si>
  <si>
    <t>광주</t>
    <phoneticPr fontId="4" type="noConversion"/>
  </si>
  <si>
    <t>C6K0-01</t>
  </si>
  <si>
    <t>P044</t>
    <phoneticPr fontId="3" type="noConversion"/>
  </si>
  <si>
    <t>P050</t>
    <phoneticPr fontId="3" type="noConversion"/>
  </si>
  <si>
    <t>TSTC</t>
    <phoneticPr fontId="4" type="noConversion"/>
  </si>
  <si>
    <t>인천</t>
    <phoneticPr fontId="4" type="noConversion"/>
  </si>
  <si>
    <t>C6F0-01</t>
  </si>
  <si>
    <t>P060</t>
    <phoneticPr fontId="3" type="noConversion"/>
  </si>
  <si>
    <t>TSTC-DI</t>
    <phoneticPr fontId="4" type="noConversion"/>
  </si>
  <si>
    <t>대전</t>
    <phoneticPr fontId="4" type="noConversion"/>
  </si>
  <si>
    <t>C6F0-04</t>
  </si>
  <si>
    <t>P077</t>
    <phoneticPr fontId="3" type="noConversion"/>
  </si>
  <si>
    <t>P070</t>
    <phoneticPr fontId="3" type="noConversion"/>
  </si>
  <si>
    <t>TSOE</t>
    <phoneticPr fontId="4" type="noConversion"/>
  </si>
  <si>
    <t>진해</t>
    <phoneticPr fontId="4" type="noConversion"/>
  </si>
  <si>
    <t>K601-01</t>
  </si>
  <si>
    <t>P085</t>
    <phoneticPr fontId="3" type="noConversion"/>
  </si>
  <si>
    <t>P080</t>
    <phoneticPr fontId="3" type="noConversion"/>
  </si>
  <si>
    <t>SESC</t>
    <phoneticPr fontId="4" type="noConversion"/>
  </si>
  <si>
    <t>전주</t>
    <phoneticPr fontId="4" type="noConversion"/>
  </si>
  <si>
    <t>C6H0-01</t>
    <phoneticPr fontId="4" type="noConversion"/>
  </si>
  <si>
    <t>P090</t>
    <phoneticPr fontId="3" type="noConversion"/>
  </si>
  <si>
    <t>SEVT</t>
    <phoneticPr fontId="4" type="noConversion"/>
  </si>
  <si>
    <t>목포</t>
    <phoneticPr fontId="4" type="noConversion"/>
  </si>
  <si>
    <t>C5H2-01</t>
  </si>
  <si>
    <t>P100</t>
    <phoneticPr fontId="3" type="noConversion"/>
  </si>
  <si>
    <t>SEV-DI</t>
    <phoneticPr fontId="4" type="noConversion"/>
  </si>
  <si>
    <t>마산</t>
    <phoneticPr fontId="4" type="noConversion"/>
  </si>
  <si>
    <t>C5H0-07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</si>
</sst>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176" fontId="5" fillId="0" borderId="3" xfId="1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>
      <alignment vertical="center"/>
    </xf>
    <xf numFmtId="0" fontId="2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AFC8-FE2D-4A34-913E-4A69FD46C2EC}">
  <dimension ref="A1:L13"/>
  <sheetViews>
    <sheetView tabSelected="1" zoomScale="142" workbookViewId="0">
      <selection activeCell="D16" sqref="D16"/>
    </sheetView>
  </sheetViews>
  <sheetFormatPr baseColWidth="10" defaultColWidth="9" defaultRowHeight="18" customHeight="1"/>
  <cols>
    <col min="1" max="1" width="9.1640625" style="4" bestFit="1" customWidth="1"/>
    <col min="2" max="4" width="9" style="4"/>
    <col min="5" max="5" width="12.83203125" style="4" customWidth="1"/>
    <col min="6" max="7" width="9" style="4"/>
    <col min="8" max="8" width="3" style="4" customWidth="1"/>
    <col min="9" max="11" width="9" style="4"/>
    <col min="12" max="12" width="11.83203125" style="4" bestFit="1" customWidth="1"/>
    <col min="13" max="16384" width="9" style="4"/>
  </cols>
  <sheetData>
    <row r="1" spans="1:12" ht="18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12" ht="18" customHeight="1">
      <c r="A2" s="5">
        <v>1</v>
      </c>
      <c r="B2" s="6" t="s">
        <v>6</v>
      </c>
      <c r="C2" s="7" t="str">
        <f>VLOOKUP(B2,$I$4:$L$13,2,TRUE)</f>
        <v>SEHZ</v>
      </c>
      <c r="D2" s="7" t="str">
        <f>VLOOKUP(B2,$I$4:$L$13,3,TRUE)</f>
        <v>부산</v>
      </c>
      <c r="E2" s="7" t="str">
        <f>VLOOKUP(B2,$I$4:$L$13,4,TRUE)</f>
        <v>C670-04</v>
      </c>
      <c r="F2" s="5">
        <v>200</v>
      </c>
    </row>
    <row r="3" spans="1:12" ht="18" customHeight="1">
      <c r="A3" s="5">
        <v>2</v>
      </c>
      <c r="B3" s="6" t="s">
        <v>7</v>
      </c>
      <c r="C3" s="7" t="str">
        <f t="shared" ref="C3:C11" si="0">VLOOKUP(B3,$I$4:$L$13,2,TRUE)</f>
        <v>SEV</v>
      </c>
      <c r="D3" s="7" t="str">
        <f t="shared" ref="D3:D11" si="1">VLOOKUP(B3,$I$4:$L$13,3,TRUE)</f>
        <v>서울</v>
      </c>
      <c r="E3" s="7" t="str">
        <f t="shared" ref="E3:E11" si="2">VLOOKUP(B3,$I$4:$L$13,4,TRUE)</f>
        <v>C5H0-01</v>
      </c>
      <c r="F3" s="5">
        <v>400</v>
      </c>
      <c r="I3" s="8" t="s">
        <v>1</v>
      </c>
      <c r="J3" s="8" t="s">
        <v>2</v>
      </c>
      <c r="K3" s="8" t="s">
        <v>3</v>
      </c>
      <c r="L3" s="8" t="s">
        <v>8</v>
      </c>
    </row>
    <row r="4" spans="1:12" ht="18" customHeight="1">
      <c r="A4" s="5">
        <v>3</v>
      </c>
      <c r="B4" s="6" t="s">
        <v>9</v>
      </c>
      <c r="C4" s="7" t="str">
        <f t="shared" si="0"/>
        <v>SEHZ</v>
      </c>
      <c r="D4" s="7" t="str">
        <f t="shared" si="1"/>
        <v>부산</v>
      </c>
      <c r="E4" s="7" t="str">
        <f t="shared" si="2"/>
        <v>C670-04</v>
      </c>
      <c r="F4" s="5">
        <v>600</v>
      </c>
      <c r="I4" s="9" t="s">
        <v>10</v>
      </c>
      <c r="J4" s="9" t="s">
        <v>11</v>
      </c>
      <c r="K4" s="9" t="s">
        <v>12</v>
      </c>
      <c r="L4" s="9" t="s">
        <v>13</v>
      </c>
    </row>
    <row r="5" spans="1:12" ht="18" customHeight="1">
      <c r="A5" s="5">
        <v>4</v>
      </c>
      <c r="B5" s="6" t="s">
        <v>14</v>
      </c>
      <c r="C5" s="7" t="str">
        <f t="shared" si="0"/>
        <v>SEHZ</v>
      </c>
      <c r="D5" s="7" t="str">
        <f t="shared" si="1"/>
        <v>부산</v>
      </c>
      <c r="E5" s="7" t="str">
        <f t="shared" si="2"/>
        <v>C670-04</v>
      </c>
      <c r="F5" s="5">
        <v>250</v>
      </c>
      <c r="I5" s="9" t="s">
        <v>7</v>
      </c>
      <c r="J5" s="9" t="s">
        <v>15</v>
      </c>
      <c r="K5" s="9" t="s">
        <v>16</v>
      </c>
      <c r="L5" s="9" t="s">
        <v>17</v>
      </c>
    </row>
    <row r="6" spans="1:12" ht="18" customHeight="1">
      <c r="A6" s="5">
        <v>5</v>
      </c>
      <c r="B6" s="6" t="s">
        <v>18</v>
      </c>
      <c r="C6" s="7" t="str">
        <f t="shared" si="0"/>
        <v>SEV</v>
      </c>
      <c r="D6" s="7" t="str">
        <f t="shared" si="1"/>
        <v>서울</v>
      </c>
      <c r="E6" s="7" t="str">
        <f t="shared" si="2"/>
        <v>C5H0-01</v>
      </c>
      <c r="F6" s="5">
        <v>160</v>
      </c>
      <c r="I6" s="9" t="s">
        <v>19</v>
      </c>
      <c r="J6" s="9" t="s">
        <v>20</v>
      </c>
      <c r="K6" s="9" t="s">
        <v>21</v>
      </c>
      <c r="L6" s="9" t="s">
        <v>22</v>
      </c>
    </row>
    <row r="7" spans="1:12" ht="18" customHeight="1">
      <c r="A7" s="5">
        <v>6</v>
      </c>
      <c r="B7" s="6" t="s">
        <v>23</v>
      </c>
      <c r="C7" s="7" t="str">
        <f t="shared" si="0"/>
        <v>SSKMT</v>
      </c>
      <c r="D7" s="7" t="str">
        <f t="shared" si="1"/>
        <v>광주</v>
      </c>
      <c r="E7" s="7" t="str">
        <f t="shared" si="2"/>
        <v>C6K0-01</v>
      </c>
      <c r="F7" s="5">
        <v>400</v>
      </c>
      <c r="I7" s="9" t="s">
        <v>23</v>
      </c>
      <c r="J7" s="9" t="s">
        <v>24</v>
      </c>
      <c r="K7" s="9" t="s">
        <v>25</v>
      </c>
      <c r="L7" s="9" t="s">
        <v>26</v>
      </c>
    </row>
    <row r="8" spans="1:12" ht="18" customHeight="1">
      <c r="A8" s="5">
        <v>7</v>
      </c>
      <c r="B8" s="6" t="s">
        <v>27</v>
      </c>
      <c r="C8" s="7" t="str">
        <f t="shared" si="0"/>
        <v>SSKMT</v>
      </c>
      <c r="D8" s="7" t="str">
        <f t="shared" si="1"/>
        <v>광주</v>
      </c>
      <c r="E8" s="7" t="str">
        <f t="shared" si="2"/>
        <v>C6K0-01</v>
      </c>
      <c r="F8" s="5">
        <v>280</v>
      </c>
      <c r="I8" s="9" t="s">
        <v>28</v>
      </c>
      <c r="J8" s="9" t="s">
        <v>29</v>
      </c>
      <c r="K8" s="9" t="s">
        <v>30</v>
      </c>
      <c r="L8" s="9" t="s">
        <v>31</v>
      </c>
    </row>
    <row r="9" spans="1:12" ht="18" customHeight="1">
      <c r="A9" s="5">
        <v>8</v>
      </c>
      <c r="B9" s="6" t="s">
        <v>28</v>
      </c>
      <c r="C9" s="7" t="str">
        <f t="shared" si="0"/>
        <v>TSTC</v>
      </c>
      <c r="D9" s="7" t="str">
        <f t="shared" si="1"/>
        <v>인천</v>
      </c>
      <c r="E9" s="7" t="str">
        <f t="shared" si="2"/>
        <v>C6F0-01</v>
      </c>
      <c r="F9" s="5">
        <v>540</v>
      </c>
      <c r="I9" s="9" t="s">
        <v>32</v>
      </c>
      <c r="J9" s="9" t="s">
        <v>33</v>
      </c>
      <c r="K9" s="9" t="s">
        <v>34</v>
      </c>
      <c r="L9" s="9" t="s">
        <v>35</v>
      </c>
    </row>
    <row r="10" spans="1:12" ht="18" customHeight="1">
      <c r="A10" s="5">
        <v>9</v>
      </c>
      <c r="B10" s="6" t="s">
        <v>36</v>
      </c>
      <c r="C10" s="7" t="str">
        <f t="shared" si="0"/>
        <v>TSOE</v>
      </c>
      <c r="D10" s="7" t="str">
        <f t="shared" si="1"/>
        <v>진해</v>
      </c>
      <c r="E10" s="7" t="str">
        <f t="shared" si="2"/>
        <v>K601-01</v>
      </c>
      <c r="F10" s="5">
        <v>220</v>
      </c>
      <c r="I10" s="9" t="s">
        <v>37</v>
      </c>
      <c r="J10" s="9" t="s">
        <v>38</v>
      </c>
      <c r="K10" s="9" t="s">
        <v>39</v>
      </c>
      <c r="L10" s="9" t="s">
        <v>40</v>
      </c>
    </row>
    <row r="11" spans="1:12" ht="18" customHeight="1">
      <c r="A11" s="5">
        <v>10</v>
      </c>
      <c r="B11" s="6" t="s">
        <v>41</v>
      </c>
      <c r="C11" s="7" t="str">
        <f t="shared" si="0"/>
        <v>SESC</v>
      </c>
      <c r="D11" s="7" t="str">
        <f t="shared" si="1"/>
        <v>전주</v>
      </c>
      <c r="E11" s="7" t="str">
        <f t="shared" si="2"/>
        <v>C6H0-01</v>
      </c>
      <c r="F11" s="5">
        <v>420</v>
      </c>
      <c r="I11" s="9" t="s">
        <v>42</v>
      </c>
      <c r="J11" s="9" t="s">
        <v>43</v>
      </c>
      <c r="K11" s="9" t="s">
        <v>44</v>
      </c>
      <c r="L11" s="9" t="s">
        <v>45</v>
      </c>
    </row>
    <row r="12" spans="1:12" ht="18" customHeight="1">
      <c r="I12" s="9" t="s">
        <v>46</v>
      </c>
      <c r="J12" s="9" t="s">
        <v>47</v>
      </c>
      <c r="K12" s="9" t="s">
        <v>48</v>
      </c>
      <c r="L12" s="9" t="s">
        <v>49</v>
      </c>
    </row>
    <row r="13" spans="1:12" ht="18" customHeight="1">
      <c r="I13" s="9" t="s">
        <v>50</v>
      </c>
      <c r="J13" s="9" t="s">
        <v>51</v>
      </c>
      <c r="K13" s="9" t="s">
        <v>52</v>
      </c>
      <c r="L13" s="9" t="s">
        <v>53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2018-12-02T02:50:43Z</dcterms:created>
  <dcterms:modified xsi:type="dcterms:W3CDTF">2023-03-04T08:14:54Z</dcterms:modified>
</cp:coreProperties>
</file>